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SHORTWAVE\"/>
    </mc:Choice>
  </mc:AlternateContent>
  <bookViews>
    <workbookView xWindow="0" yWindow="0" windowWidth="20490" windowHeight="7755"/>
  </bookViews>
  <sheets>
    <sheet name="Freq" sheetId="1" r:id="rId1"/>
    <sheet name="Country" sheetId="6" r:id="rId2"/>
    <sheet name="Organisation" sheetId="5" r:id="rId3"/>
    <sheet name="Language" sheetId="4" r:id="rId4"/>
    <sheet name="Location" sheetId="3" r:id="rId5"/>
    <sheet name="Broadcast" sheetId="2" r:id="rId6"/>
  </sheets>
  <definedNames>
    <definedName name="_xlnm._FilterDatabase" localSheetId="5" hidden="1">Broadcast!$A$1:$C$279</definedName>
    <definedName name="_xlnm._FilterDatabase" localSheetId="1" hidden="1">Country!$A$1:$D$193</definedName>
    <definedName name="_xlnm._FilterDatabase" localSheetId="0" hidden="1">Freq!$A$1:$Y$4601</definedName>
    <definedName name="_xlnm._FilterDatabase" localSheetId="3" hidden="1">Language!$A$1:$B$7700</definedName>
    <definedName name="_xlnm._FilterDatabase" localSheetId="4" hidden="1">Location!$A$1:$E$680</definedName>
    <definedName name="_xlnm._FilterDatabase" localSheetId="2" hidden="1">Organisation!$A$1:$G$152</definedName>
    <definedName name="A16all00" localSheetId="0">Freq!$A$1:$Y$4601</definedName>
    <definedName name="admin" localSheetId="1">Country!$A$1:$D$191</definedName>
    <definedName name="broadcas" localSheetId="5">Broadcast!$A$1:$B$277</definedName>
    <definedName name="fmorg" localSheetId="2">Organisation!$A$1:$G$150</definedName>
    <definedName name="language_1" localSheetId="3">Language!$A$1:$B$7700</definedName>
    <definedName name="site" localSheetId="4">Location!$A$1:$E$678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4491" i="1" l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2" i="1"/>
  <c r="D104" i="5"/>
  <c r="E104" i="5"/>
  <c r="D133" i="5"/>
  <c r="E133" i="5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12" i="1"/>
  <c r="G13" i="1"/>
  <c r="G14" i="1"/>
  <c r="G15" i="1"/>
  <c r="G16" i="1"/>
  <c r="G17" i="1"/>
  <c r="G18" i="1"/>
  <c r="G3" i="1"/>
  <c r="G4" i="1"/>
  <c r="G5" i="1"/>
  <c r="G6" i="1"/>
  <c r="G7" i="1"/>
  <c r="G8" i="1"/>
  <c r="G9" i="1"/>
  <c r="G10" i="1"/>
  <c r="G11" i="1"/>
  <c r="G2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3" i="1"/>
  <c r="F4" i="1"/>
  <c r="F5" i="1"/>
  <c r="F6" i="1"/>
  <c r="F7" i="1"/>
  <c r="F8" i="1"/>
  <c r="F9" i="1"/>
  <c r="F10" i="1"/>
  <c r="F11" i="1"/>
  <c r="F12" i="1"/>
  <c r="F13" i="1"/>
  <c r="F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2" i="1"/>
</calcChain>
</file>

<file path=xl/connections.xml><?xml version="1.0" encoding="utf-8"?>
<connections xmlns="http://schemas.openxmlformats.org/spreadsheetml/2006/main">
  <connection id="1" name="A16all00" type="6" refreshedVersion="5" background="1" saveData="1">
    <textPr codePage="65000" firstRow="5" sourceFile="F:\SHORTWAVE\a16allx2\A16all00.TXT" delimited="0" decimal="," thousands=".">
      <textFields count="24">
        <textField/>
        <textField position="6"/>
        <textField position="11"/>
        <textField position="16"/>
        <textField position="44"/>
        <textField position="50"/>
        <textField position="55"/>
        <textField position="63"/>
        <textField position="67"/>
        <textField position="71"/>
        <textField position="79"/>
        <textField position="86"/>
        <textField position="93"/>
        <textField position="95"/>
        <textField position="102"/>
        <textField position="113"/>
        <textField position="116"/>
        <textField position="120"/>
        <textField position="124"/>
        <textField position="130"/>
        <textField position="134"/>
        <textField position="139"/>
        <textField position="145"/>
        <textField position="151"/>
      </textFields>
    </textPr>
  </connection>
  <connection id="2" name="admin" type="6" refreshedVersion="5" background="1" saveData="1">
    <textPr firstRow="4" sourceFile="F:\SHORTWAVE\a16allx2\admin.txt" delimited="0" decimal="," thousands=".">
      <textFields count="5">
        <textField/>
        <textField position="3"/>
        <textField position="54"/>
        <textField position="55"/>
        <textField position="106"/>
      </textFields>
    </textPr>
  </connection>
  <connection id="3" name="broadcas" type="6" refreshedVersion="5" background="1" saveData="1">
    <textPr firstRow="4" sourceFile="F:\SHORTWAVE\a16allx2\broadcas.txt" delimited="0" decimal="," thousands="." tab="0">
      <textFields count="3">
        <textField/>
        <textField position="3"/>
        <textField position="4"/>
      </textFields>
    </textPr>
  </connection>
  <connection id="4" name="fmorg" type="6" refreshedVersion="5" background="1" saveData="1">
    <textPr codePage="932" firstRow="4" sourceFile="F:\SHORTWAVE\a16allx2\fmorg.txt" delimited="0" decimal="," thousands=".">
      <textFields count="7">
        <textField/>
        <textField position="3"/>
        <textField position="55"/>
        <textField position="76"/>
        <textField position="89"/>
        <textField position="104"/>
        <textField position="145"/>
      </textFields>
    </textPr>
  </connection>
  <connection id="5" name="language" type="6" refreshedVersion="5" background="1" saveData="1">
    <textPr codePage="65001" firstRow="10" sourceFile="F:\SHORTWAVE\a16allx2\language.txt" delimited="0" decimal="," thousands=".">
      <textFields count="4">
        <textField/>
        <textField position="3"/>
        <textField position="4"/>
        <textField position="42"/>
      </textFields>
    </textPr>
  </connection>
  <connection id="6" name="site" type="6" refreshedVersion="5" background="1" saveData="1">
    <textPr codePage="65001" firstRow="4" sourceFile="F:\SHORTWAVE\a16allx2\site.txt" delimited="0" decimal="," thousands=".">
      <textFields count="6">
        <textField/>
        <textField position="3"/>
        <textField position="34"/>
        <textField position="38"/>
        <textField position="44"/>
        <textField position="45"/>
      </textFields>
    </textPr>
  </connection>
</connections>
</file>

<file path=xl/sharedStrings.xml><?xml version="1.0" encoding="utf-8"?>
<sst xmlns="http://schemas.openxmlformats.org/spreadsheetml/2006/main" count="55498" uniqueCount="19287">
  <si>
    <t>STRT</t>
  </si>
  <si>
    <t>STOP</t>
  </si>
  <si>
    <t>CIRAF ZONES</t>
  </si>
  <si>
    <t>LOC</t>
  </si>
  <si>
    <t>POWR</t>
  </si>
  <si>
    <t>AZIMUTH</t>
  </si>
  <si>
    <t>SLW</t>
  </si>
  <si>
    <t>ANT</t>
  </si>
  <si>
    <t>DAYS</t>
  </si>
  <si>
    <t>FDATE</t>
  </si>
  <si>
    <t>TDATE</t>
  </si>
  <si>
    <t>MO</t>
  </si>
  <si>
    <t>D AFRQ</t>
  </si>
  <si>
    <t>LANGUAGE</t>
  </si>
  <si>
    <t>ADM</t>
  </si>
  <si>
    <t>BRC</t>
  </si>
  <si>
    <t>FMO</t>
  </si>
  <si>
    <t>REQ#</t>
  </si>
  <si>
    <t>WRB</t>
  </si>
  <si>
    <t>D</t>
  </si>
  <si>
    <t>Eng</t>
  </si>
  <si>
    <t>USA</t>
  </si>
  <si>
    <t>FCC</t>
  </si>
  <si>
    <t>4,9,27,37-39</t>
  </si>
  <si>
    <t>WCR</t>
  </si>
  <si>
    <t>MAN</t>
  </si>
  <si>
    <t>NldEng</t>
  </si>
  <si>
    <t>SWZ</t>
  </si>
  <si>
    <t>TWR</t>
  </si>
  <si>
    <t>DeuEng</t>
  </si>
  <si>
    <t>Deu</t>
  </si>
  <si>
    <t>53W</t>
  </si>
  <si>
    <t>TsoTsc</t>
  </si>
  <si>
    <t>53SW,57N</t>
  </si>
  <si>
    <t>MEY</t>
  </si>
  <si>
    <t>AFS</t>
  </si>
  <si>
    <t>SRL</t>
  </si>
  <si>
    <t>SNT</t>
  </si>
  <si>
    <t>ShaNdc</t>
  </si>
  <si>
    <t>3-5,9-11</t>
  </si>
  <si>
    <t>BCQ</t>
  </si>
  <si>
    <t>52SE,53SW,57N</t>
  </si>
  <si>
    <t>BBC</t>
  </si>
  <si>
    <t>BAB</t>
  </si>
  <si>
    <t>57NW</t>
  </si>
  <si>
    <t>Afr</t>
  </si>
  <si>
    <t>SAB</t>
  </si>
  <si>
    <t>PAL</t>
  </si>
  <si>
    <t>INS</t>
  </si>
  <si>
    <t>RRI</t>
  </si>
  <si>
    <t>52SE,53W,57N</t>
  </si>
  <si>
    <t>CAF</t>
  </si>
  <si>
    <t>33S</t>
  </si>
  <si>
    <t>HLR</t>
  </si>
  <si>
    <t>Zho</t>
  </si>
  <si>
    <t>CHN</t>
  </si>
  <si>
    <t>CNR</t>
  </si>
  <si>
    <t>RTC</t>
  </si>
  <si>
    <t>51W,54</t>
  </si>
  <si>
    <t>SNG</t>
  </si>
  <si>
    <t>SOF</t>
  </si>
  <si>
    <t>BUL</t>
  </si>
  <si>
    <t>TOM</t>
  </si>
  <si>
    <t>SPC</t>
  </si>
  <si>
    <t>PVL</t>
  </si>
  <si>
    <t>Bis</t>
  </si>
  <si>
    <t>VUT</t>
  </si>
  <si>
    <t>VBT</t>
  </si>
  <si>
    <t>RNZ</t>
  </si>
  <si>
    <t>NZL</t>
  </si>
  <si>
    <t>42N</t>
  </si>
  <si>
    <t>URU</t>
  </si>
  <si>
    <t>27SE,28NW</t>
  </si>
  <si>
    <t>WOF</t>
  </si>
  <si>
    <t>N</t>
  </si>
  <si>
    <t>G</t>
  </si>
  <si>
    <t>28NW</t>
  </si>
  <si>
    <t>KBS</t>
  </si>
  <si>
    <t>ISS</t>
  </si>
  <si>
    <t>Fra</t>
  </si>
  <si>
    <t>F</t>
  </si>
  <si>
    <t>RFI</t>
  </si>
  <si>
    <t>TDF</t>
  </si>
  <si>
    <t>28SW</t>
  </si>
  <si>
    <t>SMG</t>
  </si>
  <si>
    <t>Lat</t>
  </si>
  <si>
    <t>CVA</t>
  </si>
  <si>
    <t>VAT</t>
  </si>
  <si>
    <t>27E,28NW</t>
  </si>
  <si>
    <t>Ara</t>
  </si>
  <si>
    <t>Arabic</t>
  </si>
  <si>
    <t>18,19,27,28,29,37N</t>
  </si>
  <si>
    <t>KLL</t>
  </si>
  <si>
    <t>RSH</t>
  </si>
  <si>
    <t>FNA</t>
  </si>
  <si>
    <t>43NW</t>
  </si>
  <si>
    <t>GEM</t>
  </si>
  <si>
    <t>LAN</t>
  </si>
  <si>
    <t>Uig</t>
  </si>
  <si>
    <t>MBR</t>
  </si>
  <si>
    <t>18,27,28</t>
  </si>
  <si>
    <t>WNM</t>
  </si>
  <si>
    <t>Mul</t>
  </si>
  <si>
    <t>HCJ</t>
  </si>
  <si>
    <t>Mon</t>
  </si>
  <si>
    <t>UJU</t>
  </si>
  <si>
    <t>43N</t>
  </si>
  <si>
    <t>XIN</t>
  </si>
  <si>
    <t>53SW</t>
  </si>
  <si>
    <t>EngSha</t>
  </si>
  <si>
    <t>Ngl</t>
  </si>
  <si>
    <t>42SE,43SW</t>
  </si>
  <si>
    <t>LHA</t>
  </si>
  <si>
    <t>U-B</t>
  </si>
  <si>
    <t>MNG</t>
  </si>
  <si>
    <t>MRT</t>
  </si>
  <si>
    <t>4,9,27-29</t>
  </si>
  <si>
    <t>Kaz</t>
  </si>
  <si>
    <t>Bod</t>
  </si>
  <si>
    <t>BOT</t>
  </si>
  <si>
    <t>IBB</t>
  </si>
  <si>
    <t>53,57N</t>
  </si>
  <si>
    <t>Sna</t>
  </si>
  <si>
    <t>52,53,57N</t>
  </si>
  <si>
    <t>46,47,52</t>
  </si>
  <si>
    <t>SAO</t>
  </si>
  <si>
    <t>STP</t>
  </si>
  <si>
    <t>Hau</t>
  </si>
  <si>
    <t>RMI</t>
  </si>
  <si>
    <t>HON</t>
  </si>
  <si>
    <t>SLM</t>
  </si>
  <si>
    <t>SIB</t>
  </si>
  <si>
    <t>4,5,9</t>
  </si>
  <si>
    <t>TWW</t>
  </si>
  <si>
    <t>GB</t>
  </si>
  <si>
    <t>3,4,9</t>
  </si>
  <si>
    <t>EWN</t>
  </si>
  <si>
    <t>Spa</t>
  </si>
  <si>
    <t>52S,53SW,57N</t>
  </si>
  <si>
    <t>MDC</t>
  </si>
  <si>
    <t>MDG</t>
  </si>
  <si>
    <t>RTE</t>
  </si>
  <si>
    <t>4,9,18,27,28,37-39,46,47</t>
  </si>
  <si>
    <t>44NE</t>
  </si>
  <si>
    <t>TIN</t>
  </si>
  <si>
    <t>Kor</t>
  </si>
  <si>
    <t>43SE,44SW,49E</t>
  </si>
  <si>
    <t>NAK</t>
  </si>
  <si>
    <t>THA</t>
  </si>
  <si>
    <t>41NE</t>
  </si>
  <si>
    <t>Ben</t>
  </si>
  <si>
    <t>44S</t>
  </si>
  <si>
    <t>NJG</t>
  </si>
  <si>
    <t>LAM</t>
  </si>
  <si>
    <t>Fas</t>
  </si>
  <si>
    <t>KWT</t>
  </si>
  <si>
    <t>49NW</t>
  </si>
  <si>
    <t>Mya</t>
  </si>
  <si>
    <t>47E,48NW</t>
  </si>
  <si>
    <t>47SW,52</t>
  </si>
  <si>
    <t>ASC</t>
  </si>
  <si>
    <t>49E</t>
  </si>
  <si>
    <t>UDO</t>
  </si>
  <si>
    <t>Vie</t>
  </si>
  <si>
    <t>NBT</t>
  </si>
  <si>
    <t>Khm</t>
  </si>
  <si>
    <t>Lao</t>
  </si>
  <si>
    <t>49W</t>
  </si>
  <si>
    <t>43E,44</t>
  </si>
  <si>
    <t>40E,41NW</t>
  </si>
  <si>
    <t>Prs</t>
  </si>
  <si>
    <t>Pus</t>
  </si>
  <si>
    <t>PHT</t>
  </si>
  <si>
    <t>PHL</t>
  </si>
  <si>
    <t>9,11,47,52,53</t>
  </si>
  <si>
    <t>36-38,46-48,57</t>
  </si>
  <si>
    <t>SVE</t>
  </si>
  <si>
    <t>Nor</t>
  </si>
  <si>
    <t>NOR</t>
  </si>
  <si>
    <t>NEW</t>
  </si>
  <si>
    <t>NPT</t>
  </si>
  <si>
    <t>KHB</t>
  </si>
  <si>
    <t>Rus</t>
  </si>
  <si>
    <t>RUS</t>
  </si>
  <si>
    <t>RRS</t>
  </si>
  <si>
    <t>GFC</t>
  </si>
  <si>
    <t>30SE,31SW,40E</t>
  </si>
  <si>
    <t>KAS</t>
  </si>
  <si>
    <t>CRI</t>
  </si>
  <si>
    <t>PIN</t>
  </si>
  <si>
    <t>DWD</t>
  </si>
  <si>
    <t>43N,44</t>
  </si>
  <si>
    <t>YAM</t>
  </si>
  <si>
    <t>J</t>
  </si>
  <si>
    <t>JIC</t>
  </si>
  <si>
    <t>MIC</t>
  </si>
  <si>
    <t>Jpn</t>
  </si>
  <si>
    <t>NHK</t>
  </si>
  <si>
    <t>BEI</t>
  </si>
  <si>
    <t>Fil</t>
  </si>
  <si>
    <t>TIG</t>
  </si>
  <si>
    <t>Mkd</t>
  </si>
  <si>
    <t>ROU</t>
  </si>
  <si>
    <t>RRO</t>
  </si>
  <si>
    <t>29SW</t>
  </si>
  <si>
    <t>Ukr</t>
  </si>
  <si>
    <t>49,54W</t>
  </si>
  <si>
    <t>Chn</t>
  </si>
  <si>
    <t>28S</t>
  </si>
  <si>
    <t>Srp</t>
  </si>
  <si>
    <t>Ita</t>
  </si>
  <si>
    <t>SLA</t>
  </si>
  <si>
    <t>OMA</t>
  </si>
  <si>
    <t>48,47S,52NE,53NW</t>
  </si>
  <si>
    <t>RLA</t>
  </si>
  <si>
    <t>32S,33SW</t>
  </si>
  <si>
    <t>HUH</t>
  </si>
  <si>
    <t>32N,33N</t>
  </si>
  <si>
    <t>41NW</t>
  </si>
  <si>
    <t>Hin</t>
  </si>
  <si>
    <t>HRI</t>
  </si>
  <si>
    <t>18,27,28,37</t>
  </si>
  <si>
    <t>SpaEng</t>
  </si>
  <si>
    <t>WRN</t>
  </si>
  <si>
    <t>CK2</t>
  </si>
  <si>
    <t>VTN</t>
  </si>
  <si>
    <t>VOV</t>
  </si>
  <si>
    <t>40E,41W</t>
  </si>
  <si>
    <t>SIR</t>
  </si>
  <si>
    <t>IRN</t>
  </si>
  <si>
    <t>IRB</t>
  </si>
  <si>
    <t>39N</t>
  </si>
  <si>
    <t>NAU</t>
  </si>
  <si>
    <t>43SW</t>
  </si>
  <si>
    <t>27,28N</t>
  </si>
  <si>
    <t>43SE,44SW</t>
  </si>
  <si>
    <t>30SE,31SW,40E,41NW,42W</t>
  </si>
  <si>
    <t>Tgk</t>
  </si>
  <si>
    <t>SAN</t>
  </si>
  <si>
    <t>Und</t>
  </si>
  <si>
    <t>YEM</t>
  </si>
  <si>
    <t>YER</t>
  </si>
  <si>
    <t>Sqi</t>
  </si>
  <si>
    <t>36SE,37,38W,46N,46SE,47NW</t>
  </si>
  <si>
    <t>44NE,45N</t>
  </si>
  <si>
    <t>KBD</t>
  </si>
  <si>
    <t>RKW</t>
  </si>
  <si>
    <t>MOI</t>
  </si>
  <si>
    <t>KLG</t>
  </si>
  <si>
    <t>38E,39,40W</t>
  </si>
  <si>
    <t>EMR</t>
  </si>
  <si>
    <t>Tur</t>
  </si>
  <si>
    <t>TUR</t>
  </si>
  <si>
    <t>TRT</t>
  </si>
  <si>
    <t>CER</t>
  </si>
  <si>
    <t>ALB</t>
  </si>
  <si>
    <t>54NW</t>
  </si>
  <si>
    <t>KAJ</t>
  </si>
  <si>
    <t>Mly</t>
  </si>
  <si>
    <t>MLA</t>
  </si>
  <si>
    <t>RTM</t>
  </si>
  <si>
    <t>41N</t>
  </si>
  <si>
    <t>JAM</t>
  </si>
  <si>
    <t>IND</t>
  </si>
  <si>
    <t>AIR</t>
  </si>
  <si>
    <t>XIA</t>
  </si>
  <si>
    <t>33SE,34</t>
  </si>
  <si>
    <t>41,42SW</t>
  </si>
  <si>
    <t>ALH</t>
  </si>
  <si>
    <t>27SE</t>
  </si>
  <si>
    <t>Cmn</t>
  </si>
  <si>
    <t>51NW</t>
  </si>
  <si>
    <t>SER</t>
  </si>
  <si>
    <t>28SE</t>
  </si>
  <si>
    <t>Bul</t>
  </si>
  <si>
    <t>AWR</t>
  </si>
  <si>
    <t>MET</t>
  </si>
  <si>
    <t>27SE,28SW</t>
  </si>
  <si>
    <t>27SE,28S,37N</t>
  </si>
  <si>
    <t>42N,43NW</t>
  </si>
  <si>
    <t>43,44,49</t>
  </si>
  <si>
    <t>IRK</t>
  </si>
  <si>
    <t>S.P</t>
  </si>
  <si>
    <t>61S,62,63W</t>
  </si>
  <si>
    <t>RAN</t>
  </si>
  <si>
    <t>52E,53,57N</t>
  </si>
  <si>
    <t>52E,53W,48,47E</t>
  </si>
  <si>
    <t>46-48,52,53</t>
  </si>
  <si>
    <t>PAK</t>
  </si>
  <si>
    <t>YFR</t>
  </si>
  <si>
    <t>41E</t>
  </si>
  <si>
    <t>RAC</t>
  </si>
  <si>
    <t>37S,37NE</t>
  </si>
  <si>
    <t>51W</t>
  </si>
  <si>
    <t>BIA</t>
  </si>
  <si>
    <t>48SW,53NW</t>
  </si>
  <si>
    <t>Swa</t>
  </si>
  <si>
    <t>27,37NW,37SW</t>
  </si>
  <si>
    <t>MSK</t>
  </si>
  <si>
    <t>52S,53W,57NE</t>
  </si>
  <si>
    <t>Por</t>
  </si>
  <si>
    <t>10E,11W</t>
  </si>
  <si>
    <t>HAB</t>
  </si>
  <si>
    <t>CUB</t>
  </si>
  <si>
    <t>DEL</t>
  </si>
  <si>
    <t>SinDhi</t>
  </si>
  <si>
    <t>MDO</t>
  </si>
  <si>
    <t>8S,10E,11W</t>
  </si>
  <si>
    <t>46,37SW</t>
  </si>
  <si>
    <t>ORG</t>
  </si>
  <si>
    <t>Arb</t>
  </si>
  <si>
    <t>ALG</t>
  </si>
  <si>
    <t>TDA</t>
  </si>
  <si>
    <t>LEH</t>
  </si>
  <si>
    <t>43NE,44NW</t>
  </si>
  <si>
    <t>ARM</t>
  </si>
  <si>
    <t>Ady</t>
  </si>
  <si>
    <t>EKA</t>
  </si>
  <si>
    <t>CLN</t>
  </si>
  <si>
    <t>SLB</t>
  </si>
  <si>
    <t>28SE,29W</t>
  </si>
  <si>
    <t>BR</t>
  </si>
  <si>
    <t>Bel</t>
  </si>
  <si>
    <t>BLR</t>
  </si>
  <si>
    <t>BTC</t>
  </si>
  <si>
    <t>SDT</t>
  </si>
  <si>
    <t>BJI</t>
  </si>
  <si>
    <t>44N</t>
  </si>
  <si>
    <t>HWA</t>
  </si>
  <si>
    <t>KOR</t>
  </si>
  <si>
    <t>SIM</t>
  </si>
  <si>
    <t>SZG</t>
  </si>
  <si>
    <t>28N</t>
  </si>
  <si>
    <t>Pol</t>
  </si>
  <si>
    <t>DAL</t>
  </si>
  <si>
    <t>54E</t>
  </si>
  <si>
    <t>JAK</t>
  </si>
  <si>
    <t>42SE</t>
  </si>
  <si>
    <t>30S,31</t>
  </si>
  <si>
    <t>28E,29,30</t>
  </si>
  <si>
    <t>KAM</t>
  </si>
  <si>
    <t>2,3,4,6,7,8,9,10</t>
  </si>
  <si>
    <t>MNS</t>
  </si>
  <si>
    <t>JEY</t>
  </si>
  <si>
    <t>Amh</t>
  </si>
  <si>
    <t>48SW,52E,53NW</t>
  </si>
  <si>
    <t>DWL</t>
  </si>
  <si>
    <t>27E,28</t>
  </si>
  <si>
    <t>Urd</t>
  </si>
  <si>
    <t>QUI</t>
  </si>
  <si>
    <t>Con</t>
  </si>
  <si>
    <t>EQA</t>
  </si>
  <si>
    <t>Qvi</t>
  </si>
  <si>
    <t>Auc</t>
  </si>
  <si>
    <t>Cbi</t>
  </si>
  <si>
    <t>Jiv</t>
  </si>
  <si>
    <t>NAG</t>
  </si>
  <si>
    <t>NSB</t>
  </si>
  <si>
    <t>49SE</t>
  </si>
  <si>
    <t>NNN</t>
  </si>
  <si>
    <t>Mlg</t>
  </si>
  <si>
    <t>32E,33W</t>
  </si>
  <si>
    <t>KIM</t>
  </si>
  <si>
    <t>43S</t>
  </si>
  <si>
    <t>CDU</t>
  </si>
  <si>
    <t>49E,54</t>
  </si>
  <si>
    <t>KUN</t>
  </si>
  <si>
    <t>IMF</t>
  </si>
  <si>
    <t>KOH</t>
  </si>
  <si>
    <t>42E,43,44</t>
  </si>
  <si>
    <t>43SE</t>
  </si>
  <si>
    <t>ROB</t>
  </si>
  <si>
    <t>R48</t>
  </si>
  <si>
    <t>27N,27SW</t>
  </si>
  <si>
    <t>JAY</t>
  </si>
  <si>
    <t>37,38NW</t>
  </si>
  <si>
    <t>42,43W</t>
  </si>
  <si>
    <t>46-47,48S,52,53,57</t>
  </si>
  <si>
    <t>42S,43N</t>
  </si>
  <si>
    <t>28E,29S,39N</t>
  </si>
  <si>
    <t>46,47,52,53,57</t>
  </si>
  <si>
    <t>39N,40W</t>
  </si>
  <si>
    <t>SEB</t>
  </si>
  <si>
    <t>RSO</t>
  </si>
  <si>
    <t>GTK</t>
  </si>
  <si>
    <t>39SW,48</t>
  </si>
  <si>
    <t>23,24,33</t>
  </si>
  <si>
    <t>28E</t>
  </si>
  <si>
    <t>Ron</t>
  </si>
  <si>
    <t>6-9,11</t>
  </si>
  <si>
    <t>AIA</t>
  </si>
  <si>
    <t>CBB</t>
  </si>
  <si>
    <t>18SW,27,28W,37N</t>
  </si>
  <si>
    <t>53S</t>
  </si>
  <si>
    <t>RusTyv</t>
  </si>
  <si>
    <t>28S,39N</t>
  </si>
  <si>
    <t>JED</t>
  </si>
  <si>
    <t>ARS</t>
  </si>
  <si>
    <t>37-40,47N</t>
  </si>
  <si>
    <t>Tuk</t>
  </si>
  <si>
    <t>SRI</t>
  </si>
  <si>
    <t>43-44</t>
  </si>
  <si>
    <t>30S,31SW</t>
  </si>
  <si>
    <t>NVS</t>
  </si>
  <si>
    <t>30S,31S,40E</t>
  </si>
  <si>
    <t>42-44</t>
  </si>
  <si>
    <t>PUG</t>
  </si>
  <si>
    <t>RVA</t>
  </si>
  <si>
    <t>40E</t>
  </si>
  <si>
    <t>DHA</t>
  </si>
  <si>
    <t>UAE</t>
  </si>
  <si>
    <t>IBR</t>
  </si>
  <si>
    <t>NAB</t>
  </si>
  <si>
    <t>33S,44NE</t>
  </si>
  <si>
    <t>UmbCjk</t>
  </si>
  <si>
    <t>CHC</t>
  </si>
  <si>
    <t>SMD</t>
  </si>
  <si>
    <t>47S,52N,52SE</t>
  </si>
  <si>
    <t>46SE</t>
  </si>
  <si>
    <t>Hrv</t>
  </si>
  <si>
    <t>27,28E</t>
  </si>
  <si>
    <t>MOS</t>
  </si>
  <si>
    <t>AUT</t>
  </si>
  <si>
    <t>Yue</t>
  </si>
  <si>
    <t>Som</t>
  </si>
  <si>
    <t>KHR</t>
  </si>
  <si>
    <t>UkrEng</t>
  </si>
  <si>
    <t>UKR</t>
  </si>
  <si>
    <t>RUI</t>
  </si>
  <si>
    <t>RRT</t>
  </si>
  <si>
    <t>27SE,37E</t>
  </si>
  <si>
    <t>MWV</t>
  </si>
  <si>
    <t>WCB</t>
  </si>
  <si>
    <t>ITA</t>
  </si>
  <si>
    <t>DAT</t>
  </si>
  <si>
    <t>E24</t>
  </si>
  <si>
    <t>37N,38NW</t>
  </si>
  <si>
    <t>37,38W</t>
  </si>
  <si>
    <t>18,27-29,37-39</t>
  </si>
  <si>
    <t>ORF</t>
  </si>
  <si>
    <t>ORS</t>
  </si>
  <si>
    <t>SIT</t>
  </si>
  <si>
    <t>LTU</t>
  </si>
  <si>
    <t>SndBal</t>
  </si>
  <si>
    <t>39NW</t>
  </si>
  <si>
    <t>39,40W</t>
  </si>
  <si>
    <t>DKA</t>
  </si>
  <si>
    <t>BGD</t>
  </si>
  <si>
    <t>NBA</t>
  </si>
  <si>
    <t>51,56,64S,65S</t>
  </si>
  <si>
    <t>39N,40</t>
  </si>
  <si>
    <t>BIB</t>
  </si>
  <si>
    <t>Kur</t>
  </si>
  <si>
    <t>GAL</t>
  </si>
  <si>
    <t>27N</t>
  </si>
  <si>
    <t>27SE,28SW,37NE</t>
  </si>
  <si>
    <t>27SW,37NW</t>
  </si>
  <si>
    <t>MulMly</t>
  </si>
  <si>
    <t>37NW</t>
  </si>
  <si>
    <t>48E,48SW</t>
  </si>
  <si>
    <t>MKI</t>
  </si>
  <si>
    <t>29SE</t>
  </si>
  <si>
    <t>Hye</t>
  </si>
  <si>
    <t>Armenia</t>
  </si>
  <si>
    <t>GOH</t>
  </si>
  <si>
    <t>OR</t>
  </si>
  <si>
    <t>PAD</t>
  </si>
  <si>
    <t>12,13,14,16</t>
  </si>
  <si>
    <t>14,15,16</t>
  </si>
  <si>
    <t>14-16</t>
  </si>
  <si>
    <t>12,13,14,15,16</t>
  </si>
  <si>
    <t>12,14,16</t>
  </si>
  <si>
    <t>TAC</t>
  </si>
  <si>
    <t>UZB</t>
  </si>
  <si>
    <t>30S,39NE,40</t>
  </si>
  <si>
    <t>47,48,52,53</t>
  </si>
  <si>
    <t>ALF</t>
  </si>
  <si>
    <t>SDN</t>
  </si>
  <si>
    <t>SBC</t>
  </si>
  <si>
    <t>B-A</t>
  </si>
  <si>
    <t>YOG</t>
  </si>
  <si>
    <t>48S,53,47N</t>
  </si>
  <si>
    <t>KKT</t>
  </si>
  <si>
    <t>37-39</t>
  </si>
  <si>
    <t>ZAH</t>
  </si>
  <si>
    <t>49S,54</t>
  </si>
  <si>
    <t>29SE,39NE,40NW</t>
  </si>
  <si>
    <t>Axm</t>
  </si>
  <si>
    <t>31-33</t>
  </si>
  <si>
    <t>VN1</t>
  </si>
  <si>
    <t>ZhoRus</t>
  </si>
  <si>
    <t>VieEngFra</t>
  </si>
  <si>
    <t>41W</t>
  </si>
  <si>
    <t>49,50,54</t>
  </si>
  <si>
    <t>27,28W</t>
  </si>
  <si>
    <t>SFA</t>
  </si>
  <si>
    <t>TUN</t>
  </si>
  <si>
    <t>RTT</t>
  </si>
  <si>
    <t>ONT</t>
  </si>
  <si>
    <t>KSG</t>
  </si>
  <si>
    <t>FAK</t>
  </si>
  <si>
    <t>IAK</t>
  </si>
  <si>
    <t>43E,44W</t>
  </si>
  <si>
    <t>54NE</t>
  </si>
  <si>
    <t>PLU</t>
  </si>
  <si>
    <t>54N,54SE</t>
  </si>
  <si>
    <t>AMB</t>
  </si>
  <si>
    <t>MUM</t>
  </si>
  <si>
    <t>RIY</t>
  </si>
  <si>
    <t>29-31</t>
  </si>
  <si>
    <t>37SE,38,39,40W,47N</t>
  </si>
  <si>
    <t>18SW,27E,28N</t>
  </si>
  <si>
    <t>41N,42S</t>
  </si>
  <si>
    <t>GKP</t>
  </si>
  <si>
    <t>NepUrdHin</t>
  </si>
  <si>
    <t>Nep</t>
  </si>
  <si>
    <t>42S</t>
  </si>
  <si>
    <t>AraBen</t>
  </si>
  <si>
    <t>EngBen</t>
  </si>
  <si>
    <t>38N</t>
  </si>
  <si>
    <t>THU</t>
  </si>
  <si>
    <t>41SE</t>
  </si>
  <si>
    <t>Sin</t>
  </si>
  <si>
    <t>18,27-29</t>
  </si>
  <si>
    <t>Epo</t>
  </si>
  <si>
    <t>38-40,47N,48N</t>
  </si>
  <si>
    <t>CNI</t>
  </si>
  <si>
    <t>EngTam</t>
  </si>
  <si>
    <t>43NE</t>
  </si>
  <si>
    <t>STA</t>
  </si>
  <si>
    <t>TamSin</t>
  </si>
  <si>
    <t>42S,43SW</t>
  </si>
  <si>
    <t>28,39N</t>
  </si>
  <si>
    <t>38,39N,40W,47N</t>
  </si>
  <si>
    <t>42,43,44W</t>
  </si>
  <si>
    <t>44S,49E</t>
  </si>
  <si>
    <t>GUW</t>
  </si>
  <si>
    <t>27-30,37-39</t>
  </si>
  <si>
    <t>EngRusVie</t>
  </si>
  <si>
    <t>EngFraSpa</t>
  </si>
  <si>
    <t>RusEngFra</t>
  </si>
  <si>
    <t>ThaLaoVie</t>
  </si>
  <si>
    <t>39,47,48W</t>
  </si>
  <si>
    <t>41S</t>
  </si>
  <si>
    <t>TVD</t>
  </si>
  <si>
    <t>18-20,27-30,37-39</t>
  </si>
  <si>
    <t>MIL</t>
  </si>
  <si>
    <t>I</t>
  </si>
  <si>
    <t>38NE,39NE,39SW</t>
  </si>
  <si>
    <t>Kir</t>
  </si>
  <si>
    <t>37S,38W,46E,47</t>
  </si>
  <si>
    <t>AaoAraFra</t>
  </si>
  <si>
    <t>AIZ</t>
  </si>
  <si>
    <t>37S,46</t>
  </si>
  <si>
    <t>46E</t>
  </si>
  <si>
    <t>BKO</t>
  </si>
  <si>
    <t>MLI</t>
  </si>
  <si>
    <t>Yaw</t>
  </si>
  <si>
    <t>37S</t>
  </si>
  <si>
    <t>13-15</t>
  </si>
  <si>
    <t>11NW,11S</t>
  </si>
  <si>
    <t>Spanish</t>
  </si>
  <si>
    <t>39S</t>
  </si>
  <si>
    <t>Bos</t>
  </si>
  <si>
    <t>SHG</t>
  </si>
  <si>
    <t>Mak</t>
  </si>
  <si>
    <t>37,38-40</t>
  </si>
  <si>
    <t>27,28W,37N</t>
  </si>
  <si>
    <t>4,8,9</t>
  </si>
  <si>
    <t>Kin</t>
  </si>
  <si>
    <t>JAI</t>
  </si>
  <si>
    <t>JIN</t>
  </si>
  <si>
    <t>49,54NW</t>
  </si>
  <si>
    <t>45N</t>
  </si>
  <si>
    <t>IMP</t>
  </si>
  <si>
    <t>P.K</t>
  </si>
  <si>
    <t>18,27-29,37N</t>
  </si>
  <si>
    <t>41SW</t>
  </si>
  <si>
    <t>Snd</t>
  </si>
  <si>
    <t>27-29</t>
  </si>
  <si>
    <t>39NE,40</t>
  </si>
  <si>
    <t>PusDar</t>
  </si>
  <si>
    <t>45,50N</t>
  </si>
  <si>
    <t>NLS</t>
  </si>
  <si>
    <t>24,33,34</t>
  </si>
  <si>
    <t>47SE,48SW,52NE,53W</t>
  </si>
  <si>
    <t>English</t>
  </si>
  <si>
    <t>Tha</t>
  </si>
  <si>
    <t>29S,39N</t>
  </si>
  <si>
    <t>38,47,48</t>
  </si>
  <si>
    <t>Ind</t>
  </si>
  <si>
    <t>49SE,54W</t>
  </si>
  <si>
    <t>42NE,43NW</t>
  </si>
  <si>
    <t>2,3,6,7W,10</t>
  </si>
  <si>
    <t>28E,29</t>
  </si>
  <si>
    <t>29S,40NW</t>
  </si>
  <si>
    <t>Aze</t>
  </si>
  <si>
    <t>49SW</t>
  </si>
  <si>
    <t>PBL</t>
  </si>
  <si>
    <t>SHI</t>
  </si>
  <si>
    <t>ALR</t>
  </si>
  <si>
    <t>Hun</t>
  </si>
  <si>
    <t>RDR</t>
  </si>
  <si>
    <t>40E,41N</t>
  </si>
  <si>
    <t>30S,31S,40NE</t>
  </si>
  <si>
    <t>Uzb</t>
  </si>
  <si>
    <t>BOC</t>
  </si>
  <si>
    <t>FEC</t>
  </si>
  <si>
    <t>31S,32SW,42,43NW,43S,49NW</t>
  </si>
  <si>
    <t>Chinese</t>
  </si>
  <si>
    <t>Kau</t>
  </si>
  <si>
    <t>Ces</t>
  </si>
  <si>
    <t>HYD</t>
  </si>
  <si>
    <t>BHO</t>
  </si>
  <si>
    <t>48,53,57N</t>
  </si>
  <si>
    <t>LKW</t>
  </si>
  <si>
    <t>LV</t>
  </si>
  <si>
    <t>2-4,9</t>
  </si>
  <si>
    <t>SMF</t>
  </si>
  <si>
    <t>KCH</t>
  </si>
  <si>
    <t>MDA</t>
  </si>
  <si>
    <t>RAM</t>
  </si>
  <si>
    <t>30SE</t>
  </si>
  <si>
    <t>ERV</t>
  </si>
  <si>
    <t>41N,42SW</t>
  </si>
  <si>
    <t>Pst</t>
  </si>
  <si>
    <t>PAN</t>
  </si>
  <si>
    <t>3-5,9-11,17</t>
  </si>
  <si>
    <t>RNO</t>
  </si>
  <si>
    <t>DB</t>
  </si>
  <si>
    <t>TJK</t>
  </si>
  <si>
    <t>48SW</t>
  </si>
  <si>
    <t>Xst</t>
  </si>
  <si>
    <t>RusEng</t>
  </si>
  <si>
    <t>BGL</t>
  </si>
  <si>
    <t>30,39,40</t>
  </si>
  <si>
    <t>18,27-29,37</t>
  </si>
  <si>
    <t>INB</t>
  </si>
  <si>
    <t>EngSpa</t>
  </si>
  <si>
    <t>27,28,39</t>
  </si>
  <si>
    <t>MLK</t>
  </si>
  <si>
    <t>29,39N</t>
  </si>
  <si>
    <t>ABS</t>
  </si>
  <si>
    <t>EGY</t>
  </si>
  <si>
    <t>ERU</t>
  </si>
  <si>
    <t>46,47NW</t>
  </si>
  <si>
    <t>TRM</t>
  </si>
  <si>
    <t>IBA</t>
  </si>
  <si>
    <t>SAI</t>
  </si>
  <si>
    <t>Mal</t>
  </si>
  <si>
    <t>49-51,54-55,56,58-60</t>
  </si>
  <si>
    <t>30S</t>
  </si>
  <si>
    <t>27-28</t>
  </si>
  <si>
    <t>18,27N</t>
  </si>
  <si>
    <t>18,27-28</t>
  </si>
  <si>
    <t>37,38,39</t>
  </si>
  <si>
    <t>LIN</t>
  </si>
  <si>
    <t>52,53,57</t>
  </si>
  <si>
    <t>20,29,30</t>
  </si>
  <si>
    <t>Ium</t>
  </si>
  <si>
    <t>53S,57N</t>
  </si>
  <si>
    <t>Nan</t>
  </si>
  <si>
    <t>49S,54W</t>
  </si>
  <si>
    <t>38-40</t>
  </si>
  <si>
    <t>TMI</t>
  </si>
  <si>
    <t>T</t>
  </si>
  <si>
    <t>27,28,29</t>
  </si>
  <si>
    <t>29S,39N,40W</t>
  </si>
  <si>
    <t>Hak</t>
  </si>
  <si>
    <t>42S,43S,49N</t>
  </si>
  <si>
    <t>TAI</t>
  </si>
  <si>
    <t>4,9,18</t>
  </si>
  <si>
    <t>48SW,53N</t>
  </si>
  <si>
    <t>TurSwa</t>
  </si>
  <si>
    <t>46,47,48</t>
  </si>
  <si>
    <t>AHW</t>
  </si>
  <si>
    <t>MVB</t>
  </si>
  <si>
    <t>42,44,49</t>
  </si>
  <si>
    <t>Bam</t>
  </si>
  <si>
    <t>EngSwa</t>
  </si>
  <si>
    <t>Jub</t>
  </si>
  <si>
    <t>39,47,48</t>
  </si>
  <si>
    <t>4,5,9,27-29</t>
  </si>
  <si>
    <t>18-20,27-30,37-40</t>
  </si>
  <si>
    <t>41NE,43S,49N</t>
  </si>
  <si>
    <t>41,42S,43SW</t>
  </si>
  <si>
    <t>Hindi</t>
  </si>
  <si>
    <t>Tam</t>
  </si>
  <si>
    <t>Tamil</t>
  </si>
  <si>
    <t>3-5,6E,7-11,17,27,28W</t>
  </si>
  <si>
    <t>46N,47NW,38W,37S</t>
  </si>
  <si>
    <t>Zom</t>
  </si>
  <si>
    <t>55,58,59</t>
  </si>
  <si>
    <t>33,34,44,45,50</t>
  </si>
  <si>
    <t>48N,47E,38,39</t>
  </si>
  <si>
    <t>29-31,32N</t>
  </si>
  <si>
    <t>43S,44S</t>
  </si>
  <si>
    <t>Tir</t>
  </si>
  <si>
    <t>29SE,39NE,40,41</t>
  </si>
  <si>
    <t>55,59,60</t>
  </si>
  <si>
    <t>38E,39,40</t>
  </si>
  <si>
    <t>PGA</t>
  </si>
  <si>
    <t>49W,54W</t>
  </si>
  <si>
    <t>Ldd</t>
  </si>
  <si>
    <t>EngFra</t>
  </si>
  <si>
    <t>RusLtu</t>
  </si>
  <si>
    <t>LRT</t>
  </si>
  <si>
    <t>38E</t>
  </si>
  <si>
    <t>13,15W</t>
  </si>
  <si>
    <t>17,18,19,27,28,29,36,37N,75,</t>
  </si>
  <si>
    <t>80 KLL</t>
  </si>
  <si>
    <t>43,44,49N,50NW</t>
  </si>
  <si>
    <t>37SE,38SW,46E,47NW</t>
  </si>
  <si>
    <t>BEC</t>
  </si>
  <si>
    <t>46E,47W</t>
  </si>
  <si>
    <t>44S,49SE,50,54N</t>
  </si>
  <si>
    <t>38E,39,48W</t>
  </si>
  <si>
    <t>46-48</t>
  </si>
  <si>
    <t>53SE</t>
  </si>
  <si>
    <t>MalFra</t>
  </si>
  <si>
    <t>CHW</t>
  </si>
  <si>
    <t>39SW,47E,48W</t>
  </si>
  <si>
    <t>Apd</t>
  </si>
  <si>
    <t>PNW</t>
  </si>
  <si>
    <t>FPU</t>
  </si>
  <si>
    <t>40W</t>
  </si>
  <si>
    <t>Mas</t>
  </si>
  <si>
    <t>51N,54E</t>
  </si>
  <si>
    <t>44NE,45NW</t>
  </si>
  <si>
    <t>SDA</t>
  </si>
  <si>
    <t>27S,28S,37N</t>
  </si>
  <si>
    <t>Shi</t>
  </si>
  <si>
    <t>51W,54E</t>
  </si>
  <si>
    <t>SinBal</t>
  </si>
  <si>
    <t>PrsAra</t>
  </si>
  <si>
    <t>39-41,49,54,55,58-60</t>
  </si>
  <si>
    <t>HBN</t>
  </si>
  <si>
    <t>Nya</t>
  </si>
  <si>
    <t>Loz</t>
  </si>
  <si>
    <t>44,45,50,54</t>
  </si>
  <si>
    <t>KNX</t>
  </si>
  <si>
    <t>AUS</t>
  </si>
  <si>
    <t>HCA</t>
  </si>
  <si>
    <t>48W</t>
  </si>
  <si>
    <t>Orm</t>
  </si>
  <si>
    <t>29-33,44</t>
  </si>
  <si>
    <t>43SE,44S,49</t>
  </si>
  <si>
    <t>23-26,30-35,40,42-45</t>
  </si>
  <si>
    <t>44S,49E,50</t>
  </si>
  <si>
    <t>Kac</t>
  </si>
  <si>
    <t>38E,39,40S</t>
  </si>
  <si>
    <t>30N,31N,32N</t>
  </si>
  <si>
    <t>27,37NW</t>
  </si>
  <si>
    <t>51,55,56,59,60</t>
  </si>
  <si>
    <t>33SE,44</t>
  </si>
  <si>
    <t>29S,30SW</t>
  </si>
  <si>
    <t>Kat</t>
  </si>
  <si>
    <t>23,24,25,33</t>
  </si>
  <si>
    <t>AmhTir</t>
  </si>
  <si>
    <t>47S,52N,52SE,53NW</t>
  </si>
  <si>
    <t>46NW</t>
  </si>
  <si>
    <t>27S,28S,37,38</t>
  </si>
  <si>
    <t>33E,34</t>
  </si>
  <si>
    <t>40,41,49</t>
  </si>
  <si>
    <t>Pan</t>
  </si>
  <si>
    <t>4,6-11</t>
  </si>
  <si>
    <t>NOB</t>
  </si>
  <si>
    <t>E</t>
  </si>
  <si>
    <t>REE</t>
  </si>
  <si>
    <t>29SE,30S,39,40</t>
  </si>
  <si>
    <t>LtuEng</t>
  </si>
  <si>
    <t>48,39S</t>
  </si>
  <si>
    <t>30,31S,40E</t>
  </si>
  <si>
    <t>ABZ</t>
  </si>
  <si>
    <t>39E,40</t>
  </si>
  <si>
    <t>SOR</t>
  </si>
  <si>
    <t>54W</t>
  </si>
  <si>
    <t>MED</t>
  </si>
  <si>
    <t>8,9,27,28</t>
  </si>
  <si>
    <t>54S</t>
  </si>
  <si>
    <t>44,49,50</t>
  </si>
  <si>
    <t>42SE,44SW</t>
  </si>
  <si>
    <t>46E,47W,52</t>
  </si>
  <si>
    <t>28W</t>
  </si>
  <si>
    <t>22,23,24,32,33,34</t>
  </si>
  <si>
    <t>12N</t>
  </si>
  <si>
    <t>54SE</t>
  </si>
  <si>
    <t>PON</t>
  </si>
  <si>
    <t>30S,40</t>
  </si>
  <si>
    <t>8S,10SE,11,12,27S,37N</t>
  </si>
  <si>
    <t>44S,49,50</t>
  </si>
  <si>
    <t>57N</t>
  </si>
  <si>
    <t>37NW,27,28</t>
  </si>
  <si>
    <t>49NE</t>
  </si>
  <si>
    <t>6,7SW</t>
  </si>
  <si>
    <t>38E,47E,48,53</t>
  </si>
  <si>
    <t>37E,38W,46E,47,52</t>
  </si>
  <si>
    <t>37W,46W</t>
  </si>
  <si>
    <t>Kjg</t>
  </si>
  <si>
    <t>43S,44S,49</t>
  </si>
  <si>
    <t>46SE,47,48W,52,53NW,53S,57N</t>
  </si>
  <si>
    <t>33S,43N,44N</t>
  </si>
  <si>
    <t>44S,49,50,54</t>
  </si>
  <si>
    <t>41S,49,50,54</t>
  </si>
  <si>
    <t>TamTel</t>
  </si>
  <si>
    <t>27,28,37NW</t>
  </si>
  <si>
    <t>38E,39W</t>
  </si>
  <si>
    <t>46,47W</t>
  </si>
  <si>
    <t>27,28,37</t>
  </si>
  <si>
    <t>AKA</t>
  </si>
  <si>
    <t>JOR</t>
  </si>
  <si>
    <t>JRT</t>
  </si>
  <si>
    <t>5,8,9,11N,17,18,27,28W</t>
  </si>
  <si>
    <t>IndEng</t>
  </si>
  <si>
    <t>JpnEng</t>
  </si>
  <si>
    <t>JpnZho</t>
  </si>
  <si>
    <t>28NE,29S</t>
  </si>
  <si>
    <t>19-21,29,30</t>
  </si>
  <si>
    <t>Tat</t>
  </si>
  <si>
    <t>27,28,37N</t>
  </si>
  <si>
    <t>42W,43NW</t>
  </si>
  <si>
    <t>12S,13-15,16N,37</t>
  </si>
  <si>
    <t>43N,44N</t>
  </si>
  <si>
    <t>Heb</t>
  </si>
  <si>
    <t>32N,33W</t>
  </si>
  <si>
    <t>30N,31,32N</t>
  </si>
  <si>
    <t>42NW</t>
  </si>
  <si>
    <t>43-45</t>
  </si>
  <si>
    <t>EngCmn</t>
  </si>
  <si>
    <t>PusPrs</t>
  </si>
  <si>
    <t>Var</t>
  </si>
  <si>
    <t>44-45</t>
  </si>
  <si>
    <t>PBS</t>
  </si>
  <si>
    <t>55,58-60</t>
  </si>
  <si>
    <t>HinTam</t>
  </si>
  <si>
    <t>39,48,47E,53</t>
  </si>
  <si>
    <t>CmnEng</t>
  </si>
  <si>
    <t>BRB</t>
  </si>
  <si>
    <t>MyaEng</t>
  </si>
  <si>
    <t>EngVie</t>
  </si>
  <si>
    <t>39,47E,48,53</t>
  </si>
  <si>
    <t>47S,52</t>
  </si>
  <si>
    <t>LinFra</t>
  </si>
  <si>
    <t>48SW,53W</t>
  </si>
  <si>
    <t>SwaHin</t>
  </si>
  <si>
    <t>41,49,50,54</t>
  </si>
  <si>
    <t>EngKor</t>
  </si>
  <si>
    <t>VieEng</t>
  </si>
  <si>
    <t>8,9,27</t>
  </si>
  <si>
    <t>EngAra</t>
  </si>
  <si>
    <t>VOH</t>
  </si>
  <si>
    <t>46,47,52,57</t>
  </si>
  <si>
    <t>5,9,11N</t>
  </si>
  <si>
    <t>Dzo</t>
  </si>
  <si>
    <t>52,57,47,38</t>
  </si>
  <si>
    <t>30,40,41,42,31</t>
  </si>
  <si>
    <t>37,38,46</t>
  </si>
  <si>
    <t>Guj</t>
  </si>
  <si>
    <t>46SE,47W</t>
  </si>
  <si>
    <t>52NW,52S,53W,57N</t>
  </si>
  <si>
    <t>46SE,47SW</t>
  </si>
  <si>
    <t>52,47-48</t>
  </si>
  <si>
    <t>27NE,28NW</t>
  </si>
  <si>
    <t>41,49,54</t>
  </si>
  <si>
    <t>53NW</t>
  </si>
  <si>
    <t>43,44,45</t>
  </si>
  <si>
    <t>27N,28S</t>
  </si>
  <si>
    <t>20-22,29E,30-32</t>
  </si>
  <si>
    <t>Kxf</t>
  </si>
  <si>
    <t>48NW</t>
  </si>
  <si>
    <t>Aar</t>
  </si>
  <si>
    <t>Iba</t>
  </si>
  <si>
    <t>40NE</t>
  </si>
  <si>
    <t>FasAra</t>
  </si>
  <si>
    <t>51,54E</t>
  </si>
  <si>
    <t>38S,39S,47E,48</t>
  </si>
  <si>
    <t>AmhGaz</t>
  </si>
  <si>
    <t>40,30S,42W,41N</t>
  </si>
  <si>
    <t>AraFra</t>
  </si>
  <si>
    <t>19,29,30W</t>
  </si>
  <si>
    <t>Russian</t>
  </si>
  <si>
    <t>28NE,29NW</t>
  </si>
  <si>
    <t>30-32</t>
  </si>
  <si>
    <t>32S,33S,43N,44N</t>
  </si>
  <si>
    <t>27S,37NW</t>
  </si>
  <si>
    <t>Taw</t>
  </si>
  <si>
    <t>29S,30S,40</t>
  </si>
  <si>
    <t>43S,49</t>
  </si>
  <si>
    <t>Lhu</t>
  </si>
  <si>
    <t>Tel</t>
  </si>
  <si>
    <t>VOR</t>
  </si>
  <si>
    <t>PbtPbu</t>
  </si>
  <si>
    <t>49SW,51W,54</t>
  </si>
  <si>
    <t>37S,38</t>
  </si>
  <si>
    <t>Arz</t>
  </si>
  <si>
    <t>BodNep</t>
  </si>
  <si>
    <t>42-43</t>
  </si>
  <si>
    <t>47SE,48S,52E,53W</t>
  </si>
  <si>
    <t>39S,48N</t>
  </si>
  <si>
    <t>46W</t>
  </si>
  <si>
    <t>Wol</t>
  </si>
  <si>
    <t>46S</t>
  </si>
  <si>
    <t>Ful</t>
  </si>
  <si>
    <t>Yor</t>
  </si>
  <si>
    <t>39N,40NW</t>
  </si>
  <si>
    <t>39-41,49</t>
  </si>
  <si>
    <t>39-41,54,55,58</t>
  </si>
  <si>
    <t>33S,44N</t>
  </si>
  <si>
    <t>31,32,43,44</t>
  </si>
  <si>
    <t>49E,54W</t>
  </si>
  <si>
    <t>46E,47,48,52,53,57N</t>
  </si>
  <si>
    <t>29SE,30S,40N</t>
  </si>
  <si>
    <t>Khg</t>
  </si>
  <si>
    <t>33S,43E,44</t>
  </si>
  <si>
    <t>51,55,56,58-60</t>
  </si>
  <si>
    <t>32,42,43</t>
  </si>
  <si>
    <t>Tig</t>
  </si>
  <si>
    <t>38E,39,48NW</t>
  </si>
  <si>
    <t>39S,40S</t>
  </si>
  <si>
    <t>31,32,33W</t>
  </si>
  <si>
    <t>Hmn</t>
  </si>
  <si>
    <t>32SE,33NE,33S,43NE,44N</t>
  </si>
  <si>
    <t>MHL</t>
  </si>
  <si>
    <t>1,2,6,7,8,9</t>
  </si>
  <si>
    <t>Cfm</t>
  </si>
  <si>
    <t>50,54E</t>
  </si>
  <si>
    <t>Xpk</t>
  </si>
  <si>
    <t>27S,28,37</t>
  </si>
  <si>
    <t>Pww</t>
  </si>
  <si>
    <t>Sat</t>
  </si>
  <si>
    <t>Asm</t>
  </si>
  <si>
    <t>27-29,37NW</t>
  </si>
  <si>
    <t>54N</t>
  </si>
  <si>
    <t>18SE,19,20,28NE,29,30N,31NW</t>
  </si>
  <si>
    <t>Dyu</t>
  </si>
  <si>
    <t>Mad</t>
  </si>
  <si>
    <t>Sun</t>
  </si>
  <si>
    <t>19-22,29,30N</t>
  </si>
  <si>
    <t>39S,47,48,52,53</t>
  </si>
  <si>
    <t>29,38-40</t>
  </si>
  <si>
    <t>Mar</t>
  </si>
  <si>
    <t>18S,27,28</t>
  </si>
  <si>
    <t>Fuc</t>
  </si>
  <si>
    <t>37E,38W,46E,47</t>
  </si>
  <si>
    <t>28SW,37,38NW,38S,46,47,52</t>
  </si>
  <si>
    <t>PorAra</t>
  </si>
  <si>
    <t>1,2,6</t>
  </si>
  <si>
    <t>ChnMon</t>
  </si>
  <si>
    <t>6S,7S,8S,10,11,12N</t>
  </si>
  <si>
    <t>HinMal</t>
  </si>
  <si>
    <t>38,39,47,48</t>
  </si>
  <si>
    <t>MonChnJpn</t>
  </si>
  <si>
    <t>Ksw</t>
  </si>
  <si>
    <t>40E,41</t>
  </si>
  <si>
    <t>38,47,48,52,53</t>
  </si>
  <si>
    <t>AraSpa</t>
  </si>
  <si>
    <t>Khb</t>
  </si>
  <si>
    <t>41,49,50</t>
  </si>
  <si>
    <t>18SE,27-29</t>
  </si>
  <si>
    <t>Aae</t>
  </si>
  <si>
    <t>46,47,52,53</t>
  </si>
  <si>
    <t>30S,40N</t>
  </si>
  <si>
    <t>29S</t>
  </si>
  <si>
    <t>12E,13,15NW</t>
  </si>
  <si>
    <t>41,40S</t>
  </si>
  <si>
    <t>29-30</t>
  </si>
  <si>
    <t>43,44NW</t>
  </si>
  <si>
    <t>41,43SE,44,49</t>
  </si>
  <si>
    <t>37E,38W,47,52,57N</t>
  </si>
  <si>
    <t>30-33</t>
  </si>
  <si>
    <t>19,20,21,22,23,24,25,26</t>
  </si>
  <si>
    <t>40,41N</t>
  </si>
  <si>
    <t>48E</t>
  </si>
  <si>
    <t>31S</t>
  </si>
  <si>
    <t>47,52,53W</t>
  </si>
  <si>
    <t>44,45,50</t>
  </si>
  <si>
    <t>52NW,52S,57NW</t>
  </si>
  <si>
    <t>46SE,47S,52N,52SE,53NW</t>
  </si>
  <si>
    <t>53W,57NE</t>
  </si>
  <si>
    <t>33SE,43E,44,45W,49N,50N</t>
  </si>
  <si>
    <t>37SE,38,39,40W</t>
  </si>
  <si>
    <t>28,29W,38E,39</t>
  </si>
  <si>
    <t>29,30,39,40</t>
  </si>
  <si>
    <t>38E,39S,48</t>
  </si>
  <si>
    <t>42E,43</t>
  </si>
  <si>
    <t>4,7-11</t>
  </si>
  <si>
    <t>HinGujHin</t>
  </si>
  <si>
    <t>39,40,48</t>
  </si>
  <si>
    <t>27,28,39,40,49</t>
  </si>
  <si>
    <t>Csh</t>
  </si>
  <si>
    <t>Pwo</t>
  </si>
  <si>
    <t>19-23,29-31,40</t>
  </si>
  <si>
    <t>TCH</t>
  </si>
  <si>
    <t>47E,48</t>
  </si>
  <si>
    <t>Kab</t>
  </si>
  <si>
    <t>37-40,46-48,52-53</t>
  </si>
  <si>
    <t>Msa</t>
  </si>
  <si>
    <t>38-45,48-51,54-60</t>
  </si>
  <si>
    <t>28E,29N,19,20,21,22,23,30,31</t>
  </si>
  <si>
    <t>,3 NAU</t>
  </si>
  <si>
    <t>Ibo</t>
  </si>
  <si>
    <t>Trp</t>
  </si>
  <si>
    <t>37,38,46E,47,48,52,53,57N</t>
  </si>
  <si>
    <t>39NE</t>
  </si>
  <si>
    <t>48,52-53</t>
  </si>
  <si>
    <t>39SE</t>
  </si>
  <si>
    <t>Man</t>
  </si>
  <si>
    <t>37,38,46,47,52,53SW</t>
  </si>
  <si>
    <t>48S,52E,53</t>
  </si>
  <si>
    <t>Swh</t>
  </si>
  <si>
    <t>SomAmh</t>
  </si>
  <si>
    <t>MlyEng</t>
  </si>
  <si>
    <t>38S,47E,48,52NE,53NW</t>
  </si>
  <si>
    <t>28SW,37,38W,46,47SW,52NW</t>
  </si>
  <si>
    <t>37E,38W,46E,47,52,53</t>
  </si>
  <si>
    <t>46S,47SE</t>
  </si>
  <si>
    <t>Jav</t>
  </si>
  <si>
    <t>30S,40NE</t>
  </si>
  <si>
    <t>48SW,58NW</t>
  </si>
  <si>
    <t>47,52,57</t>
  </si>
  <si>
    <t>42-45</t>
  </si>
  <si>
    <t>40SE,41N</t>
  </si>
  <si>
    <t>29N,29SE</t>
  </si>
  <si>
    <t>38S,39S,47,48</t>
  </si>
  <si>
    <t>47S,48SW,52N,52SE,53NW</t>
  </si>
  <si>
    <t>43,44,45,54</t>
  </si>
  <si>
    <t>Mnw</t>
  </si>
  <si>
    <t>43E,44,45</t>
  </si>
  <si>
    <t>EngVar</t>
  </si>
  <si>
    <t>Mni</t>
  </si>
  <si>
    <t>49,43S</t>
  </si>
  <si>
    <t>Mvf</t>
  </si>
  <si>
    <t>Min</t>
  </si>
  <si>
    <t>18S,27,28W</t>
  </si>
  <si>
    <t>37N</t>
  </si>
  <si>
    <t>37,38,46E,47,48,52,53,57</t>
  </si>
  <si>
    <t>47S,48S,52,53</t>
  </si>
  <si>
    <t>32SE,33S,43E,44</t>
  </si>
  <si>
    <t>RunSwaFra</t>
  </si>
  <si>
    <t>MGB</t>
  </si>
  <si>
    <t>38E,39,47N,48N</t>
  </si>
  <si>
    <t>47E,48W</t>
  </si>
  <si>
    <t>38-41,47-48,52-53</t>
  </si>
  <si>
    <t>30S,40E,41N,49</t>
  </si>
  <si>
    <t>Mandari</t>
  </si>
  <si>
    <t>48S,53</t>
  </si>
  <si>
    <t>37,38,39,46,47,48,52,53,57</t>
  </si>
  <si>
    <t>46,47W,52N</t>
  </si>
  <si>
    <t>JHR</t>
  </si>
  <si>
    <t>49S,50S,51W,54</t>
  </si>
  <si>
    <t>01,02,06</t>
  </si>
  <si>
    <t>Tibetan</t>
  </si>
  <si>
    <t>40,41,49,54</t>
  </si>
  <si>
    <t>47,48,52,53,57</t>
  </si>
  <si>
    <t>29SE,38E,39,40W</t>
  </si>
  <si>
    <t>19,29,30NW</t>
  </si>
  <si>
    <t>29SE,39N,40W</t>
  </si>
  <si>
    <t>49N</t>
  </si>
  <si>
    <t>Shn</t>
  </si>
  <si>
    <t>Lus</t>
  </si>
  <si>
    <t>38-39</t>
  </si>
  <si>
    <t>Bfs</t>
  </si>
  <si>
    <t>29,30,40</t>
  </si>
  <si>
    <t>29,39,48,53</t>
  </si>
  <si>
    <t>41NE,49</t>
  </si>
  <si>
    <t>48W,47,52E,53W</t>
  </si>
  <si>
    <t>42,43,49</t>
  </si>
  <si>
    <t>Ori</t>
  </si>
  <si>
    <t>Kan</t>
  </si>
  <si>
    <t>39,48,53</t>
  </si>
  <si>
    <t>ERL</t>
  </si>
  <si>
    <t>BIX</t>
  </si>
  <si>
    <t>42,43,44</t>
  </si>
  <si>
    <t>41,43-45,49,50</t>
  </si>
  <si>
    <t>46-47,52,53,57</t>
  </si>
  <si>
    <t>47,48W,52,53W</t>
  </si>
  <si>
    <t>46,48,47</t>
  </si>
  <si>
    <t>18,27-28,37-38</t>
  </si>
  <si>
    <t>37,46,47,48</t>
  </si>
  <si>
    <t>44E,45W</t>
  </si>
  <si>
    <t>46,47,52,53,57NE</t>
  </si>
  <si>
    <t>46SE,47,52N</t>
  </si>
  <si>
    <t>30,31S</t>
  </si>
  <si>
    <t>Tts</t>
  </si>
  <si>
    <t>37,38W,46</t>
  </si>
  <si>
    <t>29E,30,31</t>
  </si>
  <si>
    <t>46SE,47,52</t>
  </si>
  <si>
    <t>37E,38W,47,52,53,57</t>
  </si>
  <si>
    <t>39-40</t>
  </si>
  <si>
    <t>Ilo</t>
  </si>
  <si>
    <t>Tgl</t>
  </si>
  <si>
    <t>24-26,30-35,40,42-45</t>
  </si>
  <si>
    <t>38SW,46SE,47,48W,52,53W</t>
  </si>
  <si>
    <t>52,53W</t>
  </si>
  <si>
    <t>37E,38W,47,52,53</t>
  </si>
  <si>
    <t>B</t>
  </si>
  <si>
    <t>42,43,44NW</t>
  </si>
  <si>
    <t>Csl</t>
  </si>
  <si>
    <t>36,46-47,52</t>
  </si>
  <si>
    <t>37S,38W,46,47SW</t>
  </si>
  <si>
    <t>BLN</t>
  </si>
  <si>
    <t>MUN</t>
  </si>
  <si>
    <t>FREQ</t>
  </si>
  <si>
    <t>BROADCASTER</t>
  </si>
  <si>
    <t>ABC</t>
  </si>
  <si>
    <t>ABC-Radio Australia</t>
  </si>
  <si>
    <t>Abu Dhabi Media Company</t>
  </si>
  <si>
    <t>AGC</t>
  </si>
  <si>
    <t>Agï¿½ncia Goaiana de Comunicaï¿½ï¿½o (Brazil)</t>
  </si>
  <si>
    <t>AIJ</t>
  </si>
  <si>
    <t>Two If By Sea Broadcasting Corporation</t>
  </si>
  <si>
    <t>All India Radio</t>
  </si>
  <si>
    <t>ALI</t>
  </si>
  <si>
    <t>Radio Alislah</t>
  </si>
  <si>
    <t>Radio Tirana, Albania</t>
  </si>
  <si>
    <t>AMP</t>
  </si>
  <si>
    <t>Radiodifusion America (Asuncion, Paraguay)</t>
  </si>
  <si>
    <t>AMZ</t>
  </si>
  <si>
    <t>Radio Nacional da Amazonia (Brazil)</t>
  </si>
  <si>
    <t>ANTI, Milano</t>
  </si>
  <si>
    <t>APA</t>
  </si>
  <si>
    <t>Radio Aparecida (Brazil)</t>
  </si>
  <si>
    <t>ARA</t>
  </si>
  <si>
    <t>Rï¿½dio Araguaia Ltda. (Brazil)</t>
  </si>
  <si>
    <t>ARD</t>
  </si>
  <si>
    <t>Arbeitsgemeinschaft der Rundfunkanst. Deutschlands</t>
  </si>
  <si>
    <t>Radio of Armenia</t>
  </si>
  <si>
    <t>Broadcasting Serv. of the Kingdom of Saudi Arabia</t>
  </si>
  <si>
    <t>Adventist World Radio</t>
  </si>
  <si>
    <t>Babcock Communications</t>
  </si>
  <si>
    <t>BAN</t>
  </si>
  <si>
    <t>Rï¿½dio e Televisï¿½o bandeirantes Ltda. (Brazil)</t>
  </si>
  <si>
    <t>BBC Worldservice</t>
  </si>
  <si>
    <t>BBS</t>
  </si>
  <si>
    <t>Bhutan Broadcasting Service</t>
  </si>
  <si>
    <t>BCE</t>
  </si>
  <si>
    <t>Broadcasting Center Europe S.A.</t>
  </si>
  <si>
    <t>Allan H. Weiner</t>
  </si>
  <si>
    <t>BitExpress (Germany)</t>
  </si>
  <si>
    <t>BOH</t>
  </si>
  <si>
    <t>Grace Missionary Baptist Church, Inc.</t>
  </si>
  <si>
    <t>Broadcast Belgium</t>
  </si>
  <si>
    <t>Bahrain Radio &amp; Television Corporation</t>
  </si>
  <si>
    <t>Belarusian Tele-radio Company (Belarus)</t>
  </si>
  <si>
    <t>BWW</t>
  </si>
  <si>
    <t>Leap of Faith, Inc.</t>
  </si>
  <si>
    <t>Channel Africa</t>
  </si>
  <si>
    <t>Caribbean Beacon</t>
  </si>
  <si>
    <t>CFI</t>
  </si>
  <si>
    <t>Rï¿½dio Cultura de Foz do Iguaï¿½u Ltda.(Brazil)</t>
  </si>
  <si>
    <t>Christliche Wissenschaft</t>
  </si>
  <si>
    <t>CLU</t>
  </si>
  <si>
    <t>Sistema Clube de Comunicaï¿½ï¿½o (Brazil)</t>
  </si>
  <si>
    <t>China National Radio</t>
  </si>
  <si>
    <t>China Radio International</t>
  </si>
  <si>
    <t>CSP</t>
  </si>
  <si>
    <t>Christian Science Shortwave Broadcasts</t>
  </si>
  <si>
    <t>CVC</t>
  </si>
  <si>
    <t>CVO</t>
  </si>
  <si>
    <t>Christian Voice</t>
  </si>
  <si>
    <t>DIB</t>
  </si>
  <si>
    <t>Maldives Radio &amp; Television</t>
  </si>
  <si>
    <t>DJR</t>
  </si>
  <si>
    <t>Djibouti Radio</t>
  </si>
  <si>
    <t>DRM</t>
  </si>
  <si>
    <t>Digital Radio Mondial</t>
  </si>
  <si>
    <t>DTK</t>
  </si>
  <si>
    <t>Media Broadcast GmbH (former:Deutsche Telekom)</t>
  </si>
  <si>
    <t>DVB</t>
  </si>
  <si>
    <t>Dem. Voice of Burma</t>
  </si>
  <si>
    <t>Deutscher Wetterdienst</t>
  </si>
  <si>
    <t>Deutsche Welle</t>
  </si>
  <si>
    <t>Europa 24 (Germany)</t>
  </si>
  <si>
    <t>EBC</t>
  </si>
  <si>
    <t>Emirates Broadcasting Corporation</t>
  </si>
  <si>
    <t>EMI</t>
  </si>
  <si>
    <t>Emirates Media</t>
  </si>
  <si>
    <t>European Music Radio</t>
  </si>
  <si>
    <t>EMX</t>
  </si>
  <si>
    <t>Radio Educacion (Mexico)</t>
  </si>
  <si>
    <t>ERA</t>
  </si>
  <si>
    <t>Voice of Greece</t>
  </si>
  <si>
    <t>Egypt Radio &amp; TV Union</t>
  </si>
  <si>
    <t>Eternal Word Television Network, Inc.</t>
  </si>
  <si>
    <t>FBS</t>
  </si>
  <si>
    <t>Far East Broadcasting Company, Inc.</t>
  </si>
  <si>
    <t>FCL</t>
  </si>
  <si>
    <t>Fundaï¿½ï¿½o Cï¿½sper Lï¿½bero (Brazil)</t>
  </si>
  <si>
    <t>FEB</t>
  </si>
  <si>
    <t>FEBA Radio</t>
  </si>
  <si>
    <t>Far East Broadcasting Company</t>
  </si>
  <si>
    <t>FGM</t>
  </si>
  <si>
    <t>Fang Guang Ming Radio</t>
  </si>
  <si>
    <t>FLM</t>
  </si>
  <si>
    <t>Fiangonana Loterana Malagasy (Malagasy Lutheran Church - Radio Feon'ny Filazantsara)</t>
  </si>
  <si>
    <t>FMP</t>
  </si>
  <si>
    <t>Fundaï¿½ï¿½o Metropolitana Paulista (Brazil)</t>
  </si>
  <si>
    <t>FPA</t>
  </si>
  <si>
    <t>Fundaï¿½ï¿½o Padre Anchieta (Brazil)</t>
  </si>
  <si>
    <t>Free Press Unlimited (Amsterdam)</t>
  </si>
  <si>
    <t>GAU</t>
  </si>
  <si>
    <t>Rï¿½dio Gaï¿½cha Ltda. (Brazil)</t>
  </si>
  <si>
    <t>Governo do Estado do Maranhï¿½o (Brazil)</t>
  </si>
  <si>
    <t>GJA</t>
  </si>
  <si>
    <t>George Jacobs &amp; Associates, Inc.</t>
  </si>
  <si>
    <t>GLO</t>
  </si>
  <si>
    <t>Rï¿½dio Globo Ltda. (Brazil)</t>
  </si>
  <si>
    <t>GNW</t>
  </si>
  <si>
    <t>Good News World Radio</t>
  </si>
  <si>
    <t>GRJ</t>
  </si>
  <si>
    <t>Sociedade Rï¿½dio Guarujï¿½ Ltda. (Brazil)</t>
  </si>
  <si>
    <t>GSP</t>
  </si>
  <si>
    <t>Rï¿½dio Globo de Sï¿½o Paulo Ltda. (Brazil)</t>
  </si>
  <si>
    <t>GTG</t>
  </si>
  <si>
    <t>Blue Ridge Communications, Inc.</t>
  </si>
  <si>
    <t>GRP</t>
  </si>
  <si>
    <t>Radio Guaruja Paulista (Brazil)</t>
  </si>
  <si>
    <t>GUA</t>
  </si>
  <si>
    <t>SA Rï¿½dio Guarani (Brazil)</t>
  </si>
  <si>
    <t>GUI</t>
  </si>
  <si>
    <t>Rï¿½dio Guaï¿½ba Ltda (Brazil)</t>
  </si>
  <si>
    <t>GUN</t>
  </si>
  <si>
    <t>Gunaz Radio, (Belgium)</t>
  </si>
  <si>
    <t>H.A</t>
  </si>
  <si>
    <t>LeSea Broadcasting Corporation</t>
  </si>
  <si>
    <t>Republic of Palau</t>
  </si>
  <si>
    <t>HCJB Australia</t>
  </si>
  <si>
    <t>Voice of the Andes</t>
  </si>
  <si>
    <t>HIC</t>
  </si>
  <si>
    <t>Croatian Information Center (Hrvatski Inf. Centar)</t>
  </si>
  <si>
    <t>Hamburger Lokalradio e.V.</t>
  </si>
  <si>
    <t>HRA</t>
  </si>
  <si>
    <t>World Harvest Radio</t>
  </si>
  <si>
    <t>HRT</t>
  </si>
  <si>
    <t>Hrvatska Radio - Televizija (Croatian Radio-TV)</t>
  </si>
  <si>
    <t>HSW</t>
  </si>
  <si>
    <t>International Broadcasting Bureau</t>
  </si>
  <si>
    <t>IBRA Radio</t>
  </si>
  <si>
    <t>IBT</t>
  </si>
  <si>
    <t>Iraqi Broadcasting Radio &amp; Television Establ.</t>
  </si>
  <si>
    <t>International Fellowship of Churches, Inc.</t>
  </si>
  <si>
    <t>IMN</t>
  </si>
  <si>
    <t>Iraqi Media Network</t>
  </si>
  <si>
    <t>World International Broadcasters, Inc.</t>
  </si>
  <si>
    <t>INC</t>
  </si>
  <si>
    <t>Rï¿½dio Inconfidï¿½ncia Ltda. (Brazil)</t>
  </si>
  <si>
    <t>INT</t>
  </si>
  <si>
    <t>Radio of Mediterranean</t>
  </si>
  <si>
    <t>Islamic Republic of Iran Broadcasting</t>
  </si>
  <si>
    <t>ISL</t>
  </si>
  <si>
    <t>Iceland Radio</t>
  </si>
  <si>
    <t>Rï¿½dio Itatiaia Ltda. (Brazil)</t>
  </si>
  <si>
    <t>JCI</t>
  </si>
  <si>
    <t>Japan Center for Intercultural Communications</t>
  </si>
  <si>
    <t>JCR</t>
  </si>
  <si>
    <t>World Wide Gospel Radio, Inc.</t>
  </si>
  <si>
    <t>JES</t>
  </si>
  <si>
    <t>Our Lady's Youth Center</t>
  </si>
  <si>
    <t>Hill Radio International</t>
  </si>
  <si>
    <t>Japan International Communications</t>
  </si>
  <si>
    <t>JIE</t>
  </si>
  <si>
    <t>Word Broadcasting Network, Inc.</t>
  </si>
  <si>
    <t>JP2</t>
  </si>
  <si>
    <t>Fundaï¿½ï¿½o Joï¿½o Paulo II (Brazil)</t>
  </si>
  <si>
    <t>JPN</t>
  </si>
  <si>
    <t>Fundaï¿½ï¿½o Josï¿½ de Paiva Netto (Brazil)</t>
  </si>
  <si>
    <t>Jordan Radio &amp; Television</t>
  </si>
  <si>
    <t>KAZ</t>
  </si>
  <si>
    <t>Radio of Kazakhstan</t>
  </si>
  <si>
    <t>KBC</t>
  </si>
  <si>
    <t>Kenya Broadcasting Corporation</t>
  </si>
  <si>
    <t>Korean Broadcasting System</t>
  </si>
  <si>
    <t>KCB</t>
  </si>
  <si>
    <t>Korean Central Broadcasting Station</t>
  </si>
  <si>
    <t>KOL</t>
  </si>
  <si>
    <t>Kol Israel</t>
  </si>
  <si>
    <t>KTB</t>
  </si>
  <si>
    <t>Kazakhstan Television &amp; Broadcasting Corporation</t>
  </si>
  <si>
    <t>LBN</t>
  </si>
  <si>
    <t>Lebanon Radio</t>
  </si>
  <si>
    <t>LHL</t>
  </si>
  <si>
    <t>L'Heure Lutherienne</t>
  </si>
  <si>
    <t>LNC</t>
  </si>
  <si>
    <t>Libyan National Broadcast Channel</t>
  </si>
  <si>
    <t>LNR</t>
  </si>
  <si>
    <t>Lao National Radio &amp; Television</t>
  </si>
  <si>
    <t>LRC</t>
  </si>
  <si>
    <t>Latvia State Radio and Television Centre</t>
  </si>
  <si>
    <t>Lithuanian National Radio and TV</t>
  </si>
  <si>
    <t>MAR</t>
  </si>
  <si>
    <t>Rï¿½dio Marumby Ltda. (Brazil)</t>
  </si>
  <si>
    <t>MBC</t>
  </si>
  <si>
    <t>Mauritius Broadcasting Corporation</t>
  </si>
  <si>
    <t>Media Broadcast GmbH</t>
  </si>
  <si>
    <t>MCR</t>
  </si>
  <si>
    <t>MediaCorp Radio (SNG)</t>
  </si>
  <si>
    <t>MEZ</t>
  </si>
  <si>
    <t>Voice of Mezopotamya</t>
  </si>
  <si>
    <t>Radio Mil Mexico</t>
  </si>
  <si>
    <t>MIR</t>
  </si>
  <si>
    <t>Radio Miraya (South Sudan)</t>
  </si>
  <si>
    <t>Malagasy Glabal Business S.A.</t>
  </si>
  <si>
    <t>Assemblies of Yahweh</t>
  </si>
  <si>
    <t>MLT</t>
  </si>
  <si>
    <t>Voice of the Mediterranean-Malta</t>
  </si>
  <si>
    <t>MND</t>
  </si>
  <si>
    <t>MND Radio</t>
  </si>
  <si>
    <t>MNO</t>
  </si>
  <si>
    <t>Merlin Network One</t>
  </si>
  <si>
    <t>MOL</t>
  </si>
  <si>
    <t>Radio of Moldavia</t>
  </si>
  <si>
    <t>MRA</t>
  </si>
  <si>
    <t>Mezopotamian Radio &amp; Television</t>
  </si>
  <si>
    <t>MRC</t>
  </si>
  <si>
    <t>Radiodiffusion-Television Marocaine</t>
  </si>
  <si>
    <t>Mongol Radio &amp; Television</t>
  </si>
  <si>
    <t>MTN</t>
  </si>
  <si>
    <t>Mauritiania Radio</t>
  </si>
  <si>
    <t>MTR</t>
  </si>
  <si>
    <t>Mali Television et Radio</t>
  </si>
  <si>
    <t>Baltic Radio (Germany)</t>
  </si>
  <si>
    <t>World Christian Broadcasting (USA)</t>
  </si>
  <si>
    <t>National Broadcaster of Bangladesh</t>
  </si>
  <si>
    <t>NBP</t>
  </si>
  <si>
    <t>National Broadcasting Corp. of Papua New Guinea</t>
  </si>
  <si>
    <t>NDP</t>
  </si>
  <si>
    <t>Rï¿½dio Novas de Paz Ltda.(Brazil)</t>
  </si>
  <si>
    <t>NBS of Thailand</t>
  </si>
  <si>
    <t>For new organization</t>
  </si>
  <si>
    <t>Nippon Hoso Kyokai</t>
  </si>
  <si>
    <t>World Christian Broadcasting Corporation</t>
  </si>
  <si>
    <t>NRC</t>
  </si>
  <si>
    <t>National Radio Company of Ukraine</t>
  </si>
  <si>
    <t>Nihon Short-wave Broadc. Co.</t>
  </si>
  <si>
    <t>Office National de la Telediffusion-Tunisia</t>
  </si>
  <si>
    <t>Oesterreichischer Rundfunk</t>
  </si>
  <si>
    <t>PBC</t>
  </si>
  <si>
    <t>Pakistan Broadcasting Corporation</t>
  </si>
  <si>
    <t>Philippines Broadcasting Service</t>
  </si>
  <si>
    <t>Press Now</t>
  </si>
  <si>
    <t>PRW</t>
  </si>
  <si>
    <t>Polish Radio Warsaw</t>
  </si>
  <si>
    <t>QBS</t>
  </si>
  <si>
    <t>Qatar Broadcasting Service</t>
  </si>
  <si>
    <t>QHR</t>
  </si>
  <si>
    <t>Que Huong Radio</t>
  </si>
  <si>
    <t>Radio 48 International (Germany)</t>
  </si>
  <si>
    <t>RA-</t>
  </si>
  <si>
    <t>Radio Algiers International</t>
  </si>
  <si>
    <t>RAE</t>
  </si>
  <si>
    <t>Radiodifusion Argentina al Exterior</t>
  </si>
  <si>
    <t>RAI</t>
  </si>
  <si>
    <t>Radio Televisione Italiana</t>
  </si>
  <si>
    <t>RBL</t>
  </si>
  <si>
    <t>Radio Byelirussia</t>
  </si>
  <si>
    <t>RBP</t>
  </si>
  <si>
    <t>Radio Budapest</t>
  </si>
  <si>
    <t>RBU</t>
  </si>
  <si>
    <t>Radio Bulgaria</t>
  </si>
  <si>
    <t>RCI</t>
  </si>
  <si>
    <t>Radio Canada International</t>
  </si>
  <si>
    <t>RCS</t>
  </si>
  <si>
    <t>Radio Corporation of Singapore</t>
  </si>
  <si>
    <t>RDK</t>
  </si>
  <si>
    <t>Radio Danmark</t>
  </si>
  <si>
    <t>RDB</t>
  </si>
  <si>
    <t>Radiobrï¿½s Empresa Brasileira de Comunicaï¿½ï¿½o Ltda (Brazil)</t>
  </si>
  <si>
    <t>RDP</t>
  </si>
  <si>
    <t>Radiodifusao Portuguesa, SA</t>
  </si>
  <si>
    <t>HFCC, Intl. Radio for Disaster Relief project</t>
  </si>
  <si>
    <t>REC</t>
  </si>
  <si>
    <t>Rï¿½dio e Televisï¿½o Record Ltda.(Brazil)</t>
  </si>
  <si>
    <t>Radio Exterior de Espana</t>
  </si>
  <si>
    <t>RET</t>
  </si>
  <si>
    <t>Radio Ethiopia</t>
  </si>
  <si>
    <t>Radio France Internationale</t>
  </si>
  <si>
    <t>RFV</t>
  </si>
  <si>
    <t>Radio Free Vietnam</t>
  </si>
  <si>
    <t>RHC</t>
  </si>
  <si>
    <t>Radio Habana Cuba (Cuba)</t>
  </si>
  <si>
    <t>RHI</t>
  </si>
  <si>
    <t>Radio Huriyo Zthiopien</t>
  </si>
  <si>
    <t>RKG</t>
  </si>
  <si>
    <t>Radio of Kirghizia</t>
  </si>
  <si>
    <t>Ministry of Information - State of Kuwait</t>
  </si>
  <si>
    <t>Radio-Lead Africa</t>
  </si>
  <si>
    <t>RLB</t>
  </si>
  <si>
    <t>Radio Liberty</t>
  </si>
  <si>
    <t>RME</t>
  </si>
  <si>
    <t>Radio Merkurs (Latvia)</t>
  </si>
  <si>
    <t>Radio Miami International</t>
  </si>
  <si>
    <t>RMP</t>
  </si>
  <si>
    <t>Radio Mariya</t>
  </si>
  <si>
    <t>RMT</t>
  </si>
  <si>
    <t>Radio Marti</t>
  </si>
  <si>
    <t>RMX</t>
  </si>
  <si>
    <t>Radio Mexico International (Mexico)</t>
  </si>
  <si>
    <t>RNA</t>
  </si>
  <si>
    <t>Radio Nacional de Angola</t>
  </si>
  <si>
    <t>RNB</t>
  </si>
  <si>
    <t>Radio Nacional do Brasil</t>
  </si>
  <si>
    <t>RNE</t>
  </si>
  <si>
    <t>Radio Nepal</t>
  </si>
  <si>
    <t>RNG</t>
  </si>
  <si>
    <t>Radio Nicaragua</t>
  </si>
  <si>
    <t>RNI</t>
  </si>
  <si>
    <t>Radio Norway International</t>
  </si>
  <si>
    <t>RNL</t>
  </si>
  <si>
    <t>Radio Nile</t>
  </si>
  <si>
    <t>WRNO Worldwide, Inc.</t>
  </si>
  <si>
    <t>RNP</t>
  </si>
  <si>
    <t>Rï¿½dio Nacional do Brasil</t>
  </si>
  <si>
    <t>RNV</t>
  </si>
  <si>
    <t>Radio Nacional de Venezuela</t>
  </si>
  <si>
    <t>RNW</t>
  </si>
  <si>
    <t>Radio Nederland Wereldomroep</t>
  </si>
  <si>
    <t>Radio New Zealand</t>
  </si>
  <si>
    <t>ROC</t>
  </si>
  <si>
    <t>Fundaï¿½ï¿½o Nossa Senhor do Rocio (Brazil)</t>
  </si>
  <si>
    <t>RPI</t>
  </si>
  <si>
    <t>Radio for Peace International (Costa Rica)</t>
  </si>
  <si>
    <t>RPR</t>
  </si>
  <si>
    <t>Radio Prague</t>
  </si>
  <si>
    <t>Radio Republic of Indonesia</t>
  </si>
  <si>
    <t>RRM</t>
  </si>
  <si>
    <t>Rï¿½dio Rio Mar Ltda.(Brazil)</t>
  </si>
  <si>
    <t>Radio Romania International</t>
  </si>
  <si>
    <t>Radio Russia</t>
  </si>
  <si>
    <t>Fundaï¿½ï¿½o Sistema RTM de Rï¿½dio e Televisï¿½o (Brazil)</t>
  </si>
  <si>
    <t>Radio 700</t>
  </si>
  <si>
    <t>RSI</t>
  </si>
  <si>
    <t>Radio Singapore International</t>
  </si>
  <si>
    <t>Radio Sultanate of Oman</t>
  </si>
  <si>
    <t>RSW</t>
  </si>
  <si>
    <t>Radio Sweden International</t>
  </si>
  <si>
    <t>RTA</t>
  </si>
  <si>
    <t>Radio Television of Afghanistan</t>
  </si>
  <si>
    <t>RTB</t>
  </si>
  <si>
    <t>Radio Television Belgium French</t>
  </si>
  <si>
    <t>RTD</t>
  </si>
  <si>
    <t>Radio &amp; Television of Dubai</t>
  </si>
  <si>
    <t>Radio Telefis Eireann</t>
  </si>
  <si>
    <t>RTK</t>
  </si>
  <si>
    <t>Radio of Turkmenistan</t>
  </si>
  <si>
    <t>Radio Television Malaysia</t>
  </si>
  <si>
    <t>Tunesian Radio &amp; TV</t>
  </si>
  <si>
    <t>Radio Ukraine International</t>
  </si>
  <si>
    <t>RUM</t>
  </si>
  <si>
    <t>Rï¿½dio Universitï¿½ria Metropolitana (Brazil)</t>
  </si>
  <si>
    <t>Radio Veritas Asia</t>
  </si>
  <si>
    <t>RVP</t>
  </si>
  <si>
    <t>Radio Voice of the People</t>
  </si>
  <si>
    <t>South African Broadcasting Corporation</t>
  </si>
  <si>
    <t>Sudan National Broadcasting Corporation</t>
  </si>
  <si>
    <t>Adventist Broadcasting Service, Inc.</t>
  </si>
  <si>
    <t>SEN</t>
  </si>
  <si>
    <t>Rï¿½dio Senado (Brazil)</t>
  </si>
  <si>
    <t>SHB</t>
  </si>
  <si>
    <t>Herald Broadcasting Syndicate, Inc.</t>
  </si>
  <si>
    <t>Solomon Islands Broadcasting</t>
  </si>
  <si>
    <t>SKK</t>
  </si>
  <si>
    <t>Senter for Kristen Kringkasting</t>
  </si>
  <si>
    <t>Sri Lanka Broadcasting Corporation</t>
  </si>
  <si>
    <t>Somalia Radio</t>
  </si>
  <si>
    <t>Swiss Radio International</t>
  </si>
  <si>
    <t>South African Radio League</t>
  </si>
  <si>
    <t>SRO</t>
  </si>
  <si>
    <t>Radio Slovakia</t>
  </si>
  <si>
    <t>SUN</t>
  </si>
  <si>
    <t>Sunrise Radio</t>
  </si>
  <si>
    <t>SYR</t>
  </si>
  <si>
    <t>Syria Radio &amp; Television Corporation</t>
  </si>
  <si>
    <t>TBN</t>
  </si>
  <si>
    <t>Trinity Christian Center of Santa Ana</t>
  </si>
  <si>
    <t>Telediffusion d'Algerie</t>
  </si>
  <si>
    <t>TDJ</t>
  </si>
  <si>
    <t>Radio of Tadjikistan</t>
  </si>
  <si>
    <t>TDP</t>
  </si>
  <si>
    <t>TDP Radio</t>
  </si>
  <si>
    <t>TJC</t>
  </si>
  <si>
    <t>Grace Baptist Church</t>
  </si>
  <si>
    <t>Transformation Media International, LP</t>
  </si>
  <si>
    <t>The Overcomer Ministry</t>
  </si>
  <si>
    <t>Turkish Radio-TV Corp</t>
  </si>
  <si>
    <t>TUP</t>
  </si>
  <si>
    <t>Rï¿½dio Tupi Ltda. (Brazil)</t>
  </si>
  <si>
    <t>Trans World Radio</t>
  </si>
  <si>
    <t>UCB</t>
  </si>
  <si>
    <t>United Christian Broadcasting Ltd. (England)</t>
  </si>
  <si>
    <t>UMC</t>
  </si>
  <si>
    <t>The United Methodist Church (USA)</t>
  </si>
  <si>
    <t>UNL</t>
  </si>
  <si>
    <t>Universelles Leben</t>
  </si>
  <si>
    <t>UNR</t>
  </si>
  <si>
    <t>United Nations Radio</t>
  </si>
  <si>
    <t>Radio of Uzbekistan</t>
  </si>
  <si>
    <t>Vatican Radio</t>
  </si>
  <si>
    <t>Vanuatu Broadcasting and Television Corporation</t>
  </si>
  <si>
    <t>VCA</t>
  </si>
  <si>
    <t>Voice of Canada</t>
  </si>
  <si>
    <t>VIL</t>
  </si>
  <si>
    <t>Voice International Limited</t>
  </si>
  <si>
    <t>VOA</t>
  </si>
  <si>
    <t>Voice of America</t>
  </si>
  <si>
    <t>VOC</t>
  </si>
  <si>
    <t>Voz Christiana (Chile)</t>
  </si>
  <si>
    <t>VOD</t>
  </si>
  <si>
    <t>Voice of Deleverance</t>
  </si>
  <si>
    <t>Voice of Hope</t>
  </si>
  <si>
    <t>VOM</t>
  </si>
  <si>
    <t>Voice of Myanmar</t>
  </si>
  <si>
    <t>VOO</t>
  </si>
  <si>
    <t>Voice of Orthodoxy</t>
  </si>
  <si>
    <t>VOP</t>
  </si>
  <si>
    <t>Voice of Palestine</t>
  </si>
  <si>
    <t>Voice of Russia</t>
  </si>
  <si>
    <t>VOT</t>
  </si>
  <si>
    <t>Voice of Tibet</t>
  </si>
  <si>
    <t>Voice of Vietnam</t>
  </si>
  <si>
    <t>VRT</t>
  </si>
  <si>
    <t>Vlaamse Radio en Televisie</t>
  </si>
  <si>
    <t>VTC</t>
  </si>
  <si>
    <t>VT Communications</t>
  </si>
  <si>
    <t>WAR</t>
  </si>
  <si>
    <t>WBS</t>
  </si>
  <si>
    <t>Charles C. Josey</t>
  </si>
  <si>
    <t>WNQM, Inc.</t>
  </si>
  <si>
    <t>WIB</t>
  </si>
  <si>
    <t>World International Broadcasters</t>
  </si>
  <si>
    <t>WHR</t>
  </si>
  <si>
    <t>WMR</t>
  </si>
  <si>
    <t>World Music Radio</t>
  </si>
  <si>
    <t>World Radio Network</t>
  </si>
  <si>
    <t>Yemen Radio &amp; Television</t>
  </si>
  <si>
    <t>Family Stations, Inc.</t>
  </si>
  <si>
    <t>YLE</t>
  </si>
  <si>
    <t>Oy Yleisradio</t>
  </si>
  <si>
    <t>YRT</t>
  </si>
  <si>
    <t>Yugoslav Radio-Television</t>
  </si>
  <si>
    <t>ZNB</t>
  </si>
  <si>
    <t>Zambia National Broadcasting Corporation</t>
  </si>
  <si>
    <t>ZRC</t>
  </si>
  <si>
    <t>Zilionis Radio TV Consulting, Lithuania</t>
  </si>
  <si>
    <t>CODE</t>
  </si>
  <si>
    <t>Site Name</t>
  </si>
  <si>
    <t>Lati</t>
  </si>
  <si>
    <t>Longi</t>
  </si>
  <si>
    <t>A-A</t>
  </si>
  <si>
    <t>Alma Ata</t>
  </si>
  <si>
    <t>43N17</t>
  </si>
  <si>
    <t>ABG</t>
  </si>
  <si>
    <t>Abu Ghraib (Bagdadh)</t>
  </si>
  <si>
    <t>IRQ</t>
  </si>
  <si>
    <t>33N19</t>
  </si>
  <si>
    <t>ABH</t>
  </si>
  <si>
    <t>Abu Hayan</t>
  </si>
  <si>
    <t>BHR</t>
  </si>
  <si>
    <t>26N02</t>
  </si>
  <si>
    <t>ABJ</t>
  </si>
  <si>
    <t>Abidjan</t>
  </si>
  <si>
    <t>CTI</t>
  </si>
  <si>
    <t>05N21</t>
  </si>
  <si>
    <t>003W57</t>
  </si>
  <si>
    <t>Abis</t>
  </si>
  <si>
    <t>31N10</t>
  </si>
  <si>
    <t>ABU</t>
  </si>
  <si>
    <t>Abu Dhabi</t>
  </si>
  <si>
    <t>24N23</t>
  </si>
  <si>
    <t>Abu zaabal</t>
  </si>
  <si>
    <t>30N16</t>
  </si>
  <si>
    <t>ACC</t>
  </si>
  <si>
    <t>Accra</t>
  </si>
  <si>
    <t>GHA</t>
  </si>
  <si>
    <t>05N31</t>
  </si>
  <si>
    <t>000W10</t>
  </si>
  <si>
    <t>ACH</t>
  </si>
  <si>
    <t>Achkabad</t>
  </si>
  <si>
    <t>TKM</t>
  </si>
  <si>
    <t>37N57</t>
  </si>
  <si>
    <t>ADD</t>
  </si>
  <si>
    <t>Addis Ababa</t>
  </si>
  <si>
    <t>ETH</t>
  </si>
  <si>
    <t>08N58</t>
  </si>
  <si>
    <t>ADH</t>
  </si>
  <si>
    <t>Alpes d Huez</t>
  </si>
  <si>
    <t>45N09</t>
  </si>
  <si>
    <t>ADR</t>
  </si>
  <si>
    <t>Adra</t>
  </si>
  <si>
    <t>33N27</t>
  </si>
  <si>
    <t>AGT</t>
  </si>
  <si>
    <t>Agat, Guam</t>
  </si>
  <si>
    <t>13N20</t>
  </si>
  <si>
    <t>Ahwaz</t>
  </si>
  <si>
    <t>31N20</t>
  </si>
  <si>
    <t>Anguilla</t>
  </si>
  <si>
    <t>18N13</t>
  </si>
  <si>
    <t>063W01</t>
  </si>
  <si>
    <t>Denton, TX</t>
  </si>
  <si>
    <t>33N13</t>
  </si>
  <si>
    <t>096W52</t>
  </si>
  <si>
    <t>Aizawl</t>
  </si>
  <si>
    <t>23N43</t>
  </si>
  <si>
    <t>Al Karanah</t>
  </si>
  <si>
    <t>31N44</t>
  </si>
  <si>
    <t>Al Aitahab</t>
  </si>
  <si>
    <t>15N30</t>
  </si>
  <si>
    <t>Aligarh</t>
  </si>
  <si>
    <t>28N00</t>
  </si>
  <si>
    <t>Al Hiswah</t>
  </si>
  <si>
    <t>12N50</t>
  </si>
  <si>
    <t>Alice Springs</t>
  </si>
  <si>
    <t>23S42</t>
  </si>
  <si>
    <t>ALK</t>
  </si>
  <si>
    <t>Al khaisah</t>
  </si>
  <si>
    <t>QAT</t>
  </si>
  <si>
    <t>25N25</t>
  </si>
  <si>
    <t>ALO</t>
  </si>
  <si>
    <t>Alotau</t>
  </si>
  <si>
    <t>PNG</t>
  </si>
  <si>
    <t>10S18</t>
  </si>
  <si>
    <t>Ambon</t>
  </si>
  <si>
    <t>03S42</t>
  </si>
  <si>
    <t>AMM</t>
  </si>
  <si>
    <t>Amman</t>
  </si>
  <si>
    <t>31N57</t>
  </si>
  <si>
    <t>Aparecida</t>
  </si>
  <si>
    <t>23S00</t>
  </si>
  <si>
    <t>045W00</t>
  </si>
  <si>
    <t>Arauca</t>
  </si>
  <si>
    <t>CLM</t>
  </si>
  <si>
    <t>07N04</t>
  </si>
  <si>
    <t>070W41</t>
  </si>
  <si>
    <t>Armavir</t>
  </si>
  <si>
    <t>45N00</t>
  </si>
  <si>
    <t>ARQ</t>
  </si>
  <si>
    <t>Arequipa</t>
  </si>
  <si>
    <t>PRU</t>
  </si>
  <si>
    <t>16S25</t>
  </si>
  <si>
    <t>071W32</t>
  </si>
  <si>
    <t>Ascension</t>
  </si>
  <si>
    <t>07S54</t>
  </si>
  <si>
    <t>014W23</t>
  </si>
  <si>
    <t>ASU</t>
  </si>
  <si>
    <t>Asuncion</t>
  </si>
  <si>
    <t>PRG</t>
  </si>
  <si>
    <t>25S19</t>
  </si>
  <si>
    <t>057W29</t>
  </si>
  <si>
    <t>ATG</t>
  </si>
  <si>
    <t>Antigua</t>
  </si>
  <si>
    <t>17N06</t>
  </si>
  <si>
    <t>061W48</t>
  </si>
  <si>
    <t>AVL</t>
  </si>
  <si>
    <t>Avlis</t>
  </si>
  <si>
    <t>GRC</t>
  </si>
  <si>
    <t>38N23</t>
  </si>
  <si>
    <t>AVO</t>
  </si>
  <si>
    <t>Avoriaz Morzine</t>
  </si>
  <si>
    <t>46N11</t>
  </si>
  <si>
    <t>Banda Aceh</t>
  </si>
  <si>
    <t>05N30</t>
  </si>
  <si>
    <t>Babel</t>
  </si>
  <si>
    <t>32N30</t>
  </si>
  <si>
    <t>BAF</t>
  </si>
  <si>
    <t>Bafoussam</t>
  </si>
  <si>
    <t>CME</t>
  </si>
  <si>
    <t>05N28</t>
  </si>
  <si>
    <t>BAI</t>
  </si>
  <si>
    <t>Bairiki</t>
  </si>
  <si>
    <t>KIR</t>
  </si>
  <si>
    <t>01N21</t>
  </si>
  <si>
    <t>BAK</t>
  </si>
  <si>
    <t>Baku</t>
  </si>
  <si>
    <t>AZE</t>
  </si>
  <si>
    <t>40N24</t>
  </si>
  <si>
    <t>Bangkok</t>
  </si>
  <si>
    <t>13N47</t>
  </si>
  <si>
    <t>BAO</t>
  </si>
  <si>
    <t>Baoding</t>
  </si>
  <si>
    <t>38N39</t>
  </si>
  <si>
    <t>BAT</t>
  </si>
  <si>
    <t>Bata</t>
  </si>
  <si>
    <t>GNE</t>
  </si>
  <si>
    <t>01N48</t>
  </si>
  <si>
    <t>BAY</t>
  </si>
  <si>
    <t>Bayenhaote</t>
  </si>
  <si>
    <t>38N58</t>
  </si>
  <si>
    <t>BBY</t>
  </si>
  <si>
    <t>Bombay</t>
  </si>
  <si>
    <t>19N11</t>
  </si>
  <si>
    <t>Monticello, ME</t>
  </si>
  <si>
    <t>46N20</t>
  </si>
  <si>
    <t>067W50</t>
  </si>
  <si>
    <t>BDD</t>
  </si>
  <si>
    <t>Bandundu</t>
  </si>
  <si>
    <t>COD</t>
  </si>
  <si>
    <t>03S18</t>
  </si>
  <si>
    <t>BDG</t>
  </si>
  <si>
    <t>Bandung</t>
  </si>
  <si>
    <t>06S53</t>
  </si>
  <si>
    <t>BDN</t>
  </si>
  <si>
    <t>Bandjarmasin</t>
  </si>
  <si>
    <t>03S22</t>
  </si>
  <si>
    <t>Bechar</t>
  </si>
  <si>
    <t>31N34</t>
  </si>
  <si>
    <t>002W21</t>
  </si>
  <si>
    <t>Beijing</t>
  </si>
  <si>
    <t>39N57</t>
  </si>
  <si>
    <t>BEL</t>
  </si>
  <si>
    <t>Belo Horizonte</t>
  </si>
  <si>
    <t>19S54</t>
  </si>
  <si>
    <t>043W54</t>
  </si>
  <si>
    <t>BEN</t>
  </si>
  <si>
    <t>Benkule</t>
  </si>
  <si>
    <t>02S44</t>
  </si>
  <si>
    <t>BEO</t>
  </si>
  <si>
    <t>Beograd</t>
  </si>
  <si>
    <t>SRB</t>
  </si>
  <si>
    <t>44N34</t>
  </si>
  <si>
    <t>BER</t>
  </si>
  <si>
    <t>Bertoua</t>
  </si>
  <si>
    <t>04N34</t>
  </si>
  <si>
    <t>BGA</t>
  </si>
  <si>
    <t>Benguela</t>
  </si>
  <si>
    <t>AGL</t>
  </si>
  <si>
    <t>12S35</t>
  </si>
  <si>
    <t>Bangalore</t>
  </si>
  <si>
    <t>13N14</t>
  </si>
  <si>
    <t>BGZ</t>
  </si>
  <si>
    <t>Benghazi</t>
  </si>
  <si>
    <t>LBY</t>
  </si>
  <si>
    <t>32N08</t>
  </si>
  <si>
    <t>Bhopal</t>
  </si>
  <si>
    <t>23N10</t>
  </si>
  <si>
    <t>BI</t>
  </si>
  <si>
    <t>Bichkek</t>
  </si>
  <si>
    <t>KGZ</t>
  </si>
  <si>
    <t>42N54</t>
  </si>
  <si>
    <t>Biak</t>
  </si>
  <si>
    <t>01S00</t>
  </si>
  <si>
    <t>Biblis</t>
  </si>
  <si>
    <t>49N41</t>
  </si>
  <si>
    <t>BIJ</t>
  </si>
  <si>
    <t>Bijeljina</t>
  </si>
  <si>
    <t>BIH</t>
  </si>
  <si>
    <t>44N41</t>
  </si>
  <si>
    <t>Baoji</t>
  </si>
  <si>
    <t>34N30</t>
  </si>
  <si>
    <t>BKA</t>
  </si>
  <si>
    <t>Buka</t>
  </si>
  <si>
    <t>05S25</t>
  </si>
  <si>
    <t>Bamako</t>
  </si>
  <si>
    <t>12N39</t>
  </si>
  <si>
    <t>008W01</t>
  </si>
  <si>
    <t>BLA</t>
  </si>
  <si>
    <t>Blantyre</t>
  </si>
  <si>
    <t>MWI</t>
  </si>
  <si>
    <t>15S42</t>
  </si>
  <si>
    <t>BLG</t>
  </si>
  <si>
    <t>Blagovechtchen</t>
  </si>
  <si>
    <t>50N16</t>
  </si>
  <si>
    <t>Berlin (Deutschlandradio)</t>
  </si>
  <si>
    <t>52N30</t>
  </si>
  <si>
    <t>BNG</t>
  </si>
  <si>
    <t>Bangui</t>
  </si>
  <si>
    <t>04N21</t>
  </si>
  <si>
    <t>BOA</t>
  </si>
  <si>
    <t>Boa Vista</t>
  </si>
  <si>
    <t>02N51</t>
  </si>
  <si>
    <t>060W43</t>
  </si>
  <si>
    <t>Bocaue</t>
  </si>
  <si>
    <t>14N48</t>
  </si>
  <si>
    <t>BOG</t>
  </si>
  <si>
    <t>Bogota</t>
  </si>
  <si>
    <t>04N36</t>
  </si>
  <si>
    <t>074W04</t>
  </si>
  <si>
    <t>Newport</t>
  </si>
  <si>
    <t>34N47</t>
  </si>
  <si>
    <t>076W56</t>
  </si>
  <si>
    <t>BON</t>
  </si>
  <si>
    <t>Bonaire</t>
  </si>
  <si>
    <t>HOL</t>
  </si>
  <si>
    <t>12N12</t>
  </si>
  <si>
    <t>068W18</t>
  </si>
  <si>
    <t>Moepeng Hill</t>
  </si>
  <si>
    <t>21S57</t>
  </si>
  <si>
    <t>BOU</t>
  </si>
  <si>
    <t>Bouchaoui</t>
  </si>
  <si>
    <t>36N44</t>
  </si>
  <si>
    <t>Brest</t>
  </si>
  <si>
    <t>52N20</t>
  </si>
  <si>
    <t>BRA</t>
  </si>
  <si>
    <t>Brasilia</t>
  </si>
  <si>
    <t>15S51</t>
  </si>
  <si>
    <t>047W56</t>
  </si>
  <si>
    <t>BRE</t>
  </si>
  <si>
    <t>Bremen (RB/SFB)</t>
  </si>
  <si>
    <t>53N05</t>
  </si>
  <si>
    <t>BRI</t>
  </si>
  <si>
    <t>Brisbane</t>
  </si>
  <si>
    <t>27S19</t>
  </si>
  <si>
    <t>BRN</t>
  </si>
  <si>
    <t>Brandon</t>
  </si>
  <si>
    <t>19S31</t>
  </si>
  <si>
    <t>BRT</t>
  </si>
  <si>
    <t>Beirut</t>
  </si>
  <si>
    <t>33N53</t>
  </si>
  <si>
    <t>BRZ</t>
  </si>
  <si>
    <t>Brazzaville</t>
  </si>
  <si>
    <t>COG</t>
  </si>
  <si>
    <t>04S15</t>
  </si>
  <si>
    <t>BUE</t>
  </si>
  <si>
    <t>Buenos Aires</t>
  </si>
  <si>
    <t>ARG</t>
  </si>
  <si>
    <t>34S36</t>
  </si>
  <si>
    <t>058W22</t>
  </si>
  <si>
    <t>BUK</t>
  </si>
  <si>
    <t>Bukittinggi</t>
  </si>
  <si>
    <t>00S18</t>
  </si>
  <si>
    <t>Lebanon, TN</t>
  </si>
  <si>
    <t>36N17</t>
  </si>
  <si>
    <t>086W06</t>
  </si>
  <si>
    <t>BY</t>
  </si>
  <si>
    <t>Bethany, OH</t>
  </si>
  <si>
    <t>39N21</t>
  </si>
  <si>
    <t>084W21</t>
  </si>
  <si>
    <t>CAB</t>
  </si>
  <si>
    <t>Camboriu</t>
  </si>
  <si>
    <t>27S02</t>
  </si>
  <si>
    <t>048W39</t>
  </si>
  <si>
    <t>CAC</t>
  </si>
  <si>
    <t>Cachoeira Paulista</t>
  </si>
  <si>
    <t>22S39</t>
  </si>
  <si>
    <t>045W01</t>
  </si>
  <si>
    <t>CAH</t>
  </si>
  <si>
    <t>Changchun</t>
  </si>
  <si>
    <t>43N48</t>
  </si>
  <si>
    <t>CAK</t>
  </si>
  <si>
    <t>Cakirlar</t>
  </si>
  <si>
    <t>39N58</t>
  </si>
  <si>
    <t>CAL</t>
  </si>
  <si>
    <t>Calcutta</t>
  </si>
  <si>
    <t>22N27</t>
  </si>
  <si>
    <t>CAM</t>
  </si>
  <si>
    <t>Campo Grande</t>
  </si>
  <si>
    <t>20S24</t>
  </si>
  <si>
    <t>054W35</t>
  </si>
  <si>
    <t>CAN</t>
  </si>
  <si>
    <t>Cantho</t>
  </si>
  <si>
    <t>10N05</t>
  </si>
  <si>
    <t>CAR</t>
  </si>
  <si>
    <t>Carnarvon</t>
  </si>
  <si>
    <t>24S54</t>
  </si>
  <si>
    <t>CCH</t>
  </si>
  <si>
    <t>Chile Chico</t>
  </si>
  <si>
    <t>CHL</t>
  </si>
  <si>
    <t>46S33</t>
  </si>
  <si>
    <t>071W42</t>
  </si>
  <si>
    <t>CDA</t>
  </si>
  <si>
    <t>Cape Daguliar</t>
  </si>
  <si>
    <t>22N13</t>
  </si>
  <si>
    <t>CDM</t>
  </si>
  <si>
    <t>Cd. Mante</t>
  </si>
  <si>
    <t>MEX</t>
  </si>
  <si>
    <t>22N44</t>
  </si>
  <si>
    <t>098W56</t>
  </si>
  <si>
    <t>Chengdu</t>
  </si>
  <si>
    <t>30N42</t>
  </si>
  <si>
    <t>Cerrik</t>
  </si>
  <si>
    <t>41N00</t>
  </si>
  <si>
    <t>CGY</t>
  </si>
  <si>
    <t>Calgary, AB</t>
  </si>
  <si>
    <t>50N54</t>
  </si>
  <si>
    <t>113W52</t>
  </si>
  <si>
    <t>CHA</t>
  </si>
  <si>
    <t>Cahuita, Costa Rica</t>
  </si>
  <si>
    <t>CTR</t>
  </si>
  <si>
    <t>09N45</t>
  </si>
  <si>
    <t>082W54</t>
  </si>
  <si>
    <t>ChunCheon</t>
  </si>
  <si>
    <t>37N56</t>
  </si>
  <si>
    <t>CHE</t>
  </si>
  <si>
    <t>Chengde</t>
  </si>
  <si>
    <t>40N58</t>
  </si>
  <si>
    <t>CHI</t>
  </si>
  <si>
    <t>Chihuahua</t>
  </si>
  <si>
    <t>28N34</t>
  </si>
  <si>
    <t>106W02</t>
  </si>
  <si>
    <t>CHT</t>
  </si>
  <si>
    <t>Chatel</t>
  </si>
  <si>
    <t>46N14</t>
  </si>
  <si>
    <t>Xuanmai</t>
  </si>
  <si>
    <t>20N43</t>
  </si>
  <si>
    <t>Calama</t>
  </si>
  <si>
    <t>22S30</t>
  </si>
  <si>
    <t>068W55</t>
  </si>
  <si>
    <t>CLS</t>
  </si>
  <si>
    <t>Caltanissetta</t>
  </si>
  <si>
    <t>37N30</t>
  </si>
  <si>
    <t>CLZ</t>
  </si>
  <si>
    <t>Calabozo</t>
  </si>
  <si>
    <t>VEN</t>
  </si>
  <si>
    <t>10N30</t>
  </si>
  <si>
    <t>066W52</t>
  </si>
  <si>
    <t>Chennai</t>
  </si>
  <si>
    <t>13N08</t>
  </si>
  <si>
    <t>COA</t>
  </si>
  <si>
    <t>Cochabamba</t>
  </si>
  <si>
    <t>BOL</t>
  </si>
  <si>
    <t>17S20</t>
  </si>
  <si>
    <t>066W20</t>
  </si>
  <si>
    <t>COC</t>
  </si>
  <si>
    <t>Concepcion CHL</t>
  </si>
  <si>
    <t>37S03</t>
  </si>
  <si>
    <t>073W10</t>
  </si>
  <si>
    <t>COI</t>
  </si>
  <si>
    <t>Coihaique</t>
  </si>
  <si>
    <t>45S30</t>
  </si>
  <si>
    <t>072W06</t>
  </si>
  <si>
    <t>COL</t>
  </si>
  <si>
    <t>Colombo</t>
  </si>
  <si>
    <t>06N54</t>
  </si>
  <si>
    <t>COM</t>
  </si>
  <si>
    <t>Comores</t>
  </si>
  <si>
    <t>11S42</t>
  </si>
  <si>
    <t>CON</t>
  </si>
  <si>
    <t>Conakry</t>
  </si>
  <si>
    <t>09N32</t>
  </si>
  <si>
    <t>013W40</t>
  </si>
  <si>
    <t>COP</t>
  </si>
  <si>
    <t>Concepcion PRG</t>
  </si>
  <si>
    <t>23S24</t>
  </si>
  <si>
    <t>057W27</t>
  </si>
  <si>
    <t>COT</t>
  </si>
  <si>
    <t>Cotonou</t>
  </si>
  <si>
    <t>06N21</t>
  </si>
  <si>
    <t>COY</t>
  </si>
  <si>
    <t>Coyhaique</t>
  </si>
  <si>
    <t>45S24</t>
  </si>
  <si>
    <t>072W43</t>
  </si>
  <si>
    <t>Cariari</t>
  </si>
  <si>
    <t>10N00</t>
  </si>
  <si>
    <t>083W30</t>
  </si>
  <si>
    <t>CUR</t>
  </si>
  <si>
    <t>Curitiba</t>
  </si>
  <si>
    <t>25S23</t>
  </si>
  <si>
    <t>049W10</t>
  </si>
  <si>
    <t>CUZ</t>
  </si>
  <si>
    <t>Cuzco</t>
  </si>
  <si>
    <t>13S30</t>
  </si>
  <si>
    <t>072W00</t>
  </si>
  <si>
    <t>CYP</t>
  </si>
  <si>
    <t>Limassol</t>
  </si>
  <si>
    <t>34N43</t>
  </si>
  <si>
    <t>CZB</t>
  </si>
  <si>
    <t>Clusaz Balme</t>
  </si>
  <si>
    <t>45N53</t>
  </si>
  <si>
    <t>CZJ</t>
  </si>
  <si>
    <t>Clusaz Jument</t>
  </si>
  <si>
    <t>45N54</t>
  </si>
  <si>
    <t>DAK</t>
  </si>
  <si>
    <t>Dakar</t>
  </si>
  <si>
    <t>14N39</t>
  </si>
  <si>
    <t>017W26</t>
  </si>
  <si>
    <t>Daclac</t>
  </si>
  <si>
    <t>12N41</t>
  </si>
  <si>
    <t>DAR</t>
  </si>
  <si>
    <t>Darwin</t>
  </si>
  <si>
    <t>12S25</t>
  </si>
  <si>
    <t>Datteln</t>
  </si>
  <si>
    <t>51N39</t>
  </si>
  <si>
    <t>Duchanbe</t>
  </si>
  <si>
    <t>38N40</t>
  </si>
  <si>
    <t>DBA</t>
  </si>
  <si>
    <t>Dubai</t>
  </si>
  <si>
    <t>25N14</t>
  </si>
  <si>
    <t>DEA</t>
  </si>
  <si>
    <t>Deanovec</t>
  </si>
  <si>
    <t>HRV</t>
  </si>
  <si>
    <t>45N41</t>
  </si>
  <si>
    <t>Delhi</t>
  </si>
  <si>
    <t>28N43</t>
  </si>
  <si>
    <t>DEN</t>
  </si>
  <si>
    <t>Denpasar</t>
  </si>
  <si>
    <t>08S45</t>
  </si>
  <si>
    <t>DES</t>
  </si>
  <si>
    <t>Dar-es-Salaam</t>
  </si>
  <si>
    <t>TZA</t>
  </si>
  <si>
    <t>06S50</t>
  </si>
  <si>
    <t>Dhabayya</t>
  </si>
  <si>
    <t>24N11</t>
  </si>
  <si>
    <t>DIL</t>
  </si>
  <si>
    <t>Dili</t>
  </si>
  <si>
    <t>POR</t>
  </si>
  <si>
    <t>08S33</t>
  </si>
  <si>
    <t>DIO</t>
  </si>
  <si>
    <t>Diosd</t>
  </si>
  <si>
    <t>HNG</t>
  </si>
  <si>
    <t>47N25</t>
  </si>
  <si>
    <t>DIR</t>
  </si>
  <si>
    <t>Diriyya</t>
  </si>
  <si>
    <t>24N39</t>
  </si>
  <si>
    <t>DJI</t>
  </si>
  <si>
    <t>Djibouti</t>
  </si>
  <si>
    <t>11N35</t>
  </si>
  <si>
    <t>Dhaka</t>
  </si>
  <si>
    <t>DL</t>
  </si>
  <si>
    <t>Delano, CA</t>
  </si>
  <si>
    <t>35N45</t>
  </si>
  <si>
    <t>119W10</t>
  </si>
  <si>
    <t>DOF</t>
  </si>
  <si>
    <t>Dongfang</t>
  </si>
  <si>
    <t>18N54</t>
  </si>
  <si>
    <t>DOL</t>
  </si>
  <si>
    <t>Dole</t>
  </si>
  <si>
    <t>06S05</t>
  </si>
  <si>
    <t>DON</t>
  </si>
  <si>
    <t>Dondo</t>
  </si>
  <si>
    <t>MOZ</t>
  </si>
  <si>
    <t>18S49</t>
  </si>
  <si>
    <t>DOU</t>
  </si>
  <si>
    <t>Douala</t>
  </si>
  <si>
    <t>04N04</t>
  </si>
  <si>
    <t>DOV</t>
  </si>
  <si>
    <t>Doves</t>
  </si>
  <si>
    <t>33N20</t>
  </si>
  <si>
    <t>DRU</t>
  </si>
  <si>
    <t>Daru</t>
  </si>
  <si>
    <t>09S05</t>
  </si>
  <si>
    <t>DRW</t>
  </si>
  <si>
    <t>Darwin, NT</t>
  </si>
  <si>
    <t>DUB</t>
  </si>
  <si>
    <t>Dublin, Ireland</t>
  </si>
  <si>
    <t>IRL</t>
  </si>
  <si>
    <t>53N21</t>
  </si>
  <si>
    <t>006W16</t>
  </si>
  <si>
    <t>EJU</t>
  </si>
  <si>
    <t>Ejura</t>
  </si>
  <si>
    <t>07N23</t>
  </si>
  <si>
    <t>001W22</t>
  </si>
  <si>
    <t>Ekala</t>
  </si>
  <si>
    <t>07N06</t>
  </si>
  <si>
    <t>EKB</t>
  </si>
  <si>
    <t>Ekaterinburg</t>
  </si>
  <si>
    <t>56N50</t>
  </si>
  <si>
    <t>Emirler</t>
  </si>
  <si>
    <t>39N29</t>
  </si>
  <si>
    <t>ENN</t>
  </si>
  <si>
    <t>Encarnacion</t>
  </si>
  <si>
    <t>27S21</t>
  </si>
  <si>
    <t>055W52</t>
  </si>
  <si>
    <t>Erlangen</t>
  </si>
  <si>
    <t>49N33</t>
  </si>
  <si>
    <t>Erevan</t>
  </si>
  <si>
    <t>40N10</t>
  </si>
  <si>
    <t>Vandiver, AL</t>
  </si>
  <si>
    <t>33N30</t>
  </si>
  <si>
    <t>086W28</t>
  </si>
  <si>
    <t>Fakfak</t>
  </si>
  <si>
    <t>02S55</t>
  </si>
  <si>
    <t>Marpi, Saipan</t>
  </si>
  <si>
    <t>15N16</t>
  </si>
  <si>
    <t>FIG</t>
  </si>
  <si>
    <t>Foz do Iguacu</t>
  </si>
  <si>
    <t>25S31</t>
  </si>
  <si>
    <t>054W30</t>
  </si>
  <si>
    <t>FIL</t>
  </si>
  <si>
    <t>Filadelfia</t>
  </si>
  <si>
    <t>22S18</t>
  </si>
  <si>
    <t>060W10</t>
  </si>
  <si>
    <t>FLE</t>
  </si>
  <si>
    <t>Flevo</t>
  </si>
  <si>
    <t>52N21</t>
  </si>
  <si>
    <t>FLI</t>
  </si>
  <si>
    <t>Forli, Italy</t>
  </si>
  <si>
    <t>44N13</t>
  </si>
  <si>
    <t>FLO</t>
  </si>
  <si>
    <t>Florianopolis</t>
  </si>
  <si>
    <t>27S35</t>
  </si>
  <si>
    <t>048W31</t>
  </si>
  <si>
    <t>FOR</t>
  </si>
  <si>
    <t>Fortaleza</t>
  </si>
  <si>
    <t>03S46</t>
  </si>
  <si>
    <t>038W41</t>
  </si>
  <si>
    <t>FRE</t>
  </si>
  <si>
    <t>Frederikstad</t>
  </si>
  <si>
    <t>59N11</t>
  </si>
  <si>
    <t>FUK</t>
  </si>
  <si>
    <t>Fukuoka</t>
  </si>
  <si>
    <t>33N33</t>
  </si>
  <si>
    <t>FUZ</t>
  </si>
  <si>
    <t>Fuzhou</t>
  </si>
  <si>
    <t>26N06</t>
  </si>
  <si>
    <t>GA</t>
  </si>
  <si>
    <t>Greenville, NC (Site A)</t>
  </si>
  <si>
    <t>35N42</t>
  </si>
  <si>
    <t>077W09</t>
  </si>
  <si>
    <t>GAB</t>
  </si>
  <si>
    <t>Moyabi</t>
  </si>
  <si>
    <t>01S40</t>
  </si>
  <si>
    <t>Galbeni</t>
  </si>
  <si>
    <t>46N44</t>
  </si>
  <si>
    <t>GAR</t>
  </si>
  <si>
    <t>Garoua</t>
  </si>
  <si>
    <t>09N18</t>
  </si>
  <si>
    <t>Gauhati</t>
  </si>
  <si>
    <t>26N11</t>
  </si>
  <si>
    <t>Greenville, NC (Site B)</t>
  </si>
  <si>
    <t>35N28</t>
  </si>
  <si>
    <t>077W12</t>
  </si>
  <si>
    <t>GBN</t>
  </si>
  <si>
    <t>Gaborone</t>
  </si>
  <si>
    <t>24S34</t>
  </si>
  <si>
    <t>GDB</t>
  </si>
  <si>
    <t>Gd. Bornand</t>
  </si>
  <si>
    <t>45N56</t>
  </si>
  <si>
    <t>GDR</t>
  </si>
  <si>
    <t>Gedja Dera</t>
  </si>
  <si>
    <t>08N46</t>
  </si>
  <si>
    <t>GEI</t>
  </si>
  <si>
    <t>Redwood City, CA</t>
  </si>
  <si>
    <t>37N33</t>
  </si>
  <si>
    <t>122W14</t>
  </si>
  <si>
    <t>Geermu</t>
  </si>
  <si>
    <t>36N24</t>
  </si>
  <si>
    <t>Guaruj�</t>
  </si>
  <si>
    <t>23S59</t>
  </si>
  <si>
    <t>046W15</t>
  </si>
  <si>
    <t>GJW</t>
  </si>
  <si>
    <t>Gedja Jewe</t>
  </si>
  <si>
    <t>08N47</t>
  </si>
  <si>
    <t>GIT</t>
  </si>
  <si>
    <t>Gitega</t>
  </si>
  <si>
    <t>BDI</t>
  </si>
  <si>
    <t>03S29</t>
  </si>
  <si>
    <t>GIY</t>
  </si>
  <si>
    <t>Guiyang</t>
  </si>
  <si>
    <t>26N25</t>
  </si>
  <si>
    <t>Gorakhpur</t>
  </si>
  <si>
    <t>23N52</t>
  </si>
  <si>
    <t>GOD</t>
  </si>
  <si>
    <t>Goderich</t>
  </si>
  <si>
    <t>08N30</t>
  </si>
  <si>
    <t>013W14</t>
  </si>
  <si>
    <t>Goehren</t>
  </si>
  <si>
    <t>53N32</t>
  </si>
  <si>
    <t>GOI</t>
  </si>
  <si>
    <t>Goiania</t>
  </si>
  <si>
    <t>16S43</t>
  </si>
  <si>
    <t>049W18</t>
  </si>
  <si>
    <t>GR</t>
  </si>
  <si>
    <t>Greenville, NC</t>
  </si>
  <si>
    <t>35N35</t>
  </si>
  <si>
    <t>077W22</t>
  </si>
  <si>
    <t>GRA</t>
  </si>
  <si>
    <t>Granja Pavon</t>
  </si>
  <si>
    <t>GTM</t>
  </si>
  <si>
    <t>14N34</t>
  </si>
  <si>
    <t>090W31</t>
  </si>
  <si>
    <t>GRW</t>
  </si>
  <si>
    <t>Garowe</t>
  </si>
  <si>
    <t>SOM</t>
  </si>
  <si>
    <t>08N24</t>
  </si>
  <si>
    <t>McCaysville, GA</t>
  </si>
  <si>
    <t>34N58</t>
  </si>
  <si>
    <t>084W22</t>
  </si>
  <si>
    <t>Gangtok</t>
  </si>
  <si>
    <t>27N22</t>
  </si>
  <si>
    <t>Guatemala</t>
  </si>
  <si>
    <t>14N30</t>
  </si>
  <si>
    <t>090W20</t>
  </si>
  <si>
    <t>GUF</t>
  </si>
  <si>
    <t>Montsinery</t>
  </si>
  <si>
    <t>04N54</t>
  </si>
  <si>
    <t>052W36</t>
  </si>
  <si>
    <t>Guwahati</t>
  </si>
  <si>
    <t>GWE</t>
  </si>
  <si>
    <t>Gweru</t>
  </si>
  <si>
    <t>ZWE</t>
  </si>
  <si>
    <t>19S26</t>
  </si>
  <si>
    <t>GYM</t>
  </si>
  <si>
    <t>Guayaramerin</t>
  </si>
  <si>
    <t>10S49</t>
  </si>
  <si>
    <t>065W21</t>
  </si>
  <si>
    <t>La Habana</t>
  </si>
  <si>
    <t>23N00</t>
  </si>
  <si>
    <t>082W30</t>
  </si>
  <si>
    <t>HAN</t>
  </si>
  <si>
    <t>Hanoi</t>
  </si>
  <si>
    <t>20N59</t>
  </si>
  <si>
    <t>HAR</t>
  </si>
  <si>
    <t>Hargeysa</t>
  </si>
  <si>
    <t>09N33</t>
  </si>
  <si>
    <t>HB</t>
  </si>
  <si>
    <t>Horby</t>
  </si>
  <si>
    <t>S</t>
  </si>
  <si>
    <t>55N49</t>
  </si>
  <si>
    <t>HBA</t>
  </si>
  <si>
    <t>Ha Bac</t>
  </si>
  <si>
    <t>21N16</t>
  </si>
  <si>
    <t>Rep. of Palau</t>
  </si>
  <si>
    <t>07N21</t>
  </si>
  <si>
    <t>HCN</t>
  </si>
  <si>
    <t>Ho Chi Minh V</t>
  </si>
  <si>
    <t>10N51</t>
  </si>
  <si>
    <t>HER</t>
  </si>
  <si>
    <t>Hermosillo</t>
  </si>
  <si>
    <t>29N04</t>
  </si>
  <si>
    <t>110W55</t>
  </si>
  <si>
    <t>HEZ</t>
  </si>
  <si>
    <t>Hezuo</t>
  </si>
  <si>
    <t>35N06</t>
  </si>
  <si>
    <t>HFX</t>
  </si>
  <si>
    <t>Halifax, NS</t>
  </si>
  <si>
    <t>063W40</t>
  </si>
  <si>
    <t>HIR</t>
  </si>
  <si>
    <t>Heroshima</t>
  </si>
  <si>
    <t>34N22</t>
  </si>
  <si>
    <t>Hailar</t>
  </si>
  <si>
    <t>49N02</t>
  </si>
  <si>
    <t>Holzkirchen</t>
  </si>
  <si>
    <t>47N52</t>
  </si>
  <si>
    <t>Honiara</t>
  </si>
  <si>
    <t>09S25</t>
  </si>
  <si>
    <t>Greenbush, ME</t>
  </si>
  <si>
    <t>45N08</t>
  </si>
  <si>
    <t>068W34</t>
  </si>
  <si>
    <t>HRB</t>
  </si>
  <si>
    <t>Harbin</t>
  </si>
  <si>
    <t>45N49</t>
  </si>
  <si>
    <t>Furman, SC</t>
  </si>
  <si>
    <t>32N41</t>
  </si>
  <si>
    <t>081W08</t>
  </si>
  <si>
    <t>HSB</t>
  </si>
  <si>
    <t>Ha Son Binh</t>
  </si>
  <si>
    <t>21N20</t>
  </si>
  <si>
    <t>Noblesville, IN</t>
  </si>
  <si>
    <t>40N01</t>
  </si>
  <si>
    <t>085W57</t>
  </si>
  <si>
    <t>HUA</t>
  </si>
  <si>
    <t>Huancayo</t>
  </si>
  <si>
    <t>12S05</t>
  </si>
  <si>
    <t>075W10</t>
  </si>
  <si>
    <t>HUE</t>
  </si>
  <si>
    <t>Hue</t>
  </si>
  <si>
    <t>16N25</t>
  </si>
  <si>
    <t>Huhhot</t>
  </si>
  <si>
    <t>41N12</t>
  </si>
  <si>
    <t>HUN</t>
  </si>
  <si>
    <t>Huanuni</t>
  </si>
  <si>
    <t>18S47</t>
  </si>
  <si>
    <t>066W48</t>
  </si>
  <si>
    <t>HwaSung</t>
  </si>
  <si>
    <t>37N13</t>
  </si>
  <si>
    <t>Hyderabad</t>
  </si>
  <si>
    <t>17N20</t>
  </si>
  <si>
    <t>Iakutsk</t>
  </si>
  <si>
    <t>62N01</t>
  </si>
  <si>
    <t>15N20</t>
  </si>
  <si>
    <t>IBI</t>
  </si>
  <si>
    <t>Ibitinga</t>
  </si>
  <si>
    <t>21S43</t>
  </si>
  <si>
    <t>048W47</t>
  </si>
  <si>
    <t>IBN</t>
  </si>
  <si>
    <t>Ibadan</t>
  </si>
  <si>
    <t>NIG</t>
  </si>
  <si>
    <t>IKO</t>
  </si>
  <si>
    <t>Ikorodu</t>
  </si>
  <si>
    <t>Beowawe, NV</t>
  </si>
  <si>
    <t>40N36</t>
  </si>
  <si>
    <t>116W36</t>
  </si>
  <si>
    <t>Imphal</t>
  </si>
  <si>
    <t>24N37</t>
  </si>
  <si>
    <t>Red Lion, PA</t>
  </si>
  <si>
    <t>39N54</t>
  </si>
  <si>
    <t>076W35</t>
  </si>
  <si>
    <t>IQI</t>
  </si>
  <si>
    <t>Iquitos</t>
  </si>
  <si>
    <t>03S45</t>
  </si>
  <si>
    <t>073W12</t>
  </si>
  <si>
    <t>IRA</t>
  </si>
  <si>
    <t>Iranawila</t>
  </si>
  <si>
    <t>07N32</t>
  </si>
  <si>
    <t>Irkutsk</t>
  </si>
  <si>
    <t>52N18</t>
  </si>
  <si>
    <t>Islamabad</t>
  </si>
  <si>
    <t>ISM</t>
  </si>
  <si>
    <t>Ismaning (BR)</t>
  </si>
  <si>
    <t>48N15</t>
  </si>
  <si>
    <t>ISR</t>
  </si>
  <si>
    <t>Jerusalem</t>
  </si>
  <si>
    <t>32N04</t>
  </si>
  <si>
    <t>Issoudun</t>
  </si>
  <si>
    <t>46N57</t>
  </si>
  <si>
    <t>Itanagar</t>
  </si>
  <si>
    <t>27N04</t>
  </si>
  <si>
    <t>IUJ</t>
  </si>
  <si>
    <t>Iujnsakhalinsry</t>
  </si>
  <si>
    <t>46N55</t>
  </si>
  <si>
    <t>IVF</t>
  </si>
  <si>
    <t>Ivanofrankovsk</t>
  </si>
  <si>
    <t>48N56</t>
  </si>
  <si>
    <t>JAA</t>
  </si>
  <si>
    <t>JangAn</t>
  </si>
  <si>
    <t>37N02</t>
  </si>
  <si>
    <t>Jaipur</t>
  </si>
  <si>
    <t>26N54</t>
  </si>
  <si>
    <t>Djakarta</t>
  </si>
  <si>
    <t>06S12</t>
  </si>
  <si>
    <t>Jammu</t>
  </si>
  <si>
    <t>32N45</t>
  </si>
  <si>
    <t>JAR</t>
  </si>
  <si>
    <t>Jarji</t>
  </si>
  <si>
    <t>10N45</t>
  </si>
  <si>
    <t>Jayapura</t>
  </si>
  <si>
    <t>02S35</t>
  </si>
  <si>
    <t>JBR</t>
  </si>
  <si>
    <t>Jaszbereny</t>
  </si>
  <si>
    <t>47N35</t>
  </si>
  <si>
    <t>Millerstown, KY</t>
  </si>
  <si>
    <t>37N26</t>
  </si>
  <si>
    <t>086W02</t>
  </si>
  <si>
    <t>Jeddah</t>
  </si>
  <si>
    <t>21N32</t>
  </si>
  <si>
    <t>Vado, NM</t>
  </si>
  <si>
    <t>106W35</t>
  </si>
  <si>
    <t>Jeypore</t>
  </si>
  <si>
    <t>18N55</t>
  </si>
  <si>
    <t>Milton, FL</t>
  </si>
  <si>
    <t>30N39</t>
  </si>
  <si>
    <t>087W05</t>
  </si>
  <si>
    <t>JIG</t>
  </si>
  <si>
    <t>Jigulevsk</t>
  </si>
  <si>
    <t>53N26</t>
  </si>
  <si>
    <t>Jinhua</t>
  </si>
  <si>
    <t>28N07</t>
  </si>
  <si>
    <t>JMB</t>
  </si>
  <si>
    <t>Jambi</t>
  </si>
  <si>
    <t>01S38</t>
  </si>
  <si>
    <t>JUL</t>
  </si>
  <si>
    <t>Juelich</t>
  </si>
  <si>
    <t>50N57</t>
  </si>
  <si>
    <t>JUN</t>
  </si>
  <si>
    <t>Junglinster</t>
  </si>
  <si>
    <t>LUX</t>
  </si>
  <si>
    <t>49N40</t>
  </si>
  <si>
    <t>K-S</t>
  </si>
  <si>
    <t>Kyung San</t>
  </si>
  <si>
    <t>35N54</t>
  </si>
  <si>
    <t>K/A</t>
  </si>
  <si>
    <t>Komsomolsk Amur</t>
  </si>
  <si>
    <t>50N30</t>
  </si>
  <si>
    <t>KAB</t>
  </si>
  <si>
    <t>Kabul</t>
  </si>
  <si>
    <t>AFG</t>
  </si>
  <si>
    <t>35N00</t>
  </si>
  <si>
    <t>KAC</t>
  </si>
  <si>
    <t>Karachi</t>
  </si>
  <si>
    <t>24N55</t>
  </si>
  <si>
    <t>Kajang</t>
  </si>
  <si>
    <t>03N01</t>
  </si>
  <si>
    <t>KAL</t>
  </si>
  <si>
    <t>Kalatch</t>
  </si>
  <si>
    <t>50N26</t>
  </si>
  <si>
    <t>Kamalabad</t>
  </si>
  <si>
    <t>35N46</t>
  </si>
  <si>
    <t>KAR</t>
  </si>
  <si>
    <t>Kara</t>
  </si>
  <si>
    <t>TGO</t>
  </si>
  <si>
    <t>09N35</t>
  </si>
  <si>
    <t>Kashi</t>
  </si>
  <si>
    <t>39N30</t>
  </si>
  <si>
    <t>KAT</t>
  </si>
  <si>
    <t>Kathmandu</t>
  </si>
  <si>
    <t>NPL</t>
  </si>
  <si>
    <t>27N42</t>
  </si>
  <si>
    <t>KAV</t>
  </si>
  <si>
    <t>Kavalla</t>
  </si>
  <si>
    <t>40N52</t>
  </si>
  <si>
    <t>KAW</t>
  </si>
  <si>
    <t>Tokyo Kawagu</t>
  </si>
  <si>
    <t>35N50</t>
  </si>
  <si>
    <t>Kazan</t>
  </si>
  <si>
    <t>55N47</t>
  </si>
  <si>
    <t>KABD</t>
  </si>
  <si>
    <t>29N16</t>
  </si>
  <si>
    <t>Kichinev</t>
  </si>
  <si>
    <t>47N00</t>
  </si>
  <si>
    <t>KDI</t>
  </si>
  <si>
    <t>Kendari</t>
  </si>
  <si>
    <t>03S38</t>
  </si>
  <si>
    <t>KEN</t>
  </si>
  <si>
    <t>Kenga</t>
  </si>
  <si>
    <t>57N25</t>
  </si>
  <si>
    <t>KGA</t>
  </si>
  <si>
    <t>Kananga</t>
  </si>
  <si>
    <t>05S53</t>
  </si>
  <si>
    <t>KGS</t>
  </si>
  <si>
    <t>Kinghisepp</t>
  </si>
  <si>
    <t>59N27</t>
  </si>
  <si>
    <t>Khabarovsk</t>
  </si>
  <si>
    <t>48N33</t>
  </si>
  <si>
    <t>Kharkov</t>
  </si>
  <si>
    <t>50N00</t>
  </si>
  <si>
    <t>KIG</t>
  </si>
  <si>
    <t>Kigali</t>
  </si>
  <si>
    <t>RRW</t>
  </si>
  <si>
    <t>01S53</t>
  </si>
  <si>
    <t>Kimjae</t>
  </si>
  <si>
    <t>KIN</t>
  </si>
  <si>
    <t>Kinshasa</t>
  </si>
  <si>
    <t>04S23</t>
  </si>
  <si>
    <t>KIS</t>
  </si>
  <si>
    <t>Kisangani</t>
  </si>
  <si>
    <t>00N30</t>
  </si>
  <si>
    <t>Kolkata</t>
  </si>
  <si>
    <t>Kaliningrad</t>
  </si>
  <si>
    <t>54N42</t>
  </si>
  <si>
    <t>Kall</t>
  </si>
  <si>
    <t>50N28</t>
  </si>
  <si>
    <t>KMO</t>
  </si>
  <si>
    <t>Kamo</t>
  </si>
  <si>
    <t>40N21</t>
  </si>
  <si>
    <t>KMP</t>
  </si>
  <si>
    <t>Kampala</t>
  </si>
  <si>
    <t>UGA</t>
  </si>
  <si>
    <t>00N20</t>
  </si>
  <si>
    <t>KNG</t>
  </si>
  <si>
    <t>Kanggye</t>
  </si>
  <si>
    <t>KRE</t>
  </si>
  <si>
    <t>Kununurra WA</t>
  </si>
  <si>
    <t>15S48</t>
  </si>
  <si>
    <t>Kohima</t>
  </si>
  <si>
    <t>25N39</t>
  </si>
  <si>
    <t>KOM</t>
  </si>
  <si>
    <t>Koma Rock</t>
  </si>
  <si>
    <t>01S16</t>
  </si>
  <si>
    <t>KON</t>
  </si>
  <si>
    <t>Konevo</t>
  </si>
  <si>
    <t>60N12</t>
  </si>
  <si>
    <t>KRA</t>
  </si>
  <si>
    <t>Kranji (SIMCOM)</t>
  </si>
  <si>
    <t>01N25</t>
  </si>
  <si>
    <t>KRP</t>
  </si>
  <si>
    <t>Karup</t>
  </si>
  <si>
    <t>DNK</t>
  </si>
  <si>
    <t>56N15</t>
  </si>
  <si>
    <t>KRS</t>
  </si>
  <si>
    <t>Krasnoiarsk</t>
  </si>
  <si>
    <t>56N01</t>
  </si>
  <si>
    <t>KS</t>
  </si>
  <si>
    <t>Kaunas</t>
  </si>
  <si>
    <t>54N55</t>
  </si>
  <si>
    <t>Kurseong</t>
  </si>
  <si>
    <t>26N55</t>
  </si>
  <si>
    <t>KTH</t>
  </si>
  <si>
    <t>Katherine</t>
  </si>
  <si>
    <t>14S28</t>
  </si>
  <si>
    <t>KUJ</t>
  </si>
  <si>
    <t>Kujang</t>
  </si>
  <si>
    <t>40N05</t>
  </si>
  <si>
    <t>KUM</t>
  </si>
  <si>
    <t>Kumamoto</t>
  </si>
  <si>
    <t>32N15</t>
  </si>
  <si>
    <t>Kunming</t>
  </si>
  <si>
    <t>25N10</t>
  </si>
  <si>
    <t>KUP</t>
  </si>
  <si>
    <t>Kupang</t>
  </si>
  <si>
    <t>10S10</t>
  </si>
  <si>
    <t>KUR</t>
  </si>
  <si>
    <t>Kursk</t>
  </si>
  <si>
    <t>51N46</t>
  </si>
  <si>
    <t>KV</t>
  </si>
  <si>
    <t>Kiev</t>
  </si>
  <si>
    <t>50N27</t>
  </si>
  <si>
    <t>KVG</t>
  </si>
  <si>
    <t>Kavieng</t>
  </si>
  <si>
    <t>02S34</t>
  </si>
  <si>
    <t>KVI</t>
  </si>
  <si>
    <t>Kvitsoy</t>
  </si>
  <si>
    <t>59N04</t>
  </si>
  <si>
    <t>KWH</t>
  </si>
  <si>
    <t>Konigs Wusterhausen</t>
  </si>
  <si>
    <t>Kuwait</t>
  </si>
  <si>
    <t>29N31</t>
  </si>
  <si>
    <t>LAG</t>
  </si>
  <si>
    <t>Lagos</t>
  </si>
  <si>
    <t>06N34</t>
  </si>
  <si>
    <t>LAI</t>
  </si>
  <si>
    <t>Laitse</t>
  </si>
  <si>
    <t>EST</t>
  </si>
  <si>
    <t>Lampertheim</t>
  </si>
  <si>
    <t>49N36</t>
  </si>
  <si>
    <t>Lanzhou</t>
  </si>
  <si>
    <t>36N02</t>
  </si>
  <si>
    <t>LAR</t>
  </si>
  <si>
    <t>Les Arcs</t>
  </si>
  <si>
    <t>45N33</t>
  </si>
  <si>
    <t>LAW</t>
  </si>
  <si>
    <t>Lae</t>
  </si>
  <si>
    <t>06S40</t>
  </si>
  <si>
    <t>LDA</t>
  </si>
  <si>
    <t>Les Deux Alpes</t>
  </si>
  <si>
    <t>44N59</t>
  </si>
  <si>
    <t>LDR</t>
  </si>
  <si>
    <t>Lodwar</t>
  </si>
  <si>
    <t>03N07</t>
  </si>
  <si>
    <t>Leh</t>
  </si>
  <si>
    <t>34N08</t>
  </si>
  <si>
    <t>LRG</t>
  </si>
  <si>
    <t>Lorengau</t>
  </si>
  <si>
    <t>02S02</t>
  </si>
  <si>
    <t>LGS</t>
  </si>
  <si>
    <t>Les Gets</t>
  </si>
  <si>
    <t>46N10</t>
  </si>
  <si>
    <t>Lhasa</t>
  </si>
  <si>
    <t>29N30</t>
  </si>
  <si>
    <t>LIB</t>
  </si>
  <si>
    <t>Libreville</t>
  </si>
  <si>
    <t>00N25</t>
  </si>
  <si>
    <t>LIM</t>
  </si>
  <si>
    <t>Lima</t>
  </si>
  <si>
    <t>12S06</t>
  </si>
  <si>
    <t>077W03</t>
  </si>
  <si>
    <t>Lingshi</t>
  </si>
  <si>
    <t>36N52</t>
  </si>
  <si>
    <t>LIS</t>
  </si>
  <si>
    <t>Lisbon-Sao Gabriel</t>
  </si>
  <si>
    <t>38N45</t>
  </si>
  <si>
    <t>008W40</t>
  </si>
  <si>
    <t>LIT</t>
  </si>
  <si>
    <t>Litomysl</t>
  </si>
  <si>
    <t>CZE</t>
  </si>
  <si>
    <t>49N48</t>
  </si>
  <si>
    <t>Lucknow</t>
  </si>
  <si>
    <t>26N53</t>
  </si>
  <si>
    <t>LLA</t>
  </si>
  <si>
    <t>Llallangua</t>
  </si>
  <si>
    <t>18S37</t>
  </si>
  <si>
    <t>067W34</t>
  </si>
  <si>
    <t>LMS</t>
  </si>
  <si>
    <t>Les Menuires</t>
  </si>
  <si>
    <t>45N18</t>
  </si>
  <si>
    <t>Linares</t>
  </si>
  <si>
    <t>24N50</t>
  </si>
  <si>
    <t>099W34</t>
  </si>
  <si>
    <t>LOB</t>
  </si>
  <si>
    <t>Lobito</t>
  </si>
  <si>
    <t>12S18</t>
  </si>
  <si>
    <t>LOJ</t>
  </si>
  <si>
    <t>Loja</t>
  </si>
  <si>
    <t>03S59</t>
  </si>
  <si>
    <t>079W12</t>
  </si>
  <si>
    <t>LON</t>
  </si>
  <si>
    <t>Londrina</t>
  </si>
  <si>
    <t>23S18</t>
  </si>
  <si>
    <t>051W13</t>
  </si>
  <si>
    <t>LOR</t>
  </si>
  <si>
    <t>La Oroya</t>
  </si>
  <si>
    <t>11S30</t>
  </si>
  <si>
    <t>075W56</t>
  </si>
  <si>
    <t>LPC</t>
  </si>
  <si>
    <t>La Plagne Cham</t>
  </si>
  <si>
    <t>45N27</t>
  </si>
  <si>
    <t>LPL</t>
  </si>
  <si>
    <t>La Plagne Lac</t>
  </si>
  <si>
    <t>LPR</t>
  </si>
  <si>
    <t>La Plagne Roch</t>
  </si>
  <si>
    <t>LPZ</t>
  </si>
  <si>
    <t>La Paz</t>
  </si>
  <si>
    <t>16S20</t>
  </si>
  <si>
    <t>068W07</t>
  </si>
  <si>
    <t>LSO</t>
  </si>
  <si>
    <t>Lancers Gap</t>
  </si>
  <si>
    <t>29S19</t>
  </si>
  <si>
    <t>LUB</t>
  </si>
  <si>
    <t>Lubumbashi</t>
  </si>
  <si>
    <t>11S41</t>
  </si>
  <si>
    <t>LUS</t>
  </si>
  <si>
    <t>Lusaka</t>
  </si>
  <si>
    <t>ZMB</t>
  </si>
  <si>
    <t>15S30</t>
  </si>
  <si>
    <t>LUV</t>
  </si>
  <si>
    <t>Lusaka (Voice of Hope)</t>
  </si>
  <si>
    <t>15S32</t>
  </si>
  <si>
    <t>Lvov</t>
  </si>
  <si>
    <t>49N50</t>
  </si>
  <si>
    <t>MAC</t>
  </si>
  <si>
    <t>Macas</t>
  </si>
  <si>
    <t>02S20</t>
  </si>
  <si>
    <t>078W12</t>
  </si>
  <si>
    <t>MAD</t>
  </si>
  <si>
    <t>Madras</t>
  </si>
  <si>
    <t>MAG</t>
  </si>
  <si>
    <t>Magwa</t>
  </si>
  <si>
    <t>29N10</t>
  </si>
  <si>
    <t>MAH</t>
  </si>
  <si>
    <t>Mahina</t>
  </si>
  <si>
    <t>17S00</t>
  </si>
  <si>
    <t>149W00</t>
  </si>
  <si>
    <t>MAK</t>
  </si>
  <si>
    <t>Makta</t>
  </si>
  <si>
    <t>24N21</t>
  </si>
  <si>
    <t>MAL</t>
  </si>
  <si>
    <t>Malolos</t>
  </si>
  <si>
    <t>14N52</t>
  </si>
  <si>
    <t>Manzini</t>
  </si>
  <si>
    <t>26S34</t>
  </si>
  <si>
    <t>MAP</t>
  </si>
  <si>
    <t>Maputo</t>
  </si>
  <si>
    <t>25S57</t>
  </si>
  <si>
    <t>Marulas</t>
  </si>
  <si>
    <t>14N41</t>
  </si>
  <si>
    <t>MAS</t>
  </si>
  <si>
    <t>Mashhad</t>
  </si>
  <si>
    <t>36N15</t>
  </si>
  <si>
    <t>MAT</t>
  </si>
  <si>
    <t>Mataram</t>
  </si>
  <si>
    <t>08S09</t>
  </si>
  <si>
    <t>MAU</t>
  </si>
  <si>
    <t>Mauritius</t>
  </si>
  <si>
    <t>20S19</t>
  </si>
  <si>
    <t>MAX</t>
  </si>
  <si>
    <t>Maxoqueira</t>
  </si>
  <si>
    <t>38N57</t>
  </si>
  <si>
    <t>008W46</t>
  </si>
  <si>
    <t>MBA</t>
  </si>
  <si>
    <t>Mbandaka</t>
  </si>
  <si>
    <t>00N04</t>
  </si>
  <si>
    <t>MBO</t>
  </si>
  <si>
    <t>Malabo</t>
  </si>
  <si>
    <t>03N45</t>
  </si>
  <si>
    <t>MBU</t>
  </si>
  <si>
    <t>Mbujimayi</t>
  </si>
  <si>
    <t>06S09</t>
  </si>
  <si>
    <t>MC</t>
  </si>
  <si>
    <t>Monte Carlo</t>
  </si>
  <si>
    <t>MCO</t>
  </si>
  <si>
    <t>43N44</t>
  </si>
  <si>
    <t>Madagascar</t>
  </si>
  <si>
    <t>18S48</t>
  </si>
  <si>
    <t>Madang</t>
  </si>
  <si>
    <t>05S12</t>
  </si>
  <si>
    <t>Manado</t>
  </si>
  <si>
    <t>01N12</t>
  </si>
  <si>
    <t>Medan</t>
  </si>
  <si>
    <t>03N35</t>
  </si>
  <si>
    <t>MEK</t>
  </si>
  <si>
    <t>Mekele</t>
  </si>
  <si>
    <t>13N32</t>
  </si>
  <si>
    <t>MEL</t>
  </si>
  <si>
    <t>Melo</t>
  </si>
  <si>
    <t>URG</t>
  </si>
  <si>
    <t>32S26</t>
  </si>
  <si>
    <t>054W13</t>
  </si>
  <si>
    <t>MEN</t>
  </si>
  <si>
    <t>Mendi</t>
  </si>
  <si>
    <t>06S08</t>
  </si>
  <si>
    <t>MER</t>
  </si>
  <si>
    <t>Merauke</t>
  </si>
  <si>
    <t>Metri</t>
  </si>
  <si>
    <t>20N58</t>
  </si>
  <si>
    <t>Mexico City</t>
  </si>
  <si>
    <t>19N16</t>
  </si>
  <si>
    <t>099W03</t>
  </si>
  <si>
    <t>Meyerton</t>
  </si>
  <si>
    <t>26S35</t>
  </si>
  <si>
    <t>MGV</t>
  </si>
  <si>
    <t>Megeve</t>
  </si>
  <si>
    <t>45N51</t>
  </si>
  <si>
    <t>Milano, Italy</t>
  </si>
  <si>
    <t>MIN</t>
  </si>
  <si>
    <t>Minhsiung</t>
  </si>
  <si>
    <t>23N29</t>
  </si>
  <si>
    <t>Miri</t>
  </si>
  <si>
    <t>04N23</t>
  </si>
  <si>
    <t>MIT</t>
  </si>
  <si>
    <t>Mitchurinsk</t>
  </si>
  <si>
    <t>52N54</t>
  </si>
  <si>
    <t>Manokwari</t>
  </si>
  <si>
    <t>00S48</t>
  </si>
  <si>
    <t>Muehlacker (SDR)</t>
  </si>
  <si>
    <t>48N57</t>
  </si>
  <si>
    <t>Bethel, PA</t>
  </si>
  <si>
    <t>40N29</t>
  </si>
  <si>
    <t>076W17</t>
  </si>
  <si>
    <t>Malta</t>
  </si>
  <si>
    <t>MNA</t>
  </si>
  <si>
    <t>Manaus</t>
  </si>
  <si>
    <t>03S04</t>
  </si>
  <si>
    <t>060W00</t>
  </si>
  <si>
    <t>Managua</t>
  </si>
  <si>
    <t>NCG</t>
  </si>
  <si>
    <t>12N09</t>
  </si>
  <si>
    <t>086W26</t>
  </si>
  <si>
    <t>Minsk</t>
  </si>
  <si>
    <t>53N53</t>
  </si>
  <si>
    <t>MOG</t>
  </si>
  <si>
    <t>Mogadishu</t>
  </si>
  <si>
    <t>02N02</t>
  </si>
  <si>
    <t>MOK</t>
  </si>
  <si>
    <t>Mokattam</t>
  </si>
  <si>
    <t>30N03</t>
  </si>
  <si>
    <t>MON</t>
  </si>
  <si>
    <t>Monrovia</t>
  </si>
  <si>
    <t>LBR</t>
  </si>
  <si>
    <t>06N18</t>
  </si>
  <si>
    <t>010W40</t>
  </si>
  <si>
    <t>MOR</t>
  </si>
  <si>
    <t>Morocco</t>
  </si>
  <si>
    <t>35N34</t>
  </si>
  <si>
    <t>005W58</t>
  </si>
  <si>
    <t>Moosbrunn</t>
  </si>
  <si>
    <t>48N00</t>
  </si>
  <si>
    <t>MRD</t>
  </si>
  <si>
    <t>Merida</t>
  </si>
  <si>
    <t>089W30</t>
  </si>
  <si>
    <t>MRJ</t>
  </si>
  <si>
    <t>Marjayoun</t>
  </si>
  <si>
    <t>33N22</t>
  </si>
  <si>
    <t>MRL</t>
  </si>
  <si>
    <t>Meribel</t>
  </si>
  <si>
    <t>45N22</t>
  </si>
  <si>
    <t>Moskva</t>
  </si>
  <si>
    <t>55N45</t>
  </si>
  <si>
    <t>MTL</t>
  </si>
  <si>
    <t>Montreal, QU</t>
  </si>
  <si>
    <t>45N24</t>
  </si>
  <si>
    <t>073W42</t>
  </si>
  <si>
    <t>MUA</t>
  </si>
  <si>
    <t>Matsuyama</t>
  </si>
  <si>
    <t>33N49</t>
  </si>
  <si>
    <t>MUG</t>
  </si>
  <si>
    <t>Muge</t>
  </si>
  <si>
    <t>39N05</t>
  </si>
  <si>
    <t>008W41</t>
  </si>
  <si>
    <t>MUL</t>
  </si>
  <si>
    <t>Mulenvos</t>
  </si>
  <si>
    <t>08S53</t>
  </si>
  <si>
    <t>Mumbai</t>
  </si>
  <si>
    <t>Munich</t>
  </si>
  <si>
    <t>48N06</t>
  </si>
  <si>
    <t>MUR</t>
  </si>
  <si>
    <t>Murmansk</t>
  </si>
  <si>
    <t>68N58</t>
  </si>
  <si>
    <t>MVD</t>
  </si>
  <si>
    <t>Montevideo</t>
  </si>
  <si>
    <t>34S47</t>
  </si>
  <si>
    <t>056W08</t>
  </si>
  <si>
    <t>Madagascar World Voice</t>
  </si>
  <si>
    <t>15S43</t>
  </si>
  <si>
    <t>N.N</t>
  </si>
  <si>
    <t>Nishii Novgorod</t>
  </si>
  <si>
    <t>56N17</t>
  </si>
  <si>
    <t>N/A</t>
  </si>
  <si>
    <t>Nikolaevsk Amur</t>
  </si>
  <si>
    <t>53N10</t>
  </si>
  <si>
    <t>Nabire</t>
  </si>
  <si>
    <t>03S15</t>
  </si>
  <si>
    <t>NAD</t>
  </si>
  <si>
    <t>Nador</t>
  </si>
  <si>
    <t>35N03</t>
  </si>
  <si>
    <t>002W55</t>
  </si>
  <si>
    <t>Tokyo Nagara</t>
  </si>
  <si>
    <t>NAI</t>
  </si>
  <si>
    <t>Nairobi</t>
  </si>
  <si>
    <t>01S21</t>
  </si>
  <si>
    <t>Nakhon Sawan</t>
  </si>
  <si>
    <t>15N49</t>
  </si>
  <si>
    <t>NAM</t>
  </si>
  <si>
    <t>Namibe</t>
  </si>
  <si>
    <t>15S11</t>
  </si>
  <si>
    <t>NAN</t>
  </si>
  <si>
    <t>Nanchang</t>
  </si>
  <si>
    <t>28N38</t>
  </si>
  <si>
    <t>Nauen</t>
  </si>
  <si>
    <t>52N38</t>
  </si>
  <si>
    <t>NAY</t>
  </si>
  <si>
    <t>Nagoya</t>
  </si>
  <si>
    <t>NDJ</t>
  </si>
  <si>
    <t>Ndjamena</t>
  </si>
  <si>
    <t>TCD</t>
  </si>
  <si>
    <t>12N08</t>
  </si>
  <si>
    <t>NIA</t>
  </si>
  <si>
    <t>Niamey</t>
  </si>
  <si>
    <t>NGR</t>
  </si>
  <si>
    <t>13N30</t>
  </si>
  <si>
    <t>Nanjing</t>
  </si>
  <si>
    <t>32N02</t>
  </si>
  <si>
    <t>Anchor Pt, Alaska</t>
  </si>
  <si>
    <t>59N45</t>
  </si>
  <si>
    <t>151W44</t>
  </si>
  <si>
    <t>Nanning</t>
  </si>
  <si>
    <t>22N47</t>
  </si>
  <si>
    <t>Noblejas</t>
  </si>
  <si>
    <t>003W26</t>
  </si>
  <si>
    <t>NOU</t>
  </si>
  <si>
    <t>Nouakchott</t>
  </si>
  <si>
    <t>18N14</t>
  </si>
  <si>
    <t>016W00</t>
  </si>
  <si>
    <t>Novosibirsk</t>
  </si>
  <si>
    <t>55N04</t>
  </si>
  <si>
    <t>OKH</t>
  </si>
  <si>
    <t>Okhotsk</t>
  </si>
  <si>
    <t>59N30</t>
  </si>
  <si>
    <t>OM</t>
  </si>
  <si>
    <t>Omsk</t>
  </si>
  <si>
    <t>54N59</t>
  </si>
  <si>
    <t>Masirah</t>
  </si>
  <si>
    <t>20N36</t>
  </si>
  <si>
    <t>Orcha</t>
  </si>
  <si>
    <t>54N31</t>
  </si>
  <si>
    <t>ORB</t>
  </si>
  <si>
    <t>Orenburg</t>
  </si>
  <si>
    <t>Ourgla</t>
  </si>
  <si>
    <t>31N55</t>
  </si>
  <si>
    <t>ORU</t>
  </si>
  <si>
    <t>Oruro</t>
  </si>
  <si>
    <t>17S55</t>
  </si>
  <si>
    <t>067W19</t>
  </si>
  <si>
    <t>OSA</t>
  </si>
  <si>
    <t>Osaka</t>
  </si>
  <si>
    <t>34N33</t>
  </si>
  <si>
    <t>OSC</t>
  </si>
  <si>
    <t>Osasco</t>
  </si>
  <si>
    <t>23S32</t>
  </si>
  <si>
    <t>046W47</t>
  </si>
  <si>
    <t>OTT</t>
  </si>
  <si>
    <t>Ottawa</t>
  </si>
  <si>
    <t>075W45</t>
  </si>
  <si>
    <t>OUA</t>
  </si>
  <si>
    <t>Ouagadougou</t>
  </si>
  <si>
    <t>BFA</t>
  </si>
  <si>
    <t>12N22</t>
  </si>
  <si>
    <t>001W31</t>
  </si>
  <si>
    <t>OUL</t>
  </si>
  <si>
    <t>Ouled Fayet</t>
  </si>
  <si>
    <t>36N43</t>
  </si>
  <si>
    <t>OYA</t>
  </si>
  <si>
    <t>Tokyo Oyama</t>
  </si>
  <si>
    <t>P-C</t>
  </si>
  <si>
    <t>Padang Cermin</t>
  </si>
  <si>
    <t>03N34</t>
  </si>
  <si>
    <t>Petropavlo Kam.</t>
  </si>
  <si>
    <t>52N59</t>
  </si>
  <si>
    <t>Padang</t>
  </si>
  <si>
    <t>00S06</t>
  </si>
  <si>
    <t>Pakanbaru</t>
  </si>
  <si>
    <t>00N15</t>
  </si>
  <si>
    <t>Playa de Pals</t>
  </si>
  <si>
    <t>41N59</t>
  </si>
  <si>
    <t>Panaji</t>
  </si>
  <si>
    <t>15N28</t>
  </si>
  <si>
    <t>PAR</t>
  </si>
  <si>
    <t>Parakou</t>
  </si>
  <si>
    <t>09N20</t>
  </si>
  <si>
    <t>PAY</t>
  </si>
  <si>
    <t>Pt Aysen</t>
  </si>
  <si>
    <t>45S22</t>
  </si>
  <si>
    <t>072W41</t>
  </si>
  <si>
    <t>Port Blair</t>
  </si>
  <si>
    <t>11N37</t>
  </si>
  <si>
    <t>PEK</t>
  </si>
  <si>
    <t>39N55</t>
  </si>
  <si>
    <t>PEN</t>
  </si>
  <si>
    <t>Penang</t>
  </si>
  <si>
    <t>05N25</t>
  </si>
  <si>
    <t>PES</t>
  </si>
  <si>
    <t>Peshawar</t>
  </si>
  <si>
    <t>34N00</t>
  </si>
  <si>
    <t>Palangkaraya</t>
  </si>
  <si>
    <t>00S27</t>
  </si>
  <si>
    <t>PHN</t>
  </si>
  <si>
    <t>Phnom-penh</t>
  </si>
  <si>
    <t>CBG</t>
  </si>
  <si>
    <t>11N34</t>
  </si>
  <si>
    <t>PHP</t>
  </si>
  <si>
    <t>Poro</t>
  </si>
  <si>
    <t>16N26</t>
  </si>
  <si>
    <t>Tinang 1</t>
  </si>
  <si>
    <t>15N21</t>
  </si>
  <si>
    <t>PHX</t>
  </si>
  <si>
    <t>Tinang 2</t>
  </si>
  <si>
    <t>Pinneberg</t>
  </si>
  <si>
    <t>53N40</t>
  </si>
  <si>
    <t>PJC</t>
  </si>
  <si>
    <t>P J Caballero</t>
  </si>
  <si>
    <t>22S33</t>
  </si>
  <si>
    <t>055W45</t>
  </si>
  <si>
    <t>PLD</t>
  </si>
  <si>
    <t>Plovdiv</t>
  </si>
  <si>
    <t>42N04</t>
  </si>
  <si>
    <t>PLI</t>
  </si>
  <si>
    <t>Pali</t>
  </si>
  <si>
    <t>25N05</t>
  </si>
  <si>
    <t>Palu</t>
  </si>
  <si>
    <t>00S36</t>
  </si>
  <si>
    <t>PMB</t>
  </si>
  <si>
    <t>Paramaribo</t>
  </si>
  <si>
    <t>SUR</t>
  </si>
  <si>
    <t>05N49</t>
  </si>
  <si>
    <t>055W12</t>
  </si>
  <si>
    <t>PMG</t>
  </si>
  <si>
    <t>Palembang</t>
  </si>
  <si>
    <t>PMR</t>
  </si>
  <si>
    <t>Pt. Moresby</t>
  </si>
  <si>
    <t>09S27</t>
  </si>
  <si>
    <t>POD</t>
  </si>
  <si>
    <t>Podebrady</t>
  </si>
  <si>
    <t>50N09</t>
  </si>
  <si>
    <t>Pontianak</t>
  </si>
  <si>
    <t>00S05</t>
  </si>
  <si>
    <t>POP</t>
  </si>
  <si>
    <t>Popondetta</t>
  </si>
  <si>
    <t>Pori</t>
  </si>
  <si>
    <t>FIN</t>
  </si>
  <si>
    <t>61N28</t>
  </si>
  <si>
    <t>POT</t>
  </si>
  <si>
    <t>Potosi</t>
  </si>
  <si>
    <t>19S30</t>
  </si>
  <si>
    <t>065W50</t>
  </si>
  <si>
    <t>PPR</t>
  </si>
  <si>
    <t>Pt au Prince</t>
  </si>
  <si>
    <t>HTI</t>
  </si>
  <si>
    <t>18N34</t>
  </si>
  <si>
    <t>072W20</t>
  </si>
  <si>
    <t>PTA</t>
  </si>
  <si>
    <t>Porto Alegre</t>
  </si>
  <si>
    <t>30S03</t>
  </si>
  <si>
    <t>051W10</t>
  </si>
  <si>
    <t>PTR</t>
  </si>
  <si>
    <t>Putre</t>
  </si>
  <si>
    <t>18S20</t>
  </si>
  <si>
    <t>069W36</t>
  </si>
  <si>
    <t>PTV</t>
  </si>
  <si>
    <t>Porto Velho</t>
  </si>
  <si>
    <t>063W54</t>
  </si>
  <si>
    <t>Palauig</t>
  </si>
  <si>
    <t>PUT</t>
  </si>
  <si>
    <t>Puttalam</t>
  </si>
  <si>
    <t>07N58</t>
  </si>
  <si>
    <t>Port Vila</t>
  </si>
  <si>
    <t>17S44</t>
  </si>
  <si>
    <t>PYO</t>
  </si>
  <si>
    <t>Pyongyang</t>
  </si>
  <si>
    <t>PZV</t>
  </si>
  <si>
    <t>Petrozavodsk</t>
  </si>
  <si>
    <t>61N48</t>
  </si>
  <si>
    <t>QIQ</t>
  </si>
  <si>
    <t>Qiqihar</t>
  </si>
  <si>
    <t>47N02</t>
  </si>
  <si>
    <t>QTA</t>
  </si>
  <si>
    <t>Quetta</t>
  </si>
  <si>
    <t>30N15</t>
  </si>
  <si>
    <t>Quito</t>
  </si>
  <si>
    <t>00S14</t>
  </si>
  <si>
    <t>078W20</t>
  </si>
  <si>
    <t>RAB</t>
  </si>
  <si>
    <t>Rabaul</t>
  </si>
  <si>
    <t>04S13</t>
  </si>
  <si>
    <t>Ranchi</t>
  </si>
  <si>
    <t>23N24</t>
  </si>
  <si>
    <t>Rangitaiki</t>
  </si>
  <si>
    <t>38S50</t>
  </si>
  <si>
    <t>RAS</t>
  </si>
  <si>
    <t>RAS Hayyan</t>
  </si>
  <si>
    <t>RAV</t>
  </si>
  <si>
    <t>Ravenna, Italy</t>
  </si>
  <si>
    <t>44N25</t>
  </si>
  <si>
    <t>RAW</t>
  </si>
  <si>
    <t>Rawalpindi</t>
  </si>
  <si>
    <t>REY</t>
  </si>
  <si>
    <t>Reykjavik</t>
  </si>
  <si>
    <t>64N05</t>
  </si>
  <si>
    <t>021W50</t>
  </si>
  <si>
    <t>RHO</t>
  </si>
  <si>
    <t>Rhodes</t>
  </si>
  <si>
    <t>36N18</t>
  </si>
  <si>
    <t>RIA</t>
  </si>
  <si>
    <t>Riazan</t>
  </si>
  <si>
    <t>54N37</t>
  </si>
  <si>
    <t>RIG</t>
  </si>
  <si>
    <t>Riga</t>
  </si>
  <si>
    <t>LVA</t>
  </si>
  <si>
    <t>56N58</t>
  </si>
  <si>
    <t>RIO</t>
  </si>
  <si>
    <t>Rio de Janeiro</t>
  </si>
  <si>
    <t>22S57</t>
  </si>
  <si>
    <t>043W13</t>
  </si>
  <si>
    <t>Riyadh</t>
  </si>
  <si>
    <t>24N30</t>
  </si>
  <si>
    <t>Riga 2 (Radio Merkurs)</t>
  </si>
  <si>
    <t>57N02</t>
  </si>
  <si>
    <t>Okeechobee, FL</t>
  </si>
  <si>
    <t>27N28</t>
  </si>
  <si>
    <t>080W56</t>
  </si>
  <si>
    <t>Rampisham</t>
  </si>
  <si>
    <t>50N48</t>
  </si>
  <si>
    <t>002W38</t>
  </si>
  <si>
    <t>New Orleans, LA</t>
  </si>
  <si>
    <t>29N50</t>
  </si>
  <si>
    <t>090W07</t>
  </si>
  <si>
    <t>Rohrbach</t>
  </si>
  <si>
    <t>48N36</t>
  </si>
  <si>
    <t>ROH</t>
  </si>
  <si>
    <t>Rohrdorf (BR)</t>
  </si>
  <si>
    <t>48N01</t>
  </si>
  <si>
    <t>ROM</t>
  </si>
  <si>
    <t>Roma</t>
  </si>
  <si>
    <t>41N48</t>
  </si>
  <si>
    <t>Ribeirao Preto</t>
  </si>
  <si>
    <t>21S08</t>
  </si>
  <si>
    <t>047W52</t>
  </si>
  <si>
    <t>Rimavska Sobota</t>
  </si>
  <si>
    <t>SVK</t>
  </si>
  <si>
    <t>48N23</t>
  </si>
  <si>
    <t>RUF</t>
  </si>
  <si>
    <t>Rufisque</t>
  </si>
  <si>
    <t>14N08</t>
  </si>
  <si>
    <t>017W05</t>
  </si>
  <si>
    <t>Sanct-Peterburg</t>
  </si>
  <si>
    <t>59N57</t>
  </si>
  <si>
    <t>Sabrata</t>
  </si>
  <si>
    <t>32N47</t>
  </si>
  <si>
    <t>SAC</t>
  </si>
  <si>
    <t>Sackville</t>
  </si>
  <si>
    <t>064W19</t>
  </si>
  <si>
    <t>Agingan Pt, Saipan</t>
  </si>
  <si>
    <t>15N07</t>
  </si>
  <si>
    <t>SAL</t>
  </si>
  <si>
    <t>Salman Pack</t>
  </si>
  <si>
    <t>33N09</t>
  </si>
  <si>
    <t>SAM</t>
  </si>
  <si>
    <t>Samara</t>
  </si>
  <si>
    <t>53N20</t>
  </si>
  <si>
    <t>Sanaa</t>
  </si>
  <si>
    <t>15N22</t>
  </si>
  <si>
    <t>Sao Tome</t>
  </si>
  <si>
    <t>00N18</t>
  </si>
  <si>
    <t>SA1</t>
  </si>
  <si>
    <t>Sao Paulo 1</t>
  </si>
  <si>
    <t>23S40</t>
  </si>
  <si>
    <t>046W45</t>
  </si>
  <si>
    <t>SA2</t>
  </si>
  <si>
    <t>Sao Paulo 2</t>
  </si>
  <si>
    <t>23S33</t>
  </si>
  <si>
    <t>046W38</t>
  </si>
  <si>
    <t>SA3</t>
  </si>
  <si>
    <t>Sao Paulo 3</t>
  </si>
  <si>
    <t>23S31</t>
  </si>
  <si>
    <t>046W34</t>
  </si>
  <si>
    <t>SA4</t>
  </si>
  <si>
    <t>Sao Paulo 4</t>
  </si>
  <si>
    <t>23S39</t>
  </si>
  <si>
    <t>046W36</t>
  </si>
  <si>
    <t>SA5</t>
  </si>
  <si>
    <t>Sao Paulo 5</t>
  </si>
  <si>
    <t>46W380</t>
  </si>
  <si>
    <t>SAP</t>
  </si>
  <si>
    <t>Sapporo</t>
  </si>
  <si>
    <t>43N05</t>
  </si>
  <si>
    <t>SBH</t>
  </si>
  <si>
    <t>Sebha</t>
  </si>
  <si>
    <t>25N52</t>
  </si>
  <si>
    <t>SCR</t>
  </si>
  <si>
    <t>Sucre</t>
  </si>
  <si>
    <t>19S02</t>
  </si>
  <si>
    <t>065W17</t>
  </si>
  <si>
    <t>SCV</t>
  </si>
  <si>
    <t>S Gervais</t>
  </si>
  <si>
    <t>SCZ</t>
  </si>
  <si>
    <t>S Cruz</t>
  </si>
  <si>
    <t>17S46</t>
  </si>
  <si>
    <t>063W11</t>
  </si>
  <si>
    <t>Seeb</t>
  </si>
  <si>
    <t>23N40</t>
  </si>
  <si>
    <t>SED</t>
  </si>
  <si>
    <t>Salah El Deel</t>
  </si>
  <si>
    <t>33N58</t>
  </si>
  <si>
    <t>SEM</t>
  </si>
  <si>
    <t>Semarang</t>
  </si>
  <si>
    <t>06S59</t>
  </si>
  <si>
    <t>Serui</t>
  </si>
  <si>
    <t>01S48</t>
  </si>
  <si>
    <t>SEY</t>
  </si>
  <si>
    <t>Mahe, Seychelles</t>
  </si>
  <si>
    <t>04S36</t>
  </si>
  <si>
    <t>Sfax</t>
  </si>
  <si>
    <t>34N48</t>
  </si>
  <si>
    <t>SGH</t>
  </si>
  <si>
    <t>Shanghai</t>
  </si>
  <si>
    <t>31N15</t>
  </si>
  <si>
    <t>SGO</t>
  </si>
  <si>
    <t>Santiago</t>
  </si>
  <si>
    <t>33S27</t>
  </si>
  <si>
    <t>SGP</t>
  </si>
  <si>
    <t>Singapore</t>
  </si>
  <si>
    <t>01N24</t>
  </si>
  <si>
    <t>Shillong</t>
  </si>
  <si>
    <t>25N26</t>
  </si>
  <si>
    <t>Shijak</t>
  </si>
  <si>
    <t>41N21</t>
  </si>
  <si>
    <t>SHO</t>
  </si>
  <si>
    <t>Tokyo Shobu</t>
  </si>
  <si>
    <t>36N04</t>
  </si>
  <si>
    <t>SHP</t>
  </si>
  <si>
    <t>Shepperton</t>
  </si>
  <si>
    <t>36S20</t>
  </si>
  <si>
    <t>Sibu</t>
  </si>
  <si>
    <t>02N18</t>
  </si>
  <si>
    <t>Shimla</t>
  </si>
  <si>
    <t>31N00</t>
  </si>
  <si>
    <t>SIN</t>
  </si>
  <si>
    <t>Sines</t>
  </si>
  <si>
    <t>008W45</t>
  </si>
  <si>
    <t>Sirjan</t>
  </si>
  <si>
    <t>29N27</t>
  </si>
  <si>
    <t>SIS</t>
  </si>
  <si>
    <t>Sisoguichi</t>
  </si>
  <si>
    <t>27N48</t>
  </si>
  <si>
    <t>107W35</t>
  </si>
  <si>
    <t>Sitkunai</t>
  </si>
  <si>
    <t>55N02</t>
  </si>
  <si>
    <t>SJG</t>
  </si>
  <si>
    <t>San Jose del Guaviare</t>
  </si>
  <si>
    <t>02N34</t>
  </si>
  <si>
    <t>072W38</t>
  </si>
  <si>
    <t>SJS</t>
  </si>
  <si>
    <t>S Johns, NF</t>
  </si>
  <si>
    <t>47N34</t>
  </si>
  <si>
    <t>052W49</t>
  </si>
  <si>
    <t>SJV</t>
  </si>
  <si>
    <t>Sarajevo</t>
  </si>
  <si>
    <t>43N55</t>
  </si>
  <si>
    <t>SKA</t>
  </si>
  <si>
    <t>Surakarta</t>
  </si>
  <si>
    <t>07S33</t>
  </si>
  <si>
    <t>SKN</t>
  </si>
  <si>
    <t>Skelton</t>
  </si>
  <si>
    <t>54N44</t>
  </si>
  <si>
    <t>002W54</t>
  </si>
  <si>
    <t>A'Seela</t>
  </si>
  <si>
    <t>21N58</t>
  </si>
  <si>
    <t>SLD</t>
  </si>
  <si>
    <t>Selae Daro</t>
  </si>
  <si>
    <t>ERI</t>
  </si>
  <si>
    <t>15N32</t>
  </si>
  <si>
    <t>SLP</t>
  </si>
  <si>
    <t>S Luis Potosi</t>
  </si>
  <si>
    <t>22N01</t>
  </si>
  <si>
    <t>100W59</t>
  </si>
  <si>
    <t>SLU</t>
  </si>
  <si>
    <t>Sao Luis</t>
  </si>
  <si>
    <t>02S32</t>
  </si>
  <si>
    <t>044W03</t>
  </si>
  <si>
    <t>SLV</t>
  </si>
  <si>
    <t>Salvador</t>
  </si>
  <si>
    <t>12S58</t>
  </si>
  <si>
    <t>038W29</t>
  </si>
  <si>
    <t>Samarinda</t>
  </si>
  <si>
    <t>00S28</t>
  </si>
  <si>
    <t>Simferopol</t>
  </si>
  <si>
    <t>44N56</t>
  </si>
  <si>
    <t>S. Maria di Galeria</t>
  </si>
  <si>
    <t>42N03</t>
  </si>
  <si>
    <t>SMR</t>
  </si>
  <si>
    <t>Santa Maria</t>
  </si>
  <si>
    <t>29S44</t>
  </si>
  <si>
    <t>053W33</t>
  </si>
  <si>
    <t>Kranji (Merlin)</t>
  </si>
  <si>
    <t>Sofia</t>
  </si>
  <si>
    <t>42N40</t>
  </si>
  <si>
    <t>SON</t>
  </si>
  <si>
    <t>Sonsonate</t>
  </si>
  <si>
    <t>13N45</t>
  </si>
  <si>
    <t>089W45</t>
  </si>
  <si>
    <t>Sorong</t>
  </si>
  <si>
    <t>00S52</t>
  </si>
  <si>
    <t>SOT</t>
  </si>
  <si>
    <t>Sottens</t>
  </si>
  <si>
    <t>SUI</t>
  </si>
  <si>
    <t>46N39</t>
  </si>
  <si>
    <t>SP1</t>
  </si>
  <si>
    <t>SPARE 1 - site not in the list</t>
  </si>
  <si>
    <t>---</t>
  </si>
  <si>
    <t>00N00</t>
  </si>
  <si>
    <t>SP2</t>
  </si>
  <si>
    <t>SPARE 2 - site not in the list</t>
  </si>
  <si>
    <t>SP3</t>
  </si>
  <si>
    <t>SPARE 3 - site not in the list</t>
  </si>
  <si>
    <t>SP4</t>
  </si>
  <si>
    <t>SPARE 4 - site not in the list</t>
  </si>
  <si>
    <t>SP5</t>
  </si>
  <si>
    <t>SPARE 5 - site not in the list</t>
  </si>
  <si>
    <t>Srinagar</t>
  </si>
  <si>
    <t>SRN</t>
  </si>
  <si>
    <t>Saransk</t>
  </si>
  <si>
    <t>54N12</t>
  </si>
  <si>
    <t>SRP</t>
  </si>
  <si>
    <t>Serpukhov</t>
  </si>
  <si>
    <t>54N54</t>
  </si>
  <si>
    <t>SSV</t>
  </si>
  <si>
    <t>S Salvador</t>
  </si>
  <si>
    <t>13N44</t>
  </si>
  <si>
    <t>089W09</t>
  </si>
  <si>
    <t>Stapok</t>
  </si>
  <si>
    <t>01N33</t>
  </si>
  <si>
    <t>STD</t>
  </si>
  <si>
    <t>Santo Domingo</t>
  </si>
  <si>
    <t>DOM</t>
  </si>
  <si>
    <t>18N30</t>
  </si>
  <si>
    <t>069W57</t>
  </si>
  <si>
    <t>STM</t>
  </si>
  <si>
    <t>Santarem</t>
  </si>
  <si>
    <t>02S26</t>
  </si>
  <si>
    <t>054W41</t>
  </si>
  <si>
    <t>STR</t>
  </si>
  <si>
    <t>Starobelsk</t>
  </si>
  <si>
    <t>49N13</t>
  </si>
  <si>
    <t>SUC</t>
  </si>
  <si>
    <t>Sucua</t>
  </si>
  <si>
    <t>02S00</t>
  </si>
  <si>
    <t>078W00</t>
  </si>
  <si>
    <t>SUL</t>
  </si>
  <si>
    <t>Sulaibiyah</t>
  </si>
  <si>
    <t>SUM</t>
  </si>
  <si>
    <t>Sumbre</t>
  </si>
  <si>
    <t>11S07</t>
  </si>
  <si>
    <t>Surabaja</t>
  </si>
  <si>
    <t>07S13</t>
  </si>
  <si>
    <t>SUW</t>
  </si>
  <si>
    <t>Suwon</t>
  </si>
  <si>
    <t>37N16</t>
  </si>
  <si>
    <t>Sveio</t>
  </si>
  <si>
    <t>59N37</t>
  </si>
  <si>
    <t>Syktyvkar</t>
  </si>
  <si>
    <t>61N41</t>
  </si>
  <si>
    <t>SXX</t>
  </si>
  <si>
    <t>Centro Minero Siglo XX</t>
  </si>
  <si>
    <t>18S25</t>
  </si>
  <si>
    <t>066W35</t>
  </si>
  <si>
    <t>Shijiazhuang</t>
  </si>
  <si>
    <t>38N04</t>
  </si>
  <si>
    <t>SZV</t>
  </si>
  <si>
    <t>Szekesfehervar</t>
  </si>
  <si>
    <t>47N10</t>
  </si>
  <si>
    <t>Tashkent</t>
  </si>
  <si>
    <t>41N19</t>
  </si>
  <si>
    <t>Taipei</t>
  </si>
  <si>
    <t>25N09</t>
  </si>
  <si>
    <t>TAL</t>
  </si>
  <si>
    <t>Tallinn</t>
  </si>
  <si>
    <t>TAN</t>
  </si>
  <si>
    <t>Tangier</t>
  </si>
  <si>
    <t>35N48</t>
  </si>
  <si>
    <t>005W55</t>
  </si>
  <si>
    <t>TAP</t>
  </si>
  <si>
    <t>Tapachula</t>
  </si>
  <si>
    <t>14N57</t>
  </si>
  <si>
    <t>092W08</t>
  </si>
  <si>
    <t>TAR</t>
  </si>
  <si>
    <t>Tarapoto</t>
  </si>
  <si>
    <t>06S28</t>
  </si>
  <si>
    <t>076W27</t>
  </si>
  <si>
    <t>TBL</t>
  </si>
  <si>
    <t>Tbilisi</t>
  </si>
  <si>
    <t>GEO</t>
  </si>
  <si>
    <t>41N40</t>
  </si>
  <si>
    <t>Salt Lake City, UT</t>
  </si>
  <si>
    <t>40N39</t>
  </si>
  <si>
    <t>112W03</t>
  </si>
  <si>
    <t>TBO</t>
  </si>
  <si>
    <t>Turbo</t>
  </si>
  <si>
    <t>08N05</t>
  </si>
  <si>
    <t>076W43</t>
  </si>
  <si>
    <t>TCG</t>
  </si>
  <si>
    <t>Tchoelinograd</t>
  </si>
  <si>
    <t>51N22</t>
  </si>
  <si>
    <t>Tchita</t>
  </si>
  <si>
    <t>52N05</t>
  </si>
  <si>
    <t>TCN</t>
  </si>
  <si>
    <t>Tacna</t>
  </si>
  <si>
    <t>18S00</t>
  </si>
  <si>
    <t>070W13</t>
  </si>
  <si>
    <t>TCO</t>
  </si>
  <si>
    <t>Tumaco</t>
  </si>
  <si>
    <t>01N47</t>
  </si>
  <si>
    <t>078W48</t>
  </si>
  <si>
    <t>TEM</t>
  </si>
  <si>
    <t>Temuco</t>
  </si>
  <si>
    <t>38S41</t>
  </si>
  <si>
    <t>072W35</t>
  </si>
  <si>
    <t>TEN</t>
  </si>
  <si>
    <t>Tennant Greek</t>
  </si>
  <si>
    <t>19S40</t>
  </si>
  <si>
    <t>TGG</t>
  </si>
  <si>
    <t>Tegucigalpa</t>
  </si>
  <si>
    <t>HND</t>
  </si>
  <si>
    <t>14N04</t>
  </si>
  <si>
    <t>087W14</t>
  </si>
  <si>
    <t>TGN</t>
  </si>
  <si>
    <t>Tignes</t>
  </si>
  <si>
    <t>THE</t>
  </si>
  <si>
    <t>Thessaloniki</t>
  </si>
  <si>
    <t>40N50</t>
  </si>
  <si>
    <t>THI</t>
  </si>
  <si>
    <t>Thimphu</t>
  </si>
  <si>
    <t>BTN</t>
  </si>
  <si>
    <t>Thumrayt</t>
  </si>
  <si>
    <t>17N38</t>
  </si>
  <si>
    <t>TIA</t>
  </si>
  <si>
    <t>Tianshui</t>
  </si>
  <si>
    <t>Tiganesti</t>
  </si>
  <si>
    <t>44N42</t>
  </si>
  <si>
    <t>Tinian Islands</t>
  </si>
  <si>
    <t>15N03</t>
  </si>
  <si>
    <t>Newport,NC</t>
  </si>
  <si>
    <t>076W53</t>
  </si>
  <si>
    <t>Tanjungkarang</t>
  </si>
  <si>
    <t>05S24</t>
  </si>
  <si>
    <t>TLX</t>
  </si>
  <si>
    <t>Tlaxiaco</t>
  </si>
  <si>
    <t>17N15</t>
  </si>
  <si>
    <t>097W40</t>
  </si>
  <si>
    <t>Lebanon,OR</t>
  </si>
  <si>
    <t>122W50</t>
  </si>
  <si>
    <t>TOG</t>
  </si>
  <si>
    <t>Togblekope</t>
  </si>
  <si>
    <t>06N16</t>
  </si>
  <si>
    <t>TOK</t>
  </si>
  <si>
    <t>Tokyo</t>
  </si>
  <si>
    <t>35N55</t>
  </si>
  <si>
    <t>Tomsk</t>
  </si>
  <si>
    <t>56N30</t>
  </si>
  <si>
    <t>TOR</t>
  </si>
  <si>
    <t>Toronto</t>
  </si>
  <si>
    <t>43N20</t>
  </si>
  <si>
    <t>079W38</t>
  </si>
  <si>
    <t>TRI</t>
  </si>
  <si>
    <t>Tripoli</t>
  </si>
  <si>
    <t>32N54</t>
  </si>
  <si>
    <t>TRJ</t>
  </si>
  <si>
    <t>Tarija</t>
  </si>
  <si>
    <t>21S32</t>
  </si>
  <si>
    <t>064W45</t>
  </si>
  <si>
    <t>Trincomalee (Perkara)</t>
  </si>
  <si>
    <t>08N44</t>
  </si>
  <si>
    <t>TSH</t>
  </si>
  <si>
    <t>Tanshui</t>
  </si>
  <si>
    <t>25N13</t>
  </si>
  <si>
    <t>TUA</t>
  </si>
  <si>
    <t>Tuaran</t>
  </si>
  <si>
    <t>06N11</t>
  </si>
  <si>
    <t>TUL</t>
  </si>
  <si>
    <t>Tula</t>
  </si>
  <si>
    <t>TUM</t>
  </si>
  <si>
    <t>Tumbes</t>
  </si>
  <si>
    <t>03S32</t>
  </si>
  <si>
    <t>080W30</t>
  </si>
  <si>
    <t>TV</t>
  </si>
  <si>
    <t>Tver</t>
  </si>
  <si>
    <t>56N52</t>
  </si>
  <si>
    <t>Trivandrum</t>
  </si>
  <si>
    <t>08N29</t>
  </si>
  <si>
    <t>Agana, Guam</t>
  </si>
  <si>
    <t>13N17</t>
  </si>
  <si>
    <t>TXM</t>
  </si>
  <si>
    <t>Texmelucan</t>
  </si>
  <si>
    <t>19N17</t>
  </si>
  <si>
    <t>098W26</t>
  </si>
  <si>
    <t>Ulan Bator</t>
  </si>
  <si>
    <t>47N55</t>
  </si>
  <si>
    <t>Udorn</t>
  </si>
  <si>
    <t>17N25</t>
  </si>
  <si>
    <t>Ujungpandang</t>
  </si>
  <si>
    <t>05S10</t>
  </si>
  <si>
    <t>ULB</t>
  </si>
  <si>
    <t>Ulbroka</t>
  </si>
  <si>
    <t>56N57</t>
  </si>
  <si>
    <t>Urumqi</t>
  </si>
  <si>
    <t>43N35</t>
  </si>
  <si>
    <t>VAI</t>
  </si>
  <si>
    <t>Vanimo</t>
  </si>
  <si>
    <t>02S42</t>
  </si>
  <si>
    <t>VAL</t>
  </si>
  <si>
    <t>The Valley</t>
  </si>
  <si>
    <t>VAN</t>
  </si>
  <si>
    <t>Vancouver, BC</t>
  </si>
  <si>
    <t>49N08</t>
  </si>
  <si>
    <t>123W12</t>
  </si>
  <si>
    <t>Vatican City</t>
  </si>
  <si>
    <t>41N54</t>
  </si>
  <si>
    <t>VDN</t>
  </si>
  <si>
    <t>Vidin</t>
  </si>
  <si>
    <t>43N39</t>
  </si>
  <si>
    <t>VIB</t>
  </si>
  <si>
    <t>Val Iseres Bell</t>
  </si>
  <si>
    <t>45N26</t>
  </si>
  <si>
    <t>VIE</t>
  </si>
  <si>
    <t>Vientiane</t>
  </si>
  <si>
    <t>LAO</t>
  </si>
  <si>
    <t>17N58</t>
  </si>
  <si>
    <t>VIF</t>
  </si>
  <si>
    <t>Val Isere Form</t>
  </si>
  <si>
    <t>Villarrica</t>
  </si>
  <si>
    <t>25S45</t>
  </si>
  <si>
    <t>056W26</t>
  </si>
  <si>
    <t>VIN</t>
  </si>
  <si>
    <t>Vinnitsa</t>
  </si>
  <si>
    <t>VKO</t>
  </si>
  <si>
    <t>Velke Kostolany</t>
  </si>
  <si>
    <t>48N31</t>
  </si>
  <si>
    <t>VLD</t>
  </si>
  <si>
    <t>Vladivostok</t>
  </si>
  <si>
    <t>43N12</t>
  </si>
  <si>
    <t>VLG</t>
  </si>
  <si>
    <t>Volgograd</t>
  </si>
  <si>
    <t>48N42</t>
  </si>
  <si>
    <t>VLL</t>
  </si>
  <si>
    <t>Villars Lans</t>
  </si>
  <si>
    <t>45N02</t>
  </si>
  <si>
    <t>VLR</t>
  </si>
  <si>
    <t>Valloire</t>
  </si>
  <si>
    <t>VNI</t>
  </si>
  <si>
    <t>Sontay</t>
  </si>
  <si>
    <t>21N12</t>
  </si>
  <si>
    <t>Rancho Simi, CA</t>
  </si>
  <si>
    <t>34N15</t>
  </si>
  <si>
    <t>118W38</t>
  </si>
  <si>
    <t>VOL</t>
  </si>
  <si>
    <t>Vologda</t>
  </si>
  <si>
    <t>59N12</t>
  </si>
  <si>
    <t>Voronej</t>
  </si>
  <si>
    <t>51N38</t>
  </si>
  <si>
    <t>VRN</t>
  </si>
  <si>
    <t>Varna</t>
  </si>
  <si>
    <t>43N03</t>
  </si>
  <si>
    <t>VRX</t>
  </si>
  <si>
    <t>Veracruz</t>
  </si>
  <si>
    <t>19N10</t>
  </si>
  <si>
    <t>096W07</t>
  </si>
  <si>
    <t>VVC</t>
  </si>
  <si>
    <t>Villavicencio</t>
  </si>
  <si>
    <t>04N09</t>
  </si>
  <si>
    <t>073W38</t>
  </si>
  <si>
    <t>WAM</t>
  </si>
  <si>
    <t>Wamena</t>
  </si>
  <si>
    <t>03S48</t>
  </si>
  <si>
    <t>WAV</t>
  </si>
  <si>
    <t>Wavre</t>
  </si>
  <si>
    <t>50N44</t>
  </si>
  <si>
    <t>Macon, GA</t>
  </si>
  <si>
    <t>32N50</t>
  </si>
  <si>
    <t>083W38</t>
  </si>
  <si>
    <t>Nashville, TN</t>
  </si>
  <si>
    <t>36N13</t>
  </si>
  <si>
    <t>086W54</t>
  </si>
  <si>
    <t>WEL</t>
  </si>
  <si>
    <t>Wellington</t>
  </si>
  <si>
    <t>41S05</t>
  </si>
  <si>
    <t>WER</t>
  </si>
  <si>
    <t>Wertachtal</t>
  </si>
  <si>
    <t>48N05</t>
  </si>
  <si>
    <t>WEW</t>
  </si>
  <si>
    <t>Wewak</t>
  </si>
  <si>
    <t>03S35</t>
  </si>
  <si>
    <t>Naalehu, Hawaii</t>
  </si>
  <si>
    <t>19N02</t>
  </si>
  <si>
    <t>155W40</t>
  </si>
  <si>
    <t>WIN</t>
  </si>
  <si>
    <t>Windhoek</t>
  </si>
  <si>
    <t>NMB</t>
  </si>
  <si>
    <t>Weenermoor</t>
  </si>
  <si>
    <t>53N12</t>
  </si>
  <si>
    <t>Woofferton</t>
  </si>
  <si>
    <t>52N19</t>
  </si>
  <si>
    <t>002W43</t>
  </si>
  <si>
    <t>Morrison, TN</t>
  </si>
  <si>
    <t>35N37</t>
  </si>
  <si>
    <t>086W01</t>
  </si>
  <si>
    <t>WUH</t>
  </si>
  <si>
    <t>Wuhan</t>
  </si>
  <si>
    <t>30N36</t>
  </si>
  <si>
    <t>WWA</t>
  </si>
  <si>
    <t>Warszawa</t>
  </si>
  <si>
    <t>POL</t>
  </si>
  <si>
    <t>52N04</t>
  </si>
  <si>
    <t>Xian</t>
  </si>
  <si>
    <t>34N12</t>
  </si>
  <si>
    <t>XIC</t>
  </si>
  <si>
    <t>Xichang</t>
  </si>
  <si>
    <t>27N49</t>
  </si>
  <si>
    <t>Xining</t>
  </si>
  <si>
    <t>36N38</t>
  </si>
  <si>
    <t>XIY</t>
  </si>
  <si>
    <t>Xingyang</t>
  </si>
  <si>
    <t>34N49</t>
  </si>
  <si>
    <t>Tokyo Yamata</t>
  </si>
  <si>
    <t>36N10</t>
  </si>
  <si>
    <t>YAN</t>
  </si>
  <si>
    <t>Yangoon</t>
  </si>
  <si>
    <t>BRM</t>
  </si>
  <si>
    <t>16N52</t>
  </si>
  <si>
    <t>YAO</t>
  </si>
  <si>
    <t>Yaounde</t>
  </si>
  <si>
    <t>03N51</t>
  </si>
  <si>
    <t>Obsolete, changed to RMI</t>
  </si>
  <si>
    <t>YIN</t>
  </si>
  <si>
    <t>Yinchuan</t>
  </si>
  <si>
    <t>38N30</t>
  </si>
  <si>
    <t>Yogyakarta</t>
  </si>
  <si>
    <t>07S47</t>
  </si>
  <si>
    <t>Zahedan</t>
  </si>
  <si>
    <t>29N28</t>
  </si>
  <si>
    <t>Language</t>
  </si>
  <si>
    <t>Aaa</t>
  </si>
  <si>
    <t>Ghotuo</t>
  </si>
  <si>
    <t>Aab</t>
  </si>
  <si>
    <t>Alumu-Tesu</t>
  </si>
  <si>
    <t>Aac</t>
  </si>
  <si>
    <t>Ari</t>
  </si>
  <si>
    <t>Aad</t>
  </si>
  <si>
    <t>Amal</t>
  </si>
  <si>
    <t>Arbëreshë Albanian</t>
  </si>
  <si>
    <t>Aaf</t>
  </si>
  <si>
    <t>Aranadan</t>
  </si>
  <si>
    <t>Aag</t>
  </si>
  <si>
    <t>Ambrak</t>
  </si>
  <si>
    <t>Aai</t>
  </si>
  <si>
    <t>Arifama-Miniafia</t>
  </si>
  <si>
    <t>Aak</t>
  </si>
  <si>
    <t>Ankave</t>
  </si>
  <si>
    <t>Aal</t>
  </si>
  <si>
    <t>Afade</t>
  </si>
  <si>
    <t>Aam</t>
  </si>
  <si>
    <t>Aramanik</t>
  </si>
  <si>
    <t>Aan</t>
  </si>
  <si>
    <t>Anambé</t>
  </si>
  <si>
    <t>Aao</t>
  </si>
  <si>
    <t>Algerian Saharan Arabic</t>
  </si>
  <si>
    <t>Aap</t>
  </si>
  <si>
    <t>Pará Arára</t>
  </si>
  <si>
    <t>Aaq</t>
  </si>
  <si>
    <t>Eastern Abnaki</t>
  </si>
  <si>
    <t>Afar</t>
  </si>
  <si>
    <t>Aas</t>
  </si>
  <si>
    <t>Aasáx</t>
  </si>
  <si>
    <t>Aat</t>
  </si>
  <si>
    <t>Arvanitika Albanian</t>
  </si>
  <si>
    <t>Aau</t>
  </si>
  <si>
    <t>Abau</t>
  </si>
  <si>
    <t>Aaw</t>
  </si>
  <si>
    <t>Solong</t>
  </si>
  <si>
    <t>Aax</t>
  </si>
  <si>
    <t>Mandobo Atas</t>
  </si>
  <si>
    <t>Aay</t>
  </si>
  <si>
    <t>Aariya</t>
  </si>
  <si>
    <t>Aaz</t>
  </si>
  <si>
    <t>Amarasi</t>
  </si>
  <si>
    <t>Aba</t>
  </si>
  <si>
    <t>Abé</t>
  </si>
  <si>
    <t>Abb</t>
  </si>
  <si>
    <t>Bankon</t>
  </si>
  <si>
    <t>Abc</t>
  </si>
  <si>
    <t>Ambala Ayta</t>
  </si>
  <si>
    <t>Abd</t>
  </si>
  <si>
    <t>Camarines Norte Agta</t>
  </si>
  <si>
    <t>Abe</t>
  </si>
  <si>
    <t>Western Abnaki</t>
  </si>
  <si>
    <t>Abf</t>
  </si>
  <si>
    <t>Abai Sungai</t>
  </si>
  <si>
    <t>Abg</t>
  </si>
  <si>
    <t>Abaga</t>
  </si>
  <si>
    <t>Abh</t>
  </si>
  <si>
    <t>Tajiki Arabic</t>
  </si>
  <si>
    <t>Abi</t>
  </si>
  <si>
    <t>Abidji</t>
  </si>
  <si>
    <t>Abj</t>
  </si>
  <si>
    <t>Aka-Bea</t>
  </si>
  <si>
    <t>Abk</t>
  </si>
  <si>
    <t>Abkhazian</t>
  </si>
  <si>
    <t>Abl</t>
  </si>
  <si>
    <t>Lampung Nyo</t>
  </si>
  <si>
    <t>Abm</t>
  </si>
  <si>
    <t>Abanyom</t>
  </si>
  <si>
    <t>Abn</t>
  </si>
  <si>
    <t>Abua</t>
  </si>
  <si>
    <t>Abo</t>
  </si>
  <si>
    <t>Abon</t>
  </si>
  <si>
    <t>Abp</t>
  </si>
  <si>
    <t>Abenlen Ayta</t>
  </si>
  <si>
    <t>Abq</t>
  </si>
  <si>
    <t>Abaza</t>
  </si>
  <si>
    <t>Abr</t>
  </si>
  <si>
    <t>Abron</t>
  </si>
  <si>
    <t>Abs</t>
  </si>
  <si>
    <t>Ambonese Malay</t>
  </si>
  <si>
    <t>Abt</t>
  </si>
  <si>
    <t>Ambulas</t>
  </si>
  <si>
    <t>Abu</t>
  </si>
  <si>
    <t>Abure</t>
  </si>
  <si>
    <t>Abv</t>
  </si>
  <si>
    <t>Baharna Arabic</t>
  </si>
  <si>
    <t>Abw</t>
  </si>
  <si>
    <t>Pal</t>
  </si>
  <si>
    <t>Abx</t>
  </si>
  <si>
    <t>Inabaknon</t>
  </si>
  <si>
    <t>Aby</t>
  </si>
  <si>
    <t>Aneme Wake</t>
  </si>
  <si>
    <t>Abz</t>
  </si>
  <si>
    <t>Abui</t>
  </si>
  <si>
    <t>Aca</t>
  </si>
  <si>
    <t>Achagua</t>
  </si>
  <si>
    <t>Acb</t>
  </si>
  <si>
    <t>Áncá</t>
  </si>
  <si>
    <t>Acc</t>
  </si>
  <si>
    <t>Cubulco Achí</t>
  </si>
  <si>
    <t>Acd</t>
  </si>
  <si>
    <t>Gikyode</t>
  </si>
  <si>
    <t>Ace</t>
  </si>
  <si>
    <t>Achinese</t>
  </si>
  <si>
    <t>Acf</t>
  </si>
  <si>
    <t>Saint Lucian Creole French</t>
  </si>
  <si>
    <t>Ach</t>
  </si>
  <si>
    <t>Acoli</t>
  </si>
  <si>
    <t>Aci</t>
  </si>
  <si>
    <t>Aka-Cari</t>
  </si>
  <si>
    <t>Ack</t>
  </si>
  <si>
    <t>Aka-Kora</t>
  </si>
  <si>
    <t>Acl</t>
  </si>
  <si>
    <t>Akar-Bale</t>
  </si>
  <si>
    <t>Acm</t>
  </si>
  <si>
    <t>Mesopotamian Arabic</t>
  </si>
  <si>
    <t>Acn</t>
  </si>
  <si>
    <t>Achang</t>
  </si>
  <si>
    <t>Acp</t>
  </si>
  <si>
    <t>Eastern Acipa</t>
  </si>
  <si>
    <t>Acq</t>
  </si>
  <si>
    <t>Ta'izzi-Adeni Arabic</t>
  </si>
  <si>
    <t>Acr</t>
  </si>
  <si>
    <t>Rabinal Achí</t>
  </si>
  <si>
    <t>Acs</t>
  </si>
  <si>
    <t>Acroá</t>
  </si>
  <si>
    <t>Act</t>
  </si>
  <si>
    <t>Achterhoeks</t>
  </si>
  <si>
    <t>Acu</t>
  </si>
  <si>
    <t>Achuar-Shiwiar</t>
  </si>
  <si>
    <t>Acv</t>
  </si>
  <si>
    <t>Achumawi</t>
  </si>
  <si>
    <t>Acw</t>
  </si>
  <si>
    <t>Hijazi Arabic</t>
  </si>
  <si>
    <t>Acx</t>
  </si>
  <si>
    <t>Omani Arabic</t>
  </si>
  <si>
    <t>Acy</t>
  </si>
  <si>
    <t>Cypriot Arabic</t>
  </si>
  <si>
    <t>Acz</t>
  </si>
  <si>
    <t>Acheron</t>
  </si>
  <si>
    <t>Ada</t>
  </si>
  <si>
    <t>Adangme</t>
  </si>
  <si>
    <t>Adb</t>
  </si>
  <si>
    <t>Adabe</t>
  </si>
  <si>
    <t>Add</t>
  </si>
  <si>
    <t>Dzodinka</t>
  </si>
  <si>
    <t>Ade</t>
  </si>
  <si>
    <t>Adele</t>
  </si>
  <si>
    <t>Adf</t>
  </si>
  <si>
    <t>Dhofari Arabic</t>
  </si>
  <si>
    <t>Adg</t>
  </si>
  <si>
    <t>Andegerebinha</t>
  </si>
  <si>
    <t>Adh</t>
  </si>
  <si>
    <t>Adhola</t>
  </si>
  <si>
    <t>Adi</t>
  </si>
  <si>
    <t>Adj</t>
  </si>
  <si>
    <t>Adioukrou</t>
  </si>
  <si>
    <t>Adl</t>
  </si>
  <si>
    <t>Galo Adi</t>
  </si>
  <si>
    <t>Adn</t>
  </si>
  <si>
    <t>Adang</t>
  </si>
  <si>
    <t>Ado</t>
  </si>
  <si>
    <t>Adp</t>
  </si>
  <si>
    <t>Adap</t>
  </si>
  <si>
    <t>Adq</t>
  </si>
  <si>
    <t>Adangbe</t>
  </si>
  <si>
    <t>Adr</t>
  </si>
  <si>
    <t>Adonara</t>
  </si>
  <si>
    <t>Ads</t>
  </si>
  <si>
    <t>Adamorobe Sign Language</t>
  </si>
  <si>
    <t>Adt</t>
  </si>
  <si>
    <t>Adnyamathanha</t>
  </si>
  <si>
    <t>Adu</t>
  </si>
  <si>
    <t>Aduge</t>
  </si>
  <si>
    <t>Adw</t>
  </si>
  <si>
    <t>Amundava</t>
  </si>
  <si>
    <t>Adx</t>
  </si>
  <si>
    <t>Amdo Tibetan</t>
  </si>
  <si>
    <t>Adyghe</t>
  </si>
  <si>
    <t>Adz</t>
  </si>
  <si>
    <t>Adzera</t>
  </si>
  <si>
    <t>Aea</t>
  </si>
  <si>
    <t>Areba</t>
  </si>
  <si>
    <t>Aeb</t>
  </si>
  <si>
    <t>Tunisian Arabic</t>
  </si>
  <si>
    <t>Aec</t>
  </si>
  <si>
    <t>Saidi Arabic</t>
  </si>
  <si>
    <t>Aed</t>
  </si>
  <si>
    <t>Argentine Sign Language</t>
  </si>
  <si>
    <t>Aee</t>
  </si>
  <si>
    <t>Northeast Pashayi</t>
  </si>
  <si>
    <t>Aek</t>
  </si>
  <si>
    <t>Haeke</t>
  </si>
  <si>
    <t>Ael</t>
  </si>
  <si>
    <t>Ambele</t>
  </si>
  <si>
    <t>Aem</t>
  </si>
  <si>
    <t>Arem</t>
  </si>
  <si>
    <t>Aen</t>
  </si>
  <si>
    <t>Armenian Sign Language</t>
  </si>
  <si>
    <t>Aeq</t>
  </si>
  <si>
    <t>Aer</t>
  </si>
  <si>
    <t>Eastern Arrernte</t>
  </si>
  <si>
    <t>Aes</t>
  </si>
  <si>
    <t>Alsea</t>
  </si>
  <si>
    <t>Aeu</t>
  </si>
  <si>
    <t>Akeu</t>
  </si>
  <si>
    <t>Aew</t>
  </si>
  <si>
    <t>Ambakich</t>
  </si>
  <si>
    <t>Aey</t>
  </si>
  <si>
    <t>Amele</t>
  </si>
  <si>
    <t>Aez</t>
  </si>
  <si>
    <t>Aeka</t>
  </si>
  <si>
    <t>Afb</t>
  </si>
  <si>
    <t>Gulf Arabic</t>
  </si>
  <si>
    <t>Afd</t>
  </si>
  <si>
    <t>Andai</t>
  </si>
  <si>
    <t>Afe</t>
  </si>
  <si>
    <t>Putukwam</t>
  </si>
  <si>
    <t>Afg</t>
  </si>
  <si>
    <t>Afghan Sign Language</t>
  </si>
  <si>
    <t>Afh</t>
  </si>
  <si>
    <t>Afrihili</t>
  </si>
  <si>
    <t>Afi</t>
  </si>
  <si>
    <t>Akrukay</t>
  </si>
  <si>
    <t>Afk</t>
  </si>
  <si>
    <t>Nanubae</t>
  </si>
  <si>
    <t>Afn</t>
  </si>
  <si>
    <t>Defaka</t>
  </si>
  <si>
    <t>Afo</t>
  </si>
  <si>
    <t>Eloyi</t>
  </si>
  <si>
    <t>Afp</t>
  </si>
  <si>
    <t>Tapei</t>
  </si>
  <si>
    <t>Afrikaans</t>
  </si>
  <si>
    <t>Afs</t>
  </si>
  <si>
    <t>Afro-Seminole Creole</t>
  </si>
  <si>
    <t>Aft</t>
  </si>
  <si>
    <t>Afitti</t>
  </si>
  <si>
    <t>Afu</t>
  </si>
  <si>
    <t>Awutu</t>
  </si>
  <si>
    <t>Afz</t>
  </si>
  <si>
    <t>Obokuitai</t>
  </si>
  <si>
    <t>Aga</t>
  </si>
  <si>
    <t>Aguano</t>
  </si>
  <si>
    <t>Agb</t>
  </si>
  <si>
    <t>Legbo</t>
  </si>
  <si>
    <t>Agc</t>
  </si>
  <si>
    <t>Agatu</t>
  </si>
  <si>
    <t>Agd</t>
  </si>
  <si>
    <t>Agarabi</t>
  </si>
  <si>
    <t>Age</t>
  </si>
  <si>
    <t>Angal</t>
  </si>
  <si>
    <t>Agf</t>
  </si>
  <si>
    <t>Arguni</t>
  </si>
  <si>
    <t>Agg</t>
  </si>
  <si>
    <t>Angor</t>
  </si>
  <si>
    <t>Agh</t>
  </si>
  <si>
    <t>Ngelima</t>
  </si>
  <si>
    <t>Agi</t>
  </si>
  <si>
    <t>Agariya</t>
  </si>
  <si>
    <t>Agj</t>
  </si>
  <si>
    <t>Argobba</t>
  </si>
  <si>
    <t>Agk</t>
  </si>
  <si>
    <t>Isarog Agta</t>
  </si>
  <si>
    <t>Agl</t>
  </si>
  <si>
    <t>Fembe</t>
  </si>
  <si>
    <t>Agm</t>
  </si>
  <si>
    <t>Angaataha</t>
  </si>
  <si>
    <t>Agn</t>
  </si>
  <si>
    <t>Agutaynen</t>
  </si>
  <si>
    <t>Ago</t>
  </si>
  <si>
    <t>Tainae</t>
  </si>
  <si>
    <t>Agp</t>
  </si>
  <si>
    <t>Paranan</t>
  </si>
  <si>
    <t>Agq</t>
  </si>
  <si>
    <t>Aghem</t>
  </si>
  <si>
    <t>Agr</t>
  </si>
  <si>
    <t>Aguaruna</t>
  </si>
  <si>
    <t>Ags</t>
  </si>
  <si>
    <t>Esimbi</t>
  </si>
  <si>
    <t>Agt</t>
  </si>
  <si>
    <t>Central Cagayan Agta</t>
  </si>
  <si>
    <t>Agu</t>
  </si>
  <si>
    <t>Aguacateco</t>
  </si>
  <si>
    <t>Agv</t>
  </si>
  <si>
    <t>Remontado Agta</t>
  </si>
  <si>
    <t>Agw</t>
  </si>
  <si>
    <t>Kahua</t>
  </si>
  <si>
    <t>Agx</t>
  </si>
  <si>
    <t>Aghul</t>
  </si>
  <si>
    <t>Agy</t>
  </si>
  <si>
    <t>Southern Alta</t>
  </si>
  <si>
    <t>Agz</t>
  </si>
  <si>
    <t>Mt. Iriga Agta</t>
  </si>
  <si>
    <t>Aha</t>
  </si>
  <si>
    <t>Ahanta</t>
  </si>
  <si>
    <t>Ahb</t>
  </si>
  <si>
    <t>Axamb</t>
  </si>
  <si>
    <t>Ahg</t>
  </si>
  <si>
    <t>Qimant</t>
  </si>
  <si>
    <t>Ahh</t>
  </si>
  <si>
    <t>Aghu</t>
  </si>
  <si>
    <t>Ahi</t>
  </si>
  <si>
    <t>Tiagbamrin Aizi</t>
  </si>
  <si>
    <t>Ahk</t>
  </si>
  <si>
    <t>Akha</t>
  </si>
  <si>
    <t>Ahl</t>
  </si>
  <si>
    <t>Igo</t>
  </si>
  <si>
    <t>Ahm</t>
  </si>
  <si>
    <t>Mobumrin Aizi</t>
  </si>
  <si>
    <t>Ahn</t>
  </si>
  <si>
    <t>Àhàn</t>
  </si>
  <si>
    <t>Aho</t>
  </si>
  <si>
    <t>Ahom</t>
  </si>
  <si>
    <t>Ahp</t>
  </si>
  <si>
    <t>Aproumu Aizi</t>
  </si>
  <si>
    <t>Ahr</t>
  </si>
  <si>
    <t>Ahirani</t>
  </si>
  <si>
    <t>Ahs</t>
  </si>
  <si>
    <t>Ashe</t>
  </si>
  <si>
    <t>Aht</t>
  </si>
  <si>
    <t>Ahtena</t>
  </si>
  <si>
    <t>Aia</t>
  </si>
  <si>
    <t>Arosi</t>
  </si>
  <si>
    <t>Aib</t>
  </si>
  <si>
    <t>Ainu (China)</t>
  </si>
  <si>
    <t>Aic</t>
  </si>
  <si>
    <t>Ainbai</t>
  </si>
  <si>
    <t>Aid</t>
  </si>
  <si>
    <t>Alngith</t>
  </si>
  <si>
    <t>Aie</t>
  </si>
  <si>
    <t>Amara</t>
  </si>
  <si>
    <t>Aif</t>
  </si>
  <si>
    <t>Aig</t>
  </si>
  <si>
    <t>Antigua and Barbuda Creole English</t>
  </si>
  <si>
    <t>Aih</t>
  </si>
  <si>
    <t>Ai-Cham</t>
  </si>
  <si>
    <t>Aii</t>
  </si>
  <si>
    <t>Assyrian Neo-Aramaic</t>
  </si>
  <si>
    <t>Aij</t>
  </si>
  <si>
    <t>Lishanid Noshan</t>
  </si>
  <si>
    <t>Aik</t>
  </si>
  <si>
    <t>Ake</t>
  </si>
  <si>
    <t>Ail</t>
  </si>
  <si>
    <t>Aimele</t>
  </si>
  <si>
    <t>Aim</t>
  </si>
  <si>
    <t>Aimol</t>
  </si>
  <si>
    <t>Ain</t>
  </si>
  <si>
    <t>Ainu (Japan)</t>
  </si>
  <si>
    <t>Aio</t>
  </si>
  <si>
    <t>Aiton</t>
  </si>
  <si>
    <t>Aip</t>
  </si>
  <si>
    <t>Burumakok</t>
  </si>
  <si>
    <t>Aiq</t>
  </si>
  <si>
    <t>Aimaq</t>
  </si>
  <si>
    <t>Air</t>
  </si>
  <si>
    <t>Airoran</t>
  </si>
  <si>
    <t>Ais</t>
  </si>
  <si>
    <t>Nataoran Amis</t>
  </si>
  <si>
    <t>Ait</t>
  </si>
  <si>
    <t>Arikem</t>
  </si>
  <si>
    <t>Aiw</t>
  </si>
  <si>
    <t>Aari</t>
  </si>
  <si>
    <t>Aix</t>
  </si>
  <si>
    <t>Aighon</t>
  </si>
  <si>
    <t>Aiy</t>
  </si>
  <si>
    <t>Ali</t>
  </si>
  <si>
    <t>Aja</t>
  </si>
  <si>
    <t>Aja (Sudan)</t>
  </si>
  <si>
    <t>Ajg</t>
  </si>
  <si>
    <t>Aja (Benin)</t>
  </si>
  <si>
    <t>Aji</t>
  </si>
  <si>
    <t>Ajië</t>
  </si>
  <si>
    <t>Ajp</t>
  </si>
  <si>
    <t>South Levantine Arabic</t>
  </si>
  <si>
    <t>Ajt</t>
  </si>
  <si>
    <t>Judeo-Tunisian Arabic</t>
  </si>
  <si>
    <t>Aju</t>
  </si>
  <si>
    <t>Judeo-Moroccan Arabic</t>
  </si>
  <si>
    <t>Ajw</t>
  </si>
  <si>
    <t>Ajawa</t>
  </si>
  <si>
    <t>Ajz</t>
  </si>
  <si>
    <t>Amri Karbi</t>
  </si>
  <si>
    <t>Aka</t>
  </si>
  <si>
    <t>Akan</t>
  </si>
  <si>
    <t>Akb</t>
  </si>
  <si>
    <t>Batak Angkola</t>
  </si>
  <si>
    <t>Akc</t>
  </si>
  <si>
    <t>Mpur</t>
  </si>
  <si>
    <t>Akd</t>
  </si>
  <si>
    <t>Ukpet-Ehom</t>
  </si>
  <si>
    <t>Akawaio</t>
  </si>
  <si>
    <t>Akf</t>
  </si>
  <si>
    <t>Akpa</t>
  </si>
  <si>
    <t>Akg</t>
  </si>
  <si>
    <t>Anakalangu</t>
  </si>
  <si>
    <t>Akh</t>
  </si>
  <si>
    <t>Angal Heneng</t>
  </si>
  <si>
    <t>Aki</t>
  </si>
  <si>
    <t>Aiome</t>
  </si>
  <si>
    <t>Akj</t>
  </si>
  <si>
    <t>Aka-Jeru</t>
  </si>
  <si>
    <t>Akk</t>
  </si>
  <si>
    <t>Akkadian</t>
  </si>
  <si>
    <t>Akl</t>
  </si>
  <si>
    <t>Aklanon</t>
  </si>
  <si>
    <t>Akm</t>
  </si>
  <si>
    <t>Aka-Bo</t>
  </si>
  <si>
    <t>Ako</t>
  </si>
  <si>
    <t>Akurio</t>
  </si>
  <si>
    <t>Akp</t>
  </si>
  <si>
    <t>Siwu</t>
  </si>
  <si>
    <t>Akq</t>
  </si>
  <si>
    <t>Ak</t>
  </si>
  <si>
    <t>Akr</t>
  </si>
  <si>
    <t>Araki</t>
  </si>
  <si>
    <t>Aks</t>
  </si>
  <si>
    <t>Akaselem</t>
  </si>
  <si>
    <t>Akt</t>
  </si>
  <si>
    <t>Akolet</t>
  </si>
  <si>
    <t>Aku</t>
  </si>
  <si>
    <t>Akum</t>
  </si>
  <si>
    <t>Akv</t>
  </si>
  <si>
    <t>Akhvakh</t>
  </si>
  <si>
    <t>Akw</t>
  </si>
  <si>
    <t>Akwa</t>
  </si>
  <si>
    <t>Akx</t>
  </si>
  <si>
    <t>Aka-Kede</t>
  </si>
  <si>
    <t>Aky</t>
  </si>
  <si>
    <t>Aka-Kol</t>
  </si>
  <si>
    <t>Akz</t>
  </si>
  <si>
    <t>Alabama</t>
  </si>
  <si>
    <t>Ala</t>
  </si>
  <si>
    <t>Alago</t>
  </si>
  <si>
    <t>Alc</t>
  </si>
  <si>
    <t>Qawasqar</t>
  </si>
  <si>
    <t>Ald</t>
  </si>
  <si>
    <t>Alladian</t>
  </si>
  <si>
    <t>Ale</t>
  </si>
  <si>
    <t>Aleut</t>
  </si>
  <si>
    <t>Alf</t>
  </si>
  <si>
    <t>Alege</t>
  </si>
  <si>
    <t>Alh</t>
  </si>
  <si>
    <t>Alawa</t>
  </si>
  <si>
    <t>Amaimon</t>
  </si>
  <si>
    <t>Alj</t>
  </si>
  <si>
    <t>Alangan</t>
  </si>
  <si>
    <t>Alk</t>
  </si>
  <si>
    <t>Alak</t>
  </si>
  <si>
    <t>All</t>
  </si>
  <si>
    <t>Allar</t>
  </si>
  <si>
    <t>Alm</t>
  </si>
  <si>
    <t>Amblong</t>
  </si>
  <si>
    <t>Aln</t>
  </si>
  <si>
    <t>Gheg Albanian</t>
  </si>
  <si>
    <t>Alo</t>
  </si>
  <si>
    <t>Larike-Wakasihu</t>
  </si>
  <si>
    <t>Alp</t>
  </si>
  <si>
    <t>Alune</t>
  </si>
  <si>
    <t>Alq</t>
  </si>
  <si>
    <t>Algonquin</t>
  </si>
  <si>
    <t>Alr</t>
  </si>
  <si>
    <t>Alutor</t>
  </si>
  <si>
    <t>Als</t>
  </si>
  <si>
    <t>Tosk Albanian</t>
  </si>
  <si>
    <t>Alt</t>
  </si>
  <si>
    <t>Southern Altai</t>
  </si>
  <si>
    <t>Alu</t>
  </si>
  <si>
    <t>'Are'are</t>
  </si>
  <si>
    <t>Alw</t>
  </si>
  <si>
    <t>Alaba-K’abeena</t>
  </si>
  <si>
    <t>Alx</t>
  </si>
  <si>
    <t>Amol</t>
  </si>
  <si>
    <t>Aly</t>
  </si>
  <si>
    <t>Alyawarr</t>
  </si>
  <si>
    <t>Alz</t>
  </si>
  <si>
    <t>Alur</t>
  </si>
  <si>
    <t>Ama</t>
  </si>
  <si>
    <t>Amanayé</t>
  </si>
  <si>
    <t>Amb</t>
  </si>
  <si>
    <t>Ambo</t>
  </si>
  <si>
    <t>Amc</t>
  </si>
  <si>
    <t>Amahuaca</t>
  </si>
  <si>
    <t>Ame</t>
  </si>
  <si>
    <t>Yanesha'</t>
  </si>
  <si>
    <t>Amf</t>
  </si>
  <si>
    <t>Hamer-Banna</t>
  </si>
  <si>
    <t>Amg</t>
  </si>
  <si>
    <t>Amarag</t>
  </si>
  <si>
    <t>Amharic</t>
  </si>
  <si>
    <t>Ami</t>
  </si>
  <si>
    <t>Amis</t>
  </si>
  <si>
    <t>Amj</t>
  </si>
  <si>
    <t>Amdang</t>
  </si>
  <si>
    <t>Amk</t>
  </si>
  <si>
    <t>Ambai</t>
  </si>
  <si>
    <t>Aml</t>
  </si>
  <si>
    <t>War-Jaintia</t>
  </si>
  <si>
    <t>Amm</t>
  </si>
  <si>
    <t>Ama (Papua New Guinea)</t>
  </si>
  <si>
    <t>Amn</t>
  </si>
  <si>
    <t>Amanab</t>
  </si>
  <si>
    <t>Amo</t>
  </si>
  <si>
    <t>Amp</t>
  </si>
  <si>
    <t>Alamblak</t>
  </si>
  <si>
    <t>Amq</t>
  </si>
  <si>
    <t>Amahai</t>
  </si>
  <si>
    <t>Amr</t>
  </si>
  <si>
    <t>Amarakaeri</t>
  </si>
  <si>
    <t>Ams</t>
  </si>
  <si>
    <t>Southern Amami-Oshima</t>
  </si>
  <si>
    <t>Amt</t>
  </si>
  <si>
    <t>Amto</t>
  </si>
  <si>
    <t>Amu</t>
  </si>
  <si>
    <t>Guerrero Amuzgo</t>
  </si>
  <si>
    <t>Amv</t>
  </si>
  <si>
    <t>Ambelau</t>
  </si>
  <si>
    <t>Amw</t>
  </si>
  <si>
    <t>Western Neo-Aramaic</t>
  </si>
  <si>
    <t>Amx</t>
  </si>
  <si>
    <t>Anmatyerre</t>
  </si>
  <si>
    <t>Amy</t>
  </si>
  <si>
    <t>Amz</t>
  </si>
  <si>
    <t>Atampaya</t>
  </si>
  <si>
    <t>Ana</t>
  </si>
  <si>
    <t>Andaqui</t>
  </si>
  <si>
    <t>Anb</t>
  </si>
  <si>
    <t>Andoa</t>
  </si>
  <si>
    <t>Anc</t>
  </si>
  <si>
    <t>Ngas</t>
  </si>
  <si>
    <t>And</t>
  </si>
  <si>
    <t>Ansus</t>
  </si>
  <si>
    <t>Ane</t>
  </si>
  <si>
    <t>Xârâcùù</t>
  </si>
  <si>
    <t>Anf</t>
  </si>
  <si>
    <t>Animere</t>
  </si>
  <si>
    <t>Ang</t>
  </si>
  <si>
    <t>Old English (ca. 450-1100)</t>
  </si>
  <si>
    <t>Anh</t>
  </si>
  <si>
    <t>Nend</t>
  </si>
  <si>
    <t>Ani</t>
  </si>
  <si>
    <t>Andi</t>
  </si>
  <si>
    <t>Anj</t>
  </si>
  <si>
    <t>Anor</t>
  </si>
  <si>
    <t>Ank</t>
  </si>
  <si>
    <t>Goemai</t>
  </si>
  <si>
    <t>Anl</t>
  </si>
  <si>
    <t>Anu</t>
  </si>
  <si>
    <t>Anm</t>
  </si>
  <si>
    <t>Anal</t>
  </si>
  <si>
    <t>Ann</t>
  </si>
  <si>
    <t>Obolo</t>
  </si>
  <si>
    <t>Ano</t>
  </si>
  <si>
    <t>Andoque</t>
  </si>
  <si>
    <t>Anp</t>
  </si>
  <si>
    <t>Angika</t>
  </si>
  <si>
    <t>Anq</t>
  </si>
  <si>
    <t>Jarawa (India)</t>
  </si>
  <si>
    <t>Anr</t>
  </si>
  <si>
    <t>Andh</t>
  </si>
  <si>
    <t>Ans</t>
  </si>
  <si>
    <t>Anserma</t>
  </si>
  <si>
    <t>Ant</t>
  </si>
  <si>
    <t>Antakarinya</t>
  </si>
  <si>
    <t>Anuak</t>
  </si>
  <si>
    <t>Anv</t>
  </si>
  <si>
    <t>Denya</t>
  </si>
  <si>
    <t>Anw</t>
  </si>
  <si>
    <t>Anaang</t>
  </si>
  <si>
    <t>Anx</t>
  </si>
  <si>
    <t>Andra-Hus</t>
  </si>
  <si>
    <t>Any</t>
  </si>
  <si>
    <t>Anyin</t>
  </si>
  <si>
    <t>Anz</t>
  </si>
  <si>
    <t>Anem</t>
  </si>
  <si>
    <t>Aoa</t>
  </si>
  <si>
    <t>Angolar</t>
  </si>
  <si>
    <t>Aob</t>
  </si>
  <si>
    <t>Abom</t>
  </si>
  <si>
    <t>Aoc</t>
  </si>
  <si>
    <t>Pemon</t>
  </si>
  <si>
    <t>Aod</t>
  </si>
  <si>
    <t>Andarum</t>
  </si>
  <si>
    <t>Aoe</t>
  </si>
  <si>
    <t>Angal Enen</t>
  </si>
  <si>
    <t>Aof</t>
  </si>
  <si>
    <t>Bragat</t>
  </si>
  <si>
    <t>Aog</t>
  </si>
  <si>
    <t>Angoram</t>
  </si>
  <si>
    <t>Aoh</t>
  </si>
  <si>
    <t>Arma</t>
  </si>
  <si>
    <t>Aoi</t>
  </si>
  <si>
    <t>Anindilyakwa</t>
  </si>
  <si>
    <t>Aoj</t>
  </si>
  <si>
    <t>Mufian</t>
  </si>
  <si>
    <t>Aok</t>
  </si>
  <si>
    <t>Arhö</t>
  </si>
  <si>
    <t>Aol</t>
  </si>
  <si>
    <t>Alor</t>
  </si>
  <si>
    <t>Aom</t>
  </si>
  <si>
    <t>Ömie</t>
  </si>
  <si>
    <t>Aon</t>
  </si>
  <si>
    <t>Bumbita Arapesh</t>
  </si>
  <si>
    <t>Aor</t>
  </si>
  <si>
    <t>Aore</t>
  </si>
  <si>
    <t>Aos</t>
  </si>
  <si>
    <t>Taikat</t>
  </si>
  <si>
    <t>Aot</t>
  </si>
  <si>
    <t>A'tong</t>
  </si>
  <si>
    <t>Aox</t>
  </si>
  <si>
    <t>Atorada</t>
  </si>
  <si>
    <t>Aoz</t>
  </si>
  <si>
    <t>Uab Meto</t>
  </si>
  <si>
    <t>Apb</t>
  </si>
  <si>
    <t>Sa'a</t>
  </si>
  <si>
    <t>Apc</t>
  </si>
  <si>
    <t>North Levantine Arabic</t>
  </si>
  <si>
    <t>Sudanese Arabic</t>
  </si>
  <si>
    <t>Ape</t>
  </si>
  <si>
    <t>Bukiyip</t>
  </si>
  <si>
    <t>Apg</t>
  </si>
  <si>
    <t>Ampanang</t>
  </si>
  <si>
    <t>Aph</t>
  </si>
  <si>
    <t>Athpariya</t>
  </si>
  <si>
    <t>Api</t>
  </si>
  <si>
    <t>Apiaká</t>
  </si>
  <si>
    <t>Apj</t>
  </si>
  <si>
    <t>Jicarilla Apache</t>
  </si>
  <si>
    <t>Apk</t>
  </si>
  <si>
    <t>Kiowa Apache</t>
  </si>
  <si>
    <t>Apl</t>
  </si>
  <si>
    <t>Lipan Apache</t>
  </si>
  <si>
    <t>Apm</t>
  </si>
  <si>
    <t>Mescalero-Chiricahua Apache</t>
  </si>
  <si>
    <t>Apn</t>
  </si>
  <si>
    <t>Apinayé</t>
  </si>
  <si>
    <t>Apo</t>
  </si>
  <si>
    <t>Apalik</t>
  </si>
  <si>
    <t>App</t>
  </si>
  <si>
    <t>Apma</t>
  </si>
  <si>
    <t>Apq</t>
  </si>
  <si>
    <t>A-Pucikwar</t>
  </si>
  <si>
    <t>Apr</t>
  </si>
  <si>
    <t>Arop-Lokep</t>
  </si>
  <si>
    <t>Aps</t>
  </si>
  <si>
    <t>Arop-Sissano</t>
  </si>
  <si>
    <t>Apt</t>
  </si>
  <si>
    <t>Apatani</t>
  </si>
  <si>
    <t>Apu</t>
  </si>
  <si>
    <t>Apurinã</t>
  </si>
  <si>
    <t>Apv</t>
  </si>
  <si>
    <t>Alapmunte</t>
  </si>
  <si>
    <t>Apw</t>
  </si>
  <si>
    <t>Western Apache</t>
  </si>
  <si>
    <t>Apx</t>
  </si>
  <si>
    <t>Aputai</t>
  </si>
  <si>
    <t>Apy</t>
  </si>
  <si>
    <t>Apalaí</t>
  </si>
  <si>
    <t>Apz</t>
  </si>
  <si>
    <t>Safeyoka</t>
  </si>
  <si>
    <t>Aqc</t>
  </si>
  <si>
    <t>Archi</t>
  </si>
  <si>
    <t>Aqg</t>
  </si>
  <si>
    <t>Arigidi</t>
  </si>
  <si>
    <t>Aqm</t>
  </si>
  <si>
    <t>Atohwaim</t>
  </si>
  <si>
    <t>Aqn</t>
  </si>
  <si>
    <t>Northern Alta</t>
  </si>
  <si>
    <t>Aqp</t>
  </si>
  <si>
    <t>Atakapa</t>
  </si>
  <si>
    <t>Aqr</t>
  </si>
  <si>
    <t>Arhâ</t>
  </si>
  <si>
    <t>Standard Arabic</t>
  </si>
  <si>
    <t>Arc</t>
  </si>
  <si>
    <t>Official Aramaic (700-300 BCE)</t>
  </si>
  <si>
    <t>Ard</t>
  </si>
  <si>
    <t>Arabana</t>
  </si>
  <si>
    <t>Are</t>
  </si>
  <si>
    <t>Western Arrarnta</t>
  </si>
  <si>
    <t>Arg</t>
  </si>
  <si>
    <t>Aragonese</t>
  </si>
  <si>
    <t>Arh</t>
  </si>
  <si>
    <t>Arhuaco</t>
  </si>
  <si>
    <t>Arikara</t>
  </si>
  <si>
    <t>Arj</t>
  </si>
  <si>
    <t>Arapaso</t>
  </si>
  <si>
    <t>Ark</t>
  </si>
  <si>
    <t>Arikapú</t>
  </si>
  <si>
    <t>Arl</t>
  </si>
  <si>
    <t>Arabela</t>
  </si>
  <si>
    <t>Arn</t>
  </si>
  <si>
    <t>Mapudungun</t>
  </si>
  <si>
    <t>Aro</t>
  </si>
  <si>
    <t>Araona</t>
  </si>
  <si>
    <t>Arp</t>
  </si>
  <si>
    <t>Arapaho</t>
  </si>
  <si>
    <t>Arq</t>
  </si>
  <si>
    <t>Algerian Arabic</t>
  </si>
  <si>
    <t>Arr</t>
  </si>
  <si>
    <t>Karo (Brazil)</t>
  </si>
  <si>
    <t>Ars</t>
  </si>
  <si>
    <t>Najdi Arabic</t>
  </si>
  <si>
    <t>Aru</t>
  </si>
  <si>
    <t>Aruá</t>
  </si>
  <si>
    <t>Arv</t>
  </si>
  <si>
    <t>Arbore</t>
  </si>
  <si>
    <t>Arw</t>
  </si>
  <si>
    <t>Arawak</t>
  </si>
  <si>
    <t>Arx</t>
  </si>
  <si>
    <t>Ary</t>
  </si>
  <si>
    <t>Moroccan Arabic</t>
  </si>
  <si>
    <t>Egyptian Arabic</t>
  </si>
  <si>
    <t>Asa</t>
  </si>
  <si>
    <t>Asu (Tanzania)</t>
  </si>
  <si>
    <t>Asb</t>
  </si>
  <si>
    <t>Assiniboine</t>
  </si>
  <si>
    <t>Asc</t>
  </si>
  <si>
    <t>Casuarina Coast Asmat</t>
  </si>
  <si>
    <t>Asd</t>
  </si>
  <si>
    <t>Asas</t>
  </si>
  <si>
    <t>Ase</t>
  </si>
  <si>
    <t>American Sign Language</t>
  </si>
  <si>
    <t>Asf</t>
  </si>
  <si>
    <t>Australian Sign Language</t>
  </si>
  <si>
    <t>Asg</t>
  </si>
  <si>
    <t>Cishingini</t>
  </si>
  <si>
    <t>Ash</t>
  </si>
  <si>
    <t>Abishira</t>
  </si>
  <si>
    <t>Asi</t>
  </si>
  <si>
    <t>Buruwai</t>
  </si>
  <si>
    <t>Asj</t>
  </si>
  <si>
    <t>Nsari</t>
  </si>
  <si>
    <t>Ask</t>
  </si>
  <si>
    <t>Ashkun</t>
  </si>
  <si>
    <t>Asl</t>
  </si>
  <si>
    <t>Asilulu</t>
  </si>
  <si>
    <t>Assamese</t>
  </si>
  <si>
    <t>Asn</t>
  </si>
  <si>
    <t>Xingú Asuriní</t>
  </si>
  <si>
    <t>Aso</t>
  </si>
  <si>
    <t>Dano</t>
  </si>
  <si>
    <t>Asp</t>
  </si>
  <si>
    <t>Algerian Sign Language</t>
  </si>
  <si>
    <t>Asq</t>
  </si>
  <si>
    <t>Austrian Sign Language</t>
  </si>
  <si>
    <t>Asr</t>
  </si>
  <si>
    <t>Asuri</t>
  </si>
  <si>
    <t>Ass</t>
  </si>
  <si>
    <t>Ipulo</t>
  </si>
  <si>
    <t>Ast</t>
  </si>
  <si>
    <t>Asturian</t>
  </si>
  <si>
    <t>Asu</t>
  </si>
  <si>
    <t>Tocantins Asurini</t>
  </si>
  <si>
    <t>Asv</t>
  </si>
  <si>
    <t>Asoa</t>
  </si>
  <si>
    <t>Asw</t>
  </si>
  <si>
    <t>Asx</t>
  </si>
  <si>
    <t>Muratayak</t>
  </si>
  <si>
    <t>Asy</t>
  </si>
  <si>
    <t>Yaosakor Asmat</t>
  </si>
  <si>
    <t>Asz</t>
  </si>
  <si>
    <t>As</t>
  </si>
  <si>
    <t>Ata</t>
  </si>
  <si>
    <t>Pele-Ata</t>
  </si>
  <si>
    <t>Atb</t>
  </si>
  <si>
    <t>Zaiwa</t>
  </si>
  <si>
    <t>Atc</t>
  </si>
  <si>
    <t>Atsahuaca</t>
  </si>
  <si>
    <t>Atd</t>
  </si>
  <si>
    <t>Ata Manobo</t>
  </si>
  <si>
    <t>Ate</t>
  </si>
  <si>
    <t>Atemble</t>
  </si>
  <si>
    <t>Atg</t>
  </si>
  <si>
    <t>Ivbie North-Okpela-Arhe</t>
  </si>
  <si>
    <t>Ati</t>
  </si>
  <si>
    <t>Attié</t>
  </si>
  <si>
    <t>Atj</t>
  </si>
  <si>
    <t>Atikamekw</t>
  </si>
  <si>
    <t>Atk</t>
  </si>
  <si>
    <t>Atl</t>
  </si>
  <si>
    <t>Mt. Iraya Agta</t>
  </si>
  <si>
    <t>Atm</t>
  </si>
  <si>
    <t>Atn</t>
  </si>
  <si>
    <t>Ashtiani</t>
  </si>
  <si>
    <t>Ato</t>
  </si>
  <si>
    <t>Atong</t>
  </si>
  <si>
    <t>Atp</t>
  </si>
  <si>
    <t>Pudtol Atta</t>
  </si>
  <si>
    <t>Atq</t>
  </si>
  <si>
    <t>Aralle-Tabulahan</t>
  </si>
  <si>
    <t>Atr</t>
  </si>
  <si>
    <t>Waimiri-Atroari</t>
  </si>
  <si>
    <t>Ats</t>
  </si>
  <si>
    <t>Gros Ventre</t>
  </si>
  <si>
    <t>Att</t>
  </si>
  <si>
    <t>Pamplona Atta</t>
  </si>
  <si>
    <t>Atu</t>
  </si>
  <si>
    <t>Reel</t>
  </si>
  <si>
    <t>Atv</t>
  </si>
  <si>
    <t>Northern Altai</t>
  </si>
  <si>
    <t>Atw</t>
  </si>
  <si>
    <t>Atsugewi</t>
  </si>
  <si>
    <t>Atx</t>
  </si>
  <si>
    <t>Arutani</t>
  </si>
  <si>
    <t>Aty</t>
  </si>
  <si>
    <t>Aneityum</t>
  </si>
  <si>
    <t>Atz</t>
  </si>
  <si>
    <t>Arta</t>
  </si>
  <si>
    <t>Aua</t>
  </si>
  <si>
    <t>Asumboa</t>
  </si>
  <si>
    <t>Aub</t>
  </si>
  <si>
    <t>Alugu</t>
  </si>
  <si>
    <t>Waorani</t>
  </si>
  <si>
    <t>Aud</t>
  </si>
  <si>
    <t>Anuta</t>
  </si>
  <si>
    <t>Aue</t>
  </si>
  <si>
    <t>=/Kx'au//'ein</t>
  </si>
  <si>
    <t>Aug</t>
  </si>
  <si>
    <t>Aguna</t>
  </si>
  <si>
    <t>Auh</t>
  </si>
  <si>
    <t>Aushi</t>
  </si>
  <si>
    <t>Aui</t>
  </si>
  <si>
    <t>Anuki</t>
  </si>
  <si>
    <t>Auj</t>
  </si>
  <si>
    <t>Awjilah</t>
  </si>
  <si>
    <t>Auk</t>
  </si>
  <si>
    <t>Heyo</t>
  </si>
  <si>
    <t>Aul</t>
  </si>
  <si>
    <t>Aulua</t>
  </si>
  <si>
    <t>Aum</t>
  </si>
  <si>
    <t>Asu (Nigeria)</t>
  </si>
  <si>
    <t>Aun</t>
  </si>
  <si>
    <t>Molmo One</t>
  </si>
  <si>
    <t>Auo</t>
  </si>
  <si>
    <t>Auyokawa</t>
  </si>
  <si>
    <t>Aup</t>
  </si>
  <si>
    <t>Makayam</t>
  </si>
  <si>
    <t>Auq</t>
  </si>
  <si>
    <t>Anus</t>
  </si>
  <si>
    <t>Aur</t>
  </si>
  <si>
    <t>Aruek</t>
  </si>
  <si>
    <t>Aut</t>
  </si>
  <si>
    <t>Austral</t>
  </si>
  <si>
    <t>Auu</t>
  </si>
  <si>
    <t>Auye</t>
  </si>
  <si>
    <t>Auw</t>
  </si>
  <si>
    <t>Awyi</t>
  </si>
  <si>
    <t>Aux</t>
  </si>
  <si>
    <t>Aurá</t>
  </si>
  <si>
    <t>Auy</t>
  </si>
  <si>
    <t>Awiyaana</t>
  </si>
  <si>
    <t>Auz</t>
  </si>
  <si>
    <t>Uzbeki Arabic</t>
  </si>
  <si>
    <t>Ava</t>
  </si>
  <si>
    <t>Avaric</t>
  </si>
  <si>
    <t>Avb</t>
  </si>
  <si>
    <t>Avau</t>
  </si>
  <si>
    <t>Avd</t>
  </si>
  <si>
    <t>Alviri-Vidari</t>
  </si>
  <si>
    <t>Ave</t>
  </si>
  <si>
    <t>Avestan</t>
  </si>
  <si>
    <t>Avi</t>
  </si>
  <si>
    <t>Avikam</t>
  </si>
  <si>
    <t>Avk</t>
  </si>
  <si>
    <t>Kotava</t>
  </si>
  <si>
    <t>Avl</t>
  </si>
  <si>
    <t>Eastern Egyptian Bedawi Arabic</t>
  </si>
  <si>
    <t>Avn</t>
  </si>
  <si>
    <t>Avatime</t>
  </si>
  <si>
    <t>Avo</t>
  </si>
  <si>
    <t>Agavotaguerra</t>
  </si>
  <si>
    <t>Avs</t>
  </si>
  <si>
    <t>Aushiri</t>
  </si>
  <si>
    <t>Avt</t>
  </si>
  <si>
    <t>Au</t>
  </si>
  <si>
    <t>Avu</t>
  </si>
  <si>
    <t>Avokaya</t>
  </si>
  <si>
    <t>Avv</t>
  </si>
  <si>
    <t>Avá-Canoeiro</t>
  </si>
  <si>
    <t>Awa</t>
  </si>
  <si>
    <t>Awadhi</t>
  </si>
  <si>
    <t>Awb</t>
  </si>
  <si>
    <t>Awc</t>
  </si>
  <si>
    <t>Western Acipa</t>
  </si>
  <si>
    <t>Awe</t>
  </si>
  <si>
    <t>Awetí</t>
  </si>
  <si>
    <t>Awh</t>
  </si>
  <si>
    <t>Awbono</t>
  </si>
  <si>
    <t>Awi</t>
  </si>
  <si>
    <t>Aekyom</t>
  </si>
  <si>
    <t>Awk</t>
  </si>
  <si>
    <t>Awabakal</t>
  </si>
  <si>
    <t>Awm</t>
  </si>
  <si>
    <t>Arawum</t>
  </si>
  <si>
    <t>Awn</t>
  </si>
  <si>
    <t>Awngi</t>
  </si>
  <si>
    <t>Awo</t>
  </si>
  <si>
    <t>Awak</t>
  </si>
  <si>
    <t>Awr</t>
  </si>
  <si>
    <t>Awera</t>
  </si>
  <si>
    <t>Aws</t>
  </si>
  <si>
    <t>South Awyu</t>
  </si>
  <si>
    <t>Awt</t>
  </si>
  <si>
    <t>Araweté</t>
  </si>
  <si>
    <t>Awu</t>
  </si>
  <si>
    <t>Central Awyu</t>
  </si>
  <si>
    <t>Awv</t>
  </si>
  <si>
    <t>Jair Awyu</t>
  </si>
  <si>
    <t>Aww</t>
  </si>
  <si>
    <t>Awun</t>
  </si>
  <si>
    <t>Awx</t>
  </si>
  <si>
    <t>Awara</t>
  </si>
  <si>
    <t>Awy</t>
  </si>
  <si>
    <t>Edera Awyu</t>
  </si>
  <si>
    <t>Axb</t>
  </si>
  <si>
    <t>Abipon</t>
  </si>
  <si>
    <t>Axg</t>
  </si>
  <si>
    <t>Mato Grosso Arára</t>
  </si>
  <si>
    <t>Axk</t>
  </si>
  <si>
    <t>Yaka (Central African Republic)</t>
  </si>
  <si>
    <t>Middle Armenian</t>
  </si>
  <si>
    <t>Axx</t>
  </si>
  <si>
    <t>Xaragure</t>
  </si>
  <si>
    <t>Aya</t>
  </si>
  <si>
    <t>Awar</t>
  </si>
  <si>
    <t>Ayb</t>
  </si>
  <si>
    <t>Ayizo Gbe</t>
  </si>
  <si>
    <t>Ayc</t>
  </si>
  <si>
    <t>Southern Aymara</t>
  </si>
  <si>
    <t>Ayd</t>
  </si>
  <si>
    <t>Ayabadhu</t>
  </si>
  <si>
    <t>Aye</t>
  </si>
  <si>
    <t>Ayere</t>
  </si>
  <si>
    <t>Ayg</t>
  </si>
  <si>
    <t>Ginyanga</t>
  </si>
  <si>
    <t>Ayh</t>
  </si>
  <si>
    <t>Hadrami Arabic</t>
  </si>
  <si>
    <t>Ayi</t>
  </si>
  <si>
    <t>Leyigha</t>
  </si>
  <si>
    <t>Ayk</t>
  </si>
  <si>
    <t>Akuku</t>
  </si>
  <si>
    <t>Ayl</t>
  </si>
  <si>
    <t>Libyan Arabic</t>
  </si>
  <si>
    <t>Aym</t>
  </si>
  <si>
    <t>Aymara</t>
  </si>
  <si>
    <t>Ayn</t>
  </si>
  <si>
    <t>Sanaani Arabic</t>
  </si>
  <si>
    <t>Ayo</t>
  </si>
  <si>
    <t>Ayoreo</t>
  </si>
  <si>
    <t>Ayp</t>
  </si>
  <si>
    <t>North Mesopotamian Arabic</t>
  </si>
  <si>
    <t>Ayq</t>
  </si>
  <si>
    <t>Ayi (Papua New Guinea)</t>
  </si>
  <si>
    <t>Ayr</t>
  </si>
  <si>
    <t>Central Aymara</t>
  </si>
  <si>
    <t>Ays</t>
  </si>
  <si>
    <t>Sorsogon Ayta</t>
  </si>
  <si>
    <t>Ayt</t>
  </si>
  <si>
    <t>Bataan Ayta</t>
  </si>
  <si>
    <t>Ayu</t>
  </si>
  <si>
    <t>Ayx</t>
  </si>
  <si>
    <t>Ayi (China)</t>
  </si>
  <si>
    <t>Ayy</t>
  </si>
  <si>
    <t>Tayabas Ayta</t>
  </si>
  <si>
    <t>Ayz</t>
  </si>
  <si>
    <t>Mai Brat</t>
  </si>
  <si>
    <t>Aza</t>
  </si>
  <si>
    <t>Azha</t>
  </si>
  <si>
    <t>Azb</t>
  </si>
  <si>
    <t>South Azerbaijani</t>
  </si>
  <si>
    <t>Azerbaijani</t>
  </si>
  <si>
    <t>Azg</t>
  </si>
  <si>
    <t>San Pedro Amuzgos Amuzgo</t>
  </si>
  <si>
    <t>Azj</t>
  </si>
  <si>
    <t>North Azerbaijani</t>
  </si>
  <si>
    <t>Azm</t>
  </si>
  <si>
    <t>Ipalapa Amuzgo</t>
  </si>
  <si>
    <t>Azo</t>
  </si>
  <si>
    <t>Awing</t>
  </si>
  <si>
    <t>Azt</t>
  </si>
  <si>
    <t>Faire Atta</t>
  </si>
  <si>
    <t>Azz</t>
  </si>
  <si>
    <t>Highland Puebla Nahuatl</t>
  </si>
  <si>
    <t>Baa</t>
  </si>
  <si>
    <t>Babatana</t>
  </si>
  <si>
    <t>Bab</t>
  </si>
  <si>
    <t>Bainouk-Gunyuño</t>
  </si>
  <si>
    <t>Bac</t>
  </si>
  <si>
    <t>Badui</t>
  </si>
  <si>
    <t>Bae</t>
  </si>
  <si>
    <t>Baré</t>
  </si>
  <si>
    <t>Baf</t>
  </si>
  <si>
    <t>Nubaca</t>
  </si>
  <si>
    <t>Bag</t>
  </si>
  <si>
    <t>Tuki</t>
  </si>
  <si>
    <t>Bah</t>
  </si>
  <si>
    <t>Bahamas Creole English</t>
  </si>
  <si>
    <t>Baj</t>
  </si>
  <si>
    <t>Barakai</t>
  </si>
  <si>
    <t>Bak</t>
  </si>
  <si>
    <t>Bashkir</t>
  </si>
  <si>
    <t>Bal</t>
  </si>
  <si>
    <t>Baluchi</t>
  </si>
  <si>
    <t>Bambara</t>
  </si>
  <si>
    <t>Ban</t>
  </si>
  <si>
    <t>Balinese</t>
  </si>
  <si>
    <t>Bao</t>
  </si>
  <si>
    <t>Waimaha</t>
  </si>
  <si>
    <t>Bap</t>
  </si>
  <si>
    <t>Bantawa</t>
  </si>
  <si>
    <t>Bar</t>
  </si>
  <si>
    <t>Bavarian</t>
  </si>
  <si>
    <t>Bas</t>
  </si>
  <si>
    <t>Basa (Cameroon)</t>
  </si>
  <si>
    <t>Bau</t>
  </si>
  <si>
    <t>Bada (Nigeria)</t>
  </si>
  <si>
    <t>Bav</t>
  </si>
  <si>
    <t>Vengo</t>
  </si>
  <si>
    <t>Baw</t>
  </si>
  <si>
    <t>Bambili-Bambui</t>
  </si>
  <si>
    <t>Bax</t>
  </si>
  <si>
    <t>Bamun</t>
  </si>
  <si>
    <t>Bay</t>
  </si>
  <si>
    <t>Batuley</t>
  </si>
  <si>
    <t>Baz</t>
  </si>
  <si>
    <t>Tunen</t>
  </si>
  <si>
    <t>Bba</t>
  </si>
  <si>
    <t>Baatonum</t>
  </si>
  <si>
    <t>Bbb</t>
  </si>
  <si>
    <t>Barai</t>
  </si>
  <si>
    <t>Bbc</t>
  </si>
  <si>
    <t>Batak Toba</t>
  </si>
  <si>
    <t>Bbd</t>
  </si>
  <si>
    <t>Bbe</t>
  </si>
  <si>
    <t>Bangba</t>
  </si>
  <si>
    <t>Bbf</t>
  </si>
  <si>
    <t>Baibai</t>
  </si>
  <si>
    <t>Bbg</t>
  </si>
  <si>
    <t>Barama</t>
  </si>
  <si>
    <t>Bbh</t>
  </si>
  <si>
    <t>Bugan</t>
  </si>
  <si>
    <t>Bbi</t>
  </si>
  <si>
    <t>Barombi</t>
  </si>
  <si>
    <t>Bbj</t>
  </si>
  <si>
    <t>Ghomálá'</t>
  </si>
  <si>
    <t>Bbk</t>
  </si>
  <si>
    <t>Babanki</t>
  </si>
  <si>
    <t>Bbl</t>
  </si>
  <si>
    <t>Bats</t>
  </si>
  <si>
    <t>Bbm</t>
  </si>
  <si>
    <t>Babango</t>
  </si>
  <si>
    <t>Bbn</t>
  </si>
  <si>
    <t>Uneapa</t>
  </si>
  <si>
    <t>Bbo</t>
  </si>
  <si>
    <t>Northern Bobo Madaré</t>
  </si>
  <si>
    <t>Bbp</t>
  </si>
  <si>
    <t>West Central Banda</t>
  </si>
  <si>
    <t>Bbq</t>
  </si>
  <si>
    <t>Bamali</t>
  </si>
  <si>
    <t>Bbr</t>
  </si>
  <si>
    <t>Girawa</t>
  </si>
  <si>
    <t>Bbs</t>
  </si>
  <si>
    <t>Bakpinka</t>
  </si>
  <si>
    <t>Bbt</t>
  </si>
  <si>
    <t>Mburku</t>
  </si>
  <si>
    <t>Bbu</t>
  </si>
  <si>
    <t>Kulung (Nigeria)</t>
  </si>
  <si>
    <t>Bbv</t>
  </si>
  <si>
    <t>Karnai</t>
  </si>
  <si>
    <t>Bbw</t>
  </si>
  <si>
    <t>Baba</t>
  </si>
  <si>
    <t>Bbx</t>
  </si>
  <si>
    <t>Bubia</t>
  </si>
  <si>
    <t>Bby</t>
  </si>
  <si>
    <t>Befang</t>
  </si>
  <si>
    <t>Bbz</t>
  </si>
  <si>
    <t>Babalia Creole Arabic</t>
  </si>
  <si>
    <t>Bca</t>
  </si>
  <si>
    <t>Central Bai</t>
  </si>
  <si>
    <t>Bcb</t>
  </si>
  <si>
    <t>Bainouk-Samik</t>
  </si>
  <si>
    <t>Bcc</t>
  </si>
  <si>
    <t>Southern Balochi</t>
  </si>
  <si>
    <t>Bcd</t>
  </si>
  <si>
    <t>North Babar</t>
  </si>
  <si>
    <t>Bce</t>
  </si>
  <si>
    <t>Bamenyam</t>
  </si>
  <si>
    <t>Bcf</t>
  </si>
  <si>
    <t>Bamu</t>
  </si>
  <si>
    <t>Bcg</t>
  </si>
  <si>
    <t>Baga Binari</t>
  </si>
  <si>
    <t>Bch</t>
  </si>
  <si>
    <t>Bariai</t>
  </si>
  <si>
    <t>Bci</t>
  </si>
  <si>
    <t>Baoulé</t>
  </si>
  <si>
    <t>Bcj</t>
  </si>
  <si>
    <t>Bardi</t>
  </si>
  <si>
    <t>Bck</t>
  </si>
  <si>
    <t>Bunaba</t>
  </si>
  <si>
    <t>Bcl</t>
  </si>
  <si>
    <t>Central Bicolano</t>
  </si>
  <si>
    <t>Bcm</t>
  </si>
  <si>
    <t>Bannoni</t>
  </si>
  <si>
    <t>Bcn</t>
  </si>
  <si>
    <t>Bali (Nigeria)</t>
  </si>
  <si>
    <t>Bco</t>
  </si>
  <si>
    <t>Kaluli</t>
  </si>
  <si>
    <t>Bcp</t>
  </si>
  <si>
    <t>Bcq</t>
  </si>
  <si>
    <t>Bench</t>
  </si>
  <si>
    <t>Bcr</t>
  </si>
  <si>
    <t>Babine</t>
  </si>
  <si>
    <t>Bcs</t>
  </si>
  <si>
    <t>Kohumono</t>
  </si>
  <si>
    <t>Bct</t>
  </si>
  <si>
    <t>Bendi</t>
  </si>
  <si>
    <t>Bcu</t>
  </si>
  <si>
    <t>Awad Bing</t>
  </si>
  <si>
    <t>Bcv</t>
  </si>
  <si>
    <t>Shoo-Minda-Nye</t>
  </si>
  <si>
    <t>Bcw</t>
  </si>
  <si>
    <t>Bana</t>
  </si>
  <si>
    <t>Bcy</t>
  </si>
  <si>
    <t>Bacama</t>
  </si>
  <si>
    <t>Bcz</t>
  </si>
  <si>
    <t>Bainouk-Gunyaamolo</t>
  </si>
  <si>
    <t>Bda</t>
  </si>
  <si>
    <t>Bayot</t>
  </si>
  <si>
    <t>Bdb</t>
  </si>
  <si>
    <t>Basap</t>
  </si>
  <si>
    <t>Bdc</t>
  </si>
  <si>
    <t>Emberá-Baudó</t>
  </si>
  <si>
    <t>Bdd</t>
  </si>
  <si>
    <t>Bunama</t>
  </si>
  <si>
    <t>Bde</t>
  </si>
  <si>
    <t>Bade</t>
  </si>
  <si>
    <t>Bdg</t>
  </si>
  <si>
    <t>Bonggi</t>
  </si>
  <si>
    <t>Bdh</t>
  </si>
  <si>
    <t>Baka (Sudan)</t>
  </si>
  <si>
    <t>Bdi</t>
  </si>
  <si>
    <t>Burun</t>
  </si>
  <si>
    <t>Bdj</t>
  </si>
  <si>
    <t>Bai</t>
  </si>
  <si>
    <t>Bdk</t>
  </si>
  <si>
    <t>Budukh</t>
  </si>
  <si>
    <t>Bdl</t>
  </si>
  <si>
    <t>Indonesian Bajau</t>
  </si>
  <si>
    <t>Bdm</t>
  </si>
  <si>
    <t>Buduma</t>
  </si>
  <si>
    <t>Bdn</t>
  </si>
  <si>
    <t>Baldemu</t>
  </si>
  <si>
    <t>Bdo</t>
  </si>
  <si>
    <t>Morom</t>
  </si>
  <si>
    <t>Bdp</t>
  </si>
  <si>
    <t>Bende</t>
  </si>
  <si>
    <t>Bdq</t>
  </si>
  <si>
    <t>Bahnar</t>
  </si>
  <si>
    <t>Bdr</t>
  </si>
  <si>
    <t>West Coast Bajau</t>
  </si>
  <si>
    <t>Bds</t>
  </si>
  <si>
    <t>Burunge</t>
  </si>
  <si>
    <t>Bdt</t>
  </si>
  <si>
    <t>Bokoto</t>
  </si>
  <si>
    <t>Bdu</t>
  </si>
  <si>
    <t>Oroko</t>
  </si>
  <si>
    <t>Bdv</t>
  </si>
  <si>
    <t>Bodo Parja</t>
  </si>
  <si>
    <t>Bdw</t>
  </si>
  <si>
    <t>Baham</t>
  </si>
  <si>
    <t>Bdx</t>
  </si>
  <si>
    <t>Budong-Budong</t>
  </si>
  <si>
    <t>Bdy</t>
  </si>
  <si>
    <t>Bandjalang</t>
  </si>
  <si>
    <t>Bdz</t>
  </si>
  <si>
    <t>Badeshi</t>
  </si>
  <si>
    <t>Bea</t>
  </si>
  <si>
    <t>Beaver</t>
  </si>
  <si>
    <t>Beb</t>
  </si>
  <si>
    <t>Bebele</t>
  </si>
  <si>
    <t>Bec</t>
  </si>
  <si>
    <t>Iceve-Maci</t>
  </si>
  <si>
    <t>Bed</t>
  </si>
  <si>
    <t>Bedoanas</t>
  </si>
  <si>
    <t>Bee</t>
  </si>
  <si>
    <t>Byangsi</t>
  </si>
  <si>
    <t>Bef</t>
  </si>
  <si>
    <t>Benabena</t>
  </si>
  <si>
    <t>Beg</t>
  </si>
  <si>
    <t>Belait</t>
  </si>
  <si>
    <t>Beh</t>
  </si>
  <si>
    <t>Biali</t>
  </si>
  <si>
    <t>Bei</t>
  </si>
  <si>
    <t>Bekati'</t>
  </si>
  <si>
    <t>Bej</t>
  </si>
  <si>
    <t>Beja</t>
  </si>
  <si>
    <t>Bek</t>
  </si>
  <si>
    <t>Bebeli</t>
  </si>
  <si>
    <t>Belarusian</t>
  </si>
  <si>
    <t>Bem</t>
  </si>
  <si>
    <t>Bemba (Zambia)</t>
  </si>
  <si>
    <t>Bengali</t>
  </si>
  <si>
    <t>Beo</t>
  </si>
  <si>
    <t>Beami</t>
  </si>
  <si>
    <t>Bep</t>
  </si>
  <si>
    <t>Besoa</t>
  </si>
  <si>
    <t>Beq</t>
  </si>
  <si>
    <t>Beembe</t>
  </si>
  <si>
    <t>Bes</t>
  </si>
  <si>
    <t>Besme</t>
  </si>
  <si>
    <t>Bet</t>
  </si>
  <si>
    <t>Guiberoua Béte</t>
  </si>
  <si>
    <t>Beu</t>
  </si>
  <si>
    <t>Blagar</t>
  </si>
  <si>
    <t>Bev</t>
  </si>
  <si>
    <t>Daloa Bété</t>
  </si>
  <si>
    <t>Bew</t>
  </si>
  <si>
    <t>Betawi</t>
  </si>
  <si>
    <t>Bex</t>
  </si>
  <si>
    <t>Jur Modo</t>
  </si>
  <si>
    <t>Bey</t>
  </si>
  <si>
    <t>Beli (Papua New Guinea)</t>
  </si>
  <si>
    <t>Bez</t>
  </si>
  <si>
    <t>Bena (Tanzania)</t>
  </si>
  <si>
    <t>Bfa</t>
  </si>
  <si>
    <t>Bari</t>
  </si>
  <si>
    <t>Bfb</t>
  </si>
  <si>
    <t>Pauri Bareli</t>
  </si>
  <si>
    <t>Bfc</t>
  </si>
  <si>
    <t>Northern Bai</t>
  </si>
  <si>
    <t>Bfd</t>
  </si>
  <si>
    <t>Bafut</t>
  </si>
  <si>
    <t>Bfe</t>
  </si>
  <si>
    <t>Betaf</t>
  </si>
  <si>
    <t>Bff</t>
  </si>
  <si>
    <t>Bofi</t>
  </si>
  <si>
    <t>Bfg</t>
  </si>
  <si>
    <t>Busang Kayan</t>
  </si>
  <si>
    <t>Bfh</t>
  </si>
  <si>
    <t>Blafe</t>
  </si>
  <si>
    <t>Bfi</t>
  </si>
  <si>
    <t>British Sign Language</t>
  </si>
  <si>
    <t>Bfj</t>
  </si>
  <si>
    <t>Bafanji</t>
  </si>
  <si>
    <t>Bfk</t>
  </si>
  <si>
    <t>Ban Khor Sign Language</t>
  </si>
  <si>
    <t>Bfl</t>
  </si>
  <si>
    <t>Banda-Ndélé</t>
  </si>
  <si>
    <t>Bfm</t>
  </si>
  <si>
    <t>Mmen</t>
  </si>
  <si>
    <t>Bfn</t>
  </si>
  <si>
    <t>Bunak</t>
  </si>
  <si>
    <t>Bfo</t>
  </si>
  <si>
    <t>Malba Birifor</t>
  </si>
  <si>
    <t>Bfp</t>
  </si>
  <si>
    <t>Beba</t>
  </si>
  <si>
    <t>Bfq</t>
  </si>
  <si>
    <t>Badaga</t>
  </si>
  <si>
    <t>Bfr</t>
  </si>
  <si>
    <t>Bazigar</t>
  </si>
  <si>
    <t>Southern Bai</t>
  </si>
  <si>
    <t>Bft</t>
  </si>
  <si>
    <t>Balti</t>
  </si>
  <si>
    <t>Bfu</t>
  </si>
  <si>
    <t>Gahri</t>
  </si>
  <si>
    <t>Bfw</t>
  </si>
  <si>
    <t>Bondo</t>
  </si>
  <si>
    <t>Bfy</t>
  </si>
  <si>
    <t>Bagheli</t>
  </si>
  <si>
    <t>Bfz</t>
  </si>
  <si>
    <t>Mahasu Pahari</t>
  </si>
  <si>
    <t>Bga</t>
  </si>
  <si>
    <t>Gwamhi-Wuri</t>
  </si>
  <si>
    <t>Bgb</t>
  </si>
  <si>
    <t>Bobongko</t>
  </si>
  <si>
    <t>Bgc</t>
  </si>
  <si>
    <t>Haryanvi</t>
  </si>
  <si>
    <t>Bgd</t>
  </si>
  <si>
    <t>Rathwi Bareli</t>
  </si>
  <si>
    <t>Bge</t>
  </si>
  <si>
    <t>Bauria</t>
  </si>
  <si>
    <t>Bgf</t>
  </si>
  <si>
    <t>Bangandu</t>
  </si>
  <si>
    <t>Bgg</t>
  </si>
  <si>
    <t>Bugun</t>
  </si>
  <si>
    <t>Bgi</t>
  </si>
  <si>
    <t>Giangan</t>
  </si>
  <si>
    <t>Bgj</t>
  </si>
  <si>
    <t>Bangolan</t>
  </si>
  <si>
    <t>Bgk</t>
  </si>
  <si>
    <t>Bit</t>
  </si>
  <si>
    <t>Bgl</t>
  </si>
  <si>
    <t>Bo (Laos)</t>
  </si>
  <si>
    <t>Bgm</t>
  </si>
  <si>
    <t>Baga Mboteni</t>
  </si>
  <si>
    <t>Bgn</t>
  </si>
  <si>
    <t>Western Balochi</t>
  </si>
  <si>
    <t>Bgo</t>
  </si>
  <si>
    <t>Baga Koga</t>
  </si>
  <si>
    <t>Bgp</t>
  </si>
  <si>
    <t>Eastern Balochi</t>
  </si>
  <si>
    <t>Bgq</t>
  </si>
  <si>
    <t>Bagri</t>
  </si>
  <si>
    <t>Bgr</t>
  </si>
  <si>
    <t>Bawm Chin</t>
  </si>
  <si>
    <t>Bgs</t>
  </si>
  <si>
    <t>Tagabawa</t>
  </si>
  <si>
    <t>Bgt</t>
  </si>
  <si>
    <t>Bughotu</t>
  </si>
  <si>
    <t>Bgu</t>
  </si>
  <si>
    <t>Mbongno</t>
  </si>
  <si>
    <t>Bgv</t>
  </si>
  <si>
    <t>Warkay-Bipim</t>
  </si>
  <si>
    <t>Bgw</t>
  </si>
  <si>
    <t>Bhatri</t>
  </si>
  <si>
    <t>Bgx</t>
  </si>
  <si>
    <t>Balkan Gagauz Turkish</t>
  </si>
  <si>
    <t>Bgy</t>
  </si>
  <si>
    <t>Benggoi</t>
  </si>
  <si>
    <t>Bgz</t>
  </si>
  <si>
    <t>Banggai</t>
  </si>
  <si>
    <t>Bha</t>
  </si>
  <si>
    <t>Bharia</t>
  </si>
  <si>
    <t>Bhb</t>
  </si>
  <si>
    <t>Bhili</t>
  </si>
  <si>
    <t>Bhc</t>
  </si>
  <si>
    <t>Biga</t>
  </si>
  <si>
    <t>Bhd</t>
  </si>
  <si>
    <t>Bhadrawahi</t>
  </si>
  <si>
    <t>Bhe</t>
  </si>
  <si>
    <t>Bhaya</t>
  </si>
  <si>
    <t>Bhf</t>
  </si>
  <si>
    <t>Odiai</t>
  </si>
  <si>
    <t>Bhg</t>
  </si>
  <si>
    <t>Binandere</t>
  </si>
  <si>
    <t>Bhh</t>
  </si>
  <si>
    <t>Bukharic</t>
  </si>
  <si>
    <t>Bhi</t>
  </si>
  <si>
    <t>Bhilali</t>
  </si>
  <si>
    <t>Bhj</t>
  </si>
  <si>
    <t>Bahing</t>
  </si>
  <si>
    <t>Bhk</t>
  </si>
  <si>
    <t>Albay Bicolano</t>
  </si>
  <si>
    <t>Bhl</t>
  </si>
  <si>
    <t>Bimin</t>
  </si>
  <si>
    <t>Bhm</t>
  </si>
  <si>
    <t>Bathari</t>
  </si>
  <si>
    <t>Bhn</t>
  </si>
  <si>
    <t>Bohtan Neo-Aramaic</t>
  </si>
  <si>
    <t>Bho</t>
  </si>
  <si>
    <t>Bhojpuri</t>
  </si>
  <si>
    <t>Bhp</t>
  </si>
  <si>
    <t>Bima</t>
  </si>
  <si>
    <t>Bhq</t>
  </si>
  <si>
    <t>Tukang Besi South</t>
  </si>
  <si>
    <t>Bhr</t>
  </si>
  <si>
    <t>Bara Malagasy</t>
  </si>
  <si>
    <t>Bhs</t>
  </si>
  <si>
    <t>Buwal</t>
  </si>
  <si>
    <t>Bht</t>
  </si>
  <si>
    <t>Bhattiyali</t>
  </si>
  <si>
    <t>Bhu</t>
  </si>
  <si>
    <t>Bhunjia</t>
  </si>
  <si>
    <t>Bhv</t>
  </si>
  <si>
    <t>Bahau</t>
  </si>
  <si>
    <t>Bhw</t>
  </si>
  <si>
    <t>Bhx</t>
  </si>
  <si>
    <t>Bhalay</t>
  </si>
  <si>
    <t>Bhy</t>
  </si>
  <si>
    <t>Bhele</t>
  </si>
  <si>
    <t>Bhz</t>
  </si>
  <si>
    <t>Bada (Indonesia)</t>
  </si>
  <si>
    <t>Bia</t>
  </si>
  <si>
    <t>Badimaya</t>
  </si>
  <si>
    <t>Bib</t>
  </si>
  <si>
    <t>Bissa</t>
  </si>
  <si>
    <t>Bic</t>
  </si>
  <si>
    <t>Bikaru</t>
  </si>
  <si>
    <t>Bid</t>
  </si>
  <si>
    <t>Bidiyo</t>
  </si>
  <si>
    <t>Bie</t>
  </si>
  <si>
    <t>Bepour</t>
  </si>
  <si>
    <t>Bif</t>
  </si>
  <si>
    <t>Biafada</t>
  </si>
  <si>
    <t>Big</t>
  </si>
  <si>
    <t>Biangai</t>
  </si>
  <si>
    <t>Bij</t>
  </si>
  <si>
    <t>Vaghat-Ya-Bijim-Legeri</t>
  </si>
  <si>
    <t>Bik</t>
  </si>
  <si>
    <t>Bikol</t>
  </si>
  <si>
    <t>Bil</t>
  </si>
  <si>
    <t>Bile</t>
  </si>
  <si>
    <t>Bim</t>
  </si>
  <si>
    <t>Bimoba</t>
  </si>
  <si>
    <t>Bin</t>
  </si>
  <si>
    <t>Bini</t>
  </si>
  <si>
    <t>Bio</t>
  </si>
  <si>
    <t>Nai</t>
  </si>
  <si>
    <t>Bip</t>
  </si>
  <si>
    <t>Bila</t>
  </si>
  <si>
    <t>Biq</t>
  </si>
  <si>
    <t>Bipi</t>
  </si>
  <si>
    <t>Bir</t>
  </si>
  <si>
    <t>Bisorio</t>
  </si>
  <si>
    <t>Bislama</t>
  </si>
  <si>
    <t>Berinomo</t>
  </si>
  <si>
    <t>Biu</t>
  </si>
  <si>
    <t>Biete</t>
  </si>
  <si>
    <t>Biv</t>
  </si>
  <si>
    <t>Southern Birifor</t>
  </si>
  <si>
    <t>Biw</t>
  </si>
  <si>
    <t>Kol (Cameroon)</t>
  </si>
  <si>
    <t>Bix</t>
  </si>
  <si>
    <t>Bijori</t>
  </si>
  <si>
    <t>Biy</t>
  </si>
  <si>
    <t>Birhor</t>
  </si>
  <si>
    <t>Biz</t>
  </si>
  <si>
    <t>Baloi</t>
  </si>
  <si>
    <t>Bja</t>
  </si>
  <si>
    <t>Budza</t>
  </si>
  <si>
    <t>Bjb</t>
  </si>
  <si>
    <t>Banggarla</t>
  </si>
  <si>
    <t>Bjc</t>
  </si>
  <si>
    <t>Bariji</t>
  </si>
  <si>
    <t>Bjd</t>
  </si>
  <si>
    <t>Bandjigali</t>
  </si>
  <si>
    <t>Bje</t>
  </si>
  <si>
    <t>Biao-Jiao Mien</t>
  </si>
  <si>
    <t>Bjf</t>
  </si>
  <si>
    <t>Barzani Jewish Neo-Aramaic</t>
  </si>
  <si>
    <t>Bjg</t>
  </si>
  <si>
    <t>Bidyogo</t>
  </si>
  <si>
    <t>Bjh</t>
  </si>
  <si>
    <t>Bahinemo</t>
  </si>
  <si>
    <t>Bji</t>
  </si>
  <si>
    <t>Burji</t>
  </si>
  <si>
    <t>Bjj</t>
  </si>
  <si>
    <t>Kanauji</t>
  </si>
  <si>
    <t>Bjk</t>
  </si>
  <si>
    <t>Barok</t>
  </si>
  <si>
    <t>Bjl</t>
  </si>
  <si>
    <t>Bulu (Papua New Guinea)</t>
  </si>
  <si>
    <t>Bjm</t>
  </si>
  <si>
    <t>Bajelani</t>
  </si>
  <si>
    <t>Bjn</t>
  </si>
  <si>
    <t>Banjar</t>
  </si>
  <si>
    <t>Bjo</t>
  </si>
  <si>
    <t>Mid-Southern Banda</t>
  </si>
  <si>
    <t>Bjq</t>
  </si>
  <si>
    <t>Southern Betsimisaraka Malagasy</t>
  </si>
  <si>
    <t>Bjr</t>
  </si>
  <si>
    <t>Binumarien</t>
  </si>
  <si>
    <t>Bjs</t>
  </si>
  <si>
    <t>Bajan</t>
  </si>
  <si>
    <t>Bjt</t>
  </si>
  <si>
    <t>Balanta-Ganja</t>
  </si>
  <si>
    <t>Bju</t>
  </si>
  <si>
    <t>Busuu</t>
  </si>
  <si>
    <t>Bjv</t>
  </si>
  <si>
    <t>Bedjond</t>
  </si>
  <si>
    <t>Bjw</t>
  </si>
  <si>
    <t>Bakwé</t>
  </si>
  <si>
    <t>Bjx</t>
  </si>
  <si>
    <t>Banao Itneg</t>
  </si>
  <si>
    <t>Bjy</t>
  </si>
  <si>
    <t>Bayali</t>
  </si>
  <si>
    <t>Bjz</t>
  </si>
  <si>
    <t>Baruga</t>
  </si>
  <si>
    <t>Bka</t>
  </si>
  <si>
    <t>Kyak</t>
  </si>
  <si>
    <t>Bkb</t>
  </si>
  <si>
    <t>Finallig</t>
  </si>
  <si>
    <t>Bkc</t>
  </si>
  <si>
    <t>Baka (Cameroon)</t>
  </si>
  <si>
    <t>Bkd</t>
  </si>
  <si>
    <t>Binukid</t>
  </si>
  <si>
    <t>Bkf</t>
  </si>
  <si>
    <t>Beeke</t>
  </si>
  <si>
    <t>Bkg</t>
  </si>
  <si>
    <t>Buraka</t>
  </si>
  <si>
    <t>Bkh</t>
  </si>
  <si>
    <t>Bakoko</t>
  </si>
  <si>
    <t>Bki</t>
  </si>
  <si>
    <t>Baki</t>
  </si>
  <si>
    <t>Bkj</t>
  </si>
  <si>
    <t>Pande</t>
  </si>
  <si>
    <t>Bkk</t>
  </si>
  <si>
    <t>Brokskat</t>
  </si>
  <si>
    <t>Bkl</t>
  </si>
  <si>
    <t>Berik</t>
  </si>
  <si>
    <t>Bkm</t>
  </si>
  <si>
    <t>Kom (Cameroon)</t>
  </si>
  <si>
    <t>Bkn</t>
  </si>
  <si>
    <t>Bukitan</t>
  </si>
  <si>
    <t>Bko</t>
  </si>
  <si>
    <t>Kwa'</t>
  </si>
  <si>
    <t>Bkp</t>
  </si>
  <si>
    <t>Bkq</t>
  </si>
  <si>
    <t>Bakairí</t>
  </si>
  <si>
    <t>Bkr</t>
  </si>
  <si>
    <t>Bakumpai</t>
  </si>
  <si>
    <t>Bks</t>
  </si>
  <si>
    <t>Masbate Sorsogon</t>
  </si>
  <si>
    <t>Bkt</t>
  </si>
  <si>
    <t>Boloki</t>
  </si>
  <si>
    <t>Bku</t>
  </si>
  <si>
    <t>Buhid</t>
  </si>
  <si>
    <t>Bkv</t>
  </si>
  <si>
    <t>Bekwarra</t>
  </si>
  <si>
    <t>Bkw</t>
  </si>
  <si>
    <t>Bekwil</t>
  </si>
  <si>
    <t>Bkx</t>
  </si>
  <si>
    <t>Baikeno</t>
  </si>
  <si>
    <t>Bky</t>
  </si>
  <si>
    <t>Bokyi</t>
  </si>
  <si>
    <t>Bkz</t>
  </si>
  <si>
    <t>Bungku</t>
  </si>
  <si>
    <t>Bla</t>
  </si>
  <si>
    <t>Siksika</t>
  </si>
  <si>
    <t>Blb</t>
  </si>
  <si>
    <t>Bilua</t>
  </si>
  <si>
    <t>Blc</t>
  </si>
  <si>
    <t>Bella Coola</t>
  </si>
  <si>
    <t>Bld</t>
  </si>
  <si>
    <t>Bolango</t>
  </si>
  <si>
    <t>Ble</t>
  </si>
  <si>
    <t>Balanta-Kentohe</t>
  </si>
  <si>
    <t>Blf</t>
  </si>
  <si>
    <t>Buol</t>
  </si>
  <si>
    <t>Blg</t>
  </si>
  <si>
    <t>Balau</t>
  </si>
  <si>
    <t>Blh</t>
  </si>
  <si>
    <t>Kuwaa</t>
  </si>
  <si>
    <t>Bli</t>
  </si>
  <si>
    <t>Bolia</t>
  </si>
  <si>
    <t>Blj</t>
  </si>
  <si>
    <t>Bolongan</t>
  </si>
  <si>
    <t>Blk</t>
  </si>
  <si>
    <t>Pa'o Karen</t>
  </si>
  <si>
    <t>Bll</t>
  </si>
  <si>
    <t>Biloxi</t>
  </si>
  <si>
    <t>Blm</t>
  </si>
  <si>
    <t>Beli (Sudan)</t>
  </si>
  <si>
    <t>Bln</t>
  </si>
  <si>
    <t>Southern Catanduanes Bicolano</t>
  </si>
  <si>
    <t>Blo</t>
  </si>
  <si>
    <t>Anii</t>
  </si>
  <si>
    <t>Blp</t>
  </si>
  <si>
    <t>Blablanga</t>
  </si>
  <si>
    <t>Blq</t>
  </si>
  <si>
    <t>Baluan-Pam</t>
  </si>
  <si>
    <t>Blr</t>
  </si>
  <si>
    <t>Blang</t>
  </si>
  <si>
    <t>Bls</t>
  </si>
  <si>
    <t>Balaesang</t>
  </si>
  <si>
    <t>Blt</t>
  </si>
  <si>
    <t>Tai Dam</t>
  </si>
  <si>
    <t>Blv</t>
  </si>
  <si>
    <t>Bolo</t>
  </si>
  <si>
    <t>Blw</t>
  </si>
  <si>
    <t>Balangao</t>
  </si>
  <si>
    <t>Blx</t>
  </si>
  <si>
    <t>Mag-Indi Ayta</t>
  </si>
  <si>
    <t>Bly</t>
  </si>
  <si>
    <t>Notre</t>
  </si>
  <si>
    <t>Blz</t>
  </si>
  <si>
    <t>Balantak</t>
  </si>
  <si>
    <t>Bma</t>
  </si>
  <si>
    <t>Lame</t>
  </si>
  <si>
    <t>Bmb</t>
  </si>
  <si>
    <t>Bembe</t>
  </si>
  <si>
    <t>Bmc</t>
  </si>
  <si>
    <t>Biem</t>
  </si>
  <si>
    <t>Bmd</t>
  </si>
  <si>
    <t>Baga Manduri</t>
  </si>
  <si>
    <t>Bme</t>
  </si>
  <si>
    <t>Limassa</t>
  </si>
  <si>
    <t>Bmf</t>
  </si>
  <si>
    <t>Bom</t>
  </si>
  <si>
    <t>Bmg</t>
  </si>
  <si>
    <t>Bamwe</t>
  </si>
  <si>
    <t>Bmh</t>
  </si>
  <si>
    <t>Kein</t>
  </si>
  <si>
    <t>Bmi</t>
  </si>
  <si>
    <t>Bagirmi</t>
  </si>
  <si>
    <t>Bmj</t>
  </si>
  <si>
    <t>Bote-Majhi</t>
  </si>
  <si>
    <t>Bmk</t>
  </si>
  <si>
    <t>Ghayavi</t>
  </si>
  <si>
    <t>Bml</t>
  </si>
  <si>
    <t>Bomboli</t>
  </si>
  <si>
    <t>Bmm</t>
  </si>
  <si>
    <t>Northern Betsimisaraka Malagasy</t>
  </si>
  <si>
    <t>Bmn</t>
  </si>
  <si>
    <t>Bina (Papua New Guinea)</t>
  </si>
  <si>
    <t>Bmo</t>
  </si>
  <si>
    <t>Bambalang</t>
  </si>
  <si>
    <t>Bmp</t>
  </si>
  <si>
    <t>Bulgebi</t>
  </si>
  <si>
    <t>Bmq</t>
  </si>
  <si>
    <t>Bomu</t>
  </si>
  <si>
    <t>Bmr</t>
  </si>
  <si>
    <t>Muinane</t>
  </si>
  <si>
    <t>Bms</t>
  </si>
  <si>
    <t>Bilma Kanuri</t>
  </si>
  <si>
    <t>Bmt</t>
  </si>
  <si>
    <t>Biao Mon</t>
  </si>
  <si>
    <t>Bmu</t>
  </si>
  <si>
    <t>Burum-Mindik</t>
  </si>
  <si>
    <t>Bmv</t>
  </si>
  <si>
    <t>Bum</t>
  </si>
  <si>
    <t>Bmw</t>
  </si>
  <si>
    <t>Bomwali</t>
  </si>
  <si>
    <t>Bmx</t>
  </si>
  <si>
    <t>Baimak</t>
  </si>
  <si>
    <t>Bmy</t>
  </si>
  <si>
    <t>Bmz</t>
  </si>
  <si>
    <t>Baramu</t>
  </si>
  <si>
    <t>Bna</t>
  </si>
  <si>
    <t>Bonerate</t>
  </si>
  <si>
    <t>Bnb</t>
  </si>
  <si>
    <t>Bookan</t>
  </si>
  <si>
    <t>Bnc</t>
  </si>
  <si>
    <t>Central Bontoc</t>
  </si>
  <si>
    <t>Bnd</t>
  </si>
  <si>
    <t>Banda (Indonesia)</t>
  </si>
  <si>
    <t>Bne</t>
  </si>
  <si>
    <t>Bintauna</t>
  </si>
  <si>
    <t>Bnf</t>
  </si>
  <si>
    <t>Masiwang</t>
  </si>
  <si>
    <t>Bng</t>
  </si>
  <si>
    <t>Benga</t>
  </si>
  <si>
    <t>Bni</t>
  </si>
  <si>
    <t>Bangi</t>
  </si>
  <si>
    <t>Bnj</t>
  </si>
  <si>
    <t>Eastern Tawbuid</t>
  </si>
  <si>
    <t>Bnk</t>
  </si>
  <si>
    <t>Bierebo</t>
  </si>
  <si>
    <t>Bnl</t>
  </si>
  <si>
    <t>Boon</t>
  </si>
  <si>
    <t>Bnm</t>
  </si>
  <si>
    <t>Batanga</t>
  </si>
  <si>
    <t>Bnn</t>
  </si>
  <si>
    <t>Bunun</t>
  </si>
  <si>
    <t>Bno</t>
  </si>
  <si>
    <t>Bantoanon</t>
  </si>
  <si>
    <t>Bnp</t>
  </si>
  <si>
    <t>Bola</t>
  </si>
  <si>
    <t>Bnq</t>
  </si>
  <si>
    <t>Bantik</t>
  </si>
  <si>
    <t>Bnr</t>
  </si>
  <si>
    <t>Butmas-Tur</t>
  </si>
  <si>
    <t>Bns</t>
  </si>
  <si>
    <t>Bundeli</t>
  </si>
  <si>
    <t>Bnu</t>
  </si>
  <si>
    <t>Bentong</t>
  </si>
  <si>
    <t>Bnv</t>
  </si>
  <si>
    <t>Bonerif</t>
  </si>
  <si>
    <t>Bnw</t>
  </si>
  <si>
    <t>Bisis</t>
  </si>
  <si>
    <t>Bnx</t>
  </si>
  <si>
    <t>Bangubangu</t>
  </si>
  <si>
    <t>Bny</t>
  </si>
  <si>
    <t>Bintulu</t>
  </si>
  <si>
    <t>Bnz</t>
  </si>
  <si>
    <t>Beezen</t>
  </si>
  <si>
    <t>Boa</t>
  </si>
  <si>
    <t>Bora</t>
  </si>
  <si>
    <t>Bob</t>
  </si>
  <si>
    <t>Aweer</t>
  </si>
  <si>
    <t>Boe</t>
  </si>
  <si>
    <t>Mundabli</t>
  </si>
  <si>
    <t>Bof</t>
  </si>
  <si>
    <t>Bolon</t>
  </si>
  <si>
    <t>Bog</t>
  </si>
  <si>
    <t>Bamako Sign Language</t>
  </si>
  <si>
    <t>Boh</t>
  </si>
  <si>
    <t>Boma</t>
  </si>
  <si>
    <t>Boi</t>
  </si>
  <si>
    <t>Barbareño</t>
  </si>
  <si>
    <t>Boj</t>
  </si>
  <si>
    <t>Anjam</t>
  </si>
  <si>
    <t>Bok</t>
  </si>
  <si>
    <t>Bonjo</t>
  </si>
  <si>
    <t>Bol</t>
  </si>
  <si>
    <t>Bole</t>
  </si>
  <si>
    <t>Berom</t>
  </si>
  <si>
    <t>Bon</t>
  </si>
  <si>
    <t>Bine</t>
  </si>
  <si>
    <t>Boo</t>
  </si>
  <si>
    <t>Tiemacèwè Bozo</t>
  </si>
  <si>
    <t>Bop</t>
  </si>
  <si>
    <t>Bonkiman</t>
  </si>
  <si>
    <t>Boq</t>
  </si>
  <si>
    <t>Bogaya</t>
  </si>
  <si>
    <t>Bor</t>
  </si>
  <si>
    <t>Borôro</t>
  </si>
  <si>
    <t>Bosnian</t>
  </si>
  <si>
    <t>Bot</t>
  </si>
  <si>
    <t>Bongo</t>
  </si>
  <si>
    <t>Bou</t>
  </si>
  <si>
    <t>Bondei</t>
  </si>
  <si>
    <t>Bov</t>
  </si>
  <si>
    <t>Tuwuli</t>
  </si>
  <si>
    <t>Bow</t>
  </si>
  <si>
    <t>Rema</t>
  </si>
  <si>
    <t>Box</t>
  </si>
  <si>
    <t>Buamu</t>
  </si>
  <si>
    <t>Boy</t>
  </si>
  <si>
    <t>Bodo (Central African Republic)</t>
  </si>
  <si>
    <t>Boz</t>
  </si>
  <si>
    <t>Tiéyaxo Bozo</t>
  </si>
  <si>
    <t>Bpa</t>
  </si>
  <si>
    <t>Dakaka</t>
  </si>
  <si>
    <t>Bpb</t>
  </si>
  <si>
    <t>Barbacoas</t>
  </si>
  <si>
    <t>Bpd</t>
  </si>
  <si>
    <t>Banda-Banda</t>
  </si>
  <si>
    <t>Bpg</t>
  </si>
  <si>
    <t>Bonggo</t>
  </si>
  <si>
    <t>Bph</t>
  </si>
  <si>
    <t>Botlikh</t>
  </si>
  <si>
    <t>Bpi</t>
  </si>
  <si>
    <t>Bagupi</t>
  </si>
  <si>
    <t>Bpj</t>
  </si>
  <si>
    <t>Binji</t>
  </si>
  <si>
    <t>Bpk</t>
  </si>
  <si>
    <t>Orowe</t>
  </si>
  <si>
    <t>Bpl</t>
  </si>
  <si>
    <t>Broome Pearling Lugger Pidgin</t>
  </si>
  <si>
    <t>Bpm</t>
  </si>
  <si>
    <t>Biyom</t>
  </si>
  <si>
    <t>Bpn</t>
  </si>
  <si>
    <t>Dzao Min</t>
  </si>
  <si>
    <t>Bpo</t>
  </si>
  <si>
    <t>Anasi</t>
  </si>
  <si>
    <t>Bpp</t>
  </si>
  <si>
    <t>Kaure</t>
  </si>
  <si>
    <t>Bpq</t>
  </si>
  <si>
    <t>Banda Malay</t>
  </si>
  <si>
    <t>Bpr</t>
  </si>
  <si>
    <t>Koronadal Blaan</t>
  </si>
  <si>
    <t>Bps</t>
  </si>
  <si>
    <t>Sarangani Blaan</t>
  </si>
  <si>
    <t>Bpt</t>
  </si>
  <si>
    <t>Barrow Point</t>
  </si>
  <si>
    <t>Bpu</t>
  </si>
  <si>
    <t>Bongu</t>
  </si>
  <si>
    <t>Bpv</t>
  </si>
  <si>
    <t>Bian Marind</t>
  </si>
  <si>
    <t>Bpw</t>
  </si>
  <si>
    <t>Bo (Papua New Guinea)</t>
  </si>
  <si>
    <t>Bpx</t>
  </si>
  <si>
    <t>Palya Bareli</t>
  </si>
  <si>
    <t>Bpy</t>
  </si>
  <si>
    <t>Bishnupriya</t>
  </si>
  <si>
    <t>Bpz</t>
  </si>
  <si>
    <t>Bilba</t>
  </si>
  <si>
    <t>Bqa</t>
  </si>
  <si>
    <t>Tchumbuli</t>
  </si>
  <si>
    <t>Bqb</t>
  </si>
  <si>
    <t>Bagusa</t>
  </si>
  <si>
    <t>Bqc</t>
  </si>
  <si>
    <t>Boko (Benin)</t>
  </si>
  <si>
    <t>Bqd</t>
  </si>
  <si>
    <t>Bung</t>
  </si>
  <si>
    <t>Bqf</t>
  </si>
  <si>
    <t>Baga Kaloum</t>
  </si>
  <si>
    <t>Bqg</t>
  </si>
  <si>
    <t>Bago-Kusuntu</t>
  </si>
  <si>
    <t>Bqh</t>
  </si>
  <si>
    <t>Baima</t>
  </si>
  <si>
    <t>Bqi</t>
  </si>
  <si>
    <t>Bakhtiari</t>
  </si>
  <si>
    <t>Bqj</t>
  </si>
  <si>
    <t>Bandial</t>
  </si>
  <si>
    <t>Bqk</t>
  </si>
  <si>
    <t>Banda-Mbrès</t>
  </si>
  <si>
    <t>Bql</t>
  </si>
  <si>
    <t>Bilakura</t>
  </si>
  <si>
    <t>Bqm</t>
  </si>
  <si>
    <t>Wumboko</t>
  </si>
  <si>
    <t>Bqn</t>
  </si>
  <si>
    <t>Bulgarian Sign Language</t>
  </si>
  <si>
    <t>Bqo</t>
  </si>
  <si>
    <t>Balo</t>
  </si>
  <si>
    <t>Bqp</t>
  </si>
  <si>
    <t>Busa</t>
  </si>
  <si>
    <t>Bqq</t>
  </si>
  <si>
    <t>Biritai</t>
  </si>
  <si>
    <t>Bqr</t>
  </si>
  <si>
    <t>Burusu</t>
  </si>
  <si>
    <t>Bqs</t>
  </si>
  <si>
    <t>Bosngun</t>
  </si>
  <si>
    <t>Bqt</t>
  </si>
  <si>
    <t>Bamukumbit</t>
  </si>
  <si>
    <t>Bqu</t>
  </si>
  <si>
    <t>Boguru</t>
  </si>
  <si>
    <t>Bqv</t>
  </si>
  <si>
    <t>Begbere-Ejar</t>
  </si>
  <si>
    <t>Bqw</t>
  </si>
  <si>
    <t>Buru (Nigeria)</t>
  </si>
  <si>
    <t>Bqx</t>
  </si>
  <si>
    <t>Baangi</t>
  </si>
  <si>
    <t>Bqy</t>
  </si>
  <si>
    <t>Bengkala Sign Language</t>
  </si>
  <si>
    <t>Bqz</t>
  </si>
  <si>
    <t>Bakaka</t>
  </si>
  <si>
    <t>Bra</t>
  </si>
  <si>
    <t>Braj</t>
  </si>
  <si>
    <t>Brb</t>
  </si>
  <si>
    <t>Lave</t>
  </si>
  <si>
    <t>Brc</t>
  </si>
  <si>
    <t>Berbice Creole Dutch</t>
  </si>
  <si>
    <t>Brd</t>
  </si>
  <si>
    <t>Baraamu</t>
  </si>
  <si>
    <t>Bre</t>
  </si>
  <si>
    <t>Breton</t>
  </si>
  <si>
    <t>Brf</t>
  </si>
  <si>
    <t>Bera</t>
  </si>
  <si>
    <t>Brg</t>
  </si>
  <si>
    <t>Baure</t>
  </si>
  <si>
    <t>Brh</t>
  </si>
  <si>
    <t>Brahui</t>
  </si>
  <si>
    <t>Bri</t>
  </si>
  <si>
    <t>Mokpwe</t>
  </si>
  <si>
    <t>Brj</t>
  </si>
  <si>
    <t>Bieria</t>
  </si>
  <si>
    <t>Brk</t>
  </si>
  <si>
    <t>Birked</t>
  </si>
  <si>
    <t>Brl</t>
  </si>
  <si>
    <t>Birwa</t>
  </si>
  <si>
    <t>Brm</t>
  </si>
  <si>
    <t>Barambu</t>
  </si>
  <si>
    <t>Brn</t>
  </si>
  <si>
    <t>Boruca</t>
  </si>
  <si>
    <t>Bro</t>
  </si>
  <si>
    <t>Brokkat</t>
  </si>
  <si>
    <t>Brp</t>
  </si>
  <si>
    <t>Barapasi</t>
  </si>
  <si>
    <t>Brq</t>
  </si>
  <si>
    <t>Breri</t>
  </si>
  <si>
    <t>Brr</t>
  </si>
  <si>
    <t>Birao</t>
  </si>
  <si>
    <t>Brs</t>
  </si>
  <si>
    <t>Baras</t>
  </si>
  <si>
    <t>Brt</t>
  </si>
  <si>
    <t>Bitare</t>
  </si>
  <si>
    <t>Bru</t>
  </si>
  <si>
    <t>Eastern Bru</t>
  </si>
  <si>
    <t>Brv</t>
  </si>
  <si>
    <t>Western Bru</t>
  </si>
  <si>
    <t>Brw</t>
  </si>
  <si>
    <t>Bellari</t>
  </si>
  <si>
    <t>Brx</t>
  </si>
  <si>
    <t>Bodo (India)</t>
  </si>
  <si>
    <t>Bry</t>
  </si>
  <si>
    <t>Burui</t>
  </si>
  <si>
    <t>Brz</t>
  </si>
  <si>
    <t>Bilbil</t>
  </si>
  <si>
    <t>Bsa</t>
  </si>
  <si>
    <t>Abinomn</t>
  </si>
  <si>
    <t>Bsb</t>
  </si>
  <si>
    <t>Brunei Bisaya</t>
  </si>
  <si>
    <t>Bsc</t>
  </si>
  <si>
    <t>Bassari</t>
  </si>
  <si>
    <t>Bse</t>
  </si>
  <si>
    <t>Wushi</t>
  </si>
  <si>
    <t>Bsf</t>
  </si>
  <si>
    <t>Bauchi</t>
  </si>
  <si>
    <t>Bsg</t>
  </si>
  <si>
    <t>Bashkardi</t>
  </si>
  <si>
    <t>Bsh</t>
  </si>
  <si>
    <t>Kati</t>
  </si>
  <si>
    <t>Bsi</t>
  </si>
  <si>
    <t>Bassossi</t>
  </si>
  <si>
    <t>Bsj</t>
  </si>
  <si>
    <t>Bangwinji</t>
  </si>
  <si>
    <t>Bsk</t>
  </si>
  <si>
    <t>Burushaski</t>
  </si>
  <si>
    <t>Bsl</t>
  </si>
  <si>
    <t>Basa-Gumna</t>
  </si>
  <si>
    <t>Bsm</t>
  </si>
  <si>
    <t>Busami</t>
  </si>
  <si>
    <t>Bsn</t>
  </si>
  <si>
    <t>Barasana-Eduria</t>
  </si>
  <si>
    <t>Bso</t>
  </si>
  <si>
    <t>Buso</t>
  </si>
  <si>
    <t>Bsp</t>
  </si>
  <si>
    <t>Baga Sitemu</t>
  </si>
  <si>
    <t>Bsq</t>
  </si>
  <si>
    <t>Bassa</t>
  </si>
  <si>
    <t>Bsr</t>
  </si>
  <si>
    <t>Bassa-Kontagora</t>
  </si>
  <si>
    <t>Bss</t>
  </si>
  <si>
    <t>Akoose</t>
  </si>
  <si>
    <t>Bst</t>
  </si>
  <si>
    <t>Basketo</t>
  </si>
  <si>
    <t>Bsu</t>
  </si>
  <si>
    <t>Bahonsuai</t>
  </si>
  <si>
    <t>Bsv</t>
  </si>
  <si>
    <t>Baga Sobané</t>
  </si>
  <si>
    <t>Bsw</t>
  </si>
  <si>
    <t>Baiso</t>
  </si>
  <si>
    <t>Bsx</t>
  </si>
  <si>
    <t>Yangkam</t>
  </si>
  <si>
    <t>Bsy</t>
  </si>
  <si>
    <t>Sabah Bisaya</t>
  </si>
  <si>
    <t>Bta</t>
  </si>
  <si>
    <t>Btb</t>
  </si>
  <si>
    <t>Beti (Cameroon)</t>
  </si>
  <si>
    <t>Btc</t>
  </si>
  <si>
    <t>Bati (Cameroon)</t>
  </si>
  <si>
    <t>Btd</t>
  </si>
  <si>
    <t>Batak Dairi</t>
  </si>
  <si>
    <t>Bte</t>
  </si>
  <si>
    <t>Gamo-Ningi</t>
  </si>
  <si>
    <t>Btf</t>
  </si>
  <si>
    <t>Birgit</t>
  </si>
  <si>
    <t>Btg</t>
  </si>
  <si>
    <t>Gagnoa Bété</t>
  </si>
  <si>
    <t>Bth</t>
  </si>
  <si>
    <t>Biatah Bidayuh</t>
  </si>
  <si>
    <t>Bti</t>
  </si>
  <si>
    <t>Burate</t>
  </si>
  <si>
    <t>Btj</t>
  </si>
  <si>
    <t>Bacanese Malay</t>
  </si>
  <si>
    <t>Btl</t>
  </si>
  <si>
    <t>Bhatola</t>
  </si>
  <si>
    <t>Btm</t>
  </si>
  <si>
    <t>Batak Mandailing</t>
  </si>
  <si>
    <t>Btn</t>
  </si>
  <si>
    <t>Ratagnon</t>
  </si>
  <si>
    <t>Bto</t>
  </si>
  <si>
    <t>Iriga Bicolano</t>
  </si>
  <si>
    <t>Btp</t>
  </si>
  <si>
    <t>Budibud</t>
  </si>
  <si>
    <t>Btq</t>
  </si>
  <si>
    <t>Batek</t>
  </si>
  <si>
    <t>Btr</t>
  </si>
  <si>
    <t>Baetora</t>
  </si>
  <si>
    <t>Bts</t>
  </si>
  <si>
    <t>Batak Simalungun</t>
  </si>
  <si>
    <t>Btt</t>
  </si>
  <si>
    <t>Bete-Bendi</t>
  </si>
  <si>
    <t>Btu</t>
  </si>
  <si>
    <t>Batu</t>
  </si>
  <si>
    <t>Btv</t>
  </si>
  <si>
    <t>Bateri</t>
  </si>
  <si>
    <t>Btw</t>
  </si>
  <si>
    <t>Butuanon</t>
  </si>
  <si>
    <t>Btx</t>
  </si>
  <si>
    <t>Batak Karo</t>
  </si>
  <si>
    <t>Bty</t>
  </si>
  <si>
    <t>Bobot</t>
  </si>
  <si>
    <t>Btz</t>
  </si>
  <si>
    <t>Batak Alas-Kluet</t>
  </si>
  <si>
    <t>Bua</t>
  </si>
  <si>
    <t>Buriat</t>
  </si>
  <si>
    <t>Bub</t>
  </si>
  <si>
    <t>Buc</t>
  </si>
  <si>
    <t>Bushi</t>
  </si>
  <si>
    <t>Bud</t>
  </si>
  <si>
    <t>Ntcham</t>
  </si>
  <si>
    <t>Bue</t>
  </si>
  <si>
    <t>Beothuk</t>
  </si>
  <si>
    <t>Buf</t>
  </si>
  <si>
    <t>Bushoong</t>
  </si>
  <si>
    <t>Bug</t>
  </si>
  <si>
    <t>Buginese</t>
  </si>
  <si>
    <t>Buh</t>
  </si>
  <si>
    <t>Younuo Bunu</t>
  </si>
  <si>
    <t>Bui</t>
  </si>
  <si>
    <t>Bongili</t>
  </si>
  <si>
    <t>Buj</t>
  </si>
  <si>
    <t>Basa-Gurmana</t>
  </si>
  <si>
    <t>Buk</t>
  </si>
  <si>
    <t>Bugawac</t>
  </si>
  <si>
    <t>Bulgarian</t>
  </si>
  <si>
    <t>Bulu (Cameroon)</t>
  </si>
  <si>
    <t>Bun</t>
  </si>
  <si>
    <t>Sherbro</t>
  </si>
  <si>
    <t>Buo</t>
  </si>
  <si>
    <t>Terei</t>
  </si>
  <si>
    <t>Bup</t>
  </si>
  <si>
    <t>Busoa</t>
  </si>
  <si>
    <t>Buq</t>
  </si>
  <si>
    <t>Brem</t>
  </si>
  <si>
    <t>Bus</t>
  </si>
  <si>
    <t>Bokobaru</t>
  </si>
  <si>
    <t>But</t>
  </si>
  <si>
    <t>Bungain</t>
  </si>
  <si>
    <t>Buu</t>
  </si>
  <si>
    <t>Budu</t>
  </si>
  <si>
    <t>Buv</t>
  </si>
  <si>
    <t>Buw</t>
  </si>
  <si>
    <t>Bubi</t>
  </si>
  <si>
    <t>Bux</t>
  </si>
  <si>
    <t>Boghom</t>
  </si>
  <si>
    <t>Buy</t>
  </si>
  <si>
    <t>Bullom So</t>
  </si>
  <si>
    <t>Buz</t>
  </si>
  <si>
    <t>Bukwen</t>
  </si>
  <si>
    <t>Bva</t>
  </si>
  <si>
    <t>Barein</t>
  </si>
  <si>
    <t>Bvb</t>
  </si>
  <si>
    <t>Bube</t>
  </si>
  <si>
    <t>Bvc</t>
  </si>
  <si>
    <t>Baelelea</t>
  </si>
  <si>
    <t>Bvd</t>
  </si>
  <si>
    <t>Baeggu</t>
  </si>
  <si>
    <t>Bve</t>
  </si>
  <si>
    <t>Berau Malay</t>
  </si>
  <si>
    <t>Bvf</t>
  </si>
  <si>
    <t>Boor</t>
  </si>
  <si>
    <t>Bvg</t>
  </si>
  <si>
    <t>Bonkeng</t>
  </si>
  <si>
    <t>Bvh</t>
  </si>
  <si>
    <t>Bure</t>
  </si>
  <si>
    <t>Bvi</t>
  </si>
  <si>
    <t>Belanda Viri</t>
  </si>
  <si>
    <t>Bvj</t>
  </si>
  <si>
    <t>Baan</t>
  </si>
  <si>
    <t>Bvk</t>
  </si>
  <si>
    <t>Bukat</t>
  </si>
  <si>
    <t>Bvl</t>
  </si>
  <si>
    <t>Bolivian Sign Language</t>
  </si>
  <si>
    <t>Bvm</t>
  </si>
  <si>
    <t>Bamunka</t>
  </si>
  <si>
    <t>Bvn</t>
  </si>
  <si>
    <t>Buna</t>
  </si>
  <si>
    <t>Bvo</t>
  </si>
  <si>
    <t>Bolgo</t>
  </si>
  <si>
    <t>Bvq</t>
  </si>
  <si>
    <t>Birri</t>
  </si>
  <si>
    <t>Bvr</t>
  </si>
  <si>
    <t>Burarra</t>
  </si>
  <si>
    <t>Bvt</t>
  </si>
  <si>
    <t>Bati (Indonesia)</t>
  </si>
  <si>
    <t>Bvu</t>
  </si>
  <si>
    <t>Bukit Malay</t>
  </si>
  <si>
    <t>Bvv</t>
  </si>
  <si>
    <t>Baniva</t>
  </si>
  <si>
    <t>Bvw</t>
  </si>
  <si>
    <t>Boga</t>
  </si>
  <si>
    <t>Bvx</t>
  </si>
  <si>
    <t>Dibole</t>
  </si>
  <si>
    <t>Bvz</t>
  </si>
  <si>
    <t>Bauzi</t>
  </si>
  <si>
    <t>Bwa</t>
  </si>
  <si>
    <t>Bwatoo</t>
  </si>
  <si>
    <t>Bwb</t>
  </si>
  <si>
    <t>Namosi-Naitasiri-Serua</t>
  </si>
  <si>
    <t>Bwc</t>
  </si>
  <si>
    <t>Bwile</t>
  </si>
  <si>
    <t>Bwd</t>
  </si>
  <si>
    <t>Bwaidoka</t>
  </si>
  <si>
    <t>Bwe</t>
  </si>
  <si>
    <t>Bwe Karen</t>
  </si>
  <si>
    <t>Bwf</t>
  </si>
  <si>
    <t>Boselewa</t>
  </si>
  <si>
    <t>Bwg</t>
  </si>
  <si>
    <t>Barwe</t>
  </si>
  <si>
    <t>Bwh</t>
  </si>
  <si>
    <t>Bishuo</t>
  </si>
  <si>
    <t>Bwi</t>
  </si>
  <si>
    <t>Baniwa</t>
  </si>
  <si>
    <t>Bwj</t>
  </si>
  <si>
    <t>Láá Láá Bwamu</t>
  </si>
  <si>
    <t>Bwk</t>
  </si>
  <si>
    <t>Bauwaki</t>
  </si>
  <si>
    <t>Bwl</t>
  </si>
  <si>
    <t>Bwela</t>
  </si>
  <si>
    <t>Bwm</t>
  </si>
  <si>
    <t>Biwat</t>
  </si>
  <si>
    <t>Bwn</t>
  </si>
  <si>
    <t>Wunai Bunu</t>
  </si>
  <si>
    <t>Bwo</t>
  </si>
  <si>
    <t>Boro</t>
  </si>
  <si>
    <t>Bwp</t>
  </si>
  <si>
    <t>Mandobo Bawah</t>
  </si>
  <si>
    <t>Bwq</t>
  </si>
  <si>
    <t>Southern Bobo Madaré</t>
  </si>
  <si>
    <t>Bwr</t>
  </si>
  <si>
    <t>Bura-Pabir</t>
  </si>
  <si>
    <t>Bws</t>
  </si>
  <si>
    <t>Bomboma</t>
  </si>
  <si>
    <t>Bwt</t>
  </si>
  <si>
    <t>Bafaw-Balong</t>
  </si>
  <si>
    <t>Bwu</t>
  </si>
  <si>
    <t>Buli (Ghana)</t>
  </si>
  <si>
    <t>Bww</t>
  </si>
  <si>
    <t>Bwx</t>
  </si>
  <si>
    <t>Bu-Nao Bunu</t>
  </si>
  <si>
    <t>Bwy</t>
  </si>
  <si>
    <t>Cwi Bwamu</t>
  </si>
  <si>
    <t>Bwz</t>
  </si>
  <si>
    <t>Bwisi</t>
  </si>
  <si>
    <t>Bxa</t>
  </si>
  <si>
    <t>Bauro</t>
  </si>
  <si>
    <t>Bxb</t>
  </si>
  <si>
    <t>Belanda Bor</t>
  </si>
  <si>
    <t>Bxc</t>
  </si>
  <si>
    <t>Molengue</t>
  </si>
  <si>
    <t>Bxd</t>
  </si>
  <si>
    <t>Pela</t>
  </si>
  <si>
    <t>Bxe</t>
  </si>
  <si>
    <t>Birale</t>
  </si>
  <si>
    <t>Bxf</t>
  </si>
  <si>
    <t>Bilur</t>
  </si>
  <si>
    <t>Bxg</t>
  </si>
  <si>
    <t>Bangala</t>
  </si>
  <si>
    <t>Bxh</t>
  </si>
  <si>
    <t>Buhutu</t>
  </si>
  <si>
    <t>Bxi</t>
  </si>
  <si>
    <t>Pirlatapa</t>
  </si>
  <si>
    <t>Bxj</t>
  </si>
  <si>
    <t>Bayungu</t>
  </si>
  <si>
    <t>Bxk</t>
  </si>
  <si>
    <t>Bukusu</t>
  </si>
  <si>
    <t>Bxl</t>
  </si>
  <si>
    <t>Jalkunan</t>
  </si>
  <si>
    <t>Bxm</t>
  </si>
  <si>
    <t>Mongolia Buriat</t>
  </si>
  <si>
    <t>Bxn</t>
  </si>
  <si>
    <t>Burduna</t>
  </si>
  <si>
    <t>Bxo</t>
  </si>
  <si>
    <t>Barikanchi</t>
  </si>
  <si>
    <t>Bxp</t>
  </si>
  <si>
    <t>Bebil</t>
  </si>
  <si>
    <t>Bxq</t>
  </si>
  <si>
    <t>Beele</t>
  </si>
  <si>
    <t>Bxr</t>
  </si>
  <si>
    <t>Russia Buriat</t>
  </si>
  <si>
    <t>Bxs</t>
  </si>
  <si>
    <t>Busam</t>
  </si>
  <si>
    <t>Bxu</t>
  </si>
  <si>
    <t>China Buriat</t>
  </si>
  <si>
    <t>Bxv</t>
  </si>
  <si>
    <t>Berakou</t>
  </si>
  <si>
    <t>Bxw</t>
  </si>
  <si>
    <t>Bankagooma</t>
  </si>
  <si>
    <t>Bxx</t>
  </si>
  <si>
    <t>Borna</t>
  </si>
  <si>
    <t>Bxz</t>
  </si>
  <si>
    <t>Binahari</t>
  </si>
  <si>
    <t>Bya</t>
  </si>
  <si>
    <t>Batak</t>
  </si>
  <si>
    <t>Byb</t>
  </si>
  <si>
    <t>Bikya</t>
  </si>
  <si>
    <t>Byc</t>
  </si>
  <si>
    <t>Ubaghara</t>
  </si>
  <si>
    <t>Byd</t>
  </si>
  <si>
    <t>Benyadu'</t>
  </si>
  <si>
    <t>Bye</t>
  </si>
  <si>
    <t>Pouye</t>
  </si>
  <si>
    <t>Byf</t>
  </si>
  <si>
    <t>Bete</t>
  </si>
  <si>
    <t>Byg</t>
  </si>
  <si>
    <t>Baygo</t>
  </si>
  <si>
    <t>Byh</t>
  </si>
  <si>
    <t>Bujhyal</t>
  </si>
  <si>
    <t>Byi</t>
  </si>
  <si>
    <t>Buyu</t>
  </si>
  <si>
    <t>Byj</t>
  </si>
  <si>
    <t>Bina (Nigeria)</t>
  </si>
  <si>
    <t>Byk</t>
  </si>
  <si>
    <t>Biao</t>
  </si>
  <si>
    <t>Byl</t>
  </si>
  <si>
    <t>Bayono</t>
  </si>
  <si>
    <t>Bym</t>
  </si>
  <si>
    <t>Bidyara</t>
  </si>
  <si>
    <t>Byn</t>
  </si>
  <si>
    <t>Bilin</t>
  </si>
  <si>
    <t>Byo</t>
  </si>
  <si>
    <t>Biyo</t>
  </si>
  <si>
    <t>Byp</t>
  </si>
  <si>
    <t>Bumaji</t>
  </si>
  <si>
    <t>Byq</t>
  </si>
  <si>
    <t>Basay</t>
  </si>
  <si>
    <t>Byr</t>
  </si>
  <si>
    <t>Baruya</t>
  </si>
  <si>
    <t>Bys</t>
  </si>
  <si>
    <t>Burak</t>
  </si>
  <si>
    <t>Byt</t>
  </si>
  <si>
    <t>Berti</t>
  </si>
  <si>
    <t>Byv</t>
  </si>
  <si>
    <t>Medumba</t>
  </si>
  <si>
    <t>Byw</t>
  </si>
  <si>
    <t>Belhariya</t>
  </si>
  <si>
    <t>Byx</t>
  </si>
  <si>
    <t>Qaqet</t>
  </si>
  <si>
    <t>Byy</t>
  </si>
  <si>
    <t>Buya</t>
  </si>
  <si>
    <t>Byz</t>
  </si>
  <si>
    <t>Banaro</t>
  </si>
  <si>
    <t>Bza</t>
  </si>
  <si>
    <t>Bandi</t>
  </si>
  <si>
    <t>Bzb</t>
  </si>
  <si>
    <t>Andio</t>
  </si>
  <si>
    <t>Bzd</t>
  </si>
  <si>
    <t>Bribri</t>
  </si>
  <si>
    <t>Bze</t>
  </si>
  <si>
    <t>Jenaama Bozo</t>
  </si>
  <si>
    <t>Bzf</t>
  </si>
  <si>
    <t>Boikin</t>
  </si>
  <si>
    <t>Bzg</t>
  </si>
  <si>
    <t>Babuza</t>
  </si>
  <si>
    <t>Bzh</t>
  </si>
  <si>
    <t>Mapos Buang</t>
  </si>
  <si>
    <t>Bzi</t>
  </si>
  <si>
    <t>Bisu</t>
  </si>
  <si>
    <t>Bzj</t>
  </si>
  <si>
    <t>Belize Kriol English</t>
  </si>
  <si>
    <t>Bzk</t>
  </si>
  <si>
    <t>Nicaragua Creole English</t>
  </si>
  <si>
    <t>Bzl</t>
  </si>
  <si>
    <t>Boano (Sulawesi)</t>
  </si>
  <si>
    <t>Bzm</t>
  </si>
  <si>
    <t>Bolondo</t>
  </si>
  <si>
    <t>Bzn</t>
  </si>
  <si>
    <t>Boano (Maluku)</t>
  </si>
  <si>
    <t>Bzo</t>
  </si>
  <si>
    <t>Bozaba</t>
  </si>
  <si>
    <t>Bzp</t>
  </si>
  <si>
    <t>Kemberano</t>
  </si>
  <si>
    <t>Bzq</t>
  </si>
  <si>
    <t>Buli (Indonesia)</t>
  </si>
  <si>
    <t>Bzr</t>
  </si>
  <si>
    <t>Biri</t>
  </si>
  <si>
    <t>Bzs</t>
  </si>
  <si>
    <t>Brazilian Sign Language</t>
  </si>
  <si>
    <t>Bzt</t>
  </si>
  <si>
    <t>Brithenig</t>
  </si>
  <si>
    <t>Bzu</t>
  </si>
  <si>
    <t>Burmeso</t>
  </si>
  <si>
    <t>Bzv</t>
  </si>
  <si>
    <t>Bebe</t>
  </si>
  <si>
    <t>Bzw</t>
  </si>
  <si>
    <t>Basa (Nigeria)</t>
  </si>
  <si>
    <t>Bzx</t>
  </si>
  <si>
    <t>Hainyaxo Bozo</t>
  </si>
  <si>
    <t>Bzy</t>
  </si>
  <si>
    <t>Obanliku</t>
  </si>
  <si>
    <t>Bzz</t>
  </si>
  <si>
    <t>Evant</t>
  </si>
  <si>
    <t>Caa</t>
  </si>
  <si>
    <t>Chortí</t>
  </si>
  <si>
    <t>Cab</t>
  </si>
  <si>
    <t>Garifuna</t>
  </si>
  <si>
    <t>Cac</t>
  </si>
  <si>
    <t>San Sebastián Coatán Chuj</t>
  </si>
  <si>
    <t>Cad</t>
  </si>
  <si>
    <t>Caddo</t>
  </si>
  <si>
    <t>Cae</t>
  </si>
  <si>
    <t>Lehar</t>
  </si>
  <si>
    <t>Caf</t>
  </si>
  <si>
    <t>Southern Carrier</t>
  </si>
  <si>
    <t>Cag</t>
  </si>
  <si>
    <t>Nivaclé</t>
  </si>
  <si>
    <t>Cah</t>
  </si>
  <si>
    <t>Cahuarano</t>
  </si>
  <si>
    <t>Caj</t>
  </si>
  <si>
    <t>Chané</t>
  </si>
  <si>
    <t>Cak</t>
  </si>
  <si>
    <t>Central Cakchiquel</t>
  </si>
  <si>
    <t>Cal</t>
  </si>
  <si>
    <t>Carolinian</t>
  </si>
  <si>
    <t>Cam</t>
  </si>
  <si>
    <t>Cemuhî</t>
  </si>
  <si>
    <t>Can</t>
  </si>
  <si>
    <t>Chambri</t>
  </si>
  <si>
    <t>Cao</t>
  </si>
  <si>
    <t>Chácobo</t>
  </si>
  <si>
    <t>Cap</t>
  </si>
  <si>
    <t>Chipaya</t>
  </si>
  <si>
    <t>Caq</t>
  </si>
  <si>
    <t>Car Nicobarese</t>
  </si>
  <si>
    <t>Car</t>
  </si>
  <si>
    <t>Galibi Carib</t>
  </si>
  <si>
    <t>Cas</t>
  </si>
  <si>
    <t>Tsimané</t>
  </si>
  <si>
    <t>Cat</t>
  </si>
  <si>
    <t>Catalan</t>
  </si>
  <si>
    <t>Cav</t>
  </si>
  <si>
    <t>Cavineña</t>
  </si>
  <si>
    <t>Caw</t>
  </si>
  <si>
    <t>Callawalla</t>
  </si>
  <si>
    <t>Cax</t>
  </si>
  <si>
    <t>Chiquitano</t>
  </si>
  <si>
    <t>Cay</t>
  </si>
  <si>
    <t>Cayuga</t>
  </si>
  <si>
    <t>Caz</t>
  </si>
  <si>
    <t>Canichana</t>
  </si>
  <si>
    <t>Cbb</t>
  </si>
  <si>
    <t>Cabiyarí</t>
  </si>
  <si>
    <t>Cbc</t>
  </si>
  <si>
    <t>Carapana</t>
  </si>
  <si>
    <t>Cbd</t>
  </si>
  <si>
    <t>Carijona</t>
  </si>
  <si>
    <t>Cbe</t>
  </si>
  <si>
    <t>Chipiajes</t>
  </si>
  <si>
    <t>Cbg</t>
  </si>
  <si>
    <t>Chimila</t>
  </si>
  <si>
    <t>Cbh</t>
  </si>
  <si>
    <t>Cagua</t>
  </si>
  <si>
    <t>Chachi</t>
  </si>
  <si>
    <t>Cbj</t>
  </si>
  <si>
    <t>Ede Cabe</t>
  </si>
  <si>
    <t>Cbk</t>
  </si>
  <si>
    <t>Chavacano</t>
  </si>
  <si>
    <t>Cbl</t>
  </si>
  <si>
    <t>Bualkhaw Chin</t>
  </si>
  <si>
    <t>Cbm</t>
  </si>
  <si>
    <t>Yepocapa Southwestern Cakchiquel</t>
  </si>
  <si>
    <t>Cbn</t>
  </si>
  <si>
    <t>Nyahkur</t>
  </si>
  <si>
    <t>Cbo</t>
  </si>
  <si>
    <t>Izora</t>
  </si>
  <si>
    <t>Cbr</t>
  </si>
  <si>
    <t>Cashibo-Cacataibo</t>
  </si>
  <si>
    <t>Cbs</t>
  </si>
  <si>
    <t>Cashinahua</t>
  </si>
  <si>
    <t>Cbt</t>
  </si>
  <si>
    <t>Chayahuita</t>
  </si>
  <si>
    <t>Cbu</t>
  </si>
  <si>
    <t>Candoshi-Shapra</t>
  </si>
  <si>
    <t>Cbv</t>
  </si>
  <si>
    <t>Cacua</t>
  </si>
  <si>
    <t>Cby</t>
  </si>
  <si>
    <t>Carabayo</t>
  </si>
  <si>
    <t>Cca</t>
  </si>
  <si>
    <t>Cauca</t>
  </si>
  <si>
    <t>Ccc</t>
  </si>
  <si>
    <t>Chamicuro</t>
  </si>
  <si>
    <t>Ccd</t>
  </si>
  <si>
    <t>Cafundo Creole</t>
  </si>
  <si>
    <t>Cce</t>
  </si>
  <si>
    <t>Chopi</t>
  </si>
  <si>
    <t>Ccg</t>
  </si>
  <si>
    <t>Samba Daka</t>
  </si>
  <si>
    <t>Cch</t>
  </si>
  <si>
    <t>Atsam</t>
  </si>
  <si>
    <t>Ccj</t>
  </si>
  <si>
    <t>Kasanga</t>
  </si>
  <si>
    <t>Ccl</t>
  </si>
  <si>
    <t>Cutchi-Swahili</t>
  </si>
  <si>
    <t>Ccm</t>
  </si>
  <si>
    <t>Malaccan Creole Malay</t>
  </si>
  <si>
    <t>Cco</t>
  </si>
  <si>
    <t>Comaltepec Chinantec</t>
  </si>
  <si>
    <t>Ccp</t>
  </si>
  <si>
    <t>Chakma</t>
  </si>
  <si>
    <t>Ccq</t>
  </si>
  <si>
    <t>Chaungtha</t>
  </si>
  <si>
    <t>Ccr</t>
  </si>
  <si>
    <t>Cacaopera</t>
  </si>
  <si>
    <t>Cda</t>
  </si>
  <si>
    <t>Choni</t>
  </si>
  <si>
    <t>Cde</t>
  </si>
  <si>
    <t>Chenchu</t>
  </si>
  <si>
    <t>Cdf</t>
  </si>
  <si>
    <t>Chiru</t>
  </si>
  <si>
    <t>Cdg</t>
  </si>
  <si>
    <t>Chamari</t>
  </si>
  <si>
    <t>Cdh</t>
  </si>
  <si>
    <t>Chambeali</t>
  </si>
  <si>
    <t>Cdi</t>
  </si>
  <si>
    <t>Chodri</t>
  </si>
  <si>
    <t>Cdj</t>
  </si>
  <si>
    <t>Churahi</t>
  </si>
  <si>
    <t>Cdm</t>
  </si>
  <si>
    <t>Chepang</t>
  </si>
  <si>
    <t>Cdn</t>
  </si>
  <si>
    <t>Chaudangsi</t>
  </si>
  <si>
    <t>Cdo</t>
  </si>
  <si>
    <t>Min Dong Chinese</t>
  </si>
  <si>
    <t>Cdr</t>
  </si>
  <si>
    <t>Cinda-Regi-Tiyal</t>
  </si>
  <si>
    <t>Cds</t>
  </si>
  <si>
    <t>Chadian Sign Language</t>
  </si>
  <si>
    <t>Cdy</t>
  </si>
  <si>
    <t>Chadong</t>
  </si>
  <si>
    <t>Cdz</t>
  </si>
  <si>
    <t>Koda</t>
  </si>
  <si>
    <t>Cea</t>
  </si>
  <si>
    <t>Lower Chehalis</t>
  </si>
  <si>
    <t>Ceb</t>
  </si>
  <si>
    <t>Cebuano</t>
  </si>
  <si>
    <t>Ceg</t>
  </si>
  <si>
    <t>Chamacoco</t>
  </si>
  <si>
    <t>Cen</t>
  </si>
  <si>
    <t>Czech</t>
  </si>
  <si>
    <t>Cet</t>
  </si>
  <si>
    <t>Centúúm</t>
  </si>
  <si>
    <t>Cfa</t>
  </si>
  <si>
    <t>Dijim-Bwilim</t>
  </si>
  <si>
    <t>Cfd</t>
  </si>
  <si>
    <t>Cara</t>
  </si>
  <si>
    <t>Cfg</t>
  </si>
  <si>
    <t>Como Karim</t>
  </si>
  <si>
    <t>Falam Chin</t>
  </si>
  <si>
    <t>Cga</t>
  </si>
  <si>
    <t>Changriwa</t>
  </si>
  <si>
    <t>Cgc</t>
  </si>
  <si>
    <t>Kagayanen</t>
  </si>
  <si>
    <t>Cgg</t>
  </si>
  <si>
    <t>Chiga</t>
  </si>
  <si>
    <t>Cgk</t>
  </si>
  <si>
    <t>Chocangacakha</t>
  </si>
  <si>
    <t>Cha</t>
  </si>
  <si>
    <t>Chamorro</t>
  </si>
  <si>
    <t>Chb</t>
  </si>
  <si>
    <t>Chibcha</t>
  </si>
  <si>
    <t>Chc</t>
  </si>
  <si>
    <t>Catawba</t>
  </si>
  <si>
    <t>Chd</t>
  </si>
  <si>
    <t>Highland Oaxaca Chontal</t>
  </si>
  <si>
    <t>Che</t>
  </si>
  <si>
    <t>Chechen</t>
  </si>
  <si>
    <t>Chf</t>
  </si>
  <si>
    <t>Tabasco Chontal</t>
  </si>
  <si>
    <t>Chg</t>
  </si>
  <si>
    <t>Chagatai</t>
  </si>
  <si>
    <t>Chh</t>
  </si>
  <si>
    <t>Chinook</t>
  </si>
  <si>
    <t>Chj</t>
  </si>
  <si>
    <t>Ojitlán Chinantec</t>
  </si>
  <si>
    <t>Chk</t>
  </si>
  <si>
    <t>Chuukese</t>
  </si>
  <si>
    <t>Chl</t>
  </si>
  <si>
    <t>Cahuilla</t>
  </si>
  <si>
    <t>Chm</t>
  </si>
  <si>
    <t>Mari (Russia)</t>
  </si>
  <si>
    <t>Standart Chinese</t>
  </si>
  <si>
    <t>Cho</t>
  </si>
  <si>
    <t>Choctaw</t>
  </si>
  <si>
    <t>Chp</t>
  </si>
  <si>
    <t>Chipewyan</t>
  </si>
  <si>
    <t>Chq</t>
  </si>
  <si>
    <t>Quiotepec Chinantec</t>
  </si>
  <si>
    <t>Chr</t>
  </si>
  <si>
    <t>Cherokee</t>
  </si>
  <si>
    <t>Chs</t>
  </si>
  <si>
    <t>Chumash</t>
  </si>
  <si>
    <t>Cht</t>
  </si>
  <si>
    <t>Cholón</t>
  </si>
  <si>
    <t>Chu</t>
  </si>
  <si>
    <t>Church Slavic</t>
  </si>
  <si>
    <t>Chv</t>
  </si>
  <si>
    <t>Chuvash</t>
  </si>
  <si>
    <t>Chw</t>
  </si>
  <si>
    <t>Chuwabu</t>
  </si>
  <si>
    <t>Chx</t>
  </si>
  <si>
    <t>Chantyal</t>
  </si>
  <si>
    <t>Chy</t>
  </si>
  <si>
    <t>Cheyenne</t>
  </si>
  <si>
    <t>Chz</t>
  </si>
  <si>
    <t>Ozumacín Chinantec</t>
  </si>
  <si>
    <t>Cia</t>
  </si>
  <si>
    <t>Cia-Cia</t>
  </si>
  <si>
    <t>Cib</t>
  </si>
  <si>
    <t>Ci Gbe</t>
  </si>
  <si>
    <t>Cic</t>
  </si>
  <si>
    <t>Chickasaw</t>
  </si>
  <si>
    <t>Cid</t>
  </si>
  <si>
    <t>Chimariko</t>
  </si>
  <si>
    <t>Cie</t>
  </si>
  <si>
    <t>Cineni</t>
  </si>
  <si>
    <t>Cih</t>
  </si>
  <si>
    <t>Chinali</t>
  </si>
  <si>
    <t>Cik</t>
  </si>
  <si>
    <t>Chitkuli Kinnauri</t>
  </si>
  <si>
    <t>Cim</t>
  </si>
  <si>
    <t>Cimbrian</t>
  </si>
  <si>
    <t>Cin</t>
  </si>
  <si>
    <t>Cinta Larga</t>
  </si>
  <si>
    <t>Cip</t>
  </si>
  <si>
    <t>Chiapanec</t>
  </si>
  <si>
    <t>Cir</t>
  </si>
  <si>
    <t>Tiri</t>
  </si>
  <si>
    <t>Ciw</t>
  </si>
  <si>
    <t>Chippewa</t>
  </si>
  <si>
    <t>Ciy</t>
  </si>
  <si>
    <t>Chaima</t>
  </si>
  <si>
    <t>Cja</t>
  </si>
  <si>
    <t>Western Cham</t>
  </si>
  <si>
    <t>Cje</t>
  </si>
  <si>
    <t>Chru</t>
  </si>
  <si>
    <t>Cjh</t>
  </si>
  <si>
    <t>Upper Chehalis</t>
  </si>
  <si>
    <t>Cji</t>
  </si>
  <si>
    <t>Chamalal</t>
  </si>
  <si>
    <t>Cjk</t>
  </si>
  <si>
    <t>Chokwe</t>
  </si>
  <si>
    <t>Cjm</t>
  </si>
  <si>
    <t>Eastern Cham</t>
  </si>
  <si>
    <t>Cjn</t>
  </si>
  <si>
    <t>Chenapian</t>
  </si>
  <si>
    <t>Cjo</t>
  </si>
  <si>
    <t>Ashéninka Pajonal</t>
  </si>
  <si>
    <t>Cjp</t>
  </si>
  <si>
    <t>Cabécar</t>
  </si>
  <si>
    <t>Cjr</t>
  </si>
  <si>
    <t>Chorotega</t>
  </si>
  <si>
    <t>Cjs</t>
  </si>
  <si>
    <t>Shor</t>
  </si>
  <si>
    <t>Cjv</t>
  </si>
  <si>
    <t>Chuave</t>
  </si>
  <si>
    <t>Cjy</t>
  </si>
  <si>
    <t>Jinyu Chinese</t>
  </si>
  <si>
    <t>Cka</t>
  </si>
  <si>
    <t>Khumi Awa Chin</t>
  </si>
  <si>
    <t>Ckb</t>
  </si>
  <si>
    <t>Central Kurdish</t>
  </si>
  <si>
    <t>Ckc</t>
  </si>
  <si>
    <t>Northern Cakchiquel</t>
  </si>
  <si>
    <t>Ckd</t>
  </si>
  <si>
    <t>South Central Cakchiquel</t>
  </si>
  <si>
    <t>Cke</t>
  </si>
  <si>
    <t>Eastern Cakchiquel</t>
  </si>
  <si>
    <t>Ckf</t>
  </si>
  <si>
    <t>Southern Cakchiquel</t>
  </si>
  <si>
    <t>Ckh</t>
  </si>
  <si>
    <t>Chak</t>
  </si>
  <si>
    <t>Cki</t>
  </si>
  <si>
    <t>Santa María De Jesús Cakchiquel</t>
  </si>
  <si>
    <t>Ckj</t>
  </si>
  <si>
    <t>Santo Domingo Xenacoj Cakchiquel</t>
  </si>
  <si>
    <t>Ckk</t>
  </si>
  <si>
    <t>Acatenango Southwestern Cakchiquel</t>
  </si>
  <si>
    <t>Ckl</t>
  </si>
  <si>
    <t>Cibak</t>
  </si>
  <si>
    <t>Cko</t>
  </si>
  <si>
    <t>Anufo</t>
  </si>
  <si>
    <t>Ckq</t>
  </si>
  <si>
    <t>Kajakse</t>
  </si>
  <si>
    <t>Ckr</t>
  </si>
  <si>
    <t>Kairak</t>
  </si>
  <si>
    <t>Cks</t>
  </si>
  <si>
    <t>Tayo</t>
  </si>
  <si>
    <t>Ckt</t>
  </si>
  <si>
    <t>Chukot</t>
  </si>
  <si>
    <t>Cku</t>
  </si>
  <si>
    <t>Koasati</t>
  </si>
  <si>
    <t>Ckv</t>
  </si>
  <si>
    <t>Kavalan</t>
  </si>
  <si>
    <t>Ckw</t>
  </si>
  <si>
    <t>Western Cakchiquel</t>
  </si>
  <si>
    <t>Ckx</t>
  </si>
  <si>
    <t>Caka</t>
  </si>
  <si>
    <t>Cky</t>
  </si>
  <si>
    <t>Cakfem-Mushere</t>
  </si>
  <si>
    <t>Ckz</t>
  </si>
  <si>
    <t>Cakchiquel-Quiché Mixed Language</t>
  </si>
  <si>
    <t>Cla</t>
  </si>
  <si>
    <t>Clc</t>
  </si>
  <si>
    <t>Chilcotin</t>
  </si>
  <si>
    <t>Cld</t>
  </si>
  <si>
    <t>Chaldean Neo-Aramaic</t>
  </si>
  <si>
    <t>Cle</t>
  </si>
  <si>
    <t>Lealao Chinantec</t>
  </si>
  <si>
    <t>Clh</t>
  </si>
  <si>
    <t>Chilisso</t>
  </si>
  <si>
    <t>Cli</t>
  </si>
  <si>
    <t>Chakali</t>
  </si>
  <si>
    <t>Clk</t>
  </si>
  <si>
    <t>Idu-Mishmi</t>
  </si>
  <si>
    <t>Cll</t>
  </si>
  <si>
    <t>Chala</t>
  </si>
  <si>
    <t>Clm</t>
  </si>
  <si>
    <t>Clallam</t>
  </si>
  <si>
    <t>Clo</t>
  </si>
  <si>
    <t>Lowland Oaxaca Chontal</t>
  </si>
  <si>
    <t>Clu</t>
  </si>
  <si>
    <t>Caluyanun</t>
  </si>
  <si>
    <t>Clw</t>
  </si>
  <si>
    <t>Chulym</t>
  </si>
  <si>
    <t>Cly</t>
  </si>
  <si>
    <t>Eastern Highland Chatino</t>
  </si>
  <si>
    <t>Cma</t>
  </si>
  <si>
    <t>Maa</t>
  </si>
  <si>
    <t>Cme</t>
  </si>
  <si>
    <t>Cerma</t>
  </si>
  <si>
    <t>Cmg</t>
  </si>
  <si>
    <t>Classical Mongolian</t>
  </si>
  <si>
    <t>Cmi</t>
  </si>
  <si>
    <t>Emberá-Chamí</t>
  </si>
  <si>
    <t>Cmk</t>
  </si>
  <si>
    <t>Chimakum</t>
  </si>
  <si>
    <t>Cml</t>
  </si>
  <si>
    <t>Campalagian</t>
  </si>
  <si>
    <t>Cmm</t>
  </si>
  <si>
    <t>Michigamea</t>
  </si>
  <si>
    <t>Mandarin Chinese</t>
  </si>
  <si>
    <t>Cmo</t>
  </si>
  <si>
    <t>Central Mnong</t>
  </si>
  <si>
    <t>Cmr</t>
  </si>
  <si>
    <t>Mro Chin</t>
  </si>
  <si>
    <t>Cms</t>
  </si>
  <si>
    <t>Messapic</t>
  </si>
  <si>
    <t>Cmt</t>
  </si>
  <si>
    <t>Camtho</t>
  </si>
  <si>
    <t>Cna</t>
  </si>
  <si>
    <t>Changthang</t>
  </si>
  <si>
    <t>Cnb</t>
  </si>
  <si>
    <t>Chinbon Chin</t>
  </si>
  <si>
    <t>Cnc</t>
  </si>
  <si>
    <t>Côông</t>
  </si>
  <si>
    <t>Cng</t>
  </si>
  <si>
    <t>Northern Qiang</t>
  </si>
  <si>
    <t>Cnh</t>
  </si>
  <si>
    <t>Haka Chin</t>
  </si>
  <si>
    <t>Cni</t>
  </si>
  <si>
    <t>Asháninka</t>
  </si>
  <si>
    <t>Cnk</t>
  </si>
  <si>
    <t>Khumi Chin</t>
  </si>
  <si>
    <t>Cnl</t>
  </si>
  <si>
    <t>Lalana Chinantec</t>
  </si>
  <si>
    <t>Cnm</t>
  </si>
  <si>
    <t>Ixtatán Chuj</t>
  </si>
  <si>
    <t>Cno</t>
  </si>
  <si>
    <t>Cns</t>
  </si>
  <si>
    <t>Central Asmat</t>
  </si>
  <si>
    <t>Cnt</t>
  </si>
  <si>
    <t>Tepetotutla Chinantec</t>
  </si>
  <si>
    <t>Cnu</t>
  </si>
  <si>
    <t>Chenoua</t>
  </si>
  <si>
    <t>Cnw</t>
  </si>
  <si>
    <t>Ngawn Chin</t>
  </si>
  <si>
    <t>Cnx</t>
  </si>
  <si>
    <t>Middle Cornish</t>
  </si>
  <si>
    <t>Coa</t>
  </si>
  <si>
    <t>Cocos Islands Malay</t>
  </si>
  <si>
    <t>Cob</t>
  </si>
  <si>
    <t>Chicomuceltec</t>
  </si>
  <si>
    <t>Coc</t>
  </si>
  <si>
    <t>Cocopa</t>
  </si>
  <si>
    <t>Cod</t>
  </si>
  <si>
    <t>Cocama-Cocamilla</t>
  </si>
  <si>
    <t>Coe</t>
  </si>
  <si>
    <t>Koreguaje</t>
  </si>
  <si>
    <t>Cof</t>
  </si>
  <si>
    <t>Colorado</t>
  </si>
  <si>
    <t>Cog</t>
  </si>
  <si>
    <t>Chong</t>
  </si>
  <si>
    <t>Coh</t>
  </si>
  <si>
    <t>Chonyi-Dzihana-Kauma</t>
  </si>
  <si>
    <t>Coj</t>
  </si>
  <si>
    <t>Cochimi</t>
  </si>
  <si>
    <t>Cok</t>
  </si>
  <si>
    <t>Santa Teresa Cora</t>
  </si>
  <si>
    <t>Col</t>
  </si>
  <si>
    <t>Columbia-Wenatchi</t>
  </si>
  <si>
    <t>Com</t>
  </si>
  <si>
    <t>Comanche</t>
  </si>
  <si>
    <t>Cofán</t>
  </si>
  <si>
    <t>Coo</t>
  </si>
  <si>
    <t>Comox</t>
  </si>
  <si>
    <t>Cop</t>
  </si>
  <si>
    <t>Coptic</t>
  </si>
  <si>
    <t>Coq</t>
  </si>
  <si>
    <t>Coquille</t>
  </si>
  <si>
    <t>Cor</t>
  </si>
  <si>
    <t>Cornish</t>
  </si>
  <si>
    <t>Cos</t>
  </si>
  <si>
    <t>Corsican</t>
  </si>
  <si>
    <t>Cot</t>
  </si>
  <si>
    <t>Caquinte</t>
  </si>
  <si>
    <t>Cou</t>
  </si>
  <si>
    <t>Wamey</t>
  </si>
  <si>
    <t>Cov</t>
  </si>
  <si>
    <t>Cao Miao</t>
  </si>
  <si>
    <t>Cow</t>
  </si>
  <si>
    <t>Cowlitz</t>
  </si>
  <si>
    <t>Cox</t>
  </si>
  <si>
    <t>Nanti</t>
  </si>
  <si>
    <t>Coy</t>
  </si>
  <si>
    <t>Coyaima</t>
  </si>
  <si>
    <t>Coz</t>
  </si>
  <si>
    <t>Chochotec</t>
  </si>
  <si>
    <t>Cpa</t>
  </si>
  <si>
    <t>Palantla Chinantec</t>
  </si>
  <si>
    <t>Cpb</t>
  </si>
  <si>
    <t>Ucayali-Yurúa Ashéninka</t>
  </si>
  <si>
    <t>Cpc</t>
  </si>
  <si>
    <t>Ajyíninka Apurucayali</t>
  </si>
  <si>
    <t>Cpg</t>
  </si>
  <si>
    <t>Cappadocian Greek</t>
  </si>
  <si>
    <t>Cpi</t>
  </si>
  <si>
    <t>Chinese Pidgin English</t>
  </si>
  <si>
    <t>Cpn</t>
  </si>
  <si>
    <t>Cherepon</t>
  </si>
  <si>
    <t>Cps</t>
  </si>
  <si>
    <t>Capiznon</t>
  </si>
  <si>
    <t>Cpu</t>
  </si>
  <si>
    <t>Pichis Ashéninka</t>
  </si>
  <si>
    <t>Cpx</t>
  </si>
  <si>
    <t>Pu-Xian Chinese</t>
  </si>
  <si>
    <t>Cpy</t>
  </si>
  <si>
    <t>South Ucayali Ashéninka</t>
  </si>
  <si>
    <t>Cqd</t>
  </si>
  <si>
    <t>Chuanqiandian Cluster Miao</t>
  </si>
  <si>
    <t>Cqu</t>
  </si>
  <si>
    <t>Chilean Quechua</t>
  </si>
  <si>
    <t>Cra</t>
  </si>
  <si>
    <t>Chara</t>
  </si>
  <si>
    <t>Crb</t>
  </si>
  <si>
    <t>Island Carib</t>
  </si>
  <si>
    <t>Crc</t>
  </si>
  <si>
    <t>Lonwolwol</t>
  </si>
  <si>
    <t>Crd</t>
  </si>
  <si>
    <t>Coeur d'Alene</t>
  </si>
  <si>
    <t>Cre</t>
  </si>
  <si>
    <t>Cree</t>
  </si>
  <si>
    <t>Crf</t>
  </si>
  <si>
    <t>Caramanta</t>
  </si>
  <si>
    <t>Crg</t>
  </si>
  <si>
    <t>Michif</t>
  </si>
  <si>
    <t>Crh</t>
  </si>
  <si>
    <t>Crimean Tatar</t>
  </si>
  <si>
    <t>Cri</t>
  </si>
  <si>
    <t>Sãotomense</t>
  </si>
  <si>
    <t>Crj</t>
  </si>
  <si>
    <t>Southern East Cree</t>
  </si>
  <si>
    <t>Crk</t>
  </si>
  <si>
    <t>Plains Cree</t>
  </si>
  <si>
    <t>Crl</t>
  </si>
  <si>
    <t>Northern East Cree</t>
  </si>
  <si>
    <t>Crm</t>
  </si>
  <si>
    <t>Moose Cree</t>
  </si>
  <si>
    <t>Crn</t>
  </si>
  <si>
    <t>El Nayar Cora</t>
  </si>
  <si>
    <t>Cro</t>
  </si>
  <si>
    <t>Crow</t>
  </si>
  <si>
    <t>Crq</t>
  </si>
  <si>
    <t>Iyo'wujwa Chorote</t>
  </si>
  <si>
    <t>Crr</t>
  </si>
  <si>
    <t>Carolina Algonquian</t>
  </si>
  <si>
    <t>Crs</t>
  </si>
  <si>
    <t>Seselwa Creole French</t>
  </si>
  <si>
    <t>Crt</t>
  </si>
  <si>
    <t>Iyojwa'ja Chorote</t>
  </si>
  <si>
    <t>Crv</t>
  </si>
  <si>
    <t>Chaura</t>
  </si>
  <si>
    <t>Crw</t>
  </si>
  <si>
    <t>Chrau</t>
  </si>
  <si>
    <t>Crx</t>
  </si>
  <si>
    <t>Carrier</t>
  </si>
  <si>
    <t>Cry</t>
  </si>
  <si>
    <t>Cori</t>
  </si>
  <si>
    <t>Crz</t>
  </si>
  <si>
    <t>Cruzeño</t>
  </si>
  <si>
    <t>Csa</t>
  </si>
  <si>
    <t>Chiltepec Chinantec</t>
  </si>
  <si>
    <t>Csb</t>
  </si>
  <si>
    <t>Kashubian</t>
  </si>
  <si>
    <t>Csc</t>
  </si>
  <si>
    <t>Catalan Sign Language</t>
  </si>
  <si>
    <t>Csd</t>
  </si>
  <si>
    <t>Chiangmai Sign Language</t>
  </si>
  <si>
    <t>Cse</t>
  </si>
  <si>
    <t>Czech Sign Language</t>
  </si>
  <si>
    <t>Csf</t>
  </si>
  <si>
    <t>Cuba Sign Language</t>
  </si>
  <si>
    <t>Csg</t>
  </si>
  <si>
    <t>Chilean Sign Language</t>
  </si>
  <si>
    <t>Asho Chin</t>
  </si>
  <si>
    <t>Csi</t>
  </si>
  <si>
    <t>Coast Miwok</t>
  </si>
  <si>
    <t>Csk</t>
  </si>
  <si>
    <t>Jola-Kasa</t>
  </si>
  <si>
    <t>Chinese Sign Language</t>
  </si>
  <si>
    <t>Csm</t>
  </si>
  <si>
    <t>Central Sierra Miwok</t>
  </si>
  <si>
    <t>Csn</t>
  </si>
  <si>
    <t>Colombian Sign Language</t>
  </si>
  <si>
    <t>Cso</t>
  </si>
  <si>
    <t>Sochiapam Chinantec</t>
  </si>
  <si>
    <t>Csq</t>
  </si>
  <si>
    <t>Croatia Sign Language</t>
  </si>
  <si>
    <t>Csr</t>
  </si>
  <si>
    <t>Costa Rican Sign Language</t>
  </si>
  <si>
    <t>Css</t>
  </si>
  <si>
    <t>Southern Ohlone</t>
  </si>
  <si>
    <t>Cst</t>
  </si>
  <si>
    <t>Northern Ohlone</t>
  </si>
  <si>
    <t>Csw</t>
  </si>
  <si>
    <t>Swampy Cree</t>
  </si>
  <si>
    <t>Csy</t>
  </si>
  <si>
    <t>Siyin Chin</t>
  </si>
  <si>
    <t>Csz</t>
  </si>
  <si>
    <t>Coos</t>
  </si>
  <si>
    <t>Cta</t>
  </si>
  <si>
    <t>Tataltepec Chatino</t>
  </si>
  <si>
    <t>Ctc</t>
  </si>
  <si>
    <t>Chetco</t>
  </si>
  <si>
    <t>Ctd</t>
  </si>
  <si>
    <t>Tedim Chin</t>
  </si>
  <si>
    <t>Cte</t>
  </si>
  <si>
    <t>Tepinapa Chinantec</t>
  </si>
  <si>
    <t>Ctg</t>
  </si>
  <si>
    <t>Chittagonian</t>
  </si>
  <si>
    <t>Cti</t>
  </si>
  <si>
    <t>Tila Chol</t>
  </si>
  <si>
    <t>Ctl</t>
  </si>
  <si>
    <t>Tlacoatzintepec Chinantec</t>
  </si>
  <si>
    <t>Ctm</t>
  </si>
  <si>
    <t>Chitimacha</t>
  </si>
  <si>
    <t>Ctn</t>
  </si>
  <si>
    <t>Chhintange</t>
  </si>
  <si>
    <t>Cto</t>
  </si>
  <si>
    <t>Emberá-Catío</t>
  </si>
  <si>
    <t>Ctp</t>
  </si>
  <si>
    <t>Western Highland Chatino</t>
  </si>
  <si>
    <t>Cts</t>
  </si>
  <si>
    <t>Northern Catanduanes Bicolano</t>
  </si>
  <si>
    <t>Ctt</t>
  </si>
  <si>
    <t>Wayanad Chetti</t>
  </si>
  <si>
    <t>Ctu</t>
  </si>
  <si>
    <t>Tumbalá Chol</t>
  </si>
  <si>
    <t>Ctz</t>
  </si>
  <si>
    <t>Zacatepec Chatino</t>
  </si>
  <si>
    <t>Cua</t>
  </si>
  <si>
    <t>Cub</t>
  </si>
  <si>
    <t>Cubeo</t>
  </si>
  <si>
    <t>Cuc</t>
  </si>
  <si>
    <t>Usila Chinantec</t>
  </si>
  <si>
    <t>Cug</t>
  </si>
  <si>
    <t>Cung</t>
  </si>
  <si>
    <t>Cuh</t>
  </si>
  <si>
    <t>Chuka</t>
  </si>
  <si>
    <t>Cui</t>
  </si>
  <si>
    <t>Cuiba</t>
  </si>
  <si>
    <t>Cuj</t>
  </si>
  <si>
    <t>Mashco Piro</t>
  </si>
  <si>
    <t>Cuk</t>
  </si>
  <si>
    <t>San Blas Kuna</t>
  </si>
  <si>
    <t>Cul</t>
  </si>
  <si>
    <t>Culina</t>
  </si>
  <si>
    <t>Cum</t>
  </si>
  <si>
    <t>Cumeral</t>
  </si>
  <si>
    <t>Cun</t>
  </si>
  <si>
    <t>Cunén Quiché</t>
  </si>
  <si>
    <t>Cuo</t>
  </si>
  <si>
    <t>Cumanagoto</t>
  </si>
  <si>
    <t>Cup</t>
  </si>
  <si>
    <t>Cupeño</t>
  </si>
  <si>
    <t>Cuq</t>
  </si>
  <si>
    <t>Cur</t>
  </si>
  <si>
    <t>Chhulung</t>
  </si>
  <si>
    <t>Cut</t>
  </si>
  <si>
    <t>Teutila Cuicatec</t>
  </si>
  <si>
    <t>Cuu</t>
  </si>
  <si>
    <t>Tai Ya</t>
  </si>
  <si>
    <t>Cuv</t>
  </si>
  <si>
    <t>Cuvok</t>
  </si>
  <si>
    <t>Cuw</t>
  </si>
  <si>
    <t>Chukwa</t>
  </si>
  <si>
    <t>Cux</t>
  </si>
  <si>
    <t>Tepeuxila Cuicatec</t>
  </si>
  <si>
    <t>Cvg</t>
  </si>
  <si>
    <t>Chug</t>
  </si>
  <si>
    <t>Cvn</t>
  </si>
  <si>
    <t>Valle Nacional Chinantec</t>
  </si>
  <si>
    <t>Cwa</t>
  </si>
  <si>
    <t>Kabwa</t>
  </si>
  <si>
    <t>Cwb</t>
  </si>
  <si>
    <t>Maindo</t>
  </si>
  <si>
    <t>Cwd</t>
  </si>
  <si>
    <t>Woods Cree</t>
  </si>
  <si>
    <t>Cwe</t>
  </si>
  <si>
    <t>Kwere</t>
  </si>
  <si>
    <t>Cwg</t>
  </si>
  <si>
    <t>Chewong</t>
  </si>
  <si>
    <t>Cwt</t>
  </si>
  <si>
    <t>Kuwaataay</t>
  </si>
  <si>
    <t>Cya</t>
  </si>
  <si>
    <t>Nopala Chatino</t>
  </si>
  <si>
    <t>Cyb</t>
  </si>
  <si>
    <t>Cayubaba</t>
  </si>
  <si>
    <t>Cym</t>
  </si>
  <si>
    <t>Welsh</t>
  </si>
  <si>
    <t>Cyo</t>
  </si>
  <si>
    <t>Cuyonon</t>
  </si>
  <si>
    <t>Czh</t>
  </si>
  <si>
    <t>Huizhou Chinese</t>
  </si>
  <si>
    <t>Czk</t>
  </si>
  <si>
    <t>Knaanic</t>
  </si>
  <si>
    <t>Czn</t>
  </si>
  <si>
    <t>Zenzontepec Chatino</t>
  </si>
  <si>
    <t>Czo</t>
  </si>
  <si>
    <t>Min Zhong Chinese</t>
  </si>
  <si>
    <t>Czt</t>
  </si>
  <si>
    <t>Zotung Chin</t>
  </si>
  <si>
    <t>Czu</t>
  </si>
  <si>
    <t>Teochow</t>
  </si>
  <si>
    <t>Daa</t>
  </si>
  <si>
    <t>Dangaléat</t>
  </si>
  <si>
    <t>Dac</t>
  </si>
  <si>
    <t>Dambi</t>
  </si>
  <si>
    <t>Dad</t>
  </si>
  <si>
    <t>Marik</t>
  </si>
  <si>
    <t>Dae</t>
  </si>
  <si>
    <t>Duupa</t>
  </si>
  <si>
    <t>Daf</t>
  </si>
  <si>
    <t>Dan</t>
  </si>
  <si>
    <t>Dag</t>
  </si>
  <si>
    <t>Dagbani</t>
  </si>
  <si>
    <t>Dah</t>
  </si>
  <si>
    <t>Gwahatike</t>
  </si>
  <si>
    <t>Dai</t>
  </si>
  <si>
    <t>Day</t>
  </si>
  <si>
    <t>Daj</t>
  </si>
  <si>
    <t>Dar Fur Daju</t>
  </si>
  <si>
    <t>Dak</t>
  </si>
  <si>
    <t>Dakota</t>
  </si>
  <si>
    <t>Dal</t>
  </si>
  <si>
    <t>Dahalo</t>
  </si>
  <si>
    <t>Danish</t>
  </si>
  <si>
    <t>Dao</t>
  </si>
  <si>
    <t>Daai Chin</t>
  </si>
  <si>
    <t>Dap</t>
  </si>
  <si>
    <t>Nisi</t>
  </si>
  <si>
    <t>Daq</t>
  </si>
  <si>
    <t>Dandami Maria</t>
  </si>
  <si>
    <t>Dar</t>
  </si>
  <si>
    <t>Dargwa</t>
  </si>
  <si>
    <t>Das</t>
  </si>
  <si>
    <t>Daho-Doo</t>
  </si>
  <si>
    <t>Dau</t>
  </si>
  <si>
    <t>Dar Sila Daju</t>
  </si>
  <si>
    <t>Dav</t>
  </si>
  <si>
    <t>Taita</t>
  </si>
  <si>
    <t>Daw</t>
  </si>
  <si>
    <t>Davawenyo</t>
  </si>
  <si>
    <t>Dax</t>
  </si>
  <si>
    <t>Dayi</t>
  </si>
  <si>
    <t>Daz</t>
  </si>
  <si>
    <t>Dba</t>
  </si>
  <si>
    <t>Bangi Me</t>
  </si>
  <si>
    <t>Dbb</t>
  </si>
  <si>
    <t>Deno</t>
  </si>
  <si>
    <t>Dbd</t>
  </si>
  <si>
    <t>Dadiya</t>
  </si>
  <si>
    <t>Dbe</t>
  </si>
  <si>
    <t>Dabe</t>
  </si>
  <si>
    <t>Dbf</t>
  </si>
  <si>
    <t>Edopi</t>
  </si>
  <si>
    <t>Dbg</t>
  </si>
  <si>
    <t>Dogul Dom Dogon</t>
  </si>
  <si>
    <t>Dbi</t>
  </si>
  <si>
    <t>Doka</t>
  </si>
  <si>
    <t>Dbj</t>
  </si>
  <si>
    <t>Ida'an</t>
  </si>
  <si>
    <t>Dbl</t>
  </si>
  <si>
    <t>Dyirbal</t>
  </si>
  <si>
    <t>Dbm</t>
  </si>
  <si>
    <t>Duguri</t>
  </si>
  <si>
    <t>Dbn</t>
  </si>
  <si>
    <t>Duriankere</t>
  </si>
  <si>
    <t>Dbo</t>
  </si>
  <si>
    <t>Dulbu</t>
  </si>
  <si>
    <t>Dbp</t>
  </si>
  <si>
    <t>Duwai</t>
  </si>
  <si>
    <t>Dbq</t>
  </si>
  <si>
    <t>Daba</t>
  </si>
  <si>
    <t>Dbr</t>
  </si>
  <si>
    <t>Dabarre</t>
  </si>
  <si>
    <t>Dbu</t>
  </si>
  <si>
    <t>Bondum Dom Dogon</t>
  </si>
  <si>
    <t>Dbv</t>
  </si>
  <si>
    <t>Dungu</t>
  </si>
  <si>
    <t>Dby</t>
  </si>
  <si>
    <t>Dibiyaso</t>
  </si>
  <si>
    <t>Dcc</t>
  </si>
  <si>
    <t>Deccan</t>
  </si>
  <si>
    <t>Dcr</t>
  </si>
  <si>
    <t>Negerhollands</t>
  </si>
  <si>
    <t>Ddd</t>
  </si>
  <si>
    <t>Dongotono</t>
  </si>
  <si>
    <t>Dde</t>
  </si>
  <si>
    <t>Doondo</t>
  </si>
  <si>
    <t>Ddg</t>
  </si>
  <si>
    <t>Fataluku</t>
  </si>
  <si>
    <t>Ddi</t>
  </si>
  <si>
    <t>Diodio</t>
  </si>
  <si>
    <t>Ddj</t>
  </si>
  <si>
    <t>Jaru</t>
  </si>
  <si>
    <t>Ddn</t>
  </si>
  <si>
    <t>Dendi (Benin)</t>
  </si>
  <si>
    <t>Ddo</t>
  </si>
  <si>
    <t>Dido</t>
  </si>
  <si>
    <t>Dds</t>
  </si>
  <si>
    <t>Donno So Dogon</t>
  </si>
  <si>
    <t>Ddw</t>
  </si>
  <si>
    <t>Dawera-Daweloor</t>
  </si>
  <si>
    <t>Dec</t>
  </si>
  <si>
    <t>Dagik</t>
  </si>
  <si>
    <t>Ded</t>
  </si>
  <si>
    <t>Dedua</t>
  </si>
  <si>
    <t>Dee</t>
  </si>
  <si>
    <t>Dewoin</t>
  </si>
  <si>
    <t>Def</t>
  </si>
  <si>
    <t>Dezfuli</t>
  </si>
  <si>
    <t>Deg</t>
  </si>
  <si>
    <t>Degema</t>
  </si>
  <si>
    <t>Deh</t>
  </si>
  <si>
    <t>Dehwari</t>
  </si>
  <si>
    <t>Dei</t>
  </si>
  <si>
    <t>Demisa</t>
  </si>
  <si>
    <t>Dek</t>
  </si>
  <si>
    <t>Del</t>
  </si>
  <si>
    <t>Delaware</t>
  </si>
  <si>
    <t>Dem</t>
  </si>
  <si>
    <t>Den</t>
  </si>
  <si>
    <t>Slave (Athapascan)</t>
  </si>
  <si>
    <t>Dep</t>
  </si>
  <si>
    <t>Pidgin Delaware</t>
  </si>
  <si>
    <t>Deq</t>
  </si>
  <si>
    <t>Dendi (Central African Republic)</t>
  </si>
  <si>
    <t>Der</t>
  </si>
  <si>
    <t>Deori</t>
  </si>
  <si>
    <t>Des</t>
  </si>
  <si>
    <t>Desano</t>
  </si>
  <si>
    <t>German</t>
  </si>
  <si>
    <t>Dev</t>
  </si>
  <si>
    <t>Domung</t>
  </si>
  <si>
    <t>Dez</t>
  </si>
  <si>
    <t>Dengese</t>
  </si>
  <si>
    <t>Dga</t>
  </si>
  <si>
    <t>Southern Dagaare</t>
  </si>
  <si>
    <t>Dgb</t>
  </si>
  <si>
    <t>Bunoge Dogon</t>
  </si>
  <si>
    <t>Dgc</t>
  </si>
  <si>
    <t>Casiguran Dumagat Agta</t>
  </si>
  <si>
    <t>Dgd</t>
  </si>
  <si>
    <t>Dagaari Dioula</t>
  </si>
  <si>
    <t>Dge</t>
  </si>
  <si>
    <t>Degenan</t>
  </si>
  <si>
    <t>Dgg</t>
  </si>
  <si>
    <t>Doga</t>
  </si>
  <si>
    <t>Dgh</t>
  </si>
  <si>
    <t>Dghwede</t>
  </si>
  <si>
    <t>Dgi</t>
  </si>
  <si>
    <t>Northern Dagara</t>
  </si>
  <si>
    <t>Dgk</t>
  </si>
  <si>
    <t>Dagba</t>
  </si>
  <si>
    <t>Dgn</t>
  </si>
  <si>
    <t>Dagoman</t>
  </si>
  <si>
    <t>Dgo</t>
  </si>
  <si>
    <t>Dogri (individual language)</t>
  </si>
  <si>
    <t>Dgr</t>
  </si>
  <si>
    <t>Dogrib</t>
  </si>
  <si>
    <t>Dgs</t>
  </si>
  <si>
    <t>Dogoso</t>
  </si>
  <si>
    <t>Dgu</t>
  </si>
  <si>
    <t>Degaru</t>
  </si>
  <si>
    <t>Dgx</t>
  </si>
  <si>
    <t>Doghoro</t>
  </si>
  <si>
    <t>Dgz</t>
  </si>
  <si>
    <t>Daga</t>
  </si>
  <si>
    <t>Dha</t>
  </si>
  <si>
    <t>Dhanwar (India)</t>
  </si>
  <si>
    <t>Dhd</t>
  </si>
  <si>
    <t>Dhundari</t>
  </si>
  <si>
    <t>Dhg</t>
  </si>
  <si>
    <t>Dhangu</t>
  </si>
  <si>
    <t>Dhi</t>
  </si>
  <si>
    <t>Dhimal</t>
  </si>
  <si>
    <t>Dhl</t>
  </si>
  <si>
    <t>Dhalandji</t>
  </si>
  <si>
    <t>Dhm</t>
  </si>
  <si>
    <t>Zemba</t>
  </si>
  <si>
    <t>Dhn</t>
  </si>
  <si>
    <t>Dhanki</t>
  </si>
  <si>
    <t>Dho</t>
  </si>
  <si>
    <t>Dhodia</t>
  </si>
  <si>
    <t>Dhr</t>
  </si>
  <si>
    <t>Dhargari</t>
  </si>
  <si>
    <t>Dhs</t>
  </si>
  <si>
    <t>Dhaiso</t>
  </si>
  <si>
    <t>Dhu</t>
  </si>
  <si>
    <t>Dhurga</t>
  </si>
  <si>
    <t>Dhv</t>
  </si>
  <si>
    <t>Dehu</t>
  </si>
  <si>
    <t>Dhw</t>
  </si>
  <si>
    <t>Dhanwar (Nepal)</t>
  </si>
  <si>
    <t>Dia</t>
  </si>
  <si>
    <t>Dib</t>
  </si>
  <si>
    <t>South Central Dinka</t>
  </si>
  <si>
    <t>Dic</t>
  </si>
  <si>
    <t>Lakota Dida</t>
  </si>
  <si>
    <t>Did</t>
  </si>
  <si>
    <t>Didinga</t>
  </si>
  <si>
    <t>Dif</t>
  </si>
  <si>
    <t>Dieri</t>
  </si>
  <si>
    <t>Dig</t>
  </si>
  <si>
    <t>Digo</t>
  </si>
  <si>
    <t>Dih</t>
  </si>
  <si>
    <t>Kumiai</t>
  </si>
  <si>
    <t>Dii</t>
  </si>
  <si>
    <t>Dimbong</t>
  </si>
  <si>
    <t>Dij</t>
  </si>
  <si>
    <t>Dik</t>
  </si>
  <si>
    <t>Southwestern Dinka</t>
  </si>
  <si>
    <t>Dil</t>
  </si>
  <si>
    <t>Dilling</t>
  </si>
  <si>
    <t>Dim</t>
  </si>
  <si>
    <t>Dime</t>
  </si>
  <si>
    <t>Din</t>
  </si>
  <si>
    <t>Dinka</t>
  </si>
  <si>
    <t>Dio</t>
  </si>
  <si>
    <t>Dibo</t>
  </si>
  <si>
    <t>Dip</t>
  </si>
  <si>
    <t>Northeastern Dinka</t>
  </si>
  <si>
    <t>Diq</t>
  </si>
  <si>
    <t>Dimli</t>
  </si>
  <si>
    <t>Dir</t>
  </si>
  <si>
    <t>Dirim</t>
  </si>
  <si>
    <t>Dis</t>
  </si>
  <si>
    <t>Dimasa</t>
  </si>
  <si>
    <t>Dit</t>
  </si>
  <si>
    <t>Dirari</t>
  </si>
  <si>
    <t>Diu</t>
  </si>
  <si>
    <t>Diriku</t>
  </si>
  <si>
    <t>Div</t>
  </si>
  <si>
    <t>Dhivehi</t>
  </si>
  <si>
    <t>Diw</t>
  </si>
  <si>
    <t>Northwestern Dinka</t>
  </si>
  <si>
    <t>Dix</t>
  </si>
  <si>
    <t>Dixon Reef</t>
  </si>
  <si>
    <t>Diy</t>
  </si>
  <si>
    <t>Diuwe</t>
  </si>
  <si>
    <t>Diz</t>
  </si>
  <si>
    <t>Ding</t>
  </si>
  <si>
    <t>Djb</t>
  </si>
  <si>
    <t>Djinba</t>
  </si>
  <si>
    <t>Djc</t>
  </si>
  <si>
    <t>Dar Daju Daju</t>
  </si>
  <si>
    <t>Djd</t>
  </si>
  <si>
    <t>Djamindjung</t>
  </si>
  <si>
    <t>Dje</t>
  </si>
  <si>
    <t>Zarma</t>
  </si>
  <si>
    <t>Djf</t>
  </si>
  <si>
    <t>Djangun</t>
  </si>
  <si>
    <t>Dji</t>
  </si>
  <si>
    <t>Djinang</t>
  </si>
  <si>
    <t>Djj</t>
  </si>
  <si>
    <t>Djeebbana</t>
  </si>
  <si>
    <t>Djk</t>
  </si>
  <si>
    <t>Aukan</t>
  </si>
  <si>
    <t>Djl</t>
  </si>
  <si>
    <t>Djiwarli</t>
  </si>
  <si>
    <t>Djm</t>
  </si>
  <si>
    <t>Jamsay Dogon</t>
  </si>
  <si>
    <t>Djn</t>
  </si>
  <si>
    <t>Djauan</t>
  </si>
  <si>
    <t>Djo</t>
  </si>
  <si>
    <t>Jangkang</t>
  </si>
  <si>
    <t>Djr</t>
  </si>
  <si>
    <t>Djambarrpuyngu</t>
  </si>
  <si>
    <t>Dju</t>
  </si>
  <si>
    <t>Kapriman</t>
  </si>
  <si>
    <t>Djw</t>
  </si>
  <si>
    <t>Djawi</t>
  </si>
  <si>
    <t>Dka</t>
  </si>
  <si>
    <t>Dakpakha</t>
  </si>
  <si>
    <t>Dkk</t>
  </si>
  <si>
    <t>Dakka</t>
  </si>
  <si>
    <t>Dkl</t>
  </si>
  <si>
    <t>Kolum So Dogon</t>
  </si>
  <si>
    <t>Dkr</t>
  </si>
  <si>
    <t>Kuijau</t>
  </si>
  <si>
    <t>Dks</t>
  </si>
  <si>
    <t>Southeastern Dinka</t>
  </si>
  <si>
    <t>Dkx</t>
  </si>
  <si>
    <t>Mazagway</t>
  </si>
  <si>
    <t>Dlg</t>
  </si>
  <si>
    <t>Dolgan</t>
  </si>
  <si>
    <t>Dlm</t>
  </si>
  <si>
    <t>Dalmatian</t>
  </si>
  <si>
    <t>Dln</t>
  </si>
  <si>
    <t>Darlong</t>
  </si>
  <si>
    <t>Dma</t>
  </si>
  <si>
    <t>Duma</t>
  </si>
  <si>
    <t>Dmc</t>
  </si>
  <si>
    <t>Dimir</t>
  </si>
  <si>
    <t>Dme</t>
  </si>
  <si>
    <t>Dugwor</t>
  </si>
  <si>
    <t>Dmg</t>
  </si>
  <si>
    <t>Upper Kinabatangan</t>
  </si>
  <si>
    <t>Dmk</t>
  </si>
  <si>
    <t>Domaaki</t>
  </si>
  <si>
    <t>Dml</t>
  </si>
  <si>
    <t>Dameli</t>
  </si>
  <si>
    <t>Dmm</t>
  </si>
  <si>
    <t>Dama</t>
  </si>
  <si>
    <t>Dmo</t>
  </si>
  <si>
    <t>Kemezung</t>
  </si>
  <si>
    <t>Dmr</t>
  </si>
  <si>
    <t>East Damar</t>
  </si>
  <si>
    <t>Dms</t>
  </si>
  <si>
    <t>Dampelas</t>
  </si>
  <si>
    <t>Dmu</t>
  </si>
  <si>
    <t>Dubu</t>
  </si>
  <si>
    <t>Dmv</t>
  </si>
  <si>
    <t>Dumpas</t>
  </si>
  <si>
    <t>Dmx</t>
  </si>
  <si>
    <t>Dema</t>
  </si>
  <si>
    <t>Dmy</t>
  </si>
  <si>
    <t>Demta</t>
  </si>
  <si>
    <t>Dna</t>
  </si>
  <si>
    <t>Upper Grand Valley Dani</t>
  </si>
  <si>
    <t>Dnd</t>
  </si>
  <si>
    <t>Daonda</t>
  </si>
  <si>
    <t>Dne</t>
  </si>
  <si>
    <t>Ndendeule</t>
  </si>
  <si>
    <t>Dng</t>
  </si>
  <si>
    <t>Dungan</t>
  </si>
  <si>
    <t>Dni</t>
  </si>
  <si>
    <t>Lower Grand Valley Dani</t>
  </si>
  <si>
    <t>Dnk</t>
  </si>
  <si>
    <t>Dengka</t>
  </si>
  <si>
    <t>Dnn</t>
  </si>
  <si>
    <t>Dzùùngoo</t>
  </si>
  <si>
    <t>Dnr</t>
  </si>
  <si>
    <t>Danaru</t>
  </si>
  <si>
    <t>Dnt</t>
  </si>
  <si>
    <t>Mid Grand Valley Dani</t>
  </si>
  <si>
    <t>Dnu</t>
  </si>
  <si>
    <t>Danau</t>
  </si>
  <si>
    <t>Dnw</t>
  </si>
  <si>
    <t>Western Dani</t>
  </si>
  <si>
    <t>Dny</t>
  </si>
  <si>
    <t>Dení</t>
  </si>
  <si>
    <t>Doa</t>
  </si>
  <si>
    <t>Dom</t>
  </si>
  <si>
    <t>Dob</t>
  </si>
  <si>
    <t>Dobu</t>
  </si>
  <si>
    <t>Doc</t>
  </si>
  <si>
    <t>Northern Dong</t>
  </si>
  <si>
    <t>Doe</t>
  </si>
  <si>
    <t>Dof</t>
  </si>
  <si>
    <t>Domu</t>
  </si>
  <si>
    <t>Doh</t>
  </si>
  <si>
    <t>Dong</t>
  </si>
  <si>
    <t>Doi</t>
  </si>
  <si>
    <t>Dogri (macrolanguage)</t>
  </si>
  <si>
    <t>Dok</t>
  </si>
  <si>
    <t>Dol</t>
  </si>
  <si>
    <t>Doso</t>
  </si>
  <si>
    <t>Don</t>
  </si>
  <si>
    <t>Toura (Papua New Guinea)</t>
  </si>
  <si>
    <t>Doo</t>
  </si>
  <si>
    <t>Dongo</t>
  </si>
  <si>
    <t>Dop</t>
  </si>
  <si>
    <t>Lukpa</t>
  </si>
  <si>
    <t>Doq</t>
  </si>
  <si>
    <t>Dominican Sign Language</t>
  </si>
  <si>
    <t>Dor</t>
  </si>
  <si>
    <t>Dori'o</t>
  </si>
  <si>
    <t>Dos</t>
  </si>
  <si>
    <t>Dogosé</t>
  </si>
  <si>
    <t>Dot</t>
  </si>
  <si>
    <t>Dass</t>
  </si>
  <si>
    <t>Dov</t>
  </si>
  <si>
    <t>Dombe</t>
  </si>
  <si>
    <t>Dow</t>
  </si>
  <si>
    <t>Doyayo</t>
  </si>
  <si>
    <t>Dox</t>
  </si>
  <si>
    <t>Bussa</t>
  </si>
  <si>
    <t>Doy</t>
  </si>
  <si>
    <t>Dompo</t>
  </si>
  <si>
    <t>Doz</t>
  </si>
  <si>
    <t>Dorze</t>
  </si>
  <si>
    <t>Dpp</t>
  </si>
  <si>
    <t>Papar</t>
  </si>
  <si>
    <t>Drb</t>
  </si>
  <si>
    <t>Dair</t>
  </si>
  <si>
    <t>Drd</t>
  </si>
  <si>
    <t>Darmiya</t>
  </si>
  <si>
    <t>Dre</t>
  </si>
  <si>
    <t>Dolpo</t>
  </si>
  <si>
    <t>Drg</t>
  </si>
  <si>
    <t>Rungus</t>
  </si>
  <si>
    <t>Drh</t>
  </si>
  <si>
    <t>Darkhat</t>
  </si>
  <si>
    <t>Dri</t>
  </si>
  <si>
    <t>C'lela</t>
  </si>
  <si>
    <t>Drl</t>
  </si>
  <si>
    <t>Darling</t>
  </si>
  <si>
    <t>Drn</t>
  </si>
  <si>
    <t>West Damar</t>
  </si>
  <si>
    <t>Dro</t>
  </si>
  <si>
    <t>Daro-Matu Melanau</t>
  </si>
  <si>
    <t>Drq</t>
  </si>
  <si>
    <t>Dura</t>
  </si>
  <si>
    <t>Drr</t>
  </si>
  <si>
    <t>Dororo</t>
  </si>
  <si>
    <t>Drs</t>
  </si>
  <si>
    <t>Gedeo</t>
  </si>
  <si>
    <t>Drt</t>
  </si>
  <si>
    <t>Drents</t>
  </si>
  <si>
    <t>Dru</t>
  </si>
  <si>
    <t>Rukai</t>
  </si>
  <si>
    <t>Drw</t>
  </si>
  <si>
    <t>Darwazi</t>
  </si>
  <si>
    <t>Dry</t>
  </si>
  <si>
    <t>Darai</t>
  </si>
  <si>
    <t>Dsb</t>
  </si>
  <si>
    <t>Lower Sorbian</t>
  </si>
  <si>
    <t>Dse</t>
  </si>
  <si>
    <t>Dutch Sign Language</t>
  </si>
  <si>
    <t>Dsh</t>
  </si>
  <si>
    <t>Daasanach</t>
  </si>
  <si>
    <t>Dsi</t>
  </si>
  <si>
    <t>Disa</t>
  </si>
  <si>
    <t>Dsl</t>
  </si>
  <si>
    <t>Danish Sign Language</t>
  </si>
  <si>
    <t>Dsn</t>
  </si>
  <si>
    <t>Dusner</t>
  </si>
  <si>
    <t>Dso</t>
  </si>
  <si>
    <t>Desiya</t>
  </si>
  <si>
    <t>Dsq</t>
  </si>
  <si>
    <t>Tadaksahak</t>
  </si>
  <si>
    <t>Dta</t>
  </si>
  <si>
    <t>Daur</t>
  </si>
  <si>
    <t>Dtb</t>
  </si>
  <si>
    <t>Labuk-Kinabatangan Kadazan</t>
  </si>
  <si>
    <t>Dti</t>
  </si>
  <si>
    <t>Ana Tinga Dogon</t>
  </si>
  <si>
    <t>Dtk</t>
  </si>
  <si>
    <t>Tene Kan Dogon</t>
  </si>
  <si>
    <t>Dtm</t>
  </si>
  <si>
    <t>Tomo Kan Dogon</t>
  </si>
  <si>
    <t>Dtp</t>
  </si>
  <si>
    <t>Central Dusun</t>
  </si>
  <si>
    <t>Dtr</t>
  </si>
  <si>
    <t>Lotud</t>
  </si>
  <si>
    <t>Dts</t>
  </si>
  <si>
    <t>Toro So Dogon</t>
  </si>
  <si>
    <t>Dtt</t>
  </si>
  <si>
    <t>Toro Tegu Dogon</t>
  </si>
  <si>
    <t>Dtu</t>
  </si>
  <si>
    <t>Tebul Ure Dogon</t>
  </si>
  <si>
    <t>Dua</t>
  </si>
  <si>
    <t>Duala</t>
  </si>
  <si>
    <t>Dub</t>
  </si>
  <si>
    <t>Dubli</t>
  </si>
  <si>
    <t>Duc</t>
  </si>
  <si>
    <t>Duna</t>
  </si>
  <si>
    <t>Dud</t>
  </si>
  <si>
    <t>Hun-Saare</t>
  </si>
  <si>
    <t>Due</t>
  </si>
  <si>
    <t>Umiray Dumaget Agta</t>
  </si>
  <si>
    <t>Duf</t>
  </si>
  <si>
    <t>Dumbea</t>
  </si>
  <si>
    <t>Dug</t>
  </si>
  <si>
    <t>Duruma</t>
  </si>
  <si>
    <t>Duh</t>
  </si>
  <si>
    <t>Dungra Bhil</t>
  </si>
  <si>
    <t>Dui</t>
  </si>
  <si>
    <t>Dumun</t>
  </si>
  <si>
    <t>Duj</t>
  </si>
  <si>
    <t>Dhuwal</t>
  </si>
  <si>
    <t>Duk</t>
  </si>
  <si>
    <t>Duduela</t>
  </si>
  <si>
    <t>Dul</t>
  </si>
  <si>
    <t>Alabat Island Agta</t>
  </si>
  <si>
    <t>Dum</t>
  </si>
  <si>
    <t>Middle Dutch (ca. 1050-1350)</t>
  </si>
  <si>
    <t>Dun</t>
  </si>
  <si>
    <t>Dusun Deyah</t>
  </si>
  <si>
    <t>Duo</t>
  </si>
  <si>
    <t>Dupaninan Agta</t>
  </si>
  <si>
    <t>Dup</t>
  </si>
  <si>
    <t>Duano</t>
  </si>
  <si>
    <t>Duq</t>
  </si>
  <si>
    <t>Dusun Malang</t>
  </si>
  <si>
    <t>Dur</t>
  </si>
  <si>
    <t>Dus</t>
  </si>
  <si>
    <t>Dumi</t>
  </si>
  <si>
    <t>Duu</t>
  </si>
  <si>
    <t>Drung</t>
  </si>
  <si>
    <t>Duv</t>
  </si>
  <si>
    <t>Duvle</t>
  </si>
  <si>
    <t>Duw</t>
  </si>
  <si>
    <t>Dusun Witu</t>
  </si>
  <si>
    <t>Dux</t>
  </si>
  <si>
    <t>Duungooma</t>
  </si>
  <si>
    <t>Duy</t>
  </si>
  <si>
    <t>Dicamay Agta</t>
  </si>
  <si>
    <t>Duz</t>
  </si>
  <si>
    <t>Duli</t>
  </si>
  <si>
    <t>Dva</t>
  </si>
  <si>
    <t>Duau</t>
  </si>
  <si>
    <t>Dwa</t>
  </si>
  <si>
    <t>Diri</t>
  </si>
  <si>
    <t>Dwl</t>
  </si>
  <si>
    <t>Walo Kumbe Dogon</t>
  </si>
  <si>
    <t>Dws</t>
  </si>
  <si>
    <t>Dutton World Speedwords</t>
  </si>
  <si>
    <t>Dww</t>
  </si>
  <si>
    <t>Dawawa</t>
  </si>
  <si>
    <t>Dya</t>
  </si>
  <si>
    <t>Dyan</t>
  </si>
  <si>
    <t>Dyb</t>
  </si>
  <si>
    <t>Dyaberdyaber</t>
  </si>
  <si>
    <t>Dyd</t>
  </si>
  <si>
    <t>Dyugun</t>
  </si>
  <si>
    <t>Dyg</t>
  </si>
  <si>
    <t>Villa Viciosa Agta</t>
  </si>
  <si>
    <t>Dyi</t>
  </si>
  <si>
    <t>Djimini Senoufo</t>
  </si>
  <si>
    <t>Dym</t>
  </si>
  <si>
    <t>Yanda Dom Dogon</t>
  </si>
  <si>
    <t>Dyn</t>
  </si>
  <si>
    <t>Dyangadi</t>
  </si>
  <si>
    <t>Dyo</t>
  </si>
  <si>
    <t>Jola-Fonyi</t>
  </si>
  <si>
    <t>Dyula</t>
  </si>
  <si>
    <t>Dyy</t>
  </si>
  <si>
    <t>Dyaabugay</t>
  </si>
  <si>
    <t>Dza</t>
  </si>
  <si>
    <t>Tunzu</t>
  </si>
  <si>
    <t>Dzd</t>
  </si>
  <si>
    <t>Daza</t>
  </si>
  <si>
    <t>Dzg</t>
  </si>
  <si>
    <t>Dazaga</t>
  </si>
  <si>
    <t>Dzl</t>
  </si>
  <si>
    <t>Dzalakha</t>
  </si>
  <si>
    <t>Dzn</t>
  </si>
  <si>
    <t>Dzando</t>
  </si>
  <si>
    <t>Dzongkha</t>
  </si>
  <si>
    <t>Ebg</t>
  </si>
  <si>
    <t>Ebughu</t>
  </si>
  <si>
    <t>Ebo</t>
  </si>
  <si>
    <t>Teke-Ebo</t>
  </si>
  <si>
    <t>Ebr</t>
  </si>
  <si>
    <t>Ebrié</t>
  </si>
  <si>
    <t>Ebu</t>
  </si>
  <si>
    <t>Embu</t>
  </si>
  <si>
    <t>Ecr</t>
  </si>
  <si>
    <t>Eteocretan</t>
  </si>
  <si>
    <t>Ecs</t>
  </si>
  <si>
    <t>Ecuadorian Sign Language</t>
  </si>
  <si>
    <t>Ecy</t>
  </si>
  <si>
    <t>Eteocypriot</t>
  </si>
  <si>
    <t>Eee</t>
  </si>
  <si>
    <t>Efa</t>
  </si>
  <si>
    <t>Efai</t>
  </si>
  <si>
    <t>Efe</t>
  </si>
  <si>
    <t>Efi</t>
  </si>
  <si>
    <t>Efik</t>
  </si>
  <si>
    <t>Ega</t>
  </si>
  <si>
    <t>Ego</t>
  </si>
  <si>
    <t>Eggon</t>
  </si>
  <si>
    <t>Egy</t>
  </si>
  <si>
    <t>Egyptian (Ancient)</t>
  </si>
  <si>
    <t>Ehu</t>
  </si>
  <si>
    <t>Ehueun</t>
  </si>
  <si>
    <t>Eip</t>
  </si>
  <si>
    <t>Eipomek</t>
  </si>
  <si>
    <t>Eit</t>
  </si>
  <si>
    <t>Eitiep</t>
  </si>
  <si>
    <t>Eiv</t>
  </si>
  <si>
    <t>Askopan</t>
  </si>
  <si>
    <t>Eja</t>
  </si>
  <si>
    <t>Ejamat</t>
  </si>
  <si>
    <t>Eka</t>
  </si>
  <si>
    <t>Ekajuk</t>
  </si>
  <si>
    <t>Eke</t>
  </si>
  <si>
    <t>Ekit</t>
  </si>
  <si>
    <t>Ekg</t>
  </si>
  <si>
    <t>Ekari</t>
  </si>
  <si>
    <t>Eki</t>
  </si>
  <si>
    <t>Ekm</t>
  </si>
  <si>
    <t>Elip</t>
  </si>
  <si>
    <t>Eko</t>
  </si>
  <si>
    <t>Koti</t>
  </si>
  <si>
    <t>Ekp</t>
  </si>
  <si>
    <t>Ekpeye</t>
  </si>
  <si>
    <t>Ekr</t>
  </si>
  <si>
    <t>Yace</t>
  </si>
  <si>
    <t>Eky</t>
  </si>
  <si>
    <t>Eastern Kayah</t>
  </si>
  <si>
    <t>Ele</t>
  </si>
  <si>
    <t>Elepi</t>
  </si>
  <si>
    <t>Elh</t>
  </si>
  <si>
    <t>El Hugeirat</t>
  </si>
  <si>
    <t>Eli</t>
  </si>
  <si>
    <t>Nding</t>
  </si>
  <si>
    <t>Elk</t>
  </si>
  <si>
    <t>Elkei</t>
  </si>
  <si>
    <t>Ell</t>
  </si>
  <si>
    <t>Modern Greek (1453-)</t>
  </si>
  <si>
    <t>Elm</t>
  </si>
  <si>
    <t>Eleme</t>
  </si>
  <si>
    <t>Elo</t>
  </si>
  <si>
    <t>El Molo</t>
  </si>
  <si>
    <t>Elp</t>
  </si>
  <si>
    <t>Elpaputih</t>
  </si>
  <si>
    <t>Elu</t>
  </si>
  <si>
    <t>Elx</t>
  </si>
  <si>
    <t>Elamite</t>
  </si>
  <si>
    <t>Ema</t>
  </si>
  <si>
    <t>Emai-Iuleha-Ora</t>
  </si>
  <si>
    <t>Emb</t>
  </si>
  <si>
    <t>Embaloh</t>
  </si>
  <si>
    <t>Eme</t>
  </si>
  <si>
    <t>Emerillon</t>
  </si>
  <si>
    <t>Emg</t>
  </si>
  <si>
    <t>Eastern Meohang</t>
  </si>
  <si>
    <t>Emi</t>
  </si>
  <si>
    <t>Mussau-Emira</t>
  </si>
  <si>
    <t>Emk</t>
  </si>
  <si>
    <t>Eastern Maninkakan</t>
  </si>
  <si>
    <t>Eml</t>
  </si>
  <si>
    <t>Emiliano-Romagnolo</t>
  </si>
  <si>
    <t>Emm</t>
  </si>
  <si>
    <t>Mamulique</t>
  </si>
  <si>
    <t>Emn</t>
  </si>
  <si>
    <t>Eman</t>
  </si>
  <si>
    <t>Emo</t>
  </si>
  <si>
    <t>Emok</t>
  </si>
  <si>
    <t>Emp</t>
  </si>
  <si>
    <t>Northern Emberá</t>
  </si>
  <si>
    <t>Ems</t>
  </si>
  <si>
    <t>Pacific Gulf Yupik</t>
  </si>
  <si>
    <t>Emu</t>
  </si>
  <si>
    <t>Eastern Muria</t>
  </si>
  <si>
    <t>Emw</t>
  </si>
  <si>
    <t>Emplawas</t>
  </si>
  <si>
    <t>Emy</t>
  </si>
  <si>
    <t>Epigraphic Mayan</t>
  </si>
  <si>
    <t>Ena</t>
  </si>
  <si>
    <t>Apali</t>
  </si>
  <si>
    <t>Enb</t>
  </si>
  <si>
    <t>Markweeta</t>
  </si>
  <si>
    <t>Enc</t>
  </si>
  <si>
    <t>En</t>
  </si>
  <si>
    <t>End</t>
  </si>
  <si>
    <t>Ende</t>
  </si>
  <si>
    <t>Enf</t>
  </si>
  <si>
    <t>Forest Enets</t>
  </si>
  <si>
    <t>Enh</t>
  </si>
  <si>
    <t>Tundra Enets</t>
  </si>
  <si>
    <t>Enm</t>
  </si>
  <si>
    <t>Middle English (1100-1500)</t>
  </si>
  <si>
    <t>Enn</t>
  </si>
  <si>
    <t>Engenni</t>
  </si>
  <si>
    <t>Eno</t>
  </si>
  <si>
    <t>Enggano</t>
  </si>
  <si>
    <t>Enq</t>
  </si>
  <si>
    <t>Enga</t>
  </si>
  <si>
    <t>Enr</t>
  </si>
  <si>
    <t>Emumu</t>
  </si>
  <si>
    <t>Enu</t>
  </si>
  <si>
    <t>Env</t>
  </si>
  <si>
    <t>Enwan (Edu State)</t>
  </si>
  <si>
    <t>Enw</t>
  </si>
  <si>
    <t>Enwan (Akwa Ibom State)</t>
  </si>
  <si>
    <t>Eot</t>
  </si>
  <si>
    <t>Beti (Côte d'Ivoire)</t>
  </si>
  <si>
    <t>Epi</t>
  </si>
  <si>
    <t>Epie</t>
  </si>
  <si>
    <t>Esperanto</t>
  </si>
  <si>
    <t>Era</t>
  </si>
  <si>
    <t>Eravallan</t>
  </si>
  <si>
    <t>Erg</t>
  </si>
  <si>
    <t>Sie</t>
  </si>
  <si>
    <t>Erh</t>
  </si>
  <si>
    <t>Eruwa</t>
  </si>
  <si>
    <t>Eri</t>
  </si>
  <si>
    <t>Ogea</t>
  </si>
  <si>
    <t>Erk</t>
  </si>
  <si>
    <t>South Efate</t>
  </si>
  <si>
    <t>Ero</t>
  </si>
  <si>
    <t>Horpa</t>
  </si>
  <si>
    <t>Err</t>
  </si>
  <si>
    <t>Erre</t>
  </si>
  <si>
    <t>Ers</t>
  </si>
  <si>
    <t>Ersu</t>
  </si>
  <si>
    <t>Ert</t>
  </si>
  <si>
    <t>Eritai</t>
  </si>
  <si>
    <t>Erw</t>
  </si>
  <si>
    <t>Erokwanas</t>
  </si>
  <si>
    <t>Ese</t>
  </si>
  <si>
    <t>Ese Ejja</t>
  </si>
  <si>
    <t>Esh</t>
  </si>
  <si>
    <t>Eshtehardi</t>
  </si>
  <si>
    <t>Esi</t>
  </si>
  <si>
    <t>North Alaskan Inupiatun</t>
  </si>
  <si>
    <t>Esk</t>
  </si>
  <si>
    <t>Northwest Alaska Inupiatun</t>
  </si>
  <si>
    <t>Esl</t>
  </si>
  <si>
    <t>Egypt Sign Language</t>
  </si>
  <si>
    <t>Esm</t>
  </si>
  <si>
    <t>Esuma</t>
  </si>
  <si>
    <t>Esn</t>
  </si>
  <si>
    <t>Salvadoran Sign Language</t>
  </si>
  <si>
    <t>Eso</t>
  </si>
  <si>
    <t>Estonian Sign Language</t>
  </si>
  <si>
    <t>Esq</t>
  </si>
  <si>
    <t>Esselen</t>
  </si>
  <si>
    <t>Ess</t>
  </si>
  <si>
    <t>Central Siberian Yupik</t>
  </si>
  <si>
    <t>Est</t>
  </si>
  <si>
    <t>Estonian</t>
  </si>
  <si>
    <t>Esu</t>
  </si>
  <si>
    <t>Central Yupik</t>
  </si>
  <si>
    <t>Etb</t>
  </si>
  <si>
    <t>Etebi</t>
  </si>
  <si>
    <t>Etc</t>
  </si>
  <si>
    <t>Etchemin</t>
  </si>
  <si>
    <t>Eth</t>
  </si>
  <si>
    <t>Ethiopian Sign Language</t>
  </si>
  <si>
    <t>Etn</t>
  </si>
  <si>
    <t>Eton (Vanuatu)</t>
  </si>
  <si>
    <t>Eto</t>
  </si>
  <si>
    <t>Eton (Cameroon)</t>
  </si>
  <si>
    <t>Etr</t>
  </si>
  <si>
    <t>Edolo</t>
  </si>
  <si>
    <t>Ets</t>
  </si>
  <si>
    <t>Yekhee</t>
  </si>
  <si>
    <t>Ett</t>
  </si>
  <si>
    <t>Etruscan</t>
  </si>
  <si>
    <t>Etu</t>
  </si>
  <si>
    <t>Ejagham</t>
  </si>
  <si>
    <t>Etx</t>
  </si>
  <si>
    <t>Eten</t>
  </si>
  <si>
    <t>Etz</t>
  </si>
  <si>
    <t>Semimi</t>
  </si>
  <si>
    <t>Eur</t>
  </si>
  <si>
    <t>Europanto</t>
  </si>
  <si>
    <t>Eus</t>
  </si>
  <si>
    <t>Basque</t>
  </si>
  <si>
    <t>Eve</t>
  </si>
  <si>
    <t>Even</t>
  </si>
  <si>
    <t>Evh</t>
  </si>
  <si>
    <t>Uvbie</t>
  </si>
  <si>
    <t>Evn</t>
  </si>
  <si>
    <t>Evenki</t>
  </si>
  <si>
    <t>Ewe</t>
  </si>
  <si>
    <t>Ewo</t>
  </si>
  <si>
    <t>Ewondo</t>
  </si>
  <si>
    <t>Ext</t>
  </si>
  <si>
    <t>Extremaduran</t>
  </si>
  <si>
    <t>Eya</t>
  </si>
  <si>
    <t>Eyak</t>
  </si>
  <si>
    <t>Eyo</t>
  </si>
  <si>
    <t>Keiyo</t>
  </si>
  <si>
    <t>Eze</t>
  </si>
  <si>
    <t>Uzekwe</t>
  </si>
  <si>
    <t>Faa</t>
  </si>
  <si>
    <t>Fasu</t>
  </si>
  <si>
    <t>Fab</t>
  </si>
  <si>
    <t>Fa D'ambu</t>
  </si>
  <si>
    <t>Fad</t>
  </si>
  <si>
    <t>Wagi</t>
  </si>
  <si>
    <t>Faf</t>
  </si>
  <si>
    <t>Fagani</t>
  </si>
  <si>
    <t>Fag</t>
  </si>
  <si>
    <t>Finongan</t>
  </si>
  <si>
    <t>Fah</t>
  </si>
  <si>
    <t>Baissa Fali</t>
  </si>
  <si>
    <t>Fai</t>
  </si>
  <si>
    <t>Faiwol</t>
  </si>
  <si>
    <t>Faj</t>
  </si>
  <si>
    <t>Faita</t>
  </si>
  <si>
    <t>Fak</t>
  </si>
  <si>
    <t>Fang (Cameroon)</t>
  </si>
  <si>
    <t>Fal</t>
  </si>
  <si>
    <t>South Fali</t>
  </si>
  <si>
    <t>Fam</t>
  </si>
  <si>
    <t>Fan</t>
  </si>
  <si>
    <t>Fang (Equatorial Guinea)</t>
  </si>
  <si>
    <t>Fao</t>
  </si>
  <si>
    <t>Faroese</t>
  </si>
  <si>
    <t>Fap</t>
  </si>
  <si>
    <t>Palor</t>
  </si>
  <si>
    <t>Far</t>
  </si>
  <si>
    <t>Fataleka</t>
  </si>
  <si>
    <t>Persian</t>
  </si>
  <si>
    <t>Fat</t>
  </si>
  <si>
    <t>Fanti</t>
  </si>
  <si>
    <t>Fau</t>
  </si>
  <si>
    <t>Fayu</t>
  </si>
  <si>
    <t>Fax</t>
  </si>
  <si>
    <t>Fala</t>
  </si>
  <si>
    <t>Fay</t>
  </si>
  <si>
    <t>Southwestern Fars</t>
  </si>
  <si>
    <t>Faz</t>
  </si>
  <si>
    <t>Northwestern Fars</t>
  </si>
  <si>
    <t>Fcs</t>
  </si>
  <si>
    <t>Quebec Sign Language</t>
  </si>
  <si>
    <t>Fer</t>
  </si>
  <si>
    <t>Feroge</t>
  </si>
  <si>
    <t>Ffi</t>
  </si>
  <si>
    <t>Foia Foia</t>
  </si>
  <si>
    <t>Ffm</t>
  </si>
  <si>
    <t>Maasina Fulfulde</t>
  </si>
  <si>
    <t>Fgr</t>
  </si>
  <si>
    <t>Fongoro</t>
  </si>
  <si>
    <t>Fia</t>
  </si>
  <si>
    <t>Nobiin</t>
  </si>
  <si>
    <t>Fie</t>
  </si>
  <si>
    <t>Fyer</t>
  </si>
  <si>
    <t>Fij</t>
  </si>
  <si>
    <t>Fijian</t>
  </si>
  <si>
    <t>Filipino</t>
  </si>
  <si>
    <t>Fin</t>
  </si>
  <si>
    <t>Finnish</t>
  </si>
  <si>
    <t>Fip</t>
  </si>
  <si>
    <t>Fipa</t>
  </si>
  <si>
    <t>Fir</t>
  </si>
  <si>
    <t>Firan</t>
  </si>
  <si>
    <t>Fit</t>
  </si>
  <si>
    <t>Tornedalen Finnish</t>
  </si>
  <si>
    <t>Fiw</t>
  </si>
  <si>
    <t>Fiwaga</t>
  </si>
  <si>
    <t>Fkv</t>
  </si>
  <si>
    <t>Kven Finnish</t>
  </si>
  <si>
    <t>Fla</t>
  </si>
  <si>
    <t>Kalispel-Pend d'Oreille</t>
  </si>
  <si>
    <t>Flh</t>
  </si>
  <si>
    <t>Foau</t>
  </si>
  <si>
    <t>Fli</t>
  </si>
  <si>
    <t>Fali</t>
  </si>
  <si>
    <t>Fll</t>
  </si>
  <si>
    <t>North Fali</t>
  </si>
  <si>
    <t>Fln</t>
  </si>
  <si>
    <t>Flinders Island</t>
  </si>
  <si>
    <t>Flr</t>
  </si>
  <si>
    <t>Fuliiru</t>
  </si>
  <si>
    <t>Fly</t>
  </si>
  <si>
    <t>Tsotsitaal</t>
  </si>
  <si>
    <t>Fmp</t>
  </si>
  <si>
    <t>Fe'fe'</t>
  </si>
  <si>
    <t>Fmu</t>
  </si>
  <si>
    <t>Far Western Muria</t>
  </si>
  <si>
    <t>Fng</t>
  </si>
  <si>
    <t>Fanagalo</t>
  </si>
  <si>
    <t>Fni</t>
  </si>
  <si>
    <t>Fania</t>
  </si>
  <si>
    <t>Fod</t>
  </si>
  <si>
    <t>Foodo</t>
  </si>
  <si>
    <t>Foi</t>
  </si>
  <si>
    <t>Fom</t>
  </si>
  <si>
    <t>Foma</t>
  </si>
  <si>
    <t>Fon</t>
  </si>
  <si>
    <t>For</t>
  </si>
  <si>
    <t>Fore</t>
  </si>
  <si>
    <t>Fos</t>
  </si>
  <si>
    <t>Siraya</t>
  </si>
  <si>
    <t>Fpe</t>
  </si>
  <si>
    <t>Fernando Po Creole English</t>
  </si>
  <si>
    <t>Fqs</t>
  </si>
  <si>
    <t>French</t>
  </si>
  <si>
    <t>Frc</t>
  </si>
  <si>
    <t>Cajun French</t>
  </si>
  <si>
    <t>Frd</t>
  </si>
  <si>
    <t>Fordata</t>
  </si>
  <si>
    <t>Frk</t>
  </si>
  <si>
    <t>Frankish</t>
  </si>
  <si>
    <t>Frm</t>
  </si>
  <si>
    <t>Middle French (ca. 1400-1600)</t>
  </si>
  <si>
    <t>Fro</t>
  </si>
  <si>
    <t>Old French (842-ca. 1400)</t>
  </si>
  <si>
    <t>Frp</t>
  </si>
  <si>
    <t>Franco-Provençal</t>
  </si>
  <si>
    <t>Frq</t>
  </si>
  <si>
    <t>Forak</t>
  </si>
  <si>
    <t>Frr</t>
  </si>
  <si>
    <t>Northern Frisian</t>
  </si>
  <si>
    <t>Frs</t>
  </si>
  <si>
    <t>Eastern Frisian</t>
  </si>
  <si>
    <t>Frt</t>
  </si>
  <si>
    <t>Fortsenal</t>
  </si>
  <si>
    <t>Fry</t>
  </si>
  <si>
    <t>Western Frisian</t>
  </si>
  <si>
    <t>Fse</t>
  </si>
  <si>
    <t>Finnish Sign Language</t>
  </si>
  <si>
    <t>Fsl</t>
  </si>
  <si>
    <t>French Sign Language</t>
  </si>
  <si>
    <t>Fss</t>
  </si>
  <si>
    <t>Finnish-Swedish Sign Language</t>
  </si>
  <si>
    <t>Fub</t>
  </si>
  <si>
    <t>Adamawa Fulfulde</t>
  </si>
  <si>
    <t>Pulaar</t>
  </si>
  <si>
    <t>Fud</t>
  </si>
  <si>
    <t>East Futuna</t>
  </si>
  <si>
    <t>Fue</t>
  </si>
  <si>
    <t>Borgu Fulfulde</t>
  </si>
  <si>
    <t>Fuf</t>
  </si>
  <si>
    <t>Pular</t>
  </si>
  <si>
    <t>Fuh</t>
  </si>
  <si>
    <t>Western Niger Fulfulde</t>
  </si>
  <si>
    <t>Fui</t>
  </si>
  <si>
    <t>Bagirmi Fulfulde</t>
  </si>
  <si>
    <t>Fuj</t>
  </si>
  <si>
    <t>Ko</t>
  </si>
  <si>
    <t>Fulah</t>
  </si>
  <si>
    <t>Fum</t>
  </si>
  <si>
    <t>Fun</t>
  </si>
  <si>
    <t>Fulniô</t>
  </si>
  <si>
    <t>Fuq</t>
  </si>
  <si>
    <t>Central-Eastern Niger Fulfulde</t>
  </si>
  <si>
    <t>Fur</t>
  </si>
  <si>
    <t>Friulian</t>
  </si>
  <si>
    <t>Fut</t>
  </si>
  <si>
    <t>Futuna-Aniwa</t>
  </si>
  <si>
    <t>Fuu</t>
  </si>
  <si>
    <t>Furu</t>
  </si>
  <si>
    <t>Fuv</t>
  </si>
  <si>
    <t>Nigerian Fulfulde</t>
  </si>
  <si>
    <t>Fuy</t>
  </si>
  <si>
    <t>Fuyug</t>
  </si>
  <si>
    <t>Fvr</t>
  </si>
  <si>
    <t>Fwa</t>
  </si>
  <si>
    <t>Fwâi</t>
  </si>
  <si>
    <t>Fwe</t>
  </si>
  <si>
    <t>Gaa</t>
  </si>
  <si>
    <t>Ga</t>
  </si>
  <si>
    <t>Gab</t>
  </si>
  <si>
    <t>Gabri</t>
  </si>
  <si>
    <t>Gad</t>
  </si>
  <si>
    <t>Gaddang</t>
  </si>
  <si>
    <t>Gae</t>
  </si>
  <si>
    <t>Guarequena</t>
  </si>
  <si>
    <t>Gaf</t>
  </si>
  <si>
    <t>Gende</t>
  </si>
  <si>
    <t>Gag</t>
  </si>
  <si>
    <t>Gagauz</t>
  </si>
  <si>
    <t>Gah</t>
  </si>
  <si>
    <t>Alekano</t>
  </si>
  <si>
    <t>Gai</t>
  </si>
  <si>
    <t>Borei</t>
  </si>
  <si>
    <t>Gaj</t>
  </si>
  <si>
    <t>Gadsup</t>
  </si>
  <si>
    <t>Gak</t>
  </si>
  <si>
    <t>Gamkonora</t>
  </si>
  <si>
    <t>Gal</t>
  </si>
  <si>
    <t>Galoli</t>
  </si>
  <si>
    <t>Gam</t>
  </si>
  <si>
    <t>Kandawo</t>
  </si>
  <si>
    <t>Gan</t>
  </si>
  <si>
    <t>Gan Chinese</t>
  </si>
  <si>
    <t>Gao</t>
  </si>
  <si>
    <t>Gants</t>
  </si>
  <si>
    <t>Gap</t>
  </si>
  <si>
    <t>Gaq</t>
  </si>
  <si>
    <t>Gata'</t>
  </si>
  <si>
    <t>Gar</t>
  </si>
  <si>
    <t>Galeya</t>
  </si>
  <si>
    <t>Gas</t>
  </si>
  <si>
    <t>Adiwasi Garasia</t>
  </si>
  <si>
    <t>Gat</t>
  </si>
  <si>
    <t>Kenati</t>
  </si>
  <si>
    <t>Gau</t>
  </si>
  <si>
    <t>Mudhili Gadaba</t>
  </si>
  <si>
    <t>Gav</t>
  </si>
  <si>
    <t>Gabutamon</t>
  </si>
  <si>
    <t>Gaw</t>
  </si>
  <si>
    <t>Nobonob</t>
  </si>
  <si>
    <t>Gax</t>
  </si>
  <si>
    <t>Borana-Arsi-Guji Oromo</t>
  </si>
  <si>
    <t>Gay</t>
  </si>
  <si>
    <t>Gayo</t>
  </si>
  <si>
    <t>Gaz</t>
  </si>
  <si>
    <t>West Central Oromo</t>
  </si>
  <si>
    <t>Gba</t>
  </si>
  <si>
    <t>Gbaya (Central African Republic)</t>
  </si>
  <si>
    <t>Gbb</t>
  </si>
  <si>
    <t>Kaytetye</t>
  </si>
  <si>
    <t>Gbc</t>
  </si>
  <si>
    <t>Garawa</t>
  </si>
  <si>
    <t>Gbd</t>
  </si>
  <si>
    <t>Karadjeri</t>
  </si>
  <si>
    <t>Gbe</t>
  </si>
  <si>
    <t>Niksek</t>
  </si>
  <si>
    <t>Gbf</t>
  </si>
  <si>
    <t>Gaikundi</t>
  </si>
  <si>
    <t>Gbg</t>
  </si>
  <si>
    <t>Gbanziri</t>
  </si>
  <si>
    <t>Gbh</t>
  </si>
  <si>
    <t>Defi Gbe</t>
  </si>
  <si>
    <t>Gbi</t>
  </si>
  <si>
    <t>Galela</t>
  </si>
  <si>
    <t>Gbj</t>
  </si>
  <si>
    <t>Bodo Gadaba</t>
  </si>
  <si>
    <t>Gbk</t>
  </si>
  <si>
    <t>Gaddi</t>
  </si>
  <si>
    <t>Gbl</t>
  </si>
  <si>
    <t>Gamit</t>
  </si>
  <si>
    <t>Gbm</t>
  </si>
  <si>
    <t>Garhwali</t>
  </si>
  <si>
    <t>Gbn</t>
  </si>
  <si>
    <t>Mo'da</t>
  </si>
  <si>
    <t>Gbo</t>
  </si>
  <si>
    <t>Northern Grebo</t>
  </si>
  <si>
    <t>Gbp</t>
  </si>
  <si>
    <t>Gbaya-Bossangoa</t>
  </si>
  <si>
    <t>Gbq</t>
  </si>
  <si>
    <t>Gbaya-Bozoum</t>
  </si>
  <si>
    <t>Gbr</t>
  </si>
  <si>
    <t>Gbagyi</t>
  </si>
  <si>
    <t>Gbs</t>
  </si>
  <si>
    <t>Gbesi Gbe</t>
  </si>
  <si>
    <t>Gbu</t>
  </si>
  <si>
    <t>Gagadu</t>
  </si>
  <si>
    <t>Gbv</t>
  </si>
  <si>
    <t>Gbanu</t>
  </si>
  <si>
    <t>Gbx</t>
  </si>
  <si>
    <t>Eastern Xwla Gbe</t>
  </si>
  <si>
    <t>Gby</t>
  </si>
  <si>
    <t>Gbari</t>
  </si>
  <si>
    <t>Gbz</t>
  </si>
  <si>
    <t>Zoroastrian Dari</t>
  </si>
  <si>
    <t>Gcc</t>
  </si>
  <si>
    <t>Mali</t>
  </si>
  <si>
    <t>Gcd</t>
  </si>
  <si>
    <t>Ganggalida</t>
  </si>
  <si>
    <t>Gce</t>
  </si>
  <si>
    <t>Galice</t>
  </si>
  <si>
    <t>Gcf</t>
  </si>
  <si>
    <t>Guadeloupean Creole French</t>
  </si>
  <si>
    <t>Gcl</t>
  </si>
  <si>
    <t>Grenadian Creole English</t>
  </si>
  <si>
    <t>Gcn</t>
  </si>
  <si>
    <t>Gaina</t>
  </si>
  <si>
    <t>Gcr</t>
  </si>
  <si>
    <t>Guianese Creole French</t>
  </si>
  <si>
    <t>Gct</t>
  </si>
  <si>
    <t>Colonia Tovar German</t>
  </si>
  <si>
    <t>Gda</t>
  </si>
  <si>
    <t>Gade Lohar</t>
  </si>
  <si>
    <t>Gdb</t>
  </si>
  <si>
    <t>Pottangi Ollar Gadaba</t>
  </si>
  <si>
    <t>Gdc</t>
  </si>
  <si>
    <t>Gugu Badhun</t>
  </si>
  <si>
    <t>Gdd</t>
  </si>
  <si>
    <t>Gedaged</t>
  </si>
  <si>
    <t>Gde</t>
  </si>
  <si>
    <t>Gude</t>
  </si>
  <si>
    <t>Gdf</t>
  </si>
  <si>
    <t>Guduf-Gava</t>
  </si>
  <si>
    <t>Gdg</t>
  </si>
  <si>
    <t>Ga'dang</t>
  </si>
  <si>
    <t>Gdh</t>
  </si>
  <si>
    <t>Gadjerawang</t>
  </si>
  <si>
    <t>Gdi</t>
  </si>
  <si>
    <t>Gundi</t>
  </si>
  <si>
    <t>Gdj</t>
  </si>
  <si>
    <t>Gurdjar</t>
  </si>
  <si>
    <t>Gdk</t>
  </si>
  <si>
    <t>Gadang</t>
  </si>
  <si>
    <t>Gdl</t>
  </si>
  <si>
    <t>Dirasha</t>
  </si>
  <si>
    <t>Gdm</t>
  </si>
  <si>
    <t>Laal</t>
  </si>
  <si>
    <t>Gdn</t>
  </si>
  <si>
    <t>Umanakaina</t>
  </si>
  <si>
    <t>Gdo</t>
  </si>
  <si>
    <t>Ghodoberi</t>
  </si>
  <si>
    <t>Gdq</t>
  </si>
  <si>
    <t>Mehri</t>
  </si>
  <si>
    <t>Gdr</t>
  </si>
  <si>
    <t>Wipi</t>
  </si>
  <si>
    <t>Gdu</t>
  </si>
  <si>
    <t>Gudu</t>
  </si>
  <si>
    <t>Gdx</t>
  </si>
  <si>
    <t>Godwari</t>
  </si>
  <si>
    <t>Gea</t>
  </si>
  <si>
    <t>Geruma</t>
  </si>
  <si>
    <t>Geb</t>
  </si>
  <si>
    <t>Kire</t>
  </si>
  <si>
    <t>Gec</t>
  </si>
  <si>
    <t>Gboloo Grebo</t>
  </si>
  <si>
    <t>Ged</t>
  </si>
  <si>
    <t>Gade</t>
  </si>
  <si>
    <t>Geg</t>
  </si>
  <si>
    <t>Gengle</t>
  </si>
  <si>
    <t>Geh</t>
  </si>
  <si>
    <t>Hutterite German</t>
  </si>
  <si>
    <t>Gei</t>
  </si>
  <si>
    <t>Gebe</t>
  </si>
  <si>
    <t>Gej</t>
  </si>
  <si>
    <t>Gen</t>
  </si>
  <si>
    <t>Gek</t>
  </si>
  <si>
    <t>Yiwom</t>
  </si>
  <si>
    <t>Gel</t>
  </si>
  <si>
    <t>Kag-Fer-Jiir-Koor-Ror-Us-Zuksun</t>
  </si>
  <si>
    <t>Geq</t>
  </si>
  <si>
    <t>Geme</t>
  </si>
  <si>
    <t>Ges</t>
  </si>
  <si>
    <t>Geser-Gorom</t>
  </si>
  <si>
    <t>Gew</t>
  </si>
  <si>
    <t>Gera</t>
  </si>
  <si>
    <t>Gex</t>
  </si>
  <si>
    <t>Garre</t>
  </si>
  <si>
    <t>Gey</t>
  </si>
  <si>
    <t>Enya</t>
  </si>
  <si>
    <t>Gez</t>
  </si>
  <si>
    <t>Geez</t>
  </si>
  <si>
    <t>Gfk</t>
  </si>
  <si>
    <t>Patpatar</t>
  </si>
  <si>
    <t>Gft</t>
  </si>
  <si>
    <t>Gafat</t>
  </si>
  <si>
    <t>Gga</t>
  </si>
  <si>
    <t>Ggb</t>
  </si>
  <si>
    <t>Gbii</t>
  </si>
  <si>
    <t>Ggd</t>
  </si>
  <si>
    <t>Gugadj</t>
  </si>
  <si>
    <t>Gge</t>
  </si>
  <si>
    <t>Guragone</t>
  </si>
  <si>
    <t>Ggg</t>
  </si>
  <si>
    <t>Gurgula</t>
  </si>
  <si>
    <t>Ggk</t>
  </si>
  <si>
    <t>Kungarakany</t>
  </si>
  <si>
    <t>Ggl</t>
  </si>
  <si>
    <t>Ganglau</t>
  </si>
  <si>
    <t>Ggn</t>
  </si>
  <si>
    <t>Eastern Gurung</t>
  </si>
  <si>
    <t>Ggo</t>
  </si>
  <si>
    <t>Southern Gondi</t>
  </si>
  <si>
    <t>Ggr</t>
  </si>
  <si>
    <t>Aghu Tharnggalu</t>
  </si>
  <si>
    <t>Ggt</t>
  </si>
  <si>
    <t>Gitua</t>
  </si>
  <si>
    <t>Ggu</t>
  </si>
  <si>
    <t>Gagu</t>
  </si>
  <si>
    <t>Ggw</t>
  </si>
  <si>
    <t>Gogodala</t>
  </si>
  <si>
    <t>Gha</t>
  </si>
  <si>
    <t>Ghadamès</t>
  </si>
  <si>
    <t>Ghc</t>
  </si>
  <si>
    <t>Hiberno-Scottish Gaelic</t>
  </si>
  <si>
    <t>Ghe</t>
  </si>
  <si>
    <t>Southern Ghale</t>
  </si>
  <si>
    <t>Ghh</t>
  </si>
  <si>
    <t>Northern Ghale</t>
  </si>
  <si>
    <t>Ghk</t>
  </si>
  <si>
    <t>Geko Karen</t>
  </si>
  <si>
    <t>Ghl</t>
  </si>
  <si>
    <t>Ghulfan</t>
  </si>
  <si>
    <t>Ghn</t>
  </si>
  <si>
    <t>Ghanongga</t>
  </si>
  <si>
    <t>Gho</t>
  </si>
  <si>
    <t>Ghomara</t>
  </si>
  <si>
    <t>Ghr</t>
  </si>
  <si>
    <t>Ghera</t>
  </si>
  <si>
    <t>Ghs</t>
  </si>
  <si>
    <t>Guhu-Samane</t>
  </si>
  <si>
    <t>Ght</t>
  </si>
  <si>
    <t>Kutang Ghale</t>
  </si>
  <si>
    <t>Gia</t>
  </si>
  <si>
    <t>Kitja</t>
  </si>
  <si>
    <t>Gib</t>
  </si>
  <si>
    <t>Gibanawa</t>
  </si>
  <si>
    <t>Gic</t>
  </si>
  <si>
    <t>Gail</t>
  </si>
  <si>
    <t>Gid</t>
  </si>
  <si>
    <t>Gidar</t>
  </si>
  <si>
    <t>Gig</t>
  </si>
  <si>
    <t>Goaria</t>
  </si>
  <si>
    <t>Gil</t>
  </si>
  <si>
    <t>Gilbertese</t>
  </si>
  <si>
    <t>Gim</t>
  </si>
  <si>
    <t>Gimi (Eastern Highlands)</t>
  </si>
  <si>
    <t>Gin</t>
  </si>
  <si>
    <t>Hinukh</t>
  </si>
  <si>
    <t>Gio</t>
  </si>
  <si>
    <t>Gelao</t>
  </si>
  <si>
    <t>Gip</t>
  </si>
  <si>
    <t>Gimi (West New Britain)</t>
  </si>
  <si>
    <t>Giq</t>
  </si>
  <si>
    <t>Green Gelao</t>
  </si>
  <si>
    <t>Gir</t>
  </si>
  <si>
    <t>Red Gelao</t>
  </si>
  <si>
    <t>Gis</t>
  </si>
  <si>
    <t>North Giziga</t>
  </si>
  <si>
    <t>Git</t>
  </si>
  <si>
    <t>Gitxsan</t>
  </si>
  <si>
    <t>Giw</t>
  </si>
  <si>
    <t>White Gelao</t>
  </si>
  <si>
    <t>Gix</t>
  </si>
  <si>
    <t>Gilima</t>
  </si>
  <si>
    <t>Giy</t>
  </si>
  <si>
    <t>Giyug</t>
  </si>
  <si>
    <t>Giz</t>
  </si>
  <si>
    <t>South Giziga</t>
  </si>
  <si>
    <t>Gji</t>
  </si>
  <si>
    <t>Geji</t>
  </si>
  <si>
    <t>Gjk</t>
  </si>
  <si>
    <t>Kachi Koli</t>
  </si>
  <si>
    <t>Gjn</t>
  </si>
  <si>
    <t>Gonja</t>
  </si>
  <si>
    <t>Gju</t>
  </si>
  <si>
    <t>Gujari</t>
  </si>
  <si>
    <t>Gka</t>
  </si>
  <si>
    <t>Guya</t>
  </si>
  <si>
    <t>Gke</t>
  </si>
  <si>
    <t>Ndai</t>
  </si>
  <si>
    <t>Gkn</t>
  </si>
  <si>
    <t>Gokana</t>
  </si>
  <si>
    <t>Gkp</t>
  </si>
  <si>
    <t>Guinea Kpelle</t>
  </si>
  <si>
    <t>Gla</t>
  </si>
  <si>
    <t>Scottish Gaelic</t>
  </si>
  <si>
    <t>Glc</t>
  </si>
  <si>
    <t>Bon Gula</t>
  </si>
  <si>
    <t>Gld</t>
  </si>
  <si>
    <t>Nanai</t>
  </si>
  <si>
    <t>Gle</t>
  </si>
  <si>
    <t>Irish</t>
  </si>
  <si>
    <t>Glg</t>
  </si>
  <si>
    <t>Galician</t>
  </si>
  <si>
    <t>Glh</t>
  </si>
  <si>
    <t>Northwest Pashayi</t>
  </si>
  <si>
    <t>Gli</t>
  </si>
  <si>
    <t>Guliguli</t>
  </si>
  <si>
    <t>Glj</t>
  </si>
  <si>
    <t>Gula Iro</t>
  </si>
  <si>
    <t>Glk</t>
  </si>
  <si>
    <t>Gilaki</t>
  </si>
  <si>
    <t>Glo</t>
  </si>
  <si>
    <t>Galambu</t>
  </si>
  <si>
    <t>Glr</t>
  </si>
  <si>
    <t>Glaro-Twabo</t>
  </si>
  <si>
    <t>Glu</t>
  </si>
  <si>
    <t>Gula (Chad)</t>
  </si>
  <si>
    <t>Glv</t>
  </si>
  <si>
    <t>Manx</t>
  </si>
  <si>
    <t>Glw</t>
  </si>
  <si>
    <t>Glavda</t>
  </si>
  <si>
    <t>Gly</t>
  </si>
  <si>
    <t>Gule</t>
  </si>
  <si>
    <t>Gma</t>
  </si>
  <si>
    <t>Gambera</t>
  </si>
  <si>
    <t>Gmb</t>
  </si>
  <si>
    <t>Gula'alaa</t>
  </si>
  <si>
    <t>Gmd</t>
  </si>
  <si>
    <t>Mághdì</t>
  </si>
  <si>
    <t>Gmh</t>
  </si>
  <si>
    <t>Middle High German (ca. 1050-1500)</t>
  </si>
  <si>
    <t>Gml</t>
  </si>
  <si>
    <t>Middle Low German</t>
  </si>
  <si>
    <t>Gmm</t>
  </si>
  <si>
    <t>Gbaya-Mbodomo</t>
  </si>
  <si>
    <t>Gmn</t>
  </si>
  <si>
    <t>Gimnime</t>
  </si>
  <si>
    <t>Gmo</t>
  </si>
  <si>
    <t>Gamo-Gofa-Dawro</t>
  </si>
  <si>
    <t>Gmu</t>
  </si>
  <si>
    <t>Gumalu</t>
  </si>
  <si>
    <t>Gmx</t>
  </si>
  <si>
    <t>Magoma</t>
  </si>
  <si>
    <t>Gmy</t>
  </si>
  <si>
    <t>Mycenaean Greek</t>
  </si>
  <si>
    <t>Gna</t>
  </si>
  <si>
    <t>Kaansa</t>
  </si>
  <si>
    <t>Gnb</t>
  </si>
  <si>
    <t>Gangte</t>
  </si>
  <si>
    <t>Gnc</t>
  </si>
  <si>
    <t>Guanche</t>
  </si>
  <si>
    <t>Gnd</t>
  </si>
  <si>
    <t>Zulgo-Gemzek</t>
  </si>
  <si>
    <t>Gne</t>
  </si>
  <si>
    <t>Ganang</t>
  </si>
  <si>
    <t>Gng</t>
  </si>
  <si>
    <t>Ngangam</t>
  </si>
  <si>
    <t>Gnh</t>
  </si>
  <si>
    <t>Lere</t>
  </si>
  <si>
    <t>Gni</t>
  </si>
  <si>
    <t>Gooniyandi</t>
  </si>
  <si>
    <t>Gnk</t>
  </si>
  <si>
    <t>//Gana</t>
  </si>
  <si>
    <t>Gnl</t>
  </si>
  <si>
    <t>Gangulu</t>
  </si>
  <si>
    <t>Gnm</t>
  </si>
  <si>
    <t>Ginuman</t>
  </si>
  <si>
    <t>Gnn</t>
  </si>
  <si>
    <t>Gumatj</t>
  </si>
  <si>
    <t>Gno</t>
  </si>
  <si>
    <t>Northern Gondi</t>
  </si>
  <si>
    <t>Gnq</t>
  </si>
  <si>
    <t>Gana</t>
  </si>
  <si>
    <t>Gnr</t>
  </si>
  <si>
    <t>Gureng Gureng</t>
  </si>
  <si>
    <t>Gnt</t>
  </si>
  <si>
    <t>Guntai</t>
  </si>
  <si>
    <t>Gnu</t>
  </si>
  <si>
    <t>Gnau</t>
  </si>
  <si>
    <t>Gnw</t>
  </si>
  <si>
    <t>Western Bolivian Guaraní</t>
  </si>
  <si>
    <t>Gnz</t>
  </si>
  <si>
    <t>Ganzi</t>
  </si>
  <si>
    <t>Goa</t>
  </si>
  <si>
    <t>Guro</t>
  </si>
  <si>
    <t>Gob</t>
  </si>
  <si>
    <t>Playero</t>
  </si>
  <si>
    <t>Goc</t>
  </si>
  <si>
    <t>Gorakor</t>
  </si>
  <si>
    <t>God</t>
  </si>
  <si>
    <t>Godié</t>
  </si>
  <si>
    <t>Goe</t>
  </si>
  <si>
    <t>Gongduk</t>
  </si>
  <si>
    <t>Gog</t>
  </si>
  <si>
    <t>Gogo</t>
  </si>
  <si>
    <t>Goh</t>
  </si>
  <si>
    <t>Old High German (ca. 750-1050)</t>
  </si>
  <si>
    <t>Goi</t>
  </si>
  <si>
    <t>Gobasi</t>
  </si>
  <si>
    <t>Goj</t>
  </si>
  <si>
    <t>Gowlan</t>
  </si>
  <si>
    <t>Gok</t>
  </si>
  <si>
    <t>Gowli</t>
  </si>
  <si>
    <t>Gol</t>
  </si>
  <si>
    <t>Gola</t>
  </si>
  <si>
    <t>Gom</t>
  </si>
  <si>
    <t>Goan Konkani</t>
  </si>
  <si>
    <t>Gon</t>
  </si>
  <si>
    <t>Gondi</t>
  </si>
  <si>
    <t>Goo</t>
  </si>
  <si>
    <t>Gone Dau</t>
  </si>
  <si>
    <t>Gop</t>
  </si>
  <si>
    <t>Yeretuar</t>
  </si>
  <si>
    <t>Goq</t>
  </si>
  <si>
    <t>Gorap</t>
  </si>
  <si>
    <t>Gor</t>
  </si>
  <si>
    <t>Gorontalo</t>
  </si>
  <si>
    <t>Gos</t>
  </si>
  <si>
    <t>Gronings</t>
  </si>
  <si>
    <t>Got</t>
  </si>
  <si>
    <t>Gothic</t>
  </si>
  <si>
    <t>Gou</t>
  </si>
  <si>
    <t>Gavar</t>
  </si>
  <si>
    <t>Gow</t>
  </si>
  <si>
    <t>Gorowa</t>
  </si>
  <si>
    <t>Gox</t>
  </si>
  <si>
    <t>Gobu</t>
  </si>
  <si>
    <t>Goy</t>
  </si>
  <si>
    <t>Goundo</t>
  </si>
  <si>
    <t>Goz</t>
  </si>
  <si>
    <t>Gozarkhani</t>
  </si>
  <si>
    <t>Gpa</t>
  </si>
  <si>
    <t>Gupa-Abawa</t>
  </si>
  <si>
    <t>Gpn</t>
  </si>
  <si>
    <t>Taiap</t>
  </si>
  <si>
    <t>Gqa</t>
  </si>
  <si>
    <t>Ga'anda</t>
  </si>
  <si>
    <t>Gqi</t>
  </si>
  <si>
    <t>Guiqiong</t>
  </si>
  <si>
    <t>Gqn</t>
  </si>
  <si>
    <t>Guana (Brazil)</t>
  </si>
  <si>
    <t>Gqr</t>
  </si>
  <si>
    <t>Gra</t>
  </si>
  <si>
    <t>Rajput Garasia</t>
  </si>
  <si>
    <t>Grb</t>
  </si>
  <si>
    <t>Grebo</t>
  </si>
  <si>
    <t>Grc</t>
  </si>
  <si>
    <t>Ancient Greek (to 1453)</t>
  </si>
  <si>
    <t>Grd</t>
  </si>
  <si>
    <t>Guruntum-Mbaaru</t>
  </si>
  <si>
    <t>Grg</t>
  </si>
  <si>
    <t>Madi</t>
  </si>
  <si>
    <t>Grh</t>
  </si>
  <si>
    <t>Gbiri-Niragu</t>
  </si>
  <si>
    <t>Gri</t>
  </si>
  <si>
    <t>Ghari</t>
  </si>
  <si>
    <t>Grj</t>
  </si>
  <si>
    <t>Southern Grebo</t>
  </si>
  <si>
    <t>Grm</t>
  </si>
  <si>
    <t>Kota Marudu Talantang</t>
  </si>
  <si>
    <t>Grn</t>
  </si>
  <si>
    <t>Guarani</t>
  </si>
  <si>
    <t>Gro</t>
  </si>
  <si>
    <t>Groma</t>
  </si>
  <si>
    <t>Grq</t>
  </si>
  <si>
    <t>Gorovu</t>
  </si>
  <si>
    <t>Grr</t>
  </si>
  <si>
    <t>Taznatit</t>
  </si>
  <si>
    <t>Grs</t>
  </si>
  <si>
    <t>Gresi</t>
  </si>
  <si>
    <t>Grt</t>
  </si>
  <si>
    <t>Garo</t>
  </si>
  <si>
    <t>Gru</t>
  </si>
  <si>
    <t>Kistane</t>
  </si>
  <si>
    <t>Grv</t>
  </si>
  <si>
    <t>Central Grebo</t>
  </si>
  <si>
    <t>Grw</t>
  </si>
  <si>
    <t>Gweda</t>
  </si>
  <si>
    <t>Grx</t>
  </si>
  <si>
    <t>Guriaso</t>
  </si>
  <si>
    <t>Gry</t>
  </si>
  <si>
    <t>Barclayville Grebo</t>
  </si>
  <si>
    <t>Grz</t>
  </si>
  <si>
    <t>Guramalum</t>
  </si>
  <si>
    <t>Gse</t>
  </si>
  <si>
    <t>Ghanaian Sign Language</t>
  </si>
  <si>
    <t>Gsg</t>
  </si>
  <si>
    <t>German Sign Language</t>
  </si>
  <si>
    <t>Gsl</t>
  </si>
  <si>
    <t>Gusilay</t>
  </si>
  <si>
    <t>Gsm</t>
  </si>
  <si>
    <t>Guatemalan Sign Language</t>
  </si>
  <si>
    <t>Gsn</t>
  </si>
  <si>
    <t>Gusan</t>
  </si>
  <si>
    <t>Gso</t>
  </si>
  <si>
    <t>Southwest Gbaya</t>
  </si>
  <si>
    <t>Gsp</t>
  </si>
  <si>
    <t>Wasembo</t>
  </si>
  <si>
    <t>Gss</t>
  </si>
  <si>
    <t>Greek Sign Language</t>
  </si>
  <si>
    <t>Gsw</t>
  </si>
  <si>
    <t>Swiss German</t>
  </si>
  <si>
    <t>Gta</t>
  </si>
  <si>
    <t>Guató</t>
  </si>
  <si>
    <t>Gti</t>
  </si>
  <si>
    <t>Gbati-ri</t>
  </si>
  <si>
    <t>Gua</t>
  </si>
  <si>
    <t>Shiki</t>
  </si>
  <si>
    <t>Gub</t>
  </si>
  <si>
    <t>Guajajára</t>
  </si>
  <si>
    <t>Guc</t>
  </si>
  <si>
    <t>Wayuu</t>
  </si>
  <si>
    <t>Gud</t>
  </si>
  <si>
    <t>Yocoboué Dida</t>
  </si>
  <si>
    <t>Gue</t>
  </si>
  <si>
    <t>Gurinji</t>
  </si>
  <si>
    <t>Guf</t>
  </si>
  <si>
    <t>Gupapuyngu</t>
  </si>
  <si>
    <t>Gug</t>
  </si>
  <si>
    <t>Paraguayan Guaraní</t>
  </si>
  <si>
    <t>Guh</t>
  </si>
  <si>
    <t>Guahibo</t>
  </si>
  <si>
    <t>Gui</t>
  </si>
  <si>
    <t>Eastern Bolivian Guaraní</t>
  </si>
  <si>
    <t>Gujarati</t>
  </si>
  <si>
    <t>Guk</t>
  </si>
  <si>
    <t>Gumuz</t>
  </si>
  <si>
    <t>Gul</t>
  </si>
  <si>
    <t>Sea Island Creole English</t>
  </si>
  <si>
    <t>Gum</t>
  </si>
  <si>
    <t>Guambiano</t>
  </si>
  <si>
    <t>Gun</t>
  </si>
  <si>
    <t>Mbyá Guaraní</t>
  </si>
  <si>
    <t>Guo</t>
  </si>
  <si>
    <t>Guayabero</t>
  </si>
  <si>
    <t>Gup</t>
  </si>
  <si>
    <t>Gunwinggu</t>
  </si>
  <si>
    <t>Guq</t>
  </si>
  <si>
    <t>Aché</t>
  </si>
  <si>
    <t>Gur</t>
  </si>
  <si>
    <t>Farefare</t>
  </si>
  <si>
    <t>Gus</t>
  </si>
  <si>
    <t>Guinean Sign Language</t>
  </si>
  <si>
    <t>Gut</t>
  </si>
  <si>
    <t>Maléku Jaíka</t>
  </si>
  <si>
    <t>Guu</t>
  </si>
  <si>
    <t>Yanomamö</t>
  </si>
  <si>
    <t>Guv</t>
  </si>
  <si>
    <t>Guw</t>
  </si>
  <si>
    <t>Gux</t>
  </si>
  <si>
    <t>Gourmanchéma</t>
  </si>
  <si>
    <t>Guz</t>
  </si>
  <si>
    <t>Gusii</t>
  </si>
  <si>
    <t>Gva</t>
  </si>
  <si>
    <t>Guana (Paraguay)</t>
  </si>
  <si>
    <t>Gvc</t>
  </si>
  <si>
    <t>Guanano</t>
  </si>
  <si>
    <t>Gve</t>
  </si>
  <si>
    <t>Duwet</t>
  </si>
  <si>
    <t>Gvf</t>
  </si>
  <si>
    <t>Golin</t>
  </si>
  <si>
    <t>Gvj</t>
  </si>
  <si>
    <t>Guajá</t>
  </si>
  <si>
    <t>Gvl</t>
  </si>
  <si>
    <t>Gulay</t>
  </si>
  <si>
    <t>Gvm</t>
  </si>
  <si>
    <t>Gurmana</t>
  </si>
  <si>
    <t>Gvn</t>
  </si>
  <si>
    <t>Kuku-Yalanji</t>
  </si>
  <si>
    <t>Gvo</t>
  </si>
  <si>
    <t>Gavião Do Jiparaná</t>
  </si>
  <si>
    <t>Gvp</t>
  </si>
  <si>
    <t>Pará Gavião</t>
  </si>
  <si>
    <t>Gvr</t>
  </si>
  <si>
    <t>Western Gurung</t>
  </si>
  <si>
    <t>Gvs</t>
  </si>
  <si>
    <t>Gumawana</t>
  </si>
  <si>
    <t>Gvy</t>
  </si>
  <si>
    <t>Guyani</t>
  </si>
  <si>
    <t>Gwa</t>
  </si>
  <si>
    <t>Mbato</t>
  </si>
  <si>
    <t>Gwb</t>
  </si>
  <si>
    <t>Gwc</t>
  </si>
  <si>
    <t>Kalami</t>
  </si>
  <si>
    <t>Gwd</t>
  </si>
  <si>
    <t>Gawwada</t>
  </si>
  <si>
    <t>Gwe</t>
  </si>
  <si>
    <t>Gweno</t>
  </si>
  <si>
    <t>Gwf</t>
  </si>
  <si>
    <t>Gowro</t>
  </si>
  <si>
    <t>Gwg</t>
  </si>
  <si>
    <t>Moo</t>
  </si>
  <si>
    <t>Gwi</t>
  </si>
  <si>
    <t>Gwichʼin</t>
  </si>
  <si>
    <t>Gwj</t>
  </si>
  <si>
    <t>/Gwi</t>
  </si>
  <si>
    <t>Gwn</t>
  </si>
  <si>
    <t>Gwandara</t>
  </si>
  <si>
    <t>Gwr</t>
  </si>
  <si>
    <t>Gwere</t>
  </si>
  <si>
    <t>Gwt</t>
  </si>
  <si>
    <t>Gawar-Bati</t>
  </si>
  <si>
    <t>Gwu</t>
  </si>
  <si>
    <t>Guwamu</t>
  </si>
  <si>
    <t>Gww</t>
  </si>
  <si>
    <t>Kwini</t>
  </si>
  <si>
    <t>Gwx</t>
  </si>
  <si>
    <t>Gxx</t>
  </si>
  <si>
    <t>Wè Southern</t>
  </si>
  <si>
    <t>Gya</t>
  </si>
  <si>
    <t>Northwest Gbaya</t>
  </si>
  <si>
    <t>Gyb</t>
  </si>
  <si>
    <t>Garus</t>
  </si>
  <si>
    <t>Gyd</t>
  </si>
  <si>
    <t>Kayardild</t>
  </si>
  <si>
    <t>Gye</t>
  </si>
  <si>
    <t>Gyem</t>
  </si>
  <si>
    <t>Gyf</t>
  </si>
  <si>
    <t>Gungabula</t>
  </si>
  <si>
    <t>Gyg</t>
  </si>
  <si>
    <t>Gbayi</t>
  </si>
  <si>
    <t>Gyi</t>
  </si>
  <si>
    <t>Gyele</t>
  </si>
  <si>
    <t>Gyl</t>
  </si>
  <si>
    <t>Gayil</t>
  </si>
  <si>
    <t>Gym</t>
  </si>
  <si>
    <t>Ngäbere</t>
  </si>
  <si>
    <t>Gyn</t>
  </si>
  <si>
    <t>Guyanese Creole English</t>
  </si>
  <si>
    <t>Gyr</t>
  </si>
  <si>
    <t>Guarayu</t>
  </si>
  <si>
    <t>Gyy</t>
  </si>
  <si>
    <t>Gunya</t>
  </si>
  <si>
    <t>Gza</t>
  </si>
  <si>
    <t>Ganza</t>
  </si>
  <si>
    <t>Gzi</t>
  </si>
  <si>
    <t>Gazi</t>
  </si>
  <si>
    <t>Gzn</t>
  </si>
  <si>
    <t>Gane</t>
  </si>
  <si>
    <t>Haa</t>
  </si>
  <si>
    <t>Han</t>
  </si>
  <si>
    <t>Hab</t>
  </si>
  <si>
    <t>Hanoi Sign Language</t>
  </si>
  <si>
    <t>Hac</t>
  </si>
  <si>
    <t>Gurani</t>
  </si>
  <si>
    <t>Had</t>
  </si>
  <si>
    <t>Hatam</t>
  </si>
  <si>
    <t>Hae</t>
  </si>
  <si>
    <t>Eastern Oromo</t>
  </si>
  <si>
    <t>Haf</t>
  </si>
  <si>
    <t>Haiphong Sign Language</t>
  </si>
  <si>
    <t>Hag</t>
  </si>
  <si>
    <t>Hanga</t>
  </si>
  <si>
    <t>Hah</t>
  </si>
  <si>
    <t>Hahon</t>
  </si>
  <si>
    <t>Hai</t>
  </si>
  <si>
    <t>Haida</t>
  </si>
  <si>
    <t>Haj</t>
  </si>
  <si>
    <t>Hajong</t>
  </si>
  <si>
    <t>Hakka Chinese</t>
  </si>
  <si>
    <t>Hal</t>
  </si>
  <si>
    <t>Halang</t>
  </si>
  <si>
    <t>Ham</t>
  </si>
  <si>
    <t>Hewa</t>
  </si>
  <si>
    <t>Hangaza</t>
  </si>
  <si>
    <t>Hao</t>
  </si>
  <si>
    <t>Hakö</t>
  </si>
  <si>
    <t>Hap</t>
  </si>
  <si>
    <t>Hupla</t>
  </si>
  <si>
    <t>Haq</t>
  </si>
  <si>
    <t>Ha</t>
  </si>
  <si>
    <t>Har</t>
  </si>
  <si>
    <t>Harari</t>
  </si>
  <si>
    <t>Has</t>
  </si>
  <si>
    <t>Haisla</t>
  </si>
  <si>
    <t>Hat</t>
  </si>
  <si>
    <t>Haitian</t>
  </si>
  <si>
    <t>Hausa</t>
  </si>
  <si>
    <t>Hav</t>
  </si>
  <si>
    <t>Havu</t>
  </si>
  <si>
    <t>Haw</t>
  </si>
  <si>
    <t>Hawaiian</t>
  </si>
  <si>
    <t>Hax</t>
  </si>
  <si>
    <t>Southern Haida</t>
  </si>
  <si>
    <t>Hay</t>
  </si>
  <si>
    <t>Haya</t>
  </si>
  <si>
    <t>Haz</t>
  </si>
  <si>
    <t>Hazaragi</t>
  </si>
  <si>
    <t>Hba</t>
  </si>
  <si>
    <t>Hamba</t>
  </si>
  <si>
    <t>Hbb</t>
  </si>
  <si>
    <t>Huba</t>
  </si>
  <si>
    <t>Hbn</t>
  </si>
  <si>
    <t>Heiban</t>
  </si>
  <si>
    <t>Hbo</t>
  </si>
  <si>
    <t>Ancient Hebrew</t>
  </si>
  <si>
    <t>Hbs</t>
  </si>
  <si>
    <t>Serbo-Croatian</t>
  </si>
  <si>
    <t>Hbu</t>
  </si>
  <si>
    <t>Habu</t>
  </si>
  <si>
    <t>Hca</t>
  </si>
  <si>
    <t>Andaman Creole Hindi</t>
  </si>
  <si>
    <t>Hch</t>
  </si>
  <si>
    <t>Huichol</t>
  </si>
  <si>
    <t>Hdn</t>
  </si>
  <si>
    <t>Northern Haida</t>
  </si>
  <si>
    <t>Hds</t>
  </si>
  <si>
    <t>Honduras Sign Language</t>
  </si>
  <si>
    <t>Hdy</t>
  </si>
  <si>
    <t>Hadiyya</t>
  </si>
  <si>
    <t>Hea</t>
  </si>
  <si>
    <t>Northern Qiandong Miao</t>
  </si>
  <si>
    <t>Hebrew</t>
  </si>
  <si>
    <t>Hed</t>
  </si>
  <si>
    <t>Herdé</t>
  </si>
  <si>
    <t>Heg</t>
  </si>
  <si>
    <t>Helong</t>
  </si>
  <si>
    <t>Heh</t>
  </si>
  <si>
    <t>Hehe</t>
  </si>
  <si>
    <t>Hei</t>
  </si>
  <si>
    <t>Heiltsuk</t>
  </si>
  <si>
    <t>Hem</t>
  </si>
  <si>
    <t>Hemba</t>
  </si>
  <si>
    <t>Her</t>
  </si>
  <si>
    <t>Herero</t>
  </si>
  <si>
    <t>Hgm</t>
  </si>
  <si>
    <t>Hai//om</t>
  </si>
  <si>
    <t>Hgw</t>
  </si>
  <si>
    <t>Haigwai</t>
  </si>
  <si>
    <t>Hhi</t>
  </si>
  <si>
    <t>Hoia Hoia</t>
  </si>
  <si>
    <t>Hhr</t>
  </si>
  <si>
    <t>Kerak</t>
  </si>
  <si>
    <t>Hhy</t>
  </si>
  <si>
    <t>Hoyahoya</t>
  </si>
  <si>
    <t>Hia</t>
  </si>
  <si>
    <t>Lamang</t>
  </si>
  <si>
    <t>Hib</t>
  </si>
  <si>
    <t>Hibito</t>
  </si>
  <si>
    <t>Hid</t>
  </si>
  <si>
    <t>Hidatsa</t>
  </si>
  <si>
    <t>Hif</t>
  </si>
  <si>
    <t>Fijian Hindustani</t>
  </si>
  <si>
    <t>Hig</t>
  </si>
  <si>
    <t>Kamwe</t>
  </si>
  <si>
    <t>Hih</t>
  </si>
  <si>
    <t>Pamosu</t>
  </si>
  <si>
    <t>Hii</t>
  </si>
  <si>
    <t>Hinduri</t>
  </si>
  <si>
    <t>Hij</t>
  </si>
  <si>
    <t>Hijuk</t>
  </si>
  <si>
    <t>Hik</t>
  </si>
  <si>
    <t>Seit-Kaitetu</t>
  </si>
  <si>
    <t>Hil</t>
  </si>
  <si>
    <t>Hiligaynon</t>
  </si>
  <si>
    <t>Hio</t>
  </si>
  <si>
    <t>Tsoa</t>
  </si>
  <si>
    <t>Hir</t>
  </si>
  <si>
    <t>Himarimã</t>
  </si>
  <si>
    <t>Hit</t>
  </si>
  <si>
    <t>Hittite</t>
  </si>
  <si>
    <t>Hiw</t>
  </si>
  <si>
    <t>Hix</t>
  </si>
  <si>
    <t>Hixkaryána</t>
  </si>
  <si>
    <t>Hka</t>
  </si>
  <si>
    <t>Kahe</t>
  </si>
  <si>
    <t>Hke</t>
  </si>
  <si>
    <t>Hunde</t>
  </si>
  <si>
    <t>Hkk</t>
  </si>
  <si>
    <t>Hunjara-Kaina Ke</t>
  </si>
  <si>
    <t>Hks</t>
  </si>
  <si>
    <t>Hong Kong Sign Language</t>
  </si>
  <si>
    <t>Hla</t>
  </si>
  <si>
    <t>Halia</t>
  </si>
  <si>
    <t>Hlb</t>
  </si>
  <si>
    <t>Halbi</t>
  </si>
  <si>
    <t>Hld</t>
  </si>
  <si>
    <t>Halang Doan</t>
  </si>
  <si>
    <t>Hle</t>
  </si>
  <si>
    <t>Hlersu</t>
  </si>
  <si>
    <t>Hlt</t>
  </si>
  <si>
    <t>Nga La</t>
  </si>
  <si>
    <t>Hlu</t>
  </si>
  <si>
    <t>Hieroglyphic Luwian</t>
  </si>
  <si>
    <t>Hma</t>
  </si>
  <si>
    <t>Southern Mashan Hmong</t>
  </si>
  <si>
    <t>Hmb</t>
  </si>
  <si>
    <t>Humburi Senni Songhay</t>
  </si>
  <si>
    <t>Hmc</t>
  </si>
  <si>
    <t>Central Huishui Hmong</t>
  </si>
  <si>
    <t>Hmd</t>
  </si>
  <si>
    <t>Large Flowery Miao</t>
  </si>
  <si>
    <t>Hme</t>
  </si>
  <si>
    <t>Eastern Huishui Hmong</t>
  </si>
  <si>
    <t>Hmf</t>
  </si>
  <si>
    <t>Hmong Don</t>
  </si>
  <si>
    <t>Hmg</t>
  </si>
  <si>
    <t>Southwestern Guiyang Hmong</t>
  </si>
  <si>
    <t>Hmh</t>
  </si>
  <si>
    <t>Southwestern Huishui Hmong</t>
  </si>
  <si>
    <t>Hmi</t>
  </si>
  <si>
    <t>Northern Huishui Hmong</t>
  </si>
  <si>
    <t>Hmj</t>
  </si>
  <si>
    <t>Ge</t>
  </si>
  <si>
    <t>Hmk</t>
  </si>
  <si>
    <t>Maek</t>
  </si>
  <si>
    <t>Hml</t>
  </si>
  <si>
    <t>Luopohe Hmong</t>
  </si>
  <si>
    <t>Hmm</t>
  </si>
  <si>
    <t>Central Mashan Hmong</t>
  </si>
  <si>
    <t>Hmong</t>
  </si>
  <si>
    <t>Hmo</t>
  </si>
  <si>
    <t>Hiri Motu</t>
  </si>
  <si>
    <t>Hmp</t>
  </si>
  <si>
    <t>Northern Mashan Hmong</t>
  </si>
  <si>
    <t>Hmq</t>
  </si>
  <si>
    <t>Eastern Qiandong Miao</t>
  </si>
  <si>
    <t>Hmr</t>
  </si>
  <si>
    <t>Hmar</t>
  </si>
  <si>
    <t>Hms</t>
  </si>
  <si>
    <t>Southern Qiandong Miao</t>
  </si>
  <si>
    <t>Hmt</t>
  </si>
  <si>
    <t>Hamtai</t>
  </si>
  <si>
    <t>Hmu</t>
  </si>
  <si>
    <t>Hamap</t>
  </si>
  <si>
    <t>Hmv</t>
  </si>
  <si>
    <t>Hmong Dô</t>
  </si>
  <si>
    <t>Hmw</t>
  </si>
  <si>
    <t>Western Mashan Hmong</t>
  </si>
  <si>
    <t>Hmy</t>
  </si>
  <si>
    <t>Southern Guiyang Hmong</t>
  </si>
  <si>
    <t>Hmz</t>
  </si>
  <si>
    <t>Hmong Shua</t>
  </si>
  <si>
    <t>Hna</t>
  </si>
  <si>
    <t>Mina (Cameroon)</t>
  </si>
  <si>
    <t>Hnd</t>
  </si>
  <si>
    <t>Southern Hindko</t>
  </si>
  <si>
    <t>Hne</t>
  </si>
  <si>
    <t>Chhattisgarhi</t>
  </si>
  <si>
    <t>Hnh</t>
  </si>
  <si>
    <t>//Ani</t>
  </si>
  <si>
    <t>Hni</t>
  </si>
  <si>
    <t>Hani</t>
  </si>
  <si>
    <t>Hnj</t>
  </si>
  <si>
    <t>Hmong Njua</t>
  </si>
  <si>
    <t>Hnn</t>
  </si>
  <si>
    <t>Hanunoo</t>
  </si>
  <si>
    <t>Hno</t>
  </si>
  <si>
    <t>Northern Hindko</t>
  </si>
  <si>
    <t>Hns</t>
  </si>
  <si>
    <t>Caribbean Hindustani</t>
  </si>
  <si>
    <t>Hnu</t>
  </si>
  <si>
    <t>Hung</t>
  </si>
  <si>
    <t>Hoa</t>
  </si>
  <si>
    <t>Hoava</t>
  </si>
  <si>
    <t>Hob</t>
  </si>
  <si>
    <t>Mari (Madang Province)</t>
  </si>
  <si>
    <t>Hoc</t>
  </si>
  <si>
    <t>Ho</t>
  </si>
  <si>
    <t>Hod</t>
  </si>
  <si>
    <t>Holma</t>
  </si>
  <si>
    <t>Hoe</t>
  </si>
  <si>
    <t>Horom</t>
  </si>
  <si>
    <t>Hoh</t>
  </si>
  <si>
    <t>Hobyót</t>
  </si>
  <si>
    <t>Hoi</t>
  </si>
  <si>
    <t>Holikachuk</t>
  </si>
  <si>
    <t>Hoj</t>
  </si>
  <si>
    <t>Hadothi</t>
  </si>
  <si>
    <t>Hol</t>
  </si>
  <si>
    <t>Holu</t>
  </si>
  <si>
    <t>Hom</t>
  </si>
  <si>
    <t>Homa</t>
  </si>
  <si>
    <t>Hoo</t>
  </si>
  <si>
    <t>Holoholo</t>
  </si>
  <si>
    <t>Hop</t>
  </si>
  <si>
    <t>Hopi</t>
  </si>
  <si>
    <t>Hor</t>
  </si>
  <si>
    <t>Horo</t>
  </si>
  <si>
    <t>Hos</t>
  </si>
  <si>
    <t>Ho Chi Minh City Sign Language</t>
  </si>
  <si>
    <t>Hot</t>
  </si>
  <si>
    <t>Hote</t>
  </si>
  <si>
    <t>Hov</t>
  </si>
  <si>
    <t>Hovongan</t>
  </si>
  <si>
    <t>How</t>
  </si>
  <si>
    <t>Honi</t>
  </si>
  <si>
    <t>Hoy</t>
  </si>
  <si>
    <t>Holiya</t>
  </si>
  <si>
    <t>Hoz</t>
  </si>
  <si>
    <t>Hozo</t>
  </si>
  <si>
    <t>Hpo</t>
  </si>
  <si>
    <t>Hpon</t>
  </si>
  <si>
    <t>Hps</t>
  </si>
  <si>
    <t>Hawai'i Pidgin Sign Language</t>
  </si>
  <si>
    <t>Hra</t>
  </si>
  <si>
    <t>Hrangkhol</t>
  </si>
  <si>
    <t>Hre</t>
  </si>
  <si>
    <t>Hrk</t>
  </si>
  <si>
    <t>Haruku</t>
  </si>
  <si>
    <t>Hrm</t>
  </si>
  <si>
    <t>Horned Miao</t>
  </si>
  <si>
    <t>Hro</t>
  </si>
  <si>
    <t>Haroi</t>
  </si>
  <si>
    <t>Hrr</t>
  </si>
  <si>
    <t>Horuru</t>
  </si>
  <si>
    <t>Hrt</t>
  </si>
  <si>
    <t>Hértevin</t>
  </si>
  <si>
    <t>Hru</t>
  </si>
  <si>
    <t>Hruso</t>
  </si>
  <si>
    <t>Croatian</t>
  </si>
  <si>
    <t>Hrx</t>
  </si>
  <si>
    <t>Hunsrik</t>
  </si>
  <si>
    <t>Hrz</t>
  </si>
  <si>
    <t>Harzani</t>
  </si>
  <si>
    <t>Hsb</t>
  </si>
  <si>
    <t>Upper Sorbian</t>
  </si>
  <si>
    <t>Hsf</t>
  </si>
  <si>
    <t>Southeastern Huastec</t>
  </si>
  <si>
    <t>Hsh</t>
  </si>
  <si>
    <t>Hungarian Sign Language</t>
  </si>
  <si>
    <t>Hsl</t>
  </si>
  <si>
    <t>Hausa Sign Language</t>
  </si>
  <si>
    <t>Hsn</t>
  </si>
  <si>
    <t>Xiang Chinese</t>
  </si>
  <si>
    <t>Hss</t>
  </si>
  <si>
    <t>Harsusi</t>
  </si>
  <si>
    <t>Hti</t>
  </si>
  <si>
    <t>Hoti</t>
  </si>
  <si>
    <t>Hto</t>
  </si>
  <si>
    <t>Minica Huitoto</t>
  </si>
  <si>
    <t>Hts</t>
  </si>
  <si>
    <t>Hadza</t>
  </si>
  <si>
    <t>Htu</t>
  </si>
  <si>
    <t>Hitu</t>
  </si>
  <si>
    <t>Htx</t>
  </si>
  <si>
    <t>Middle Hittite</t>
  </si>
  <si>
    <t>Hub</t>
  </si>
  <si>
    <t>Huambisa</t>
  </si>
  <si>
    <t>Huc</t>
  </si>
  <si>
    <t>=/Hua</t>
  </si>
  <si>
    <t>Hud</t>
  </si>
  <si>
    <t>Huaulu</t>
  </si>
  <si>
    <t>San Francisco Del Mar Huave</t>
  </si>
  <si>
    <t>Huf</t>
  </si>
  <si>
    <t>Humene</t>
  </si>
  <si>
    <t>Hug</t>
  </si>
  <si>
    <t>Huachipaeri</t>
  </si>
  <si>
    <t>Huh</t>
  </si>
  <si>
    <t>Huilliche</t>
  </si>
  <si>
    <t>Hui</t>
  </si>
  <si>
    <t>Huli</t>
  </si>
  <si>
    <t>Huj</t>
  </si>
  <si>
    <t>Northern Guiyang Hmong</t>
  </si>
  <si>
    <t>Huk</t>
  </si>
  <si>
    <t>Hulung</t>
  </si>
  <si>
    <t>Hul</t>
  </si>
  <si>
    <t>Hula</t>
  </si>
  <si>
    <t>Hum</t>
  </si>
  <si>
    <t>Hungana</t>
  </si>
  <si>
    <t>Hungarian</t>
  </si>
  <si>
    <t>Huo</t>
  </si>
  <si>
    <t>Hu</t>
  </si>
  <si>
    <t>Hup</t>
  </si>
  <si>
    <t>Hupa</t>
  </si>
  <si>
    <t>Huq</t>
  </si>
  <si>
    <t>Tsat</t>
  </si>
  <si>
    <t>Hur</t>
  </si>
  <si>
    <t>Halkomelem</t>
  </si>
  <si>
    <t>Hus</t>
  </si>
  <si>
    <t>Veracruz Huastec</t>
  </si>
  <si>
    <t>Hut</t>
  </si>
  <si>
    <t>Humla</t>
  </si>
  <si>
    <t>Huu</t>
  </si>
  <si>
    <t>Murui Huitoto</t>
  </si>
  <si>
    <t>Huv</t>
  </si>
  <si>
    <t>San Mateo Del Mar Huave</t>
  </si>
  <si>
    <t>Huw</t>
  </si>
  <si>
    <t>Hukumina</t>
  </si>
  <si>
    <t>Hux</t>
  </si>
  <si>
    <t>Nüpode Huitoto</t>
  </si>
  <si>
    <t>Huy</t>
  </si>
  <si>
    <t>Hulaulá</t>
  </si>
  <si>
    <t>Huz</t>
  </si>
  <si>
    <t>Hunzib</t>
  </si>
  <si>
    <t>Hva</t>
  </si>
  <si>
    <t>San Luís Potosí Huastec</t>
  </si>
  <si>
    <t>Hvc</t>
  </si>
  <si>
    <t>Haitian Vodoun Culture Language</t>
  </si>
  <si>
    <t>Hve</t>
  </si>
  <si>
    <t>San Dionisio Del Mar Huave</t>
  </si>
  <si>
    <t>Hvk</t>
  </si>
  <si>
    <t>Haveke</t>
  </si>
  <si>
    <t>Hvn</t>
  </si>
  <si>
    <t>Sabu</t>
  </si>
  <si>
    <t>Hvv</t>
  </si>
  <si>
    <t>Santa María Del Mar Huave</t>
  </si>
  <si>
    <t>Hwa</t>
  </si>
  <si>
    <t>Wané</t>
  </si>
  <si>
    <t>Hwc</t>
  </si>
  <si>
    <t>Hawai'i Creole English</t>
  </si>
  <si>
    <t>Hwo</t>
  </si>
  <si>
    <t>Hwana</t>
  </si>
  <si>
    <t>Hya</t>
  </si>
  <si>
    <t>Armenian</t>
  </si>
  <si>
    <t>Iai</t>
  </si>
  <si>
    <t>Iaai</t>
  </si>
  <si>
    <t>Ian</t>
  </si>
  <si>
    <t>Iatmul</t>
  </si>
  <si>
    <t>Iap</t>
  </si>
  <si>
    <t>Iapama</t>
  </si>
  <si>
    <t>Iar</t>
  </si>
  <si>
    <t>Purari</t>
  </si>
  <si>
    <t>Iban</t>
  </si>
  <si>
    <t>Ibb</t>
  </si>
  <si>
    <t>Ibibio</t>
  </si>
  <si>
    <t>Ibd</t>
  </si>
  <si>
    <t>Iwaidja</t>
  </si>
  <si>
    <t>Ibe</t>
  </si>
  <si>
    <t>Akpes</t>
  </si>
  <si>
    <t>Ibg</t>
  </si>
  <si>
    <t>Ibanag</t>
  </si>
  <si>
    <t>Ibi</t>
  </si>
  <si>
    <t>Ibilo</t>
  </si>
  <si>
    <t>Ibl</t>
  </si>
  <si>
    <t>Ibaloi</t>
  </si>
  <si>
    <t>Ibm</t>
  </si>
  <si>
    <t>Agoi</t>
  </si>
  <si>
    <t>Ibn</t>
  </si>
  <si>
    <t>Ibino</t>
  </si>
  <si>
    <t>Igbo</t>
  </si>
  <si>
    <t>Ibr</t>
  </si>
  <si>
    <t>Ibuoro</t>
  </si>
  <si>
    <t>Ibu</t>
  </si>
  <si>
    <t>Iby</t>
  </si>
  <si>
    <t>Ibani</t>
  </si>
  <si>
    <t>Ica</t>
  </si>
  <si>
    <t>Ede Ica</t>
  </si>
  <si>
    <t>Ich</t>
  </si>
  <si>
    <t>Etkywan</t>
  </si>
  <si>
    <t>Icl</t>
  </si>
  <si>
    <t>Icelandic Sign Language</t>
  </si>
  <si>
    <t>Icr</t>
  </si>
  <si>
    <t>Islander Creole English</t>
  </si>
  <si>
    <t>Ida</t>
  </si>
  <si>
    <t>Idakho-Isukha-Tiriki</t>
  </si>
  <si>
    <t>Idb</t>
  </si>
  <si>
    <t>Indo-Portuguese</t>
  </si>
  <si>
    <t>Idc</t>
  </si>
  <si>
    <t>Idon</t>
  </si>
  <si>
    <t>Idd</t>
  </si>
  <si>
    <t>Ede Idaca</t>
  </si>
  <si>
    <t>Ide</t>
  </si>
  <si>
    <t>Idere</t>
  </si>
  <si>
    <t>Idi</t>
  </si>
  <si>
    <t>Ido</t>
  </si>
  <si>
    <t>Idr</t>
  </si>
  <si>
    <t>Indri</t>
  </si>
  <si>
    <t>Ids</t>
  </si>
  <si>
    <t>Idesa</t>
  </si>
  <si>
    <t>Idt</t>
  </si>
  <si>
    <t>Idaté</t>
  </si>
  <si>
    <t>Idu</t>
  </si>
  <si>
    <t>Idoma</t>
  </si>
  <si>
    <t>Ifa</t>
  </si>
  <si>
    <t>Amganad Ifugao</t>
  </si>
  <si>
    <t>Ifb</t>
  </si>
  <si>
    <t>Batad Ifugao</t>
  </si>
  <si>
    <t>Ife</t>
  </si>
  <si>
    <t>Ifè</t>
  </si>
  <si>
    <t>Iff</t>
  </si>
  <si>
    <t>Ifo</t>
  </si>
  <si>
    <t>Ifk</t>
  </si>
  <si>
    <t>Tuwali Ifugao</t>
  </si>
  <si>
    <t>Ifm</t>
  </si>
  <si>
    <t>Teke-Fuumu</t>
  </si>
  <si>
    <t>Ifu</t>
  </si>
  <si>
    <t>Mayoyao Ifugao</t>
  </si>
  <si>
    <t>Ify</t>
  </si>
  <si>
    <t>Keley-I Kallahan</t>
  </si>
  <si>
    <t>Igb</t>
  </si>
  <si>
    <t>Ebira</t>
  </si>
  <si>
    <t>Ige</t>
  </si>
  <si>
    <t>Igede</t>
  </si>
  <si>
    <t>Igg</t>
  </si>
  <si>
    <t>Igana</t>
  </si>
  <si>
    <t>Igl</t>
  </si>
  <si>
    <t>Igala</t>
  </si>
  <si>
    <t>Igm</t>
  </si>
  <si>
    <t>Kanggape</t>
  </si>
  <si>
    <t>Ign</t>
  </si>
  <si>
    <t>Ignaciano</t>
  </si>
  <si>
    <t>Isebe</t>
  </si>
  <si>
    <t>Igs</t>
  </si>
  <si>
    <t>Interglossa</t>
  </si>
  <si>
    <t>Igw</t>
  </si>
  <si>
    <t>Igwe</t>
  </si>
  <si>
    <t>Ihb</t>
  </si>
  <si>
    <t>Iha Based Pidgin</t>
  </si>
  <si>
    <t>Ihi</t>
  </si>
  <si>
    <t>Ihievbe</t>
  </si>
  <si>
    <t>Ihp</t>
  </si>
  <si>
    <t>Iha</t>
  </si>
  <si>
    <t>Iii</t>
  </si>
  <si>
    <t>Sichuan Yi</t>
  </si>
  <si>
    <t>Ijc</t>
  </si>
  <si>
    <t>Izon</t>
  </si>
  <si>
    <t>Ije</t>
  </si>
  <si>
    <t>Biseni</t>
  </si>
  <si>
    <t>Ijj</t>
  </si>
  <si>
    <t>Ede Ije</t>
  </si>
  <si>
    <t>Ijn</t>
  </si>
  <si>
    <t>Kalabari</t>
  </si>
  <si>
    <t>Ijs</t>
  </si>
  <si>
    <t>Southeast Ijo</t>
  </si>
  <si>
    <t>Ike</t>
  </si>
  <si>
    <t>Eastern Canadian Inuktitut</t>
  </si>
  <si>
    <t>Iki</t>
  </si>
  <si>
    <t>Iko</t>
  </si>
  <si>
    <t>Ikk</t>
  </si>
  <si>
    <t>Ika</t>
  </si>
  <si>
    <t>Ikl</t>
  </si>
  <si>
    <t>Ikulu</t>
  </si>
  <si>
    <t>Olulumo-Ikom</t>
  </si>
  <si>
    <t>Ikp</t>
  </si>
  <si>
    <t>Ikpeshi</t>
  </si>
  <si>
    <t>Ikt</t>
  </si>
  <si>
    <t>Western Canadian Inuktitut</t>
  </si>
  <si>
    <t>Iku</t>
  </si>
  <si>
    <t>Inuktitut</t>
  </si>
  <si>
    <t>Ikv</t>
  </si>
  <si>
    <t>Iku-Gora-Ankwa</t>
  </si>
  <si>
    <t>Ikw</t>
  </si>
  <si>
    <t>Ikwere</t>
  </si>
  <si>
    <t>Ikx</t>
  </si>
  <si>
    <t>Ik</t>
  </si>
  <si>
    <t>Ikz</t>
  </si>
  <si>
    <t>Ikizu</t>
  </si>
  <si>
    <t>Ila</t>
  </si>
  <si>
    <t>Ile Ape</t>
  </si>
  <si>
    <t>Ilb</t>
  </si>
  <si>
    <t>Ile</t>
  </si>
  <si>
    <t>Interlingue</t>
  </si>
  <si>
    <t>Ilg</t>
  </si>
  <si>
    <t>Garig-Ilgar</t>
  </si>
  <si>
    <t>Ili</t>
  </si>
  <si>
    <t>Ili Turki</t>
  </si>
  <si>
    <t>Ilk</t>
  </si>
  <si>
    <t>Ilongot</t>
  </si>
  <si>
    <t>Ill</t>
  </si>
  <si>
    <t>Iranun</t>
  </si>
  <si>
    <t>Iloko</t>
  </si>
  <si>
    <t>Ilu</t>
  </si>
  <si>
    <t>Ili'uun</t>
  </si>
  <si>
    <t>Ilv</t>
  </si>
  <si>
    <t>Ilue</t>
  </si>
  <si>
    <t>Ilw</t>
  </si>
  <si>
    <t>Talur</t>
  </si>
  <si>
    <t>Ima</t>
  </si>
  <si>
    <t>Mala Malasar</t>
  </si>
  <si>
    <t>Ime</t>
  </si>
  <si>
    <t>Imeraguen</t>
  </si>
  <si>
    <t>Imi</t>
  </si>
  <si>
    <t>Anamgura</t>
  </si>
  <si>
    <t>Iml</t>
  </si>
  <si>
    <t>Miluk</t>
  </si>
  <si>
    <t>Imn</t>
  </si>
  <si>
    <t>Imonda</t>
  </si>
  <si>
    <t>Imo</t>
  </si>
  <si>
    <t>Imbongu</t>
  </si>
  <si>
    <t>Imr</t>
  </si>
  <si>
    <t>Imroing</t>
  </si>
  <si>
    <t>Ims</t>
  </si>
  <si>
    <t>Marsian</t>
  </si>
  <si>
    <t>Imy</t>
  </si>
  <si>
    <t>Milyan</t>
  </si>
  <si>
    <t>Ina</t>
  </si>
  <si>
    <t>Inb</t>
  </si>
  <si>
    <t>Inga</t>
  </si>
  <si>
    <t>Indonesian</t>
  </si>
  <si>
    <t>Ing</t>
  </si>
  <si>
    <t>Degexit'an</t>
  </si>
  <si>
    <t>Inh</t>
  </si>
  <si>
    <t>Ingush</t>
  </si>
  <si>
    <t>Inj</t>
  </si>
  <si>
    <t>Jungle Inga</t>
  </si>
  <si>
    <t>Inl</t>
  </si>
  <si>
    <t>Indonesian Sign Language</t>
  </si>
  <si>
    <t>Inm</t>
  </si>
  <si>
    <t>Minaean</t>
  </si>
  <si>
    <t>Inn</t>
  </si>
  <si>
    <t>Isinai</t>
  </si>
  <si>
    <t>Ino</t>
  </si>
  <si>
    <t>Inoke-Yate</t>
  </si>
  <si>
    <t>Inp</t>
  </si>
  <si>
    <t>Iñapari</t>
  </si>
  <si>
    <t>Ins</t>
  </si>
  <si>
    <t>Indian Sign Language</t>
  </si>
  <si>
    <t>Int</t>
  </si>
  <si>
    <t>Intha</t>
  </si>
  <si>
    <t>Inz</t>
  </si>
  <si>
    <t>Ineseño</t>
  </si>
  <si>
    <t>Ior</t>
  </si>
  <si>
    <t>Inor</t>
  </si>
  <si>
    <t>Iou</t>
  </si>
  <si>
    <t>Tuma-Irumu</t>
  </si>
  <si>
    <t>Iow</t>
  </si>
  <si>
    <t>Iowa-Oto</t>
  </si>
  <si>
    <t>Ipi</t>
  </si>
  <si>
    <t>Ipili</t>
  </si>
  <si>
    <t>Ipk</t>
  </si>
  <si>
    <t>Inupiaq</t>
  </si>
  <si>
    <t>Ipo</t>
  </si>
  <si>
    <t>Ipiko</t>
  </si>
  <si>
    <t>Iqu</t>
  </si>
  <si>
    <t>Iquito</t>
  </si>
  <si>
    <t>Ire</t>
  </si>
  <si>
    <t>Iresim</t>
  </si>
  <si>
    <t>Irh</t>
  </si>
  <si>
    <t>Irarutu</t>
  </si>
  <si>
    <t>Iri</t>
  </si>
  <si>
    <t>Irigwe</t>
  </si>
  <si>
    <t>Irk</t>
  </si>
  <si>
    <t>Iraqw</t>
  </si>
  <si>
    <t>Irn</t>
  </si>
  <si>
    <t>Irántxe</t>
  </si>
  <si>
    <t>Irr</t>
  </si>
  <si>
    <t>Ir</t>
  </si>
  <si>
    <t>Iru</t>
  </si>
  <si>
    <t>Irula</t>
  </si>
  <si>
    <t>Irx</t>
  </si>
  <si>
    <t>Kamberau</t>
  </si>
  <si>
    <t>Iry</t>
  </si>
  <si>
    <t>Iraya</t>
  </si>
  <si>
    <t>Isa</t>
  </si>
  <si>
    <t>Isabi</t>
  </si>
  <si>
    <t>Isc</t>
  </si>
  <si>
    <t>Isconahua</t>
  </si>
  <si>
    <t>Isd</t>
  </si>
  <si>
    <t>Isnag</t>
  </si>
  <si>
    <t>Ise</t>
  </si>
  <si>
    <t>Italian Sign Language</t>
  </si>
  <si>
    <t>Isg</t>
  </si>
  <si>
    <t>Irish Sign Language</t>
  </si>
  <si>
    <t>Ish</t>
  </si>
  <si>
    <t>Esan</t>
  </si>
  <si>
    <t>Isi</t>
  </si>
  <si>
    <t>Nkem-Nkum</t>
  </si>
  <si>
    <t>Isl</t>
  </si>
  <si>
    <t>Icelandic</t>
  </si>
  <si>
    <t>Ism</t>
  </si>
  <si>
    <t>Masimasi</t>
  </si>
  <si>
    <t>Isn</t>
  </si>
  <si>
    <t>Isanzu</t>
  </si>
  <si>
    <t>Iso</t>
  </si>
  <si>
    <t>Isoko</t>
  </si>
  <si>
    <t>Isr</t>
  </si>
  <si>
    <t>Israeli Sign Language</t>
  </si>
  <si>
    <t>Ist</t>
  </si>
  <si>
    <t>Istriot</t>
  </si>
  <si>
    <t>Isu</t>
  </si>
  <si>
    <t>Isu (Menchum Division)</t>
  </si>
  <si>
    <t>Italian</t>
  </si>
  <si>
    <t>Itb</t>
  </si>
  <si>
    <t>Binongan Itneg</t>
  </si>
  <si>
    <t>Ite</t>
  </si>
  <si>
    <t>Itene</t>
  </si>
  <si>
    <t>Iti</t>
  </si>
  <si>
    <t>Inlaod Itneg</t>
  </si>
  <si>
    <t>Itk</t>
  </si>
  <si>
    <t>Judeo-Italian</t>
  </si>
  <si>
    <t>Itl</t>
  </si>
  <si>
    <t>Itelmen</t>
  </si>
  <si>
    <t>Itm</t>
  </si>
  <si>
    <t>Itu Mbon Uzo</t>
  </si>
  <si>
    <t>Ito</t>
  </si>
  <si>
    <t>Itonama</t>
  </si>
  <si>
    <t>Itr</t>
  </si>
  <si>
    <t>Iteri</t>
  </si>
  <si>
    <t>Its</t>
  </si>
  <si>
    <t>Isekiri</t>
  </si>
  <si>
    <t>Itt</t>
  </si>
  <si>
    <t>Maeng Itneg</t>
  </si>
  <si>
    <t>Itv</t>
  </si>
  <si>
    <t>Itawit</t>
  </si>
  <si>
    <t>Itw</t>
  </si>
  <si>
    <t>Itx</t>
  </si>
  <si>
    <t>Itik</t>
  </si>
  <si>
    <t>Ity</t>
  </si>
  <si>
    <t>Moyadan Itneg</t>
  </si>
  <si>
    <t>Itz</t>
  </si>
  <si>
    <t>Itzá</t>
  </si>
  <si>
    <t>Iu Mien</t>
  </si>
  <si>
    <t>Ivb</t>
  </si>
  <si>
    <t>Ibatan</t>
  </si>
  <si>
    <t>Ivv</t>
  </si>
  <si>
    <t>Ivatan</t>
  </si>
  <si>
    <t>Iwk</t>
  </si>
  <si>
    <t>I-Wak</t>
  </si>
  <si>
    <t>Iwm</t>
  </si>
  <si>
    <t>Iwam</t>
  </si>
  <si>
    <t>Iwo</t>
  </si>
  <si>
    <t>Iwur</t>
  </si>
  <si>
    <t>Iws</t>
  </si>
  <si>
    <t>Sepik Iwam</t>
  </si>
  <si>
    <t>Ixc</t>
  </si>
  <si>
    <t>Ixcatec</t>
  </si>
  <si>
    <t>Ixi</t>
  </si>
  <si>
    <t>Nebaj Ixil</t>
  </si>
  <si>
    <t>Ixj</t>
  </si>
  <si>
    <t>Chajul Ixil</t>
  </si>
  <si>
    <t>Ixl</t>
  </si>
  <si>
    <t>San Juan Cotzal Ixil</t>
  </si>
  <si>
    <t>Iya</t>
  </si>
  <si>
    <t>Iyayu</t>
  </si>
  <si>
    <t>Iyo</t>
  </si>
  <si>
    <t>Mesaka</t>
  </si>
  <si>
    <t>Iyx</t>
  </si>
  <si>
    <t>Yaka (Congo)</t>
  </si>
  <si>
    <t>Izh</t>
  </si>
  <si>
    <t>Ingrian</t>
  </si>
  <si>
    <t>Izi</t>
  </si>
  <si>
    <t>Izi-Ezaa-Ikwo-Mgbo</t>
  </si>
  <si>
    <t>Izr</t>
  </si>
  <si>
    <t>Izere</t>
  </si>
  <si>
    <t>Jaa</t>
  </si>
  <si>
    <t>Jamamadí</t>
  </si>
  <si>
    <t>Jab</t>
  </si>
  <si>
    <t>Hyam</t>
  </si>
  <si>
    <t>Jac</t>
  </si>
  <si>
    <t>Eastern Jacalteco</t>
  </si>
  <si>
    <t>Jad</t>
  </si>
  <si>
    <t>Jahanka</t>
  </si>
  <si>
    <t>Jae</t>
  </si>
  <si>
    <t>Yabem</t>
  </si>
  <si>
    <t>Jaf</t>
  </si>
  <si>
    <t>Jara</t>
  </si>
  <si>
    <t>Jah</t>
  </si>
  <si>
    <t>Jah Hut</t>
  </si>
  <si>
    <t>Jai</t>
  </si>
  <si>
    <t>Western Jacalteco</t>
  </si>
  <si>
    <t>Jaj</t>
  </si>
  <si>
    <t>Zazao</t>
  </si>
  <si>
    <t>Jak</t>
  </si>
  <si>
    <t>Jakun</t>
  </si>
  <si>
    <t>Jal</t>
  </si>
  <si>
    <t>Yalahatan</t>
  </si>
  <si>
    <t>Jam</t>
  </si>
  <si>
    <t>Jamaican Creole English</t>
  </si>
  <si>
    <t>Jao</t>
  </si>
  <si>
    <t>Yanyuwa</t>
  </si>
  <si>
    <t>Jaq</t>
  </si>
  <si>
    <t>Yaqay</t>
  </si>
  <si>
    <t>Jar</t>
  </si>
  <si>
    <t>Jarawa (Nigeria)</t>
  </si>
  <si>
    <t>Jas</t>
  </si>
  <si>
    <t>New Caledonian Javanese</t>
  </si>
  <si>
    <t>Jat</t>
  </si>
  <si>
    <t>Jakati</t>
  </si>
  <si>
    <t>Jau</t>
  </si>
  <si>
    <t>Yaur</t>
  </si>
  <si>
    <t>Javanese</t>
  </si>
  <si>
    <t>Jax</t>
  </si>
  <si>
    <t>Jambi Malay</t>
  </si>
  <si>
    <t>Jay</t>
  </si>
  <si>
    <t>Yan-nhangu</t>
  </si>
  <si>
    <t>Jaz</t>
  </si>
  <si>
    <t>Jawe</t>
  </si>
  <si>
    <t>Jbe</t>
  </si>
  <si>
    <t>Judeo-Berber</t>
  </si>
  <si>
    <t>Jbj</t>
  </si>
  <si>
    <t>Arandai</t>
  </si>
  <si>
    <t>Jbn</t>
  </si>
  <si>
    <t>Nafusi</t>
  </si>
  <si>
    <t>Jbo</t>
  </si>
  <si>
    <t>Lojban</t>
  </si>
  <si>
    <t>Jbr</t>
  </si>
  <si>
    <t>Jofotek-Bromnya</t>
  </si>
  <si>
    <t>Jbt</t>
  </si>
  <si>
    <t>Jabutí</t>
  </si>
  <si>
    <t>Jbu</t>
  </si>
  <si>
    <t>Jukun Takum</t>
  </si>
  <si>
    <t>Jcs</t>
  </si>
  <si>
    <t>Jamaican Country Sign Language</t>
  </si>
  <si>
    <t>Jct</t>
  </si>
  <si>
    <t>Krymchak</t>
  </si>
  <si>
    <t>Jda</t>
  </si>
  <si>
    <t>Jdg</t>
  </si>
  <si>
    <t>Jadgali</t>
  </si>
  <si>
    <t>Jdt</t>
  </si>
  <si>
    <t>Judeo-Tat</t>
  </si>
  <si>
    <t>Jeb</t>
  </si>
  <si>
    <t>Jebero</t>
  </si>
  <si>
    <t>Jee</t>
  </si>
  <si>
    <t>Jerung</t>
  </si>
  <si>
    <t>Jeg</t>
  </si>
  <si>
    <t>Jeng</t>
  </si>
  <si>
    <t>Jeh</t>
  </si>
  <si>
    <t>Jei</t>
  </si>
  <si>
    <t>Yei</t>
  </si>
  <si>
    <t>Jek</t>
  </si>
  <si>
    <t>Jeri Kuo</t>
  </si>
  <si>
    <t>Jel</t>
  </si>
  <si>
    <t>Yelmek</t>
  </si>
  <si>
    <t>Jen</t>
  </si>
  <si>
    <t>Jer</t>
  </si>
  <si>
    <t>Jere</t>
  </si>
  <si>
    <t>Jet</t>
  </si>
  <si>
    <t>Manem</t>
  </si>
  <si>
    <t>Jeu</t>
  </si>
  <si>
    <t>Jonkor Bourmataguil</t>
  </si>
  <si>
    <t>Jgb</t>
  </si>
  <si>
    <t>Ngbee</t>
  </si>
  <si>
    <t>Jge</t>
  </si>
  <si>
    <t>Judeo-Georgian</t>
  </si>
  <si>
    <t>Jgo</t>
  </si>
  <si>
    <t>Ngomba</t>
  </si>
  <si>
    <t>Jhi</t>
  </si>
  <si>
    <t>Jehai</t>
  </si>
  <si>
    <t>Jhs</t>
  </si>
  <si>
    <t>Jhankot Sign Language</t>
  </si>
  <si>
    <t>Jia</t>
  </si>
  <si>
    <t>Jina</t>
  </si>
  <si>
    <t>Jib</t>
  </si>
  <si>
    <t>Jibu</t>
  </si>
  <si>
    <t>Jic</t>
  </si>
  <si>
    <t>Tol</t>
  </si>
  <si>
    <t>Jid</t>
  </si>
  <si>
    <t>Bu</t>
  </si>
  <si>
    <t>Jie</t>
  </si>
  <si>
    <t>Jilbe</t>
  </si>
  <si>
    <t>Jig</t>
  </si>
  <si>
    <t>Djingili</t>
  </si>
  <si>
    <t>Jih</t>
  </si>
  <si>
    <t>Shangzhai</t>
  </si>
  <si>
    <t>Jii</t>
  </si>
  <si>
    <t>Jiiddu</t>
  </si>
  <si>
    <t>Jil</t>
  </si>
  <si>
    <t>Jilim</t>
  </si>
  <si>
    <t>Jim</t>
  </si>
  <si>
    <t>Jimi (Cameroon)</t>
  </si>
  <si>
    <t>Jio</t>
  </si>
  <si>
    <t>Jiamao</t>
  </si>
  <si>
    <t>Jiq</t>
  </si>
  <si>
    <t>Guanyinqiao</t>
  </si>
  <si>
    <t>Jit</t>
  </si>
  <si>
    <t>Jita</t>
  </si>
  <si>
    <t>Jiu</t>
  </si>
  <si>
    <t>Youle Jinuo</t>
  </si>
  <si>
    <t>Shuar</t>
  </si>
  <si>
    <t>Jiy</t>
  </si>
  <si>
    <t>Buyuan Jinuo</t>
  </si>
  <si>
    <t>Jko</t>
  </si>
  <si>
    <t>Kubo</t>
  </si>
  <si>
    <t>Jku</t>
  </si>
  <si>
    <t>Labir</t>
  </si>
  <si>
    <t>Jle</t>
  </si>
  <si>
    <t>Ngile</t>
  </si>
  <si>
    <t>Jma</t>
  </si>
  <si>
    <t>Dima</t>
  </si>
  <si>
    <t>Jmb</t>
  </si>
  <si>
    <t>Zumbun</t>
  </si>
  <si>
    <t>Jmc</t>
  </si>
  <si>
    <t>Machame</t>
  </si>
  <si>
    <t>Jmd</t>
  </si>
  <si>
    <t>Yamdena</t>
  </si>
  <si>
    <t>Jmi</t>
  </si>
  <si>
    <t>Jimi (Nigeria)</t>
  </si>
  <si>
    <t>Jml</t>
  </si>
  <si>
    <t>Jumli</t>
  </si>
  <si>
    <t>Jmn</t>
  </si>
  <si>
    <t>Makuri Naga</t>
  </si>
  <si>
    <t>Jmr</t>
  </si>
  <si>
    <t>Kamara</t>
  </si>
  <si>
    <t>Jms</t>
  </si>
  <si>
    <t>Mashi (Nigeria)</t>
  </si>
  <si>
    <t>Jmx</t>
  </si>
  <si>
    <t>Western Juxtlahuaca Mixtec</t>
  </si>
  <si>
    <t>Jna</t>
  </si>
  <si>
    <t>Jangshung</t>
  </si>
  <si>
    <t>Jnd</t>
  </si>
  <si>
    <t>Jandavra</t>
  </si>
  <si>
    <t>Jng</t>
  </si>
  <si>
    <t>Yangman</t>
  </si>
  <si>
    <t>Jni</t>
  </si>
  <si>
    <t>Janji</t>
  </si>
  <si>
    <t>Jnj</t>
  </si>
  <si>
    <t>Yemsa</t>
  </si>
  <si>
    <t>Jnl</t>
  </si>
  <si>
    <t>Rawat</t>
  </si>
  <si>
    <t>Jns</t>
  </si>
  <si>
    <t>Jaunsari</t>
  </si>
  <si>
    <t>Job</t>
  </si>
  <si>
    <t>Joba</t>
  </si>
  <si>
    <t>Jod</t>
  </si>
  <si>
    <t>Wojenaka</t>
  </si>
  <si>
    <t>Jor</t>
  </si>
  <si>
    <t>Jorá</t>
  </si>
  <si>
    <t>Jos</t>
  </si>
  <si>
    <t>Jordanian Sign Language</t>
  </si>
  <si>
    <t>Jow</t>
  </si>
  <si>
    <t>Jowulu</t>
  </si>
  <si>
    <t>Jpa</t>
  </si>
  <si>
    <t>Jewish Palestinian Aramaic</t>
  </si>
  <si>
    <t>Japanese</t>
  </si>
  <si>
    <t>Jpr</t>
  </si>
  <si>
    <t>Judeo-Persian</t>
  </si>
  <si>
    <t>Jqr</t>
  </si>
  <si>
    <t>Jaqaru</t>
  </si>
  <si>
    <t>Jra</t>
  </si>
  <si>
    <t>Jarai</t>
  </si>
  <si>
    <t>Jrb</t>
  </si>
  <si>
    <t>Judeo-Arabic</t>
  </si>
  <si>
    <t>Jrr</t>
  </si>
  <si>
    <t>Jiru</t>
  </si>
  <si>
    <t>Jrt</t>
  </si>
  <si>
    <t>Jorto</t>
  </si>
  <si>
    <t>Jru</t>
  </si>
  <si>
    <t>Japrería</t>
  </si>
  <si>
    <t>Jsl</t>
  </si>
  <si>
    <t>Japanese Sign Language</t>
  </si>
  <si>
    <t>Jua</t>
  </si>
  <si>
    <t>Júma</t>
  </si>
  <si>
    <t>Wannu</t>
  </si>
  <si>
    <t>Juc</t>
  </si>
  <si>
    <t>Jurchen</t>
  </si>
  <si>
    <t>Jud</t>
  </si>
  <si>
    <t>Worodougou</t>
  </si>
  <si>
    <t>Juh</t>
  </si>
  <si>
    <t>Hõne</t>
  </si>
  <si>
    <t>Juk</t>
  </si>
  <si>
    <t>Wapan</t>
  </si>
  <si>
    <t>Jul</t>
  </si>
  <si>
    <t>Jirel</t>
  </si>
  <si>
    <t>Jum</t>
  </si>
  <si>
    <t>Jumjum</t>
  </si>
  <si>
    <t>Jun</t>
  </si>
  <si>
    <t>Juang</t>
  </si>
  <si>
    <t>Juo</t>
  </si>
  <si>
    <t>Jiba</t>
  </si>
  <si>
    <t>Jup</t>
  </si>
  <si>
    <t>Hupdë</t>
  </si>
  <si>
    <t>Jur</t>
  </si>
  <si>
    <t>Jurúna</t>
  </si>
  <si>
    <t>Jus</t>
  </si>
  <si>
    <t>Jumla Sign Language</t>
  </si>
  <si>
    <t>Jut</t>
  </si>
  <si>
    <t>Jutish</t>
  </si>
  <si>
    <t>Juu</t>
  </si>
  <si>
    <t>Ju</t>
  </si>
  <si>
    <t>Juw</t>
  </si>
  <si>
    <t>Wãpha</t>
  </si>
  <si>
    <t>Juy</t>
  </si>
  <si>
    <t>Juray</t>
  </si>
  <si>
    <t>Jvd</t>
  </si>
  <si>
    <t>Javindo</t>
  </si>
  <si>
    <t>Jvn</t>
  </si>
  <si>
    <t>Caribbean Javanese</t>
  </si>
  <si>
    <t>Jwi</t>
  </si>
  <si>
    <t>Jwira-Pepesa</t>
  </si>
  <si>
    <t>Jya</t>
  </si>
  <si>
    <t>Jiarong</t>
  </si>
  <si>
    <t>Jye</t>
  </si>
  <si>
    <t>Judeo-Yemeni Arabic</t>
  </si>
  <si>
    <t>Jyy</t>
  </si>
  <si>
    <t>Jaya</t>
  </si>
  <si>
    <t>Kaa</t>
  </si>
  <si>
    <t>Kara-Kalpak</t>
  </si>
  <si>
    <t>Kabyle</t>
  </si>
  <si>
    <t>Kachin</t>
  </si>
  <si>
    <t>Kad</t>
  </si>
  <si>
    <t>Kadara</t>
  </si>
  <si>
    <t>Kae</t>
  </si>
  <si>
    <t>Ketangalan</t>
  </si>
  <si>
    <t>Kaf</t>
  </si>
  <si>
    <t>Katso</t>
  </si>
  <si>
    <t>Kag</t>
  </si>
  <si>
    <t>Kajaman</t>
  </si>
  <si>
    <t>Kah</t>
  </si>
  <si>
    <t>Kara (Central African Republic)</t>
  </si>
  <si>
    <t>Kai</t>
  </si>
  <si>
    <t>Karekare</t>
  </si>
  <si>
    <t>Kaj</t>
  </si>
  <si>
    <t>Jju</t>
  </si>
  <si>
    <t>Kak</t>
  </si>
  <si>
    <t>Kayapa Kallahan</t>
  </si>
  <si>
    <t>Kal</t>
  </si>
  <si>
    <t>Kalaallisut</t>
  </si>
  <si>
    <t>Kam</t>
  </si>
  <si>
    <t>Kamba (Kenya)</t>
  </si>
  <si>
    <t>Kannada</t>
  </si>
  <si>
    <t>Kao</t>
  </si>
  <si>
    <t>Xaasongaxango</t>
  </si>
  <si>
    <t>Kap</t>
  </si>
  <si>
    <t>Bezhta</t>
  </si>
  <si>
    <t>Kaq</t>
  </si>
  <si>
    <t>Capanahua</t>
  </si>
  <si>
    <t>Kas</t>
  </si>
  <si>
    <t>Kashmiri</t>
  </si>
  <si>
    <t>Georgian</t>
  </si>
  <si>
    <t>Kanuri</t>
  </si>
  <si>
    <t>Kav</t>
  </si>
  <si>
    <t>Katukína</t>
  </si>
  <si>
    <t>Kaw</t>
  </si>
  <si>
    <t>Kawi</t>
  </si>
  <si>
    <t>Kax</t>
  </si>
  <si>
    <t>Kay</t>
  </si>
  <si>
    <t>Kamayurá</t>
  </si>
  <si>
    <t>Kazakh</t>
  </si>
  <si>
    <t>Kba</t>
  </si>
  <si>
    <t>Kalarko</t>
  </si>
  <si>
    <t>Kbb</t>
  </si>
  <si>
    <t>Kaxuiâna</t>
  </si>
  <si>
    <t>Kbc</t>
  </si>
  <si>
    <t>Kadiwéu</t>
  </si>
  <si>
    <t>Kbd</t>
  </si>
  <si>
    <t>Kabardian</t>
  </si>
  <si>
    <t>Kbe</t>
  </si>
  <si>
    <t>Kanju</t>
  </si>
  <si>
    <t>Kbf</t>
  </si>
  <si>
    <t>Kakauhua</t>
  </si>
  <si>
    <t>Kbg</t>
  </si>
  <si>
    <t>Khamba</t>
  </si>
  <si>
    <t>Kbh</t>
  </si>
  <si>
    <t>Camsá</t>
  </si>
  <si>
    <t>Kbi</t>
  </si>
  <si>
    <t>Kaptiau</t>
  </si>
  <si>
    <t>Kbj</t>
  </si>
  <si>
    <t>Kari</t>
  </si>
  <si>
    <t>Kbk</t>
  </si>
  <si>
    <t>Grass Koiari</t>
  </si>
  <si>
    <t>Kbl</t>
  </si>
  <si>
    <t>Kanembu</t>
  </si>
  <si>
    <t>Kbm</t>
  </si>
  <si>
    <t>Iwal</t>
  </si>
  <si>
    <t>Kbn</t>
  </si>
  <si>
    <t>Kare (Central African Republic)</t>
  </si>
  <si>
    <t>Kbo</t>
  </si>
  <si>
    <t>Keliko</t>
  </si>
  <si>
    <t>Kbp</t>
  </si>
  <si>
    <t>Kabiyé</t>
  </si>
  <si>
    <t>Kbq</t>
  </si>
  <si>
    <t>Kamano</t>
  </si>
  <si>
    <t>Kbr</t>
  </si>
  <si>
    <t>Kafa</t>
  </si>
  <si>
    <t>Kbs</t>
  </si>
  <si>
    <t>Kande</t>
  </si>
  <si>
    <t>Kbt</t>
  </si>
  <si>
    <t>Abadi</t>
  </si>
  <si>
    <t>Kbu</t>
  </si>
  <si>
    <t>Kabutra</t>
  </si>
  <si>
    <t>Kbv</t>
  </si>
  <si>
    <t>Dera (Indonesia)</t>
  </si>
  <si>
    <t>Kbw</t>
  </si>
  <si>
    <t>Kaiep</t>
  </si>
  <si>
    <t>Kbx</t>
  </si>
  <si>
    <t>Ap Ma</t>
  </si>
  <si>
    <t>Kby</t>
  </si>
  <si>
    <t>Manga Kanuri</t>
  </si>
  <si>
    <t>Kbz</t>
  </si>
  <si>
    <t>Duhwa</t>
  </si>
  <si>
    <t>Kca</t>
  </si>
  <si>
    <t>Khanty</t>
  </si>
  <si>
    <t>Kcb</t>
  </si>
  <si>
    <t>Kawacha</t>
  </si>
  <si>
    <t>Kcc</t>
  </si>
  <si>
    <t>Lubila</t>
  </si>
  <si>
    <t>Kcd</t>
  </si>
  <si>
    <t>Ngkâlmpw Kanum</t>
  </si>
  <si>
    <t>Kce</t>
  </si>
  <si>
    <t>Kaivi</t>
  </si>
  <si>
    <t>Kcf</t>
  </si>
  <si>
    <t>Ukaan</t>
  </si>
  <si>
    <t>Kcg</t>
  </si>
  <si>
    <t>Tyap</t>
  </si>
  <si>
    <t>Kch</t>
  </si>
  <si>
    <t>Vono</t>
  </si>
  <si>
    <t>Kci</t>
  </si>
  <si>
    <t>Kamantan</t>
  </si>
  <si>
    <t>Kcj</t>
  </si>
  <si>
    <t>Kobiana</t>
  </si>
  <si>
    <t>Kck</t>
  </si>
  <si>
    <t>Kalanga</t>
  </si>
  <si>
    <t>Kcl</t>
  </si>
  <si>
    <t>Kela (Papua New Guinea)</t>
  </si>
  <si>
    <t>Kcm</t>
  </si>
  <si>
    <t>Gula (Central African Republic)</t>
  </si>
  <si>
    <t>Kcn</t>
  </si>
  <si>
    <t>Nubi</t>
  </si>
  <si>
    <t>Kco</t>
  </si>
  <si>
    <t>Kinalakna</t>
  </si>
  <si>
    <t>Kcp</t>
  </si>
  <si>
    <t>Kanga</t>
  </si>
  <si>
    <t>Kcq</t>
  </si>
  <si>
    <t>Kcr</t>
  </si>
  <si>
    <t>Katla</t>
  </si>
  <si>
    <t>Kcs</t>
  </si>
  <si>
    <t>Koenoem</t>
  </si>
  <si>
    <t>Kct</t>
  </si>
  <si>
    <t>Kaian</t>
  </si>
  <si>
    <t>Kcu</t>
  </si>
  <si>
    <t>Kami (Tanzania)</t>
  </si>
  <si>
    <t>Kcv</t>
  </si>
  <si>
    <t>Kete</t>
  </si>
  <si>
    <t>Kcw</t>
  </si>
  <si>
    <t>Kabwari</t>
  </si>
  <si>
    <t>Kcx</t>
  </si>
  <si>
    <t>Kachama-Ganjule</t>
  </si>
  <si>
    <t>Kcy</t>
  </si>
  <si>
    <t>Korandje</t>
  </si>
  <si>
    <t>Kcz</t>
  </si>
  <si>
    <t>Konongo</t>
  </si>
  <si>
    <t>Kda</t>
  </si>
  <si>
    <t>Worimi</t>
  </si>
  <si>
    <t>Kdc</t>
  </si>
  <si>
    <t>Kutu</t>
  </si>
  <si>
    <t>Kdd</t>
  </si>
  <si>
    <t>Yankunytjatjara</t>
  </si>
  <si>
    <t>Kde</t>
  </si>
  <si>
    <t>Makonde</t>
  </si>
  <si>
    <t>Kdf</t>
  </si>
  <si>
    <t>Mamusi</t>
  </si>
  <si>
    <t>Kdg</t>
  </si>
  <si>
    <t>Seba</t>
  </si>
  <si>
    <t>Kdh</t>
  </si>
  <si>
    <t>Tem</t>
  </si>
  <si>
    <t>Kdi</t>
  </si>
  <si>
    <t>Kumam</t>
  </si>
  <si>
    <t>Kdj</t>
  </si>
  <si>
    <t>Karamojong</t>
  </si>
  <si>
    <t>Kdk</t>
  </si>
  <si>
    <t>Numee</t>
  </si>
  <si>
    <t>Kdl</t>
  </si>
  <si>
    <t>Tsikimba</t>
  </si>
  <si>
    <t>Kdm</t>
  </si>
  <si>
    <t>Kagoma</t>
  </si>
  <si>
    <t>Kdn</t>
  </si>
  <si>
    <t>Kunda</t>
  </si>
  <si>
    <t>Kdp</t>
  </si>
  <si>
    <t>Kaningdon-Nindem</t>
  </si>
  <si>
    <t>Kdq</t>
  </si>
  <si>
    <t>Koch</t>
  </si>
  <si>
    <t>Kdr</t>
  </si>
  <si>
    <t>Karaim</t>
  </si>
  <si>
    <t>Kdt</t>
  </si>
  <si>
    <t>Kuy</t>
  </si>
  <si>
    <t>Kdu</t>
  </si>
  <si>
    <t>Kadaru</t>
  </si>
  <si>
    <t>Kdv</t>
  </si>
  <si>
    <t>Kado</t>
  </si>
  <si>
    <t>Kdw</t>
  </si>
  <si>
    <t>Koneraw</t>
  </si>
  <si>
    <t>Kdx</t>
  </si>
  <si>
    <t>Kdy</t>
  </si>
  <si>
    <t>Keder</t>
  </si>
  <si>
    <t>Kdz</t>
  </si>
  <si>
    <t>Kwaja</t>
  </si>
  <si>
    <t>Kea</t>
  </si>
  <si>
    <t>Kabuverdianu</t>
  </si>
  <si>
    <t>Keb</t>
  </si>
  <si>
    <t>Kélé</t>
  </si>
  <si>
    <t>Kec</t>
  </si>
  <si>
    <t>Keiga</t>
  </si>
  <si>
    <t>Ked</t>
  </si>
  <si>
    <t>Kerewe</t>
  </si>
  <si>
    <t>Kee</t>
  </si>
  <si>
    <t>Eastern Keres</t>
  </si>
  <si>
    <t>Kef</t>
  </si>
  <si>
    <t>Kpessi</t>
  </si>
  <si>
    <t>Keg</t>
  </si>
  <si>
    <t>Tese</t>
  </si>
  <si>
    <t>Kei</t>
  </si>
  <si>
    <t>Kej</t>
  </si>
  <si>
    <t>Kadar</t>
  </si>
  <si>
    <t>Kek</t>
  </si>
  <si>
    <t>Kekchí</t>
  </si>
  <si>
    <t>Kel</t>
  </si>
  <si>
    <t>Kem</t>
  </si>
  <si>
    <t>Kemak</t>
  </si>
  <si>
    <t>Ken</t>
  </si>
  <si>
    <t>Kenyang</t>
  </si>
  <si>
    <t>Keo</t>
  </si>
  <si>
    <t>Kakwa</t>
  </si>
  <si>
    <t>Kep</t>
  </si>
  <si>
    <t>Kaikadi</t>
  </si>
  <si>
    <t>Keq</t>
  </si>
  <si>
    <t>Kamar</t>
  </si>
  <si>
    <t>Ker</t>
  </si>
  <si>
    <t>Kera</t>
  </si>
  <si>
    <t>Kes</t>
  </si>
  <si>
    <t>Kugbo</t>
  </si>
  <si>
    <t>Ket</t>
  </si>
  <si>
    <t>Keu</t>
  </si>
  <si>
    <t>Akebu</t>
  </si>
  <si>
    <t>Kev</t>
  </si>
  <si>
    <t>Kanikkaran</t>
  </si>
  <si>
    <t>Kew</t>
  </si>
  <si>
    <t>West Kewa</t>
  </si>
  <si>
    <t>Kex</t>
  </si>
  <si>
    <t>Kukna</t>
  </si>
  <si>
    <t>Key</t>
  </si>
  <si>
    <t>Kupia</t>
  </si>
  <si>
    <t>Kez</t>
  </si>
  <si>
    <t>Kukele</t>
  </si>
  <si>
    <t>Kfa</t>
  </si>
  <si>
    <t>Kodava</t>
  </si>
  <si>
    <t>Kfb</t>
  </si>
  <si>
    <t>Northwestern Kolami</t>
  </si>
  <si>
    <t>Kfc</t>
  </si>
  <si>
    <t>Konda-Dora</t>
  </si>
  <si>
    <t>Kfd</t>
  </si>
  <si>
    <t>Korra Koraga</t>
  </si>
  <si>
    <t>Kfe</t>
  </si>
  <si>
    <t>Kota (India)</t>
  </si>
  <si>
    <t>Kff</t>
  </si>
  <si>
    <t>Koya</t>
  </si>
  <si>
    <t>Kfg</t>
  </si>
  <si>
    <t>Kudiya</t>
  </si>
  <si>
    <t>Kfh</t>
  </si>
  <si>
    <t>Kurichiya</t>
  </si>
  <si>
    <t>Kfi</t>
  </si>
  <si>
    <t>Kannada Kurumba</t>
  </si>
  <si>
    <t>Kfj</t>
  </si>
  <si>
    <t>Kemiehua</t>
  </si>
  <si>
    <t>Kfk</t>
  </si>
  <si>
    <t>Kinnauri</t>
  </si>
  <si>
    <t>Kfl</t>
  </si>
  <si>
    <t>Kung</t>
  </si>
  <si>
    <t>Kfm</t>
  </si>
  <si>
    <t>Khunsari</t>
  </si>
  <si>
    <t>Kfn</t>
  </si>
  <si>
    <t>Kuk</t>
  </si>
  <si>
    <t>Kfo</t>
  </si>
  <si>
    <t>Koro (Côte d'Ivoire)</t>
  </si>
  <si>
    <t>Kfp</t>
  </si>
  <si>
    <t>Korwa</t>
  </si>
  <si>
    <t>Kfq</t>
  </si>
  <si>
    <t>Korku</t>
  </si>
  <si>
    <t>Kfr</t>
  </si>
  <si>
    <t>Kachchi</t>
  </si>
  <si>
    <t>Kfs</t>
  </si>
  <si>
    <t>Bilaspuri</t>
  </si>
  <si>
    <t>Kft</t>
  </si>
  <si>
    <t>Kanjari</t>
  </si>
  <si>
    <t>Kfu</t>
  </si>
  <si>
    <t>Katkari</t>
  </si>
  <si>
    <t>Kfv</t>
  </si>
  <si>
    <t>Kurmukar</t>
  </si>
  <si>
    <t>Kfw</t>
  </si>
  <si>
    <t>Kharam Naga</t>
  </si>
  <si>
    <t>Kfx</t>
  </si>
  <si>
    <t>Kullu Pahari</t>
  </si>
  <si>
    <t>Kfy</t>
  </si>
  <si>
    <t>Kumaoni</t>
  </si>
  <si>
    <t>Kfz</t>
  </si>
  <si>
    <t>Koromfé</t>
  </si>
  <si>
    <t>Kga</t>
  </si>
  <si>
    <t>Koyaga</t>
  </si>
  <si>
    <t>Kgb</t>
  </si>
  <si>
    <t>Kawe</t>
  </si>
  <si>
    <t>Kgc</t>
  </si>
  <si>
    <t>Kasseng</t>
  </si>
  <si>
    <t>Kgd</t>
  </si>
  <si>
    <t>Kataang</t>
  </si>
  <si>
    <t>Kge</t>
  </si>
  <si>
    <t>Komering</t>
  </si>
  <si>
    <t>Kgf</t>
  </si>
  <si>
    <t>Kube</t>
  </si>
  <si>
    <t>Kgg</t>
  </si>
  <si>
    <t>Kusunda</t>
  </si>
  <si>
    <t>Kgh</t>
  </si>
  <si>
    <t>Upper Tanudan Kalinga</t>
  </si>
  <si>
    <t>Kgi</t>
  </si>
  <si>
    <t>Selangor Sign Language</t>
  </si>
  <si>
    <t>Kgj</t>
  </si>
  <si>
    <t>Gamale Kham</t>
  </si>
  <si>
    <t>Kgk</t>
  </si>
  <si>
    <t>Kaiwá</t>
  </si>
  <si>
    <t>Kgl</t>
  </si>
  <si>
    <t>Kunggari</t>
  </si>
  <si>
    <t>Kgm</t>
  </si>
  <si>
    <t>Karipúna</t>
  </si>
  <si>
    <t>Kgn</t>
  </si>
  <si>
    <t>Karingani</t>
  </si>
  <si>
    <t>Kgo</t>
  </si>
  <si>
    <t>Krongo</t>
  </si>
  <si>
    <t>Kgp</t>
  </si>
  <si>
    <t>Kaingang</t>
  </si>
  <si>
    <t>Kgq</t>
  </si>
  <si>
    <t>Kamoro</t>
  </si>
  <si>
    <t>Kgr</t>
  </si>
  <si>
    <t>Abun</t>
  </si>
  <si>
    <t>Kgs</t>
  </si>
  <si>
    <t>Kumbainggar</t>
  </si>
  <si>
    <t>Kgt</t>
  </si>
  <si>
    <t>Somyev</t>
  </si>
  <si>
    <t>Kgu</t>
  </si>
  <si>
    <t>Kobol</t>
  </si>
  <si>
    <t>Kgv</t>
  </si>
  <si>
    <t>Karas</t>
  </si>
  <si>
    <t>Kgw</t>
  </si>
  <si>
    <t>Karon Dori</t>
  </si>
  <si>
    <t>Kgx</t>
  </si>
  <si>
    <t>Kamaru</t>
  </si>
  <si>
    <t>Kgy</t>
  </si>
  <si>
    <t>Kyerung</t>
  </si>
  <si>
    <t>Kha</t>
  </si>
  <si>
    <t>Khasi</t>
  </si>
  <si>
    <t>Lü</t>
  </si>
  <si>
    <t>Khc</t>
  </si>
  <si>
    <t>Tukang Besi North</t>
  </si>
  <si>
    <t>Khd</t>
  </si>
  <si>
    <t>Bädi Kanum</t>
  </si>
  <si>
    <t>Khe</t>
  </si>
  <si>
    <t>Korowai</t>
  </si>
  <si>
    <t>Khf</t>
  </si>
  <si>
    <t>Khuen</t>
  </si>
  <si>
    <t>Khams Tibetan</t>
  </si>
  <si>
    <t>Khh</t>
  </si>
  <si>
    <t>Kehu</t>
  </si>
  <si>
    <t>Khj</t>
  </si>
  <si>
    <t>Kuturmi</t>
  </si>
  <si>
    <t>Khk</t>
  </si>
  <si>
    <t>Halh Mongolian</t>
  </si>
  <si>
    <t>Khl</t>
  </si>
  <si>
    <t>Lusi</t>
  </si>
  <si>
    <t>Central Khmer</t>
  </si>
  <si>
    <t>Khn</t>
  </si>
  <si>
    <t>Khandesi</t>
  </si>
  <si>
    <t>Kho</t>
  </si>
  <si>
    <t>Khotanese</t>
  </si>
  <si>
    <t>Khp</t>
  </si>
  <si>
    <t>Kapori</t>
  </si>
  <si>
    <t>Khq</t>
  </si>
  <si>
    <t>Koyra Chiini Songhay</t>
  </si>
  <si>
    <t>Khr</t>
  </si>
  <si>
    <t>Kharia</t>
  </si>
  <si>
    <t>Khs</t>
  </si>
  <si>
    <t>Kasua</t>
  </si>
  <si>
    <t>Kht</t>
  </si>
  <si>
    <t>Khamti</t>
  </si>
  <si>
    <t>Khu</t>
  </si>
  <si>
    <t>Nkhumbi</t>
  </si>
  <si>
    <t>Khv</t>
  </si>
  <si>
    <t>Khvarshi</t>
  </si>
  <si>
    <t>Khw</t>
  </si>
  <si>
    <t>Khowar</t>
  </si>
  <si>
    <t>Khx</t>
  </si>
  <si>
    <t>Kanu</t>
  </si>
  <si>
    <t>Khy</t>
  </si>
  <si>
    <t>Khz</t>
  </si>
  <si>
    <t>Keapara</t>
  </si>
  <si>
    <t>Kia</t>
  </si>
  <si>
    <t>Kim</t>
  </si>
  <si>
    <t>Kib</t>
  </si>
  <si>
    <t>Koalib</t>
  </si>
  <si>
    <t>Kic</t>
  </si>
  <si>
    <t>Kickapoo</t>
  </si>
  <si>
    <t>Kid</t>
  </si>
  <si>
    <t>Koshin</t>
  </si>
  <si>
    <t>Kie</t>
  </si>
  <si>
    <t>Kibet</t>
  </si>
  <si>
    <t>Kif</t>
  </si>
  <si>
    <t>Eastern Parbate Kham</t>
  </si>
  <si>
    <t>Kig</t>
  </si>
  <si>
    <t>Kimaama</t>
  </si>
  <si>
    <t>Kih</t>
  </si>
  <si>
    <t>Kilmeri</t>
  </si>
  <si>
    <t>Kii</t>
  </si>
  <si>
    <t>Kitsai</t>
  </si>
  <si>
    <t>Kij</t>
  </si>
  <si>
    <t>Kilivila</t>
  </si>
  <si>
    <t>Kik</t>
  </si>
  <si>
    <t>Kikuyu</t>
  </si>
  <si>
    <t>Kil</t>
  </si>
  <si>
    <t>Kariya</t>
  </si>
  <si>
    <t>Karagas</t>
  </si>
  <si>
    <t>Kinyarwanda</t>
  </si>
  <si>
    <t>Kio</t>
  </si>
  <si>
    <t>Kiowa</t>
  </si>
  <si>
    <t>Kip</t>
  </si>
  <si>
    <t>Sheshi Kham</t>
  </si>
  <si>
    <t>Kiq</t>
  </si>
  <si>
    <t>Kosadle</t>
  </si>
  <si>
    <t>Kirghiz</t>
  </si>
  <si>
    <t>Kis</t>
  </si>
  <si>
    <t>Kit</t>
  </si>
  <si>
    <t>Agob</t>
  </si>
  <si>
    <t>Kiu</t>
  </si>
  <si>
    <t>Kirmanjki</t>
  </si>
  <si>
    <t>Kiv</t>
  </si>
  <si>
    <t>Kimbu</t>
  </si>
  <si>
    <t>Kiw</t>
  </si>
  <si>
    <t>Northeast Kiwai</t>
  </si>
  <si>
    <t>Kix</t>
  </si>
  <si>
    <t>Khiamniungan Naga</t>
  </si>
  <si>
    <t>Kiy</t>
  </si>
  <si>
    <t>Kirikiri</t>
  </si>
  <si>
    <t>Kiz</t>
  </si>
  <si>
    <t>Kisi</t>
  </si>
  <si>
    <t>Kja</t>
  </si>
  <si>
    <t>Mlap</t>
  </si>
  <si>
    <t>Kjb</t>
  </si>
  <si>
    <t>Eastern Kanjobal</t>
  </si>
  <si>
    <t>Kjc</t>
  </si>
  <si>
    <t>Coastal Konjo</t>
  </si>
  <si>
    <t>Kjd</t>
  </si>
  <si>
    <t>Southern Kiwai</t>
  </si>
  <si>
    <t>Kje</t>
  </si>
  <si>
    <t>Kisar</t>
  </si>
  <si>
    <t>Kjf</t>
  </si>
  <si>
    <t>Khalaj</t>
  </si>
  <si>
    <t>Khmu</t>
  </si>
  <si>
    <t>Kjh</t>
  </si>
  <si>
    <t>Khakas</t>
  </si>
  <si>
    <t>Kji</t>
  </si>
  <si>
    <t>Zabana</t>
  </si>
  <si>
    <t>Kjj</t>
  </si>
  <si>
    <t>Khinalugh</t>
  </si>
  <si>
    <t>Kjk</t>
  </si>
  <si>
    <t>Highland Konjo</t>
  </si>
  <si>
    <t>Kjl</t>
  </si>
  <si>
    <t>Western Parbate Kham</t>
  </si>
  <si>
    <t>Kjm</t>
  </si>
  <si>
    <t>Kháng</t>
  </si>
  <si>
    <t>Kjn</t>
  </si>
  <si>
    <t>Kunjen</t>
  </si>
  <si>
    <t>Kjo</t>
  </si>
  <si>
    <t>Harijan Kinnauri</t>
  </si>
  <si>
    <t>Kjp</t>
  </si>
  <si>
    <t>Pwo Eastern Karen</t>
  </si>
  <si>
    <t>Kjq</t>
  </si>
  <si>
    <t>Western Keres</t>
  </si>
  <si>
    <t>Kjr</t>
  </si>
  <si>
    <t>Kurudu</t>
  </si>
  <si>
    <t>Kjs</t>
  </si>
  <si>
    <t>East Kewa</t>
  </si>
  <si>
    <t>Kjt</t>
  </si>
  <si>
    <t>Phrae Pwo Karen</t>
  </si>
  <si>
    <t>Kju</t>
  </si>
  <si>
    <t>Kashaya</t>
  </si>
  <si>
    <t>Kjx</t>
  </si>
  <si>
    <t>Ramopa</t>
  </si>
  <si>
    <t>Kjy</t>
  </si>
  <si>
    <t>Erave</t>
  </si>
  <si>
    <t>Kjz</t>
  </si>
  <si>
    <t>Bumthangkha</t>
  </si>
  <si>
    <t>Kka</t>
  </si>
  <si>
    <t>Kakanda</t>
  </si>
  <si>
    <t>Kkb</t>
  </si>
  <si>
    <t>Kwerisa</t>
  </si>
  <si>
    <t>Kkc</t>
  </si>
  <si>
    <t>Odoodee</t>
  </si>
  <si>
    <t>Kkd</t>
  </si>
  <si>
    <t>Kinuku</t>
  </si>
  <si>
    <t>Kke</t>
  </si>
  <si>
    <t>Kakabe</t>
  </si>
  <si>
    <t>Kkf</t>
  </si>
  <si>
    <t>Kalaktang Monpa</t>
  </si>
  <si>
    <t>Kkg</t>
  </si>
  <si>
    <t>Mabaka Valley Kalinga</t>
  </si>
  <si>
    <t>Kkh</t>
  </si>
  <si>
    <t>Khün</t>
  </si>
  <si>
    <t>Kki</t>
  </si>
  <si>
    <t>Kagulu</t>
  </si>
  <si>
    <t>Kkj</t>
  </si>
  <si>
    <t>Kako</t>
  </si>
  <si>
    <t>Kkk</t>
  </si>
  <si>
    <t>Kokota</t>
  </si>
  <si>
    <t>Kkl</t>
  </si>
  <si>
    <t>Kosarek Yale</t>
  </si>
  <si>
    <t>Kkm</t>
  </si>
  <si>
    <t>Kiong</t>
  </si>
  <si>
    <t>Kkn</t>
  </si>
  <si>
    <t>Kon Keu</t>
  </si>
  <si>
    <t>Kko</t>
  </si>
  <si>
    <t>Karko</t>
  </si>
  <si>
    <t>Kkp</t>
  </si>
  <si>
    <t>Gugubera</t>
  </si>
  <si>
    <t>Kkq</t>
  </si>
  <si>
    <t>Kaiku</t>
  </si>
  <si>
    <t>Kkr</t>
  </si>
  <si>
    <t>Kir-Balar</t>
  </si>
  <si>
    <t>Kks</t>
  </si>
  <si>
    <t>Giiwo</t>
  </si>
  <si>
    <t>Kkt</t>
  </si>
  <si>
    <t>Koi</t>
  </si>
  <si>
    <t>Kku</t>
  </si>
  <si>
    <t>Tumi</t>
  </si>
  <si>
    <t>Kkv</t>
  </si>
  <si>
    <t>Kangean</t>
  </si>
  <si>
    <t>Kkw</t>
  </si>
  <si>
    <t>Teke-Kukuya</t>
  </si>
  <si>
    <t>Kkx</t>
  </si>
  <si>
    <t>Kohin</t>
  </si>
  <si>
    <t>Kky</t>
  </si>
  <si>
    <t>Guguyimidjir</t>
  </si>
  <si>
    <t>Kkz</t>
  </si>
  <si>
    <t>Kaska</t>
  </si>
  <si>
    <t>Kla</t>
  </si>
  <si>
    <t>Klamath-Modoc</t>
  </si>
  <si>
    <t>Klb</t>
  </si>
  <si>
    <t>Kiliwa</t>
  </si>
  <si>
    <t>Klc</t>
  </si>
  <si>
    <t>Kolbila</t>
  </si>
  <si>
    <t>Kld</t>
  </si>
  <si>
    <t>Gamilaraay</t>
  </si>
  <si>
    <t>Kle</t>
  </si>
  <si>
    <t>Kulung (Nepal)</t>
  </si>
  <si>
    <t>Klf</t>
  </si>
  <si>
    <t>Kendeje</t>
  </si>
  <si>
    <t>Klg</t>
  </si>
  <si>
    <t>Tagakaulu Kalagan</t>
  </si>
  <si>
    <t>Klh</t>
  </si>
  <si>
    <t>Weliki</t>
  </si>
  <si>
    <t>Kli</t>
  </si>
  <si>
    <t>Kalumpang</t>
  </si>
  <si>
    <t>Klj</t>
  </si>
  <si>
    <t>Turkic Khalaj</t>
  </si>
  <si>
    <t>Klk</t>
  </si>
  <si>
    <t>Kono (Nigeria)</t>
  </si>
  <si>
    <t>Kll</t>
  </si>
  <si>
    <t>Kagan Kalagan</t>
  </si>
  <si>
    <t>Klm</t>
  </si>
  <si>
    <t>Kolom</t>
  </si>
  <si>
    <t>Kln</t>
  </si>
  <si>
    <t>Kalenjin</t>
  </si>
  <si>
    <t>Klo</t>
  </si>
  <si>
    <t>Kapya</t>
  </si>
  <si>
    <t>Klp</t>
  </si>
  <si>
    <t>Kamasa</t>
  </si>
  <si>
    <t>Klq</t>
  </si>
  <si>
    <t>Rumu</t>
  </si>
  <si>
    <t>Klr</t>
  </si>
  <si>
    <t>Khaling</t>
  </si>
  <si>
    <t>Kls</t>
  </si>
  <si>
    <t>Kalasha</t>
  </si>
  <si>
    <t>Klt</t>
  </si>
  <si>
    <t>Nukna</t>
  </si>
  <si>
    <t>Klu</t>
  </si>
  <si>
    <t>Klao</t>
  </si>
  <si>
    <t>Klv</t>
  </si>
  <si>
    <t>Maskelynes</t>
  </si>
  <si>
    <t>Klw</t>
  </si>
  <si>
    <t>Lindu</t>
  </si>
  <si>
    <t>Klx</t>
  </si>
  <si>
    <t>Koluwawa</t>
  </si>
  <si>
    <t>Kly</t>
  </si>
  <si>
    <t>Kalao</t>
  </si>
  <si>
    <t>Klz</t>
  </si>
  <si>
    <t>Kabola</t>
  </si>
  <si>
    <t>Kma</t>
  </si>
  <si>
    <t>Konni</t>
  </si>
  <si>
    <t>Kmb</t>
  </si>
  <si>
    <t>Kimbundu</t>
  </si>
  <si>
    <t>Kmc</t>
  </si>
  <si>
    <t>Southern Dong</t>
  </si>
  <si>
    <t>Kmd</t>
  </si>
  <si>
    <t>Madukayang Kalinga</t>
  </si>
  <si>
    <t>Kme</t>
  </si>
  <si>
    <t>Bakole</t>
  </si>
  <si>
    <t>Kmf</t>
  </si>
  <si>
    <t>Kare (Papua New Guinea)</t>
  </si>
  <si>
    <t>Kmg</t>
  </si>
  <si>
    <t>Kâte</t>
  </si>
  <si>
    <t>Kmh</t>
  </si>
  <si>
    <t>Kalam</t>
  </si>
  <si>
    <t>Kmi</t>
  </si>
  <si>
    <t>Kami (Nigeria)</t>
  </si>
  <si>
    <t>Kmj</t>
  </si>
  <si>
    <t>Kumarbhag Paharia</t>
  </si>
  <si>
    <t>Kmk</t>
  </si>
  <si>
    <t>Limos Kalinga</t>
  </si>
  <si>
    <t>Kml</t>
  </si>
  <si>
    <t>Lower Tanudan Kalinga</t>
  </si>
  <si>
    <t>Kmm</t>
  </si>
  <si>
    <t>Kom (India)</t>
  </si>
  <si>
    <t>Kmn</t>
  </si>
  <si>
    <t>Awtuw</t>
  </si>
  <si>
    <t>Kmo</t>
  </si>
  <si>
    <t>Kwoma</t>
  </si>
  <si>
    <t>Kmp</t>
  </si>
  <si>
    <t>Gimme</t>
  </si>
  <si>
    <t>Kmq</t>
  </si>
  <si>
    <t>Kwama</t>
  </si>
  <si>
    <t>Kmr</t>
  </si>
  <si>
    <t>Northern Kurdish</t>
  </si>
  <si>
    <t>Kms</t>
  </si>
  <si>
    <t>Kamasau</t>
  </si>
  <si>
    <t>Kmt</t>
  </si>
  <si>
    <t>Kemtuik</t>
  </si>
  <si>
    <t>Kmu</t>
  </si>
  <si>
    <t>Kanite</t>
  </si>
  <si>
    <t>Kmv</t>
  </si>
  <si>
    <t>Karipúna Creole French</t>
  </si>
  <si>
    <t>Kmw</t>
  </si>
  <si>
    <t>Kmx</t>
  </si>
  <si>
    <t>Waboda</t>
  </si>
  <si>
    <t>Kmy</t>
  </si>
  <si>
    <t>Koma</t>
  </si>
  <si>
    <t>Kmz</t>
  </si>
  <si>
    <t>Khorasani Turkish</t>
  </si>
  <si>
    <t>Kna</t>
  </si>
  <si>
    <t>Dera (Nigeria)</t>
  </si>
  <si>
    <t>Knb</t>
  </si>
  <si>
    <t>Lubuagan Kalinga</t>
  </si>
  <si>
    <t>Knc</t>
  </si>
  <si>
    <t>Central Kanuri</t>
  </si>
  <si>
    <t>Knd</t>
  </si>
  <si>
    <t>Konda</t>
  </si>
  <si>
    <t>Kne</t>
  </si>
  <si>
    <t>Kankanaey</t>
  </si>
  <si>
    <t>Knf</t>
  </si>
  <si>
    <t>Mankanya</t>
  </si>
  <si>
    <t>Kng</t>
  </si>
  <si>
    <t>Koongo</t>
  </si>
  <si>
    <t>Kni</t>
  </si>
  <si>
    <t>Kanufi</t>
  </si>
  <si>
    <t>Knj</t>
  </si>
  <si>
    <t>Western Kanjobal</t>
  </si>
  <si>
    <t>Knk</t>
  </si>
  <si>
    <t>Kuranko</t>
  </si>
  <si>
    <t>Knl</t>
  </si>
  <si>
    <t>Keninjal</t>
  </si>
  <si>
    <t>Knm</t>
  </si>
  <si>
    <t>Kanamarí</t>
  </si>
  <si>
    <t>Knn</t>
  </si>
  <si>
    <t>Konkani (individual language)</t>
  </si>
  <si>
    <t>Kno</t>
  </si>
  <si>
    <t>Kono (Sierra Leone)</t>
  </si>
  <si>
    <t>Knp</t>
  </si>
  <si>
    <t>Kwanja</t>
  </si>
  <si>
    <t>Knq</t>
  </si>
  <si>
    <t>Kintaq</t>
  </si>
  <si>
    <t>Knr</t>
  </si>
  <si>
    <t>Kaningra</t>
  </si>
  <si>
    <t>Kns</t>
  </si>
  <si>
    <t>Kensiu</t>
  </si>
  <si>
    <t>Knt</t>
  </si>
  <si>
    <t>Panoan Katukína</t>
  </si>
  <si>
    <t>Knu</t>
  </si>
  <si>
    <t>Kono (Guinea)</t>
  </si>
  <si>
    <t>Knv</t>
  </si>
  <si>
    <t>Tabo</t>
  </si>
  <si>
    <t>Knw</t>
  </si>
  <si>
    <t>Kung-Ekoka</t>
  </si>
  <si>
    <t>Knx</t>
  </si>
  <si>
    <t>Kendayan</t>
  </si>
  <si>
    <t>Kny</t>
  </si>
  <si>
    <t>Kanyok</t>
  </si>
  <si>
    <t>Knz</t>
  </si>
  <si>
    <t>Kalamsé</t>
  </si>
  <si>
    <t>Koa</t>
  </si>
  <si>
    <t>Konomala</t>
  </si>
  <si>
    <t>Koc</t>
  </si>
  <si>
    <t>Kpati</t>
  </si>
  <si>
    <t>Kod</t>
  </si>
  <si>
    <t>Kodi</t>
  </si>
  <si>
    <t>Koe</t>
  </si>
  <si>
    <t>Kacipo-Balesi</t>
  </si>
  <si>
    <t>Kof</t>
  </si>
  <si>
    <t>Kubi</t>
  </si>
  <si>
    <t>Kog</t>
  </si>
  <si>
    <t>Cogui</t>
  </si>
  <si>
    <t>Koh</t>
  </si>
  <si>
    <t>Koyo</t>
  </si>
  <si>
    <t>Komi-Permyak</t>
  </si>
  <si>
    <t>Koj</t>
  </si>
  <si>
    <t>Sara Dunjo</t>
  </si>
  <si>
    <t>Kok</t>
  </si>
  <si>
    <t>Konkani (macrolanguage)</t>
  </si>
  <si>
    <t>Kol</t>
  </si>
  <si>
    <t>Kol (Papua New Guinea)</t>
  </si>
  <si>
    <t>Kom</t>
  </si>
  <si>
    <t>Komi</t>
  </si>
  <si>
    <t>Kon</t>
  </si>
  <si>
    <t>Kongo</t>
  </si>
  <si>
    <t>Koo</t>
  </si>
  <si>
    <t>Konzo</t>
  </si>
  <si>
    <t>Kop</t>
  </si>
  <si>
    <t>Kwato</t>
  </si>
  <si>
    <t>Koq</t>
  </si>
  <si>
    <t>Kota (Gabon)</t>
  </si>
  <si>
    <t>Korean</t>
  </si>
  <si>
    <t>Kos</t>
  </si>
  <si>
    <t>Kosraean</t>
  </si>
  <si>
    <t>Kot</t>
  </si>
  <si>
    <t>Lagwan</t>
  </si>
  <si>
    <t>Kou</t>
  </si>
  <si>
    <t>Koke</t>
  </si>
  <si>
    <t>Kov</t>
  </si>
  <si>
    <t>Kudu-Camo</t>
  </si>
  <si>
    <t>Kow</t>
  </si>
  <si>
    <t>Kugama</t>
  </si>
  <si>
    <t>Kox</t>
  </si>
  <si>
    <t>Coxima</t>
  </si>
  <si>
    <t>Koy</t>
  </si>
  <si>
    <t>Koyukon</t>
  </si>
  <si>
    <t>Koz</t>
  </si>
  <si>
    <t>Korak</t>
  </si>
  <si>
    <t>Kpa</t>
  </si>
  <si>
    <t>Kutto</t>
  </si>
  <si>
    <t>Kpb</t>
  </si>
  <si>
    <t>Mullu Kurumba</t>
  </si>
  <si>
    <t>Kpc</t>
  </si>
  <si>
    <t>Curripaco</t>
  </si>
  <si>
    <t>Kpd</t>
  </si>
  <si>
    <t>Koba</t>
  </si>
  <si>
    <t>Kpe</t>
  </si>
  <si>
    <t>Kpelle</t>
  </si>
  <si>
    <t>Kpf</t>
  </si>
  <si>
    <t>Komba</t>
  </si>
  <si>
    <t>Kpg</t>
  </si>
  <si>
    <t>Kapingamarangi</t>
  </si>
  <si>
    <t>Kph</t>
  </si>
  <si>
    <t>Kplang</t>
  </si>
  <si>
    <t>Kpi</t>
  </si>
  <si>
    <t>Kofei</t>
  </si>
  <si>
    <t>Kpj</t>
  </si>
  <si>
    <t>Karajá</t>
  </si>
  <si>
    <t>Kpk</t>
  </si>
  <si>
    <t>Kpan</t>
  </si>
  <si>
    <t>Kpl</t>
  </si>
  <si>
    <t>Kpala</t>
  </si>
  <si>
    <t>Kpm</t>
  </si>
  <si>
    <t>Koho</t>
  </si>
  <si>
    <t>Kpn</t>
  </si>
  <si>
    <t>Kepkiriwát</t>
  </si>
  <si>
    <t>Kpo</t>
  </si>
  <si>
    <t>Ikposo</t>
  </si>
  <si>
    <t>Kpp</t>
  </si>
  <si>
    <t>Paku Karen</t>
  </si>
  <si>
    <t>Kpq</t>
  </si>
  <si>
    <t>Korupun-Sela</t>
  </si>
  <si>
    <t>Kpr</t>
  </si>
  <si>
    <t>Korafe-Yegha</t>
  </si>
  <si>
    <t>Kps</t>
  </si>
  <si>
    <t>Tehit</t>
  </si>
  <si>
    <t>Kpt</t>
  </si>
  <si>
    <t>Karata</t>
  </si>
  <si>
    <t>Kpu</t>
  </si>
  <si>
    <t>Kafoa</t>
  </si>
  <si>
    <t>Kpv</t>
  </si>
  <si>
    <t>Komi-Zyrian</t>
  </si>
  <si>
    <t>Kpw</t>
  </si>
  <si>
    <t>Kobon</t>
  </si>
  <si>
    <t>Kpx</t>
  </si>
  <si>
    <t>Mountain Koiali</t>
  </si>
  <si>
    <t>Kpy</t>
  </si>
  <si>
    <t>Koryak</t>
  </si>
  <si>
    <t>Kpz</t>
  </si>
  <si>
    <t>Kupsabiny</t>
  </si>
  <si>
    <t>Kqa</t>
  </si>
  <si>
    <t>Mum</t>
  </si>
  <si>
    <t>Kqb</t>
  </si>
  <si>
    <t>Kovai</t>
  </si>
  <si>
    <t>Kqc</t>
  </si>
  <si>
    <t>Doromu-Koki</t>
  </si>
  <si>
    <t>Kqd</t>
  </si>
  <si>
    <t>Koy Sanjaq Surat</t>
  </si>
  <si>
    <t>Kqe</t>
  </si>
  <si>
    <t>Kalagan</t>
  </si>
  <si>
    <t>Kqf</t>
  </si>
  <si>
    <t>Kakabai</t>
  </si>
  <si>
    <t>Kqg</t>
  </si>
  <si>
    <t>Kqh</t>
  </si>
  <si>
    <t>Kisankasa</t>
  </si>
  <si>
    <t>Kqi</t>
  </si>
  <si>
    <t>Koitabu</t>
  </si>
  <si>
    <t>Kqj</t>
  </si>
  <si>
    <t>Koromira</t>
  </si>
  <si>
    <t>Kqk</t>
  </si>
  <si>
    <t>Kotafon Gbe</t>
  </si>
  <si>
    <t>Kql</t>
  </si>
  <si>
    <t>Kyenele</t>
  </si>
  <si>
    <t>Kqm</t>
  </si>
  <si>
    <t>Khisa</t>
  </si>
  <si>
    <t>Kqn</t>
  </si>
  <si>
    <t>Kaonde</t>
  </si>
  <si>
    <t>Kqo</t>
  </si>
  <si>
    <t>Eastern Krahn</t>
  </si>
  <si>
    <t>Kqp</t>
  </si>
  <si>
    <t>Kimré</t>
  </si>
  <si>
    <t>Kqq</t>
  </si>
  <si>
    <t>Krenak</t>
  </si>
  <si>
    <t>Kqr</t>
  </si>
  <si>
    <t>Kimaragang</t>
  </si>
  <si>
    <t>Kqs</t>
  </si>
  <si>
    <t>Northern Kissi</t>
  </si>
  <si>
    <t>Kqt</t>
  </si>
  <si>
    <t>Klias River Kadazan</t>
  </si>
  <si>
    <t>Kqu</t>
  </si>
  <si>
    <t>Seroa</t>
  </si>
  <si>
    <t>Kqv</t>
  </si>
  <si>
    <t>Okolod</t>
  </si>
  <si>
    <t>Kqw</t>
  </si>
  <si>
    <t>Kandas</t>
  </si>
  <si>
    <t>Kqx</t>
  </si>
  <si>
    <t>Mser</t>
  </si>
  <si>
    <t>Kqy</t>
  </si>
  <si>
    <t>Koorete</t>
  </si>
  <si>
    <t>Kqz</t>
  </si>
  <si>
    <t>Korana</t>
  </si>
  <si>
    <t>Kra</t>
  </si>
  <si>
    <t>Kumhali</t>
  </si>
  <si>
    <t>Krb</t>
  </si>
  <si>
    <t>Karkin</t>
  </si>
  <si>
    <t>Krc</t>
  </si>
  <si>
    <t>Karachay-Balkar</t>
  </si>
  <si>
    <t>Krd</t>
  </si>
  <si>
    <t>Kairui-Midiki</t>
  </si>
  <si>
    <t>Kre</t>
  </si>
  <si>
    <t>Panará</t>
  </si>
  <si>
    <t>Krf</t>
  </si>
  <si>
    <t>Koro (Vanuatu)</t>
  </si>
  <si>
    <t>Krh</t>
  </si>
  <si>
    <t>Kurama</t>
  </si>
  <si>
    <t>Kri</t>
  </si>
  <si>
    <t>Krio</t>
  </si>
  <si>
    <t>Krj</t>
  </si>
  <si>
    <t>Kinaray-A</t>
  </si>
  <si>
    <t>Krk</t>
  </si>
  <si>
    <t>Kerek</t>
  </si>
  <si>
    <t>Krl</t>
  </si>
  <si>
    <t>Karelian</t>
  </si>
  <si>
    <t>Krm</t>
  </si>
  <si>
    <t>Krim</t>
  </si>
  <si>
    <t>Krn</t>
  </si>
  <si>
    <t>Sapo</t>
  </si>
  <si>
    <t>Krp</t>
  </si>
  <si>
    <t>Korop</t>
  </si>
  <si>
    <t>Krr</t>
  </si>
  <si>
    <t>Kru'ng 2</t>
  </si>
  <si>
    <t>Krs</t>
  </si>
  <si>
    <t>Gbaya (Sudan)</t>
  </si>
  <si>
    <t>Krt</t>
  </si>
  <si>
    <t>Tumari Kanuri</t>
  </si>
  <si>
    <t>Kru</t>
  </si>
  <si>
    <t>Kurukh</t>
  </si>
  <si>
    <t>Krv</t>
  </si>
  <si>
    <t>Kavet</t>
  </si>
  <si>
    <t>Krw</t>
  </si>
  <si>
    <t>Western Krahn</t>
  </si>
  <si>
    <t>Krx</t>
  </si>
  <si>
    <t>Karon</t>
  </si>
  <si>
    <t>Kry</t>
  </si>
  <si>
    <t>Kryts</t>
  </si>
  <si>
    <t>Krz</t>
  </si>
  <si>
    <t>Sota Kanum</t>
  </si>
  <si>
    <t>Ksa</t>
  </si>
  <si>
    <t>Shuwa-Zamani</t>
  </si>
  <si>
    <t>Ksb</t>
  </si>
  <si>
    <t>Shambala</t>
  </si>
  <si>
    <t>Ksc</t>
  </si>
  <si>
    <t>Southern Kalinga</t>
  </si>
  <si>
    <t>Ksd</t>
  </si>
  <si>
    <t>Kuanua</t>
  </si>
  <si>
    <t>Kse</t>
  </si>
  <si>
    <t>Kuni</t>
  </si>
  <si>
    <t>Ksf</t>
  </si>
  <si>
    <t>Bafia</t>
  </si>
  <si>
    <t>Ksg</t>
  </si>
  <si>
    <t>Kusaghe</t>
  </si>
  <si>
    <t>Ksh</t>
  </si>
  <si>
    <t>Kölsch</t>
  </si>
  <si>
    <t>Ksi</t>
  </si>
  <si>
    <t>Krisa</t>
  </si>
  <si>
    <t>Ksj</t>
  </si>
  <si>
    <t>Uare</t>
  </si>
  <si>
    <t>Ksk</t>
  </si>
  <si>
    <t>Kansa</t>
  </si>
  <si>
    <t>Ksl</t>
  </si>
  <si>
    <t>Kumalu</t>
  </si>
  <si>
    <t>Ksm</t>
  </si>
  <si>
    <t>Kumba</t>
  </si>
  <si>
    <t>Ksn</t>
  </si>
  <si>
    <t>Kasiguranin</t>
  </si>
  <si>
    <t>Kso</t>
  </si>
  <si>
    <t>Kofa</t>
  </si>
  <si>
    <t>Ksp</t>
  </si>
  <si>
    <t>Kaba</t>
  </si>
  <si>
    <t>Ksq</t>
  </si>
  <si>
    <t>Kwaami</t>
  </si>
  <si>
    <t>Ksr</t>
  </si>
  <si>
    <t>Borong</t>
  </si>
  <si>
    <t>Kss</t>
  </si>
  <si>
    <t>Southern Kisi</t>
  </si>
  <si>
    <t>Kst</t>
  </si>
  <si>
    <t>Winyé</t>
  </si>
  <si>
    <t>Ksu</t>
  </si>
  <si>
    <t>Khamyang</t>
  </si>
  <si>
    <t>Ksv</t>
  </si>
  <si>
    <t>Kusu</t>
  </si>
  <si>
    <t>S'gaw Karen</t>
  </si>
  <si>
    <t>Ksx</t>
  </si>
  <si>
    <t>Kedang</t>
  </si>
  <si>
    <t>Ksy</t>
  </si>
  <si>
    <t>Kharia Thar</t>
  </si>
  <si>
    <t>Ksz</t>
  </si>
  <si>
    <t>Kodaku</t>
  </si>
  <si>
    <t>Kta</t>
  </si>
  <si>
    <t>Katua</t>
  </si>
  <si>
    <t>Ktb</t>
  </si>
  <si>
    <t>Kambaata</t>
  </si>
  <si>
    <t>Ktc</t>
  </si>
  <si>
    <t>Kholok</t>
  </si>
  <si>
    <t>Ktd</t>
  </si>
  <si>
    <t>Kokata</t>
  </si>
  <si>
    <t>Kte</t>
  </si>
  <si>
    <t>Nubri</t>
  </si>
  <si>
    <t>Ktf</t>
  </si>
  <si>
    <t>Kwami</t>
  </si>
  <si>
    <t>Ktg</t>
  </si>
  <si>
    <t>Kalkutung</t>
  </si>
  <si>
    <t>Kth</t>
  </si>
  <si>
    <t>Karanga</t>
  </si>
  <si>
    <t>Kti</t>
  </si>
  <si>
    <t>North Muyu</t>
  </si>
  <si>
    <t>Ktj</t>
  </si>
  <si>
    <t>Plapo Krumen</t>
  </si>
  <si>
    <t>Ktk</t>
  </si>
  <si>
    <t>Kaniet</t>
  </si>
  <si>
    <t>Ktl</t>
  </si>
  <si>
    <t>Koroshi</t>
  </si>
  <si>
    <t>Ktm</t>
  </si>
  <si>
    <t>Kurti</t>
  </si>
  <si>
    <t>Ktn</t>
  </si>
  <si>
    <t>Karitiâna</t>
  </si>
  <si>
    <t>Kto</t>
  </si>
  <si>
    <t>Kuot</t>
  </si>
  <si>
    <t>Ktp</t>
  </si>
  <si>
    <t>Kaduo</t>
  </si>
  <si>
    <t>Ktq</t>
  </si>
  <si>
    <t>Katabaga</t>
  </si>
  <si>
    <t>Ktr</t>
  </si>
  <si>
    <t>Kota Marudu Tinagas</t>
  </si>
  <si>
    <t>Kts</t>
  </si>
  <si>
    <t>South Muyu</t>
  </si>
  <si>
    <t>Ktt</t>
  </si>
  <si>
    <t>Ketum</t>
  </si>
  <si>
    <t>Ktu</t>
  </si>
  <si>
    <t>Ktv</t>
  </si>
  <si>
    <t>Eastern Katu</t>
  </si>
  <si>
    <t>Ktw</t>
  </si>
  <si>
    <t>Kato</t>
  </si>
  <si>
    <t>Ktx</t>
  </si>
  <si>
    <t>Kaxararí</t>
  </si>
  <si>
    <t>Kty</t>
  </si>
  <si>
    <t>Kango (Bas-Uélé District)</t>
  </si>
  <si>
    <t>Ktz</t>
  </si>
  <si>
    <t>Ju/'hoan</t>
  </si>
  <si>
    <t>Kua</t>
  </si>
  <si>
    <t>Kuanyama</t>
  </si>
  <si>
    <t>Kub</t>
  </si>
  <si>
    <t>Kutep</t>
  </si>
  <si>
    <t>Kuc</t>
  </si>
  <si>
    <t>Kwinsu</t>
  </si>
  <si>
    <t>Kud</t>
  </si>
  <si>
    <t>'Auhelawa</t>
  </si>
  <si>
    <t>Kue</t>
  </si>
  <si>
    <t>Kuman</t>
  </si>
  <si>
    <t>Kuf</t>
  </si>
  <si>
    <t>Western Katu</t>
  </si>
  <si>
    <t>Kug</t>
  </si>
  <si>
    <t>Kupa</t>
  </si>
  <si>
    <t>Kuh</t>
  </si>
  <si>
    <t>Kushi</t>
  </si>
  <si>
    <t>Kui</t>
  </si>
  <si>
    <t>Kuikúro-Kalapálo</t>
  </si>
  <si>
    <t>Kuj</t>
  </si>
  <si>
    <t>Kuria</t>
  </si>
  <si>
    <t>Kepo'</t>
  </si>
  <si>
    <t>Kul</t>
  </si>
  <si>
    <t>Kulere</t>
  </si>
  <si>
    <t>Kum</t>
  </si>
  <si>
    <t>Kumyk</t>
  </si>
  <si>
    <t>Kun</t>
  </si>
  <si>
    <t>Kunama</t>
  </si>
  <si>
    <t>Kuo</t>
  </si>
  <si>
    <t>Kumukio</t>
  </si>
  <si>
    <t>Kup</t>
  </si>
  <si>
    <t>Kunimaipa</t>
  </si>
  <si>
    <t>Kuq</t>
  </si>
  <si>
    <t>Karipuna</t>
  </si>
  <si>
    <t>Kurdish</t>
  </si>
  <si>
    <t>Kus</t>
  </si>
  <si>
    <t>Kusaal</t>
  </si>
  <si>
    <t>Kut</t>
  </si>
  <si>
    <t>Kutenai</t>
  </si>
  <si>
    <t>Kuu</t>
  </si>
  <si>
    <t>Upper Kuskokwim</t>
  </si>
  <si>
    <t>Kuv</t>
  </si>
  <si>
    <t>Kuw</t>
  </si>
  <si>
    <t>Kpagua</t>
  </si>
  <si>
    <t>Kux</t>
  </si>
  <si>
    <t>Kukatja</t>
  </si>
  <si>
    <t>Kuuku-Ya'u</t>
  </si>
  <si>
    <t>Kuz</t>
  </si>
  <si>
    <t>Kunza</t>
  </si>
  <si>
    <t>Kva</t>
  </si>
  <si>
    <t>Bagvalal</t>
  </si>
  <si>
    <t>Kvb</t>
  </si>
  <si>
    <t>Kubu</t>
  </si>
  <si>
    <t>Kvc</t>
  </si>
  <si>
    <t>Kove</t>
  </si>
  <si>
    <t>Kvd</t>
  </si>
  <si>
    <t>Kui (Indonesia)</t>
  </si>
  <si>
    <t>Kve</t>
  </si>
  <si>
    <t>Kalabakan</t>
  </si>
  <si>
    <t>Kvf</t>
  </si>
  <si>
    <t>Kabalai</t>
  </si>
  <si>
    <t>Kvg</t>
  </si>
  <si>
    <t>Kuni-Boazi</t>
  </si>
  <si>
    <t>Kvh</t>
  </si>
  <si>
    <t>Komodo</t>
  </si>
  <si>
    <t>Kvi</t>
  </si>
  <si>
    <t>Kwang</t>
  </si>
  <si>
    <t>Kvj</t>
  </si>
  <si>
    <t>Psikye</t>
  </si>
  <si>
    <t>Kvk</t>
  </si>
  <si>
    <t>Korean Sign Language</t>
  </si>
  <si>
    <t>Kvl</t>
  </si>
  <si>
    <t>Brek Karen</t>
  </si>
  <si>
    <t>Kvm</t>
  </si>
  <si>
    <t>Kendem</t>
  </si>
  <si>
    <t>Kvn</t>
  </si>
  <si>
    <t>Border Kuna</t>
  </si>
  <si>
    <t>Kvo</t>
  </si>
  <si>
    <t>Dobel</t>
  </si>
  <si>
    <t>Kvp</t>
  </si>
  <si>
    <t>Kompane</t>
  </si>
  <si>
    <t>Kvq</t>
  </si>
  <si>
    <t>Geba Karen</t>
  </si>
  <si>
    <t>Kvr</t>
  </si>
  <si>
    <t>Kerinci</t>
  </si>
  <si>
    <t>Kvs</t>
  </si>
  <si>
    <t>Kunggara</t>
  </si>
  <si>
    <t>Kvt</t>
  </si>
  <si>
    <t>Lahta Karen</t>
  </si>
  <si>
    <t>Kvu</t>
  </si>
  <si>
    <t>Yinbaw Karen</t>
  </si>
  <si>
    <t>Kvv</t>
  </si>
  <si>
    <t>Kola</t>
  </si>
  <si>
    <t>Kvw</t>
  </si>
  <si>
    <t>Wersing</t>
  </si>
  <si>
    <t>Kvx</t>
  </si>
  <si>
    <t>Parkari Koli</t>
  </si>
  <si>
    <t>Kvy</t>
  </si>
  <si>
    <t>Yintale Karen</t>
  </si>
  <si>
    <t>Kvz</t>
  </si>
  <si>
    <t>Tsakwambo</t>
  </si>
  <si>
    <t>Kwa</t>
  </si>
  <si>
    <t>Dâw</t>
  </si>
  <si>
    <t>Kwb</t>
  </si>
  <si>
    <t>Kwc</t>
  </si>
  <si>
    <t>Likwala</t>
  </si>
  <si>
    <t>Kwd</t>
  </si>
  <si>
    <t>Kwaio</t>
  </si>
  <si>
    <t>Kwe</t>
  </si>
  <si>
    <t>Kwerba</t>
  </si>
  <si>
    <t>Kwf</t>
  </si>
  <si>
    <t>Kwara'ae</t>
  </si>
  <si>
    <t>Kwg</t>
  </si>
  <si>
    <t>Sara Kaba Deme</t>
  </si>
  <si>
    <t>Kwh</t>
  </si>
  <si>
    <t>Kowiai</t>
  </si>
  <si>
    <t>Kwi</t>
  </si>
  <si>
    <t>Awa-Cuaiquer</t>
  </si>
  <si>
    <t>Kwj</t>
  </si>
  <si>
    <t>Kwanga</t>
  </si>
  <si>
    <t>Kwk</t>
  </si>
  <si>
    <t>Kwakiutl</t>
  </si>
  <si>
    <t>Kwl</t>
  </si>
  <si>
    <t>Kofyar</t>
  </si>
  <si>
    <t>Kwm</t>
  </si>
  <si>
    <t>Kwambi</t>
  </si>
  <si>
    <t>Kwn</t>
  </si>
  <si>
    <t>Kwangali</t>
  </si>
  <si>
    <t>Kwo</t>
  </si>
  <si>
    <t>Kwomtari</t>
  </si>
  <si>
    <t>Kwp</t>
  </si>
  <si>
    <t>Kodia</t>
  </si>
  <si>
    <t>Kwq</t>
  </si>
  <si>
    <t>Kwak</t>
  </si>
  <si>
    <t>Kwr</t>
  </si>
  <si>
    <t>Kwer</t>
  </si>
  <si>
    <t>Kws</t>
  </si>
  <si>
    <t>Kwese</t>
  </si>
  <si>
    <t>Kwt</t>
  </si>
  <si>
    <t>Kwesten</t>
  </si>
  <si>
    <t>Kwu</t>
  </si>
  <si>
    <t>Kwakum</t>
  </si>
  <si>
    <t>Kwv</t>
  </si>
  <si>
    <t>Sara Kaba Náà</t>
  </si>
  <si>
    <t>Kww</t>
  </si>
  <si>
    <t>Kwinti</t>
  </si>
  <si>
    <t>Kwx</t>
  </si>
  <si>
    <t>Khirwar</t>
  </si>
  <si>
    <t>Kwy</t>
  </si>
  <si>
    <t>San Salvador Kongo</t>
  </si>
  <si>
    <t>Kwz</t>
  </si>
  <si>
    <t>Kwadi</t>
  </si>
  <si>
    <t>Kxa</t>
  </si>
  <si>
    <t>Kairiru</t>
  </si>
  <si>
    <t>Kxb</t>
  </si>
  <si>
    <t>Krobu</t>
  </si>
  <si>
    <t>Kxc</t>
  </si>
  <si>
    <t>Konso</t>
  </si>
  <si>
    <t>Kxd</t>
  </si>
  <si>
    <t>Brunei</t>
  </si>
  <si>
    <t>Kxe</t>
  </si>
  <si>
    <t>Kakihum</t>
  </si>
  <si>
    <t>Manumanaw Karen</t>
  </si>
  <si>
    <t>Kxh</t>
  </si>
  <si>
    <t>Karo (Ethiopia)</t>
  </si>
  <si>
    <t>Kxi</t>
  </si>
  <si>
    <t>Keningau Murut</t>
  </si>
  <si>
    <t>Kxj</t>
  </si>
  <si>
    <t>Kulfa</t>
  </si>
  <si>
    <t>Kxk</t>
  </si>
  <si>
    <t>Zayein Karen</t>
  </si>
  <si>
    <t>Kxl</t>
  </si>
  <si>
    <t>Nepali Kurux</t>
  </si>
  <si>
    <t>Kxm</t>
  </si>
  <si>
    <t>Northern Khmer</t>
  </si>
  <si>
    <t>Kxn</t>
  </si>
  <si>
    <t>Kanowit-Tanjung Melanau</t>
  </si>
  <si>
    <t>Kxo</t>
  </si>
  <si>
    <t>Kanoé</t>
  </si>
  <si>
    <t>Kxp</t>
  </si>
  <si>
    <t>Wadiyara Koli</t>
  </si>
  <si>
    <t>Kxq</t>
  </si>
  <si>
    <t>Smärky Kanum</t>
  </si>
  <si>
    <t>Kxr</t>
  </si>
  <si>
    <t>Koro (Papua New Guinea)</t>
  </si>
  <si>
    <t>Kxs</t>
  </si>
  <si>
    <t>Kangjia</t>
  </si>
  <si>
    <t>Kxt</t>
  </si>
  <si>
    <t>Koiwat</t>
  </si>
  <si>
    <t>Kxu</t>
  </si>
  <si>
    <t>Kui (India)</t>
  </si>
  <si>
    <t>Kxv</t>
  </si>
  <si>
    <t>Kuvi</t>
  </si>
  <si>
    <t>Kxw</t>
  </si>
  <si>
    <t>Konai</t>
  </si>
  <si>
    <t>Kxx</t>
  </si>
  <si>
    <t>Likuba</t>
  </si>
  <si>
    <t>Kxy</t>
  </si>
  <si>
    <t>Kayong</t>
  </si>
  <si>
    <t>Kxz</t>
  </si>
  <si>
    <t>Kerewo</t>
  </si>
  <si>
    <t>Kya</t>
  </si>
  <si>
    <t>Kwaya</t>
  </si>
  <si>
    <t>Kyb</t>
  </si>
  <si>
    <t>Butbut Kalinga</t>
  </si>
  <si>
    <t>Kyc</t>
  </si>
  <si>
    <t>Kyaka</t>
  </si>
  <si>
    <t>Kyd</t>
  </si>
  <si>
    <t>Karey</t>
  </si>
  <si>
    <t>Kye</t>
  </si>
  <si>
    <t>Krache</t>
  </si>
  <si>
    <t>Kyf</t>
  </si>
  <si>
    <t>Kouya</t>
  </si>
  <si>
    <t>Kyg</t>
  </si>
  <si>
    <t>Keyagana</t>
  </si>
  <si>
    <t>Kyh</t>
  </si>
  <si>
    <t>Karok</t>
  </si>
  <si>
    <t>Kyi</t>
  </si>
  <si>
    <t>Kiput</t>
  </si>
  <si>
    <t>Kyj</t>
  </si>
  <si>
    <t>Karao</t>
  </si>
  <si>
    <t>Kyk</t>
  </si>
  <si>
    <t>Kamayo</t>
  </si>
  <si>
    <t>Kyl</t>
  </si>
  <si>
    <t>Kalapuya</t>
  </si>
  <si>
    <t>Kym</t>
  </si>
  <si>
    <t>Kpatili</t>
  </si>
  <si>
    <t>Kyn</t>
  </si>
  <si>
    <t>Karolanos</t>
  </si>
  <si>
    <t>Kyo</t>
  </si>
  <si>
    <t>Kelon</t>
  </si>
  <si>
    <t>Kyp</t>
  </si>
  <si>
    <t>Kang</t>
  </si>
  <si>
    <t>Kyq</t>
  </si>
  <si>
    <t>Kyr</t>
  </si>
  <si>
    <t>Kuruáya</t>
  </si>
  <si>
    <t>Kys</t>
  </si>
  <si>
    <t>Baram Kayan</t>
  </si>
  <si>
    <t>Kyt</t>
  </si>
  <si>
    <t>Kayagar</t>
  </si>
  <si>
    <t>Kyu</t>
  </si>
  <si>
    <t>Western Kayah</t>
  </si>
  <si>
    <t>Kyv</t>
  </si>
  <si>
    <t>Kayort</t>
  </si>
  <si>
    <t>Kyw</t>
  </si>
  <si>
    <t>Kudmali</t>
  </si>
  <si>
    <t>Kyx</t>
  </si>
  <si>
    <t>Rapoisi</t>
  </si>
  <si>
    <t>Kyy</t>
  </si>
  <si>
    <t>Kambaira</t>
  </si>
  <si>
    <t>Kyz</t>
  </si>
  <si>
    <t>Kayabí</t>
  </si>
  <si>
    <t>Kza</t>
  </si>
  <si>
    <t>Western Karaboro</t>
  </si>
  <si>
    <t>Kzb</t>
  </si>
  <si>
    <t>Kaibobo</t>
  </si>
  <si>
    <t>Kzc</t>
  </si>
  <si>
    <t>Bondoukou Kulango</t>
  </si>
  <si>
    <t>Kzd</t>
  </si>
  <si>
    <t>Kadai</t>
  </si>
  <si>
    <t>Kze</t>
  </si>
  <si>
    <t>Kosena</t>
  </si>
  <si>
    <t>Kzf</t>
  </si>
  <si>
    <t>Da'a Kaili</t>
  </si>
  <si>
    <t>Kzg</t>
  </si>
  <si>
    <t>Kikai</t>
  </si>
  <si>
    <t>Kzh</t>
  </si>
  <si>
    <t>Kenuzi-Dongola</t>
  </si>
  <si>
    <t>Kzi</t>
  </si>
  <si>
    <t>Kelabit</t>
  </si>
  <si>
    <t>Kzj</t>
  </si>
  <si>
    <t>Coastal Kadazan</t>
  </si>
  <si>
    <t>Kzk</t>
  </si>
  <si>
    <t>Kazukuru</t>
  </si>
  <si>
    <t>Kzl</t>
  </si>
  <si>
    <t>Kayeli</t>
  </si>
  <si>
    <t>Kzm</t>
  </si>
  <si>
    <t>Kais</t>
  </si>
  <si>
    <t>Kzn</t>
  </si>
  <si>
    <t>Kokola</t>
  </si>
  <si>
    <t>Kzo</t>
  </si>
  <si>
    <t>Kaningi</t>
  </si>
  <si>
    <t>Kzp</t>
  </si>
  <si>
    <t>Kaidipang</t>
  </si>
  <si>
    <t>Kzq</t>
  </si>
  <si>
    <t>Kaike</t>
  </si>
  <si>
    <t>Kzr</t>
  </si>
  <si>
    <t>Karang</t>
  </si>
  <si>
    <t>Kzs</t>
  </si>
  <si>
    <t>Sugut Dusun</t>
  </si>
  <si>
    <t>Kzt</t>
  </si>
  <si>
    <t>Tambunan Dusun</t>
  </si>
  <si>
    <t>Kzu</t>
  </si>
  <si>
    <t>Kayupulau</t>
  </si>
  <si>
    <t>Kzv</t>
  </si>
  <si>
    <t>Komyandaret</t>
  </si>
  <si>
    <t>Kzw</t>
  </si>
  <si>
    <t>Karirí-Xocó</t>
  </si>
  <si>
    <t>Kzx</t>
  </si>
  <si>
    <t>Kamarian</t>
  </si>
  <si>
    <t>Kzy</t>
  </si>
  <si>
    <t>Kango (Tshopo District)</t>
  </si>
  <si>
    <t>Kzz</t>
  </si>
  <si>
    <t>Kalabra</t>
  </si>
  <si>
    <t>Laa</t>
  </si>
  <si>
    <t>Lapuyan Subanun</t>
  </si>
  <si>
    <t>Lab</t>
  </si>
  <si>
    <t>Linear A</t>
  </si>
  <si>
    <t>Lac</t>
  </si>
  <si>
    <t>Lacandon</t>
  </si>
  <si>
    <t>Lad</t>
  </si>
  <si>
    <t>Ladino</t>
  </si>
  <si>
    <t>Pattani</t>
  </si>
  <si>
    <t>Laf</t>
  </si>
  <si>
    <t>Lafofa</t>
  </si>
  <si>
    <t>Lag</t>
  </si>
  <si>
    <t>Langi</t>
  </si>
  <si>
    <t>Lah</t>
  </si>
  <si>
    <t>Lahnda</t>
  </si>
  <si>
    <t>Lai</t>
  </si>
  <si>
    <t>Lambya</t>
  </si>
  <si>
    <t>Laj</t>
  </si>
  <si>
    <t>Lango (Uganda)</t>
  </si>
  <si>
    <t>Lak</t>
  </si>
  <si>
    <t>Laka (Nigeria)</t>
  </si>
  <si>
    <t>Lal</t>
  </si>
  <si>
    <t>Lalia</t>
  </si>
  <si>
    <t>Lam</t>
  </si>
  <si>
    <t>Lamba</t>
  </si>
  <si>
    <t>Lan</t>
  </si>
  <si>
    <t>Laru</t>
  </si>
  <si>
    <t>Lap</t>
  </si>
  <si>
    <t>Laka (Chad)</t>
  </si>
  <si>
    <t>Laq</t>
  </si>
  <si>
    <t>Qabiao</t>
  </si>
  <si>
    <t>Lar</t>
  </si>
  <si>
    <t>Larteh</t>
  </si>
  <si>
    <t>Las</t>
  </si>
  <si>
    <t>Lama (Togo)</t>
  </si>
  <si>
    <t>Latin</t>
  </si>
  <si>
    <t>Lau</t>
  </si>
  <si>
    <t>Laba</t>
  </si>
  <si>
    <t>Lav</t>
  </si>
  <si>
    <t>Latvian</t>
  </si>
  <si>
    <t>Law</t>
  </si>
  <si>
    <t>Lauje</t>
  </si>
  <si>
    <t>Lax</t>
  </si>
  <si>
    <t>Tiwa</t>
  </si>
  <si>
    <t>Lay</t>
  </si>
  <si>
    <t>Lama (Myanmar)</t>
  </si>
  <si>
    <t>Laz</t>
  </si>
  <si>
    <t>Aribwatsa</t>
  </si>
  <si>
    <t>Lba</t>
  </si>
  <si>
    <t>Lui</t>
  </si>
  <si>
    <t>Lbb</t>
  </si>
  <si>
    <t>Label</t>
  </si>
  <si>
    <t>Lbc</t>
  </si>
  <si>
    <t>Lakkia</t>
  </si>
  <si>
    <t>Lbe</t>
  </si>
  <si>
    <t>Lbf</t>
  </si>
  <si>
    <t>Tinani</t>
  </si>
  <si>
    <t>Lbg</t>
  </si>
  <si>
    <t>Laopang</t>
  </si>
  <si>
    <t>Lbi</t>
  </si>
  <si>
    <t>La'bi</t>
  </si>
  <si>
    <t>Lbj</t>
  </si>
  <si>
    <t>Ladakhi</t>
  </si>
  <si>
    <t>Lbm</t>
  </si>
  <si>
    <t>Lodhi</t>
  </si>
  <si>
    <t>Lbn</t>
  </si>
  <si>
    <t>Lamet</t>
  </si>
  <si>
    <t>Lbo</t>
  </si>
  <si>
    <t>Laven</t>
  </si>
  <si>
    <t>Lbq</t>
  </si>
  <si>
    <t>Wampar</t>
  </si>
  <si>
    <t>Lbr</t>
  </si>
  <si>
    <t>Northern Lorung</t>
  </si>
  <si>
    <t>Lbs</t>
  </si>
  <si>
    <t>Libyan Sign Language</t>
  </si>
  <si>
    <t>Lbt</t>
  </si>
  <si>
    <t>Lachi</t>
  </si>
  <si>
    <t>Lbu</t>
  </si>
  <si>
    <t>Labu</t>
  </si>
  <si>
    <t>Lbv</t>
  </si>
  <si>
    <t>Lavatbura-Lamusong</t>
  </si>
  <si>
    <t>Lbw</t>
  </si>
  <si>
    <t>Tolaki</t>
  </si>
  <si>
    <t>Lbx</t>
  </si>
  <si>
    <t>Lawangan</t>
  </si>
  <si>
    <t>Lby</t>
  </si>
  <si>
    <t>Lamu-Lamu</t>
  </si>
  <si>
    <t>Lbz</t>
  </si>
  <si>
    <t>Lardil</t>
  </si>
  <si>
    <t>Lcc</t>
  </si>
  <si>
    <t>Legenyem</t>
  </si>
  <si>
    <t>Lcd</t>
  </si>
  <si>
    <t>Lola</t>
  </si>
  <si>
    <t>Lce</t>
  </si>
  <si>
    <t>Loncong</t>
  </si>
  <si>
    <t>Lcf</t>
  </si>
  <si>
    <t>Lubu</t>
  </si>
  <si>
    <t>Lch</t>
  </si>
  <si>
    <t>Luchazi</t>
  </si>
  <si>
    <t>Lcl</t>
  </si>
  <si>
    <t>Lisela</t>
  </si>
  <si>
    <t>Lcm</t>
  </si>
  <si>
    <t>Tungag</t>
  </si>
  <si>
    <t>Lcp</t>
  </si>
  <si>
    <t>Western Lawa</t>
  </si>
  <si>
    <t>Lcq</t>
  </si>
  <si>
    <t>Luhu</t>
  </si>
  <si>
    <t>Lcs</t>
  </si>
  <si>
    <t>Lisabata-Nuniali</t>
  </si>
  <si>
    <t>Ldb</t>
  </si>
  <si>
    <t>Idun</t>
  </si>
  <si>
    <t>Luri</t>
  </si>
  <si>
    <t>Ldg</t>
  </si>
  <si>
    <t>Lenyima</t>
  </si>
  <si>
    <t>Ldh</t>
  </si>
  <si>
    <t>Lamja-Dengsa-Tola</t>
  </si>
  <si>
    <t>Ldi</t>
  </si>
  <si>
    <t>Laari</t>
  </si>
  <si>
    <t>Ldj</t>
  </si>
  <si>
    <t>Lemoro</t>
  </si>
  <si>
    <t>Ldk</t>
  </si>
  <si>
    <t>Leelau</t>
  </si>
  <si>
    <t>Ldl</t>
  </si>
  <si>
    <t>Kaan</t>
  </si>
  <si>
    <t>Ldm</t>
  </si>
  <si>
    <t>Landoma</t>
  </si>
  <si>
    <t>Ldn</t>
  </si>
  <si>
    <t>Láadan</t>
  </si>
  <si>
    <t>Ldo</t>
  </si>
  <si>
    <t>Loo</t>
  </si>
  <si>
    <t>Ldp</t>
  </si>
  <si>
    <t>Tso</t>
  </si>
  <si>
    <t>Ldq</t>
  </si>
  <si>
    <t>Lufu</t>
  </si>
  <si>
    <t>Lea</t>
  </si>
  <si>
    <t>Lega-Shabunda</t>
  </si>
  <si>
    <t>Leb</t>
  </si>
  <si>
    <t>Lala-Bisa</t>
  </si>
  <si>
    <t>Lec</t>
  </si>
  <si>
    <t>Leco</t>
  </si>
  <si>
    <t>Led</t>
  </si>
  <si>
    <t>Lendu</t>
  </si>
  <si>
    <t>Lee</t>
  </si>
  <si>
    <t>Lyélé</t>
  </si>
  <si>
    <t>Lef</t>
  </si>
  <si>
    <t>Lelemi</t>
  </si>
  <si>
    <t>Leg</t>
  </si>
  <si>
    <t>Lengua</t>
  </si>
  <si>
    <t>Lenje</t>
  </si>
  <si>
    <t>Lei</t>
  </si>
  <si>
    <t>Lemio</t>
  </si>
  <si>
    <t>Lej</t>
  </si>
  <si>
    <t>Lengola</t>
  </si>
  <si>
    <t>Lek</t>
  </si>
  <si>
    <t>Leipon</t>
  </si>
  <si>
    <t>Lel</t>
  </si>
  <si>
    <t>Lem</t>
  </si>
  <si>
    <t>Nomaande</t>
  </si>
  <si>
    <t>Len</t>
  </si>
  <si>
    <t>Lenca</t>
  </si>
  <si>
    <t>Leo</t>
  </si>
  <si>
    <t>Leti (Cameroon)</t>
  </si>
  <si>
    <t>Lep</t>
  </si>
  <si>
    <t>Lepcha</t>
  </si>
  <si>
    <t>Leq</t>
  </si>
  <si>
    <t>Lembena</t>
  </si>
  <si>
    <t>Ler</t>
  </si>
  <si>
    <t>Lenkau</t>
  </si>
  <si>
    <t>Les</t>
  </si>
  <si>
    <t>Lese</t>
  </si>
  <si>
    <t>Let</t>
  </si>
  <si>
    <t>Lesing-Gelimi</t>
  </si>
  <si>
    <t>Leu</t>
  </si>
  <si>
    <t>Kara (Papua New Guinea)</t>
  </si>
  <si>
    <t>Lev</t>
  </si>
  <si>
    <t>Lamma</t>
  </si>
  <si>
    <t>Lew</t>
  </si>
  <si>
    <t>Ledo Kaili</t>
  </si>
  <si>
    <t>Lex</t>
  </si>
  <si>
    <t>Luang</t>
  </si>
  <si>
    <t>Ley</t>
  </si>
  <si>
    <t>Lemolang</t>
  </si>
  <si>
    <t>Lez</t>
  </si>
  <si>
    <t>Lezghian</t>
  </si>
  <si>
    <t>Lfa</t>
  </si>
  <si>
    <t>Lefa</t>
  </si>
  <si>
    <t>Lfn</t>
  </si>
  <si>
    <t>Lingua Franca Nova</t>
  </si>
  <si>
    <t>Lga</t>
  </si>
  <si>
    <t>Lungga</t>
  </si>
  <si>
    <t>Lgb</t>
  </si>
  <si>
    <t>Laghu</t>
  </si>
  <si>
    <t>Lgg</t>
  </si>
  <si>
    <t>Lugbara</t>
  </si>
  <si>
    <t>Lgh</t>
  </si>
  <si>
    <t>Laghuu</t>
  </si>
  <si>
    <t>Lgi</t>
  </si>
  <si>
    <t>Lengilu</t>
  </si>
  <si>
    <t>Lgk</t>
  </si>
  <si>
    <t>Lingarak</t>
  </si>
  <si>
    <t>Lgl</t>
  </si>
  <si>
    <t>Wala</t>
  </si>
  <si>
    <t>Lgm</t>
  </si>
  <si>
    <t>Lega-Mwenga</t>
  </si>
  <si>
    <t>Lgn</t>
  </si>
  <si>
    <t>Opuuo</t>
  </si>
  <si>
    <t>Lgq</t>
  </si>
  <si>
    <t>Logba</t>
  </si>
  <si>
    <t>Lgr</t>
  </si>
  <si>
    <t>Lengo</t>
  </si>
  <si>
    <t>Lgt</t>
  </si>
  <si>
    <t>Pahi</t>
  </si>
  <si>
    <t>Lgu</t>
  </si>
  <si>
    <t>Longgu</t>
  </si>
  <si>
    <t>Lgz</t>
  </si>
  <si>
    <t>Ligenza</t>
  </si>
  <si>
    <t>Lha</t>
  </si>
  <si>
    <t>Laha (Viet Nam)</t>
  </si>
  <si>
    <t>Lhh</t>
  </si>
  <si>
    <t>Laha (Indonesia)</t>
  </si>
  <si>
    <t>Lhi</t>
  </si>
  <si>
    <t>Lahu Shi</t>
  </si>
  <si>
    <t>Lhl</t>
  </si>
  <si>
    <t>Lahul Lohar</t>
  </si>
  <si>
    <t>Lhm</t>
  </si>
  <si>
    <t>Lhomi</t>
  </si>
  <si>
    <t>Lhn</t>
  </si>
  <si>
    <t>Lahanan</t>
  </si>
  <si>
    <t>Lhp</t>
  </si>
  <si>
    <t>Lhokpu</t>
  </si>
  <si>
    <t>Lhs</t>
  </si>
  <si>
    <t>Mlahsö</t>
  </si>
  <si>
    <t>Lht</t>
  </si>
  <si>
    <t>Toga</t>
  </si>
  <si>
    <t>Lahu</t>
  </si>
  <si>
    <t>Lia</t>
  </si>
  <si>
    <t>West-Central Limba</t>
  </si>
  <si>
    <t>Lib</t>
  </si>
  <si>
    <t>Likum</t>
  </si>
  <si>
    <t>Lic</t>
  </si>
  <si>
    <t>Hlai</t>
  </si>
  <si>
    <t>Lid</t>
  </si>
  <si>
    <t>Nyindrou</t>
  </si>
  <si>
    <t>Lie</t>
  </si>
  <si>
    <t>Likila</t>
  </si>
  <si>
    <t>Lif</t>
  </si>
  <si>
    <t>Limbu</t>
  </si>
  <si>
    <t>Lig</t>
  </si>
  <si>
    <t>Ligbi</t>
  </si>
  <si>
    <t>Lih</t>
  </si>
  <si>
    <t>Lihir</t>
  </si>
  <si>
    <t>Lii</t>
  </si>
  <si>
    <t>Lingkhim</t>
  </si>
  <si>
    <t>Lij</t>
  </si>
  <si>
    <t>Ligurian</t>
  </si>
  <si>
    <t>Lik</t>
  </si>
  <si>
    <t>Lika</t>
  </si>
  <si>
    <t>Lil</t>
  </si>
  <si>
    <t>Lillooet</t>
  </si>
  <si>
    <t>Lim</t>
  </si>
  <si>
    <t>Limburgan</t>
  </si>
  <si>
    <t>Lin</t>
  </si>
  <si>
    <t>Lingala</t>
  </si>
  <si>
    <t>Lio</t>
  </si>
  <si>
    <t>Liki</t>
  </si>
  <si>
    <t>Lip</t>
  </si>
  <si>
    <t>Sekpele</t>
  </si>
  <si>
    <t>Liq</t>
  </si>
  <si>
    <t>Libido</t>
  </si>
  <si>
    <t>Lir</t>
  </si>
  <si>
    <t>Liberian English</t>
  </si>
  <si>
    <t>Lis</t>
  </si>
  <si>
    <t>Lisu</t>
  </si>
  <si>
    <t>Lit</t>
  </si>
  <si>
    <t>Lithuanian</t>
  </si>
  <si>
    <t>Liu</t>
  </si>
  <si>
    <t>Logorik</t>
  </si>
  <si>
    <t>Liv</t>
  </si>
  <si>
    <t>Liw</t>
  </si>
  <si>
    <t>Lix</t>
  </si>
  <si>
    <t>Liabuku</t>
  </si>
  <si>
    <t>Liy</t>
  </si>
  <si>
    <t>Banda-Bambari</t>
  </si>
  <si>
    <t>Liz</t>
  </si>
  <si>
    <t>Libinza</t>
  </si>
  <si>
    <t>Lje</t>
  </si>
  <si>
    <t>Rampi</t>
  </si>
  <si>
    <t>Lji</t>
  </si>
  <si>
    <t>Laiyolo</t>
  </si>
  <si>
    <t>Ljl</t>
  </si>
  <si>
    <t>Li'o</t>
  </si>
  <si>
    <t>Ljp</t>
  </si>
  <si>
    <t>Lampung Api</t>
  </si>
  <si>
    <t>Lka</t>
  </si>
  <si>
    <t>Lakalei</t>
  </si>
  <si>
    <t>Lkb</t>
  </si>
  <si>
    <t>Kabras</t>
  </si>
  <si>
    <t>Lkc</t>
  </si>
  <si>
    <t>Kucong</t>
  </si>
  <si>
    <t>Lkd</t>
  </si>
  <si>
    <t>Lakondê</t>
  </si>
  <si>
    <t>Lke</t>
  </si>
  <si>
    <t>Kenyi</t>
  </si>
  <si>
    <t>Lkh</t>
  </si>
  <si>
    <t>Lakha</t>
  </si>
  <si>
    <t>Lki</t>
  </si>
  <si>
    <t>Laki</t>
  </si>
  <si>
    <t>Lkj</t>
  </si>
  <si>
    <t>Remun</t>
  </si>
  <si>
    <t>Lkl</t>
  </si>
  <si>
    <t>Laeko-Libuat</t>
  </si>
  <si>
    <t>Lkn</t>
  </si>
  <si>
    <t>Lakona</t>
  </si>
  <si>
    <t>Lko</t>
  </si>
  <si>
    <t>Khayo</t>
  </si>
  <si>
    <t>Lkr</t>
  </si>
  <si>
    <t>Päri</t>
  </si>
  <si>
    <t>Lks</t>
  </si>
  <si>
    <t>Kisa</t>
  </si>
  <si>
    <t>Lkt</t>
  </si>
  <si>
    <t>Lakota</t>
  </si>
  <si>
    <t>Lky</t>
  </si>
  <si>
    <t>Lokoya</t>
  </si>
  <si>
    <t>Lla</t>
  </si>
  <si>
    <t>Lala-Roba</t>
  </si>
  <si>
    <t>Llb</t>
  </si>
  <si>
    <t>Lolo</t>
  </si>
  <si>
    <t>Llc</t>
  </si>
  <si>
    <t>Lele (Guinea)</t>
  </si>
  <si>
    <t>Lld</t>
  </si>
  <si>
    <t>Ladin</t>
  </si>
  <si>
    <t>Lle</t>
  </si>
  <si>
    <t>Lele (Papua New Guinea)</t>
  </si>
  <si>
    <t>Llf</t>
  </si>
  <si>
    <t>Hermit</t>
  </si>
  <si>
    <t>Llg</t>
  </si>
  <si>
    <t>Lole</t>
  </si>
  <si>
    <t>Llh</t>
  </si>
  <si>
    <t>Lamu</t>
  </si>
  <si>
    <t>Lli</t>
  </si>
  <si>
    <t>Teke-Laali</t>
  </si>
  <si>
    <t>Llk</t>
  </si>
  <si>
    <t>Lelak</t>
  </si>
  <si>
    <t>Lll</t>
  </si>
  <si>
    <t>Lilau</t>
  </si>
  <si>
    <t>Llm</t>
  </si>
  <si>
    <t>Lasalimu</t>
  </si>
  <si>
    <t>Lln</t>
  </si>
  <si>
    <t>Lele (Chad)</t>
  </si>
  <si>
    <t>Llo</t>
  </si>
  <si>
    <t>Khlor</t>
  </si>
  <si>
    <t>Llp</t>
  </si>
  <si>
    <t>North Efate</t>
  </si>
  <si>
    <t>Llq</t>
  </si>
  <si>
    <t>Lolak</t>
  </si>
  <si>
    <t>Lls</t>
  </si>
  <si>
    <t>Lithuanian Sign Language</t>
  </si>
  <si>
    <t>Llu</t>
  </si>
  <si>
    <t>Llx</t>
  </si>
  <si>
    <t>Lauan</t>
  </si>
  <si>
    <t>Lma</t>
  </si>
  <si>
    <t>East Limba</t>
  </si>
  <si>
    <t>Lmb</t>
  </si>
  <si>
    <t>Merei</t>
  </si>
  <si>
    <t>Lmc</t>
  </si>
  <si>
    <t>Limilngan</t>
  </si>
  <si>
    <t>Lmd</t>
  </si>
  <si>
    <t>Lumun</t>
  </si>
  <si>
    <t>Lme</t>
  </si>
  <si>
    <t>Pévé</t>
  </si>
  <si>
    <t>Lmf</t>
  </si>
  <si>
    <t>South Lembata</t>
  </si>
  <si>
    <t>Lmg</t>
  </si>
  <si>
    <t>Lamogai</t>
  </si>
  <si>
    <t>Lmh</t>
  </si>
  <si>
    <t>Lambichhong</t>
  </si>
  <si>
    <t>Lmi</t>
  </si>
  <si>
    <t>Lombi</t>
  </si>
  <si>
    <t>Lmj</t>
  </si>
  <si>
    <t>West Lembata</t>
  </si>
  <si>
    <t>Lmk</t>
  </si>
  <si>
    <t>Lamkang</t>
  </si>
  <si>
    <t>Lml</t>
  </si>
  <si>
    <t>Hano</t>
  </si>
  <si>
    <t>Lmm</t>
  </si>
  <si>
    <t>Lamam</t>
  </si>
  <si>
    <t>Lmn</t>
  </si>
  <si>
    <t>Lambadi</t>
  </si>
  <si>
    <t>Lmo</t>
  </si>
  <si>
    <t>Lombard</t>
  </si>
  <si>
    <t>Lmp</t>
  </si>
  <si>
    <t>Limbum</t>
  </si>
  <si>
    <t>Lmq</t>
  </si>
  <si>
    <t>Lamatuka</t>
  </si>
  <si>
    <t>Lmr</t>
  </si>
  <si>
    <t>Lamalera</t>
  </si>
  <si>
    <t>Lmu</t>
  </si>
  <si>
    <t>Lamenu</t>
  </si>
  <si>
    <t>Lmv</t>
  </si>
  <si>
    <t>Lomaiviti</t>
  </si>
  <si>
    <t>Lmw</t>
  </si>
  <si>
    <t>Lake Miwok</t>
  </si>
  <si>
    <t>Lmx</t>
  </si>
  <si>
    <t>Laimbue</t>
  </si>
  <si>
    <t>Lmy</t>
  </si>
  <si>
    <t>Lamboya</t>
  </si>
  <si>
    <t>Lmz</t>
  </si>
  <si>
    <t>Lumbee</t>
  </si>
  <si>
    <t>Lna</t>
  </si>
  <si>
    <t>Langbashe</t>
  </si>
  <si>
    <t>Lnb</t>
  </si>
  <si>
    <t>Mbalanhu</t>
  </si>
  <si>
    <t>Lnd</t>
  </si>
  <si>
    <t>Lundayeh</t>
  </si>
  <si>
    <t>Lng</t>
  </si>
  <si>
    <t>Langobardic</t>
  </si>
  <si>
    <t>Lnh</t>
  </si>
  <si>
    <t>Lanoh</t>
  </si>
  <si>
    <t>Lni</t>
  </si>
  <si>
    <t>Lantanai</t>
  </si>
  <si>
    <t>Lnj</t>
  </si>
  <si>
    <t>Leningitij</t>
  </si>
  <si>
    <t>Lnl</t>
  </si>
  <si>
    <t>South Central Banda</t>
  </si>
  <si>
    <t>Lnm</t>
  </si>
  <si>
    <t>Langam</t>
  </si>
  <si>
    <t>Lnn</t>
  </si>
  <si>
    <t>Lorediakarkar</t>
  </si>
  <si>
    <t>Lno</t>
  </si>
  <si>
    <t>Lango (Sudan)</t>
  </si>
  <si>
    <t>Lns</t>
  </si>
  <si>
    <t>Lamnso'</t>
  </si>
  <si>
    <t>Lnu</t>
  </si>
  <si>
    <t>Longuda</t>
  </si>
  <si>
    <t>Lnz</t>
  </si>
  <si>
    <t>Lonzo</t>
  </si>
  <si>
    <t>Loa</t>
  </si>
  <si>
    <t>Loloda</t>
  </si>
  <si>
    <t>Lob</t>
  </si>
  <si>
    <t>Lobi</t>
  </si>
  <si>
    <t>Loc</t>
  </si>
  <si>
    <t>Inonhan</t>
  </si>
  <si>
    <t>Loe</t>
  </si>
  <si>
    <t>Coastal Saluan</t>
  </si>
  <si>
    <t>Lof</t>
  </si>
  <si>
    <t>Logol</t>
  </si>
  <si>
    <t>Log</t>
  </si>
  <si>
    <t>Logo</t>
  </si>
  <si>
    <t>Loh</t>
  </si>
  <si>
    <t>Narim</t>
  </si>
  <si>
    <t>Loi</t>
  </si>
  <si>
    <t>Loma (Côte d'Ivoire)</t>
  </si>
  <si>
    <t>Loj</t>
  </si>
  <si>
    <t>Lou</t>
  </si>
  <si>
    <t>Lok</t>
  </si>
  <si>
    <t>Loko</t>
  </si>
  <si>
    <t>Lol</t>
  </si>
  <si>
    <t>Mongo</t>
  </si>
  <si>
    <t>Lom</t>
  </si>
  <si>
    <t>Loma (Liberia)</t>
  </si>
  <si>
    <t>Lon</t>
  </si>
  <si>
    <t>Malawi Lomwe</t>
  </si>
  <si>
    <t>Lombo</t>
  </si>
  <si>
    <t>Lop</t>
  </si>
  <si>
    <t>Lopa</t>
  </si>
  <si>
    <t>Loq</t>
  </si>
  <si>
    <t>Lobala</t>
  </si>
  <si>
    <t>Lor</t>
  </si>
  <si>
    <t>Téén</t>
  </si>
  <si>
    <t>Los</t>
  </si>
  <si>
    <t>Loniu</t>
  </si>
  <si>
    <t>Lot</t>
  </si>
  <si>
    <t>Otuho</t>
  </si>
  <si>
    <t>Louisiana Creole French</t>
  </si>
  <si>
    <t>Lov</t>
  </si>
  <si>
    <t>Lopi</t>
  </si>
  <si>
    <t>Low</t>
  </si>
  <si>
    <t>Tampias Lobu</t>
  </si>
  <si>
    <t>Lox</t>
  </si>
  <si>
    <t>Loun</t>
  </si>
  <si>
    <t>Loy</t>
  </si>
  <si>
    <t>Lowa</t>
  </si>
  <si>
    <t>Lozi</t>
  </si>
  <si>
    <t>Lpa</t>
  </si>
  <si>
    <t>Lelepa</t>
  </si>
  <si>
    <t>Lpe</t>
  </si>
  <si>
    <t>Lepki</t>
  </si>
  <si>
    <t>Lpn</t>
  </si>
  <si>
    <t>Long Phuri Naga</t>
  </si>
  <si>
    <t>Lpo</t>
  </si>
  <si>
    <t>Lipo</t>
  </si>
  <si>
    <t>Lpx</t>
  </si>
  <si>
    <t>Lopit</t>
  </si>
  <si>
    <t>Lra</t>
  </si>
  <si>
    <t>Rara Bakati'</t>
  </si>
  <si>
    <t>Lrc</t>
  </si>
  <si>
    <t>Northern Luri</t>
  </si>
  <si>
    <t>Lre</t>
  </si>
  <si>
    <t>Laurentian</t>
  </si>
  <si>
    <t>Lrg</t>
  </si>
  <si>
    <t>Laragia</t>
  </si>
  <si>
    <t>Lri</t>
  </si>
  <si>
    <t>Marachi</t>
  </si>
  <si>
    <t>Lrk</t>
  </si>
  <si>
    <t>Loarki</t>
  </si>
  <si>
    <t>Lrl</t>
  </si>
  <si>
    <t>Lari</t>
  </si>
  <si>
    <t>Lrm</t>
  </si>
  <si>
    <t>Marama</t>
  </si>
  <si>
    <t>Lrn</t>
  </si>
  <si>
    <t>Lorang</t>
  </si>
  <si>
    <t>Lro</t>
  </si>
  <si>
    <t>Laro</t>
  </si>
  <si>
    <t>Lrr</t>
  </si>
  <si>
    <t>Southern Lorung</t>
  </si>
  <si>
    <t>Lrt</t>
  </si>
  <si>
    <t>Larantuka Malay</t>
  </si>
  <si>
    <t>Lrv</t>
  </si>
  <si>
    <t>Larevat</t>
  </si>
  <si>
    <t>Lsa</t>
  </si>
  <si>
    <t>Lasgerdi</t>
  </si>
  <si>
    <t>Lsd</t>
  </si>
  <si>
    <t>Lishana Deni</t>
  </si>
  <si>
    <t>Lse</t>
  </si>
  <si>
    <t>Lusengo</t>
  </si>
  <si>
    <t>Lsg</t>
  </si>
  <si>
    <t>Lyons Sign Language</t>
  </si>
  <si>
    <t>Lsh</t>
  </si>
  <si>
    <t>Lish</t>
  </si>
  <si>
    <t>Lsi</t>
  </si>
  <si>
    <t>Lashi</t>
  </si>
  <si>
    <t>Lsl</t>
  </si>
  <si>
    <t>Latvian Sign Language</t>
  </si>
  <si>
    <t>Lsm</t>
  </si>
  <si>
    <t>Saamia</t>
  </si>
  <si>
    <t>Lso</t>
  </si>
  <si>
    <t>Laos Sign Language</t>
  </si>
  <si>
    <t>Lsr</t>
  </si>
  <si>
    <t>Aruop</t>
  </si>
  <si>
    <t>Lss</t>
  </si>
  <si>
    <t>Lasi</t>
  </si>
  <si>
    <t>Ltc</t>
  </si>
  <si>
    <t>Late Middle Chinese</t>
  </si>
  <si>
    <t>Lti</t>
  </si>
  <si>
    <t>Leti (Indonesia)</t>
  </si>
  <si>
    <t>Ltn</t>
  </si>
  <si>
    <t>Latundê</t>
  </si>
  <si>
    <t>Lto</t>
  </si>
  <si>
    <t>Tsotso</t>
  </si>
  <si>
    <t>Lts</t>
  </si>
  <si>
    <t>Tachoni</t>
  </si>
  <si>
    <t>Ltu</t>
  </si>
  <si>
    <t>Latu</t>
  </si>
  <si>
    <t>Ltz</t>
  </si>
  <si>
    <t>Luxembourgish</t>
  </si>
  <si>
    <t>Lua</t>
  </si>
  <si>
    <t>Luba-Lulua</t>
  </si>
  <si>
    <t>Lub</t>
  </si>
  <si>
    <t>Luba-Katanga</t>
  </si>
  <si>
    <t>Luc</t>
  </si>
  <si>
    <t>Aringa</t>
  </si>
  <si>
    <t>Lud</t>
  </si>
  <si>
    <t>Ludian</t>
  </si>
  <si>
    <t>Lue</t>
  </si>
  <si>
    <t>Luvale</t>
  </si>
  <si>
    <t>Luf</t>
  </si>
  <si>
    <t>Laua</t>
  </si>
  <si>
    <t>Lug</t>
  </si>
  <si>
    <t>Ganda</t>
  </si>
  <si>
    <t>Luiseno</t>
  </si>
  <si>
    <t>Luj</t>
  </si>
  <si>
    <t>Luna</t>
  </si>
  <si>
    <t>Luk</t>
  </si>
  <si>
    <t>Lunanakha</t>
  </si>
  <si>
    <t>Lul</t>
  </si>
  <si>
    <t>Olu'bo</t>
  </si>
  <si>
    <t>Lum</t>
  </si>
  <si>
    <t>Luimbi</t>
  </si>
  <si>
    <t>Lun</t>
  </si>
  <si>
    <t>Lunda</t>
  </si>
  <si>
    <t>Luo</t>
  </si>
  <si>
    <t>Luo (Kenya and Tanzania)</t>
  </si>
  <si>
    <t>Lup</t>
  </si>
  <si>
    <t>Lumbu</t>
  </si>
  <si>
    <t>Luq</t>
  </si>
  <si>
    <t>Lucumi</t>
  </si>
  <si>
    <t>Lur</t>
  </si>
  <si>
    <t>Laura</t>
  </si>
  <si>
    <t>Lushai</t>
  </si>
  <si>
    <t>Lut</t>
  </si>
  <si>
    <t>Lushootseed</t>
  </si>
  <si>
    <t>Luu</t>
  </si>
  <si>
    <t>Lumba-Yakkha</t>
  </si>
  <si>
    <t>Luv</t>
  </si>
  <si>
    <t>Luwati</t>
  </si>
  <si>
    <t>Luw</t>
  </si>
  <si>
    <t>Luo (Cameroon)</t>
  </si>
  <si>
    <t>Luy</t>
  </si>
  <si>
    <t>Luyia</t>
  </si>
  <si>
    <t>Luz</t>
  </si>
  <si>
    <t>Southern Luri</t>
  </si>
  <si>
    <t>Lva</t>
  </si>
  <si>
    <t>Maku'a</t>
  </si>
  <si>
    <t>Lvk</t>
  </si>
  <si>
    <t>Lavukaleve</t>
  </si>
  <si>
    <t>Lvu</t>
  </si>
  <si>
    <t>Levuka</t>
  </si>
  <si>
    <t>Lwa</t>
  </si>
  <si>
    <t>Lwalu</t>
  </si>
  <si>
    <t>Lwe</t>
  </si>
  <si>
    <t>Lewo Eleng</t>
  </si>
  <si>
    <t>Lwg</t>
  </si>
  <si>
    <t>Wanga</t>
  </si>
  <si>
    <t>Lwh</t>
  </si>
  <si>
    <t>White Lachi</t>
  </si>
  <si>
    <t>Lwl</t>
  </si>
  <si>
    <t>Eastern Lawa</t>
  </si>
  <si>
    <t>Lwm</t>
  </si>
  <si>
    <t>Laomian</t>
  </si>
  <si>
    <t>Lwo</t>
  </si>
  <si>
    <t>Luwo</t>
  </si>
  <si>
    <t>Lwt</t>
  </si>
  <si>
    <t>Lewotobi</t>
  </si>
  <si>
    <t>Lww</t>
  </si>
  <si>
    <t>Lewo</t>
  </si>
  <si>
    <t>Lya</t>
  </si>
  <si>
    <t>Layakha</t>
  </si>
  <si>
    <t>Lyn</t>
  </si>
  <si>
    <t>Luyana</t>
  </si>
  <si>
    <t>Lzl</t>
  </si>
  <si>
    <t>Litzlitz</t>
  </si>
  <si>
    <t>Lzn</t>
  </si>
  <si>
    <t>Leinong Naga</t>
  </si>
  <si>
    <t>Lzz</t>
  </si>
  <si>
    <t>San Jerónimo Tecóatl Mazatec</t>
  </si>
  <si>
    <t>Mab</t>
  </si>
  <si>
    <t>Yutanduchi Mixtec</t>
  </si>
  <si>
    <t>Madurese</t>
  </si>
  <si>
    <t>Mae</t>
  </si>
  <si>
    <t>Bo-Rukul</t>
  </si>
  <si>
    <t>Maf</t>
  </si>
  <si>
    <t>Mafa</t>
  </si>
  <si>
    <t>Mag</t>
  </si>
  <si>
    <t>Magahi</t>
  </si>
  <si>
    <t>Mah</t>
  </si>
  <si>
    <t>Marshallese</t>
  </si>
  <si>
    <t>Mai</t>
  </si>
  <si>
    <t>Maithili</t>
  </si>
  <si>
    <t>Maj</t>
  </si>
  <si>
    <t>Jalapa De Díaz Mazatec</t>
  </si>
  <si>
    <t>Makasar</t>
  </si>
  <si>
    <t>Malayalam</t>
  </si>
  <si>
    <t>Mam</t>
  </si>
  <si>
    <t>Northern Mam</t>
  </si>
  <si>
    <t>Mandingo</t>
  </si>
  <si>
    <t>Maq</t>
  </si>
  <si>
    <t>Chiquihuitlán Mazatec</t>
  </si>
  <si>
    <t>Marathi</t>
  </si>
  <si>
    <t>Masai</t>
  </si>
  <si>
    <t>Mat</t>
  </si>
  <si>
    <t>San Francisco Matlatzinca</t>
  </si>
  <si>
    <t>Mau</t>
  </si>
  <si>
    <t>Huautla Mazatec</t>
  </si>
  <si>
    <t>Mav</t>
  </si>
  <si>
    <t>Sateré-Mawé</t>
  </si>
  <si>
    <t>Maw</t>
  </si>
  <si>
    <t>Mampruli</t>
  </si>
  <si>
    <t>Max</t>
  </si>
  <si>
    <t>North Moluccan Malay</t>
  </si>
  <si>
    <t>Maz</t>
  </si>
  <si>
    <t>Central Mazahua</t>
  </si>
  <si>
    <t>Mba</t>
  </si>
  <si>
    <t>Higaonon</t>
  </si>
  <si>
    <t>Mbb</t>
  </si>
  <si>
    <t>Western Bukidnon Manobo</t>
  </si>
  <si>
    <t>Mbc</t>
  </si>
  <si>
    <t>Macushi</t>
  </si>
  <si>
    <t>Mbd</t>
  </si>
  <si>
    <t>Dibabawon Manobo</t>
  </si>
  <si>
    <t>Mbe</t>
  </si>
  <si>
    <t>Molale</t>
  </si>
  <si>
    <t>Mbf</t>
  </si>
  <si>
    <t>Baba Malay</t>
  </si>
  <si>
    <t>Mbh</t>
  </si>
  <si>
    <t>Mangseng</t>
  </si>
  <si>
    <t>Mbi</t>
  </si>
  <si>
    <t>Ilianen Manobo</t>
  </si>
  <si>
    <t>Mbj</t>
  </si>
  <si>
    <t>Nadëb</t>
  </si>
  <si>
    <t>Mbk</t>
  </si>
  <si>
    <t>Malol</t>
  </si>
  <si>
    <t>Mbl</t>
  </si>
  <si>
    <t>Maxakalí</t>
  </si>
  <si>
    <t>Mbm</t>
  </si>
  <si>
    <t>Ombamba</t>
  </si>
  <si>
    <t>Mbn</t>
  </si>
  <si>
    <t>Macaguán</t>
  </si>
  <si>
    <t>Mbo</t>
  </si>
  <si>
    <t>Mbo (Cameroon)</t>
  </si>
  <si>
    <t>Mbp</t>
  </si>
  <si>
    <t>Malayo</t>
  </si>
  <si>
    <t>Mbq</t>
  </si>
  <si>
    <t>Maisin</t>
  </si>
  <si>
    <t>Mbr</t>
  </si>
  <si>
    <t>Nukak Makú</t>
  </si>
  <si>
    <t>Mbs</t>
  </si>
  <si>
    <t>Sarangani Manobo</t>
  </si>
  <si>
    <t>Mbt</t>
  </si>
  <si>
    <t>Matigsalug Manobo</t>
  </si>
  <si>
    <t>Mbu</t>
  </si>
  <si>
    <t>Mbula-Bwazza</t>
  </si>
  <si>
    <t>Mbv</t>
  </si>
  <si>
    <t>Mbulungish</t>
  </si>
  <si>
    <t>Mbw</t>
  </si>
  <si>
    <t>Maring</t>
  </si>
  <si>
    <t>Mbx</t>
  </si>
  <si>
    <t>Mari (East Sepik Province)</t>
  </si>
  <si>
    <t>Mby</t>
  </si>
  <si>
    <t>Memoni</t>
  </si>
  <si>
    <t>Mbz</t>
  </si>
  <si>
    <t>Amoltepec Mixtec</t>
  </si>
  <si>
    <t>Mca</t>
  </si>
  <si>
    <t>Maca</t>
  </si>
  <si>
    <t>Mcb</t>
  </si>
  <si>
    <t>Machiguenga</t>
  </si>
  <si>
    <t>Mcc</t>
  </si>
  <si>
    <t>Bitur</t>
  </si>
  <si>
    <t>Mcd</t>
  </si>
  <si>
    <t>Sharanahua</t>
  </si>
  <si>
    <t>Mce</t>
  </si>
  <si>
    <t>Itundujia Mixtec</t>
  </si>
  <si>
    <t>Mcf</t>
  </si>
  <si>
    <t>Matsés</t>
  </si>
  <si>
    <t>Mcg</t>
  </si>
  <si>
    <t>Mapoyo</t>
  </si>
  <si>
    <t>Mch</t>
  </si>
  <si>
    <t>Maquiritari</t>
  </si>
  <si>
    <t>Mci</t>
  </si>
  <si>
    <t>Mese</t>
  </si>
  <si>
    <t>Mcj</t>
  </si>
  <si>
    <t>Mvanip</t>
  </si>
  <si>
    <t>Mck</t>
  </si>
  <si>
    <t>Mbunda</t>
  </si>
  <si>
    <t>Mcl</t>
  </si>
  <si>
    <t>Macaguaje</t>
  </si>
  <si>
    <t>Mcm</t>
  </si>
  <si>
    <t>Malaccan Creole Portuguese</t>
  </si>
  <si>
    <t>Mcn</t>
  </si>
  <si>
    <t>Masana</t>
  </si>
  <si>
    <t>Mco</t>
  </si>
  <si>
    <t>Coatlán Mixe</t>
  </si>
  <si>
    <t>Mcp</t>
  </si>
  <si>
    <t>Makaa</t>
  </si>
  <si>
    <t>Mcq</t>
  </si>
  <si>
    <t>Mcr</t>
  </si>
  <si>
    <t>Menya</t>
  </si>
  <si>
    <t>Mcs</t>
  </si>
  <si>
    <t>Mambai</t>
  </si>
  <si>
    <t>Mct</t>
  </si>
  <si>
    <t>Mengisa</t>
  </si>
  <si>
    <t>Mcu</t>
  </si>
  <si>
    <t>Cameroon Mambila</t>
  </si>
  <si>
    <t>Mcv</t>
  </si>
  <si>
    <t>Minanibai</t>
  </si>
  <si>
    <t>Mcw</t>
  </si>
  <si>
    <t>Mawa (Chad)</t>
  </si>
  <si>
    <t>Mcx</t>
  </si>
  <si>
    <t>Mpiemo</t>
  </si>
  <si>
    <t>Mcy</t>
  </si>
  <si>
    <t>South Watut</t>
  </si>
  <si>
    <t>Mcz</t>
  </si>
  <si>
    <t>Mawan</t>
  </si>
  <si>
    <t>Mda</t>
  </si>
  <si>
    <t>Mada (Nigeria)</t>
  </si>
  <si>
    <t>Mdb</t>
  </si>
  <si>
    <t>Morigi</t>
  </si>
  <si>
    <t>Mdc</t>
  </si>
  <si>
    <t>Male (Papua New Guinea)</t>
  </si>
  <si>
    <t>Mdd</t>
  </si>
  <si>
    <t>Mbum</t>
  </si>
  <si>
    <t>Mde</t>
  </si>
  <si>
    <t>Maba (Chad)</t>
  </si>
  <si>
    <t>Mdf</t>
  </si>
  <si>
    <t>Moksha</t>
  </si>
  <si>
    <t>Mdg</t>
  </si>
  <si>
    <t>Massalat</t>
  </si>
  <si>
    <t>Mdh</t>
  </si>
  <si>
    <t>Maguindanao</t>
  </si>
  <si>
    <t>Mdi</t>
  </si>
  <si>
    <t>Mamvu</t>
  </si>
  <si>
    <t>Mdj</t>
  </si>
  <si>
    <t>Mangbetu</t>
  </si>
  <si>
    <t>Mdk</t>
  </si>
  <si>
    <t>Mangbutu</t>
  </si>
  <si>
    <t>Mdl</t>
  </si>
  <si>
    <t>Maltese Sign Language</t>
  </si>
  <si>
    <t>Mdm</t>
  </si>
  <si>
    <t>Mayogo</t>
  </si>
  <si>
    <t>Mdn</t>
  </si>
  <si>
    <t>Mbati</t>
  </si>
  <si>
    <t>Mdp</t>
  </si>
  <si>
    <t>Mbala</t>
  </si>
  <si>
    <t>Mdq</t>
  </si>
  <si>
    <t>Mbole</t>
  </si>
  <si>
    <t>Mdr</t>
  </si>
  <si>
    <t>Mandar</t>
  </si>
  <si>
    <t>Mds</t>
  </si>
  <si>
    <t>Maria (Papua New Guinea)</t>
  </si>
  <si>
    <t>Mdt</t>
  </si>
  <si>
    <t>Mbere</t>
  </si>
  <si>
    <t>Mdu</t>
  </si>
  <si>
    <t>Mboko</t>
  </si>
  <si>
    <t>Mdv</t>
  </si>
  <si>
    <t>Santa Lucía Monteverde Mixtec</t>
  </si>
  <si>
    <t>Mdw</t>
  </si>
  <si>
    <t>Mbosi</t>
  </si>
  <si>
    <t>Mdx</t>
  </si>
  <si>
    <t>Dizi</t>
  </si>
  <si>
    <t>Mdy</t>
  </si>
  <si>
    <t>Male (Ethiopia)</t>
  </si>
  <si>
    <t>Mdz</t>
  </si>
  <si>
    <t>Suruí Do Pará</t>
  </si>
  <si>
    <t>Mea</t>
  </si>
  <si>
    <t>Menka</t>
  </si>
  <si>
    <t>Meb</t>
  </si>
  <si>
    <t>Ikobi-Mena</t>
  </si>
  <si>
    <t>Mec</t>
  </si>
  <si>
    <t>Mara</t>
  </si>
  <si>
    <t>Med</t>
  </si>
  <si>
    <t>Melpa</t>
  </si>
  <si>
    <t>Mee</t>
  </si>
  <si>
    <t>Mengen</t>
  </si>
  <si>
    <t>Mef</t>
  </si>
  <si>
    <t>Megam</t>
  </si>
  <si>
    <t>Meg</t>
  </si>
  <si>
    <t>Meh</t>
  </si>
  <si>
    <t>Southwestern Tlaxiaco Mixtec</t>
  </si>
  <si>
    <t>Mei</t>
  </si>
  <si>
    <t>Midob</t>
  </si>
  <si>
    <t>Mej</t>
  </si>
  <si>
    <t>Meyah</t>
  </si>
  <si>
    <t>Mek</t>
  </si>
  <si>
    <t>Mekeo</t>
  </si>
  <si>
    <t>Mel</t>
  </si>
  <si>
    <t>Central Melanau</t>
  </si>
  <si>
    <t>Mem</t>
  </si>
  <si>
    <t>Mangala</t>
  </si>
  <si>
    <t>Men</t>
  </si>
  <si>
    <t>Mende (Sierra Leone)</t>
  </si>
  <si>
    <t>Meo</t>
  </si>
  <si>
    <t>Kedah Malay</t>
  </si>
  <si>
    <t>Mep</t>
  </si>
  <si>
    <t>Miriwung</t>
  </si>
  <si>
    <t>Meq</t>
  </si>
  <si>
    <t>Merey</t>
  </si>
  <si>
    <t>Mer</t>
  </si>
  <si>
    <t>Meru</t>
  </si>
  <si>
    <t>Mes</t>
  </si>
  <si>
    <t>Masmaje</t>
  </si>
  <si>
    <t>Met</t>
  </si>
  <si>
    <t>Mato</t>
  </si>
  <si>
    <t>Meu</t>
  </si>
  <si>
    <t>Motu</t>
  </si>
  <si>
    <t>Mev</t>
  </si>
  <si>
    <t>Mann</t>
  </si>
  <si>
    <t>Mew</t>
  </si>
  <si>
    <t>Maaka</t>
  </si>
  <si>
    <t>Mey</t>
  </si>
  <si>
    <t>Hassaniyya</t>
  </si>
  <si>
    <t>Mez</t>
  </si>
  <si>
    <t>Menominee</t>
  </si>
  <si>
    <t>Mfa</t>
  </si>
  <si>
    <t>Pattani Malay</t>
  </si>
  <si>
    <t>Mfb</t>
  </si>
  <si>
    <t>Bangka</t>
  </si>
  <si>
    <t>Mfc</t>
  </si>
  <si>
    <t>Mfd</t>
  </si>
  <si>
    <t>Mendankwe-Nkwen</t>
  </si>
  <si>
    <t>Mfe</t>
  </si>
  <si>
    <t>Morisyen</t>
  </si>
  <si>
    <t>Mff</t>
  </si>
  <si>
    <t>Naki</t>
  </si>
  <si>
    <t>Mfg</t>
  </si>
  <si>
    <t>Mixifore</t>
  </si>
  <si>
    <t>Mfh</t>
  </si>
  <si>
    <t>Matal</t>
  </si>
  <si>
    <t>Mfi</t>
  </si>
  <si>
    <t>Wandala</t>
  </si>
  <si>
    <t>Mfj</t>
  </si>
  <si>
    <t>Mefele</t>
  </si>
  <si>
    <t>Mfk</t>
  </si>
  <si>
    <t>North Mofu</t>
  </si>
  <si>
    <t>Mfl</t>
  </si>
  <si>
    <t>Putai</t>
  </si>
  <si>
    <t>Mfm</t>
  </si>
  <si>
    <t>Marghi South</t>
  </si>
  <si>
    <t>Mfn</t>
  </si>
  <si>
    <t>Cross River Mbembe</t>
  </si>
  <si>
    <t>Mfo</t>
  </si>
  <si>
    <t>Mfp</t>
  </si>
  <si>
    <t>Makassar Malay</t>
  </si>
  <si>
    <t>Mfq</t>
  </si>
  <si>
    <t>Moba</t>
  </si>
  <si>
    <t>Mfr</t>
  </si>
  <si>
    <t>Marithiel</t>
  </si>
  <si>
    <t>Mfs</t>
  </si>
  <si>
    <t>Mexican Sign Language</t>
  </si>
  <si>
    <t>Mft</t>
  </si>
  <si>
    <t>Mokerang</t>
  </si>
  <si>
    <t>Mfu</t>
  </si>
  <si>
    <t>Mbwela</t>
  </si>
  <si>
    <t>Mfv</t>
  </si>
  <si>
    <t>Mandjak</t>
  </si>
  <si>
    <t>Mfw</t>
  </si>
  <si>
    <t>Mulaha</t>
  </si>
  <si>
    <t>Mfx</t>
  </si>
  <si>
    <t>Mfy</t>
  </si>
  <si>
    <t>Mayo</t>
  </si>
  <si>
    <t>Mfz</t>
  </si>
  <si>
    <t>Mabaan</t>
  </si>
  <si>
    <t>Mga</t>
  </si>
  <si>
    <t>Middle Irish (900-1200)</t>
  </si>
  <si>
    <t>Mgb</t>
  </si>
  <si>
    <t>Mararit</t>
  </si>
  <si>
    <t>Mgc</t>
  </si>
  <si>
    <t>Morokodo</t>
  </si>
  <si>
    <t>Mgd</t>
  </si>
  <si>
    <t>Moru</t>
  </si>
  <si>
    <t>Mge</t>
  </si>
  <si>
    <t>Mango</t>
  </si>
  <si>
    <t>Mgf</t>
  </si>
  <si>
    <t>Maklew</t>
  </si>
  <si>
    <t>Mgg</t>
  </si>
  <si>
    <t>Mpongmpong</t>
  </si>
  <si>
    <t>Mgh</t>
  </si>
  <si>
    <t>Makhuwa-Meetto</t>
  </si>
  <si>
    <t>Mgi</t>
  </si>
  <si>
    <t>Lijili</t>
  </si>
  <si>
    <t>Mgj</t>
  </si>
  <si>
    <t>Abureni</t>
  </si>
  <si>
    <t>Mgk</t>
  </si>
  <si>
    <t>Mawes</t>
  </si>
  <si>
    <t>Mgl</t>
  </si>
  <si>
    <t>Maleu-Kilenge</t>
  </si>
  <si>
    <t>Mgm</t>
  </si>
  <si>
    <t>Mambae</t>
  </si>
  <si>
    <t>Mgn</t>
  </si>
  <si>
    <t>Mbangi</t>
  </si>
  <si>
    <t>Mgo</t>
  </si>
  <si>
    <t>Meta'</t>
  </si>
  <si>
    <t>Mgp</t>
  </si>
  <si>
    <t>Eastern Magar</t>
  </si>
  <si>
    <t>Mgq</t>
  </si>
  <si>
    <t>Malila</t>
  </si>
  <si>
    <t>Mgr</t>
  </si>
  <si>
    <t>Mambwe-Lungu</t>
  </si>
  <si>
    <t>Mgs</t>
  </si>
  <si>
    <t>Manda (Tanzania)</t>
  </si>
  <si>
    <t>Mgt</t>
  </si>
  <si>
    <t>Mongol</t>
  </si>
  <si>
    <t>Mgu</t>
  </si>
  <si>
    <t>Mailu</t>
  </si>
  <si>
    <t>Mgv</t>
  </si>
  <si>
    <t>Matengo</t>
  </si>
  <si>
    <t>Mgw</t>
  </si>
  <si>
    <t>Matumbi</t>
  </si>
  <si>
    <t>Mgx</t>
  </si>
  <si>
    <t>Omati</t>
  </si>
  <si>
    <t>Mgy</t>
  </si>
  <si>
    <t>Mbunga</t>
  </si>
  <si>
    <t>Mgz</t>
  </si>
  <si>
    <t>Mbugwe</t>
  </si>
  <si>
    <t>Mha</t>
  </si>
  <si>
    <t>Manda (India)</t>
  </si>
  <si>
    <t>Mhb</t>
  </si>
  <si>
    <t>Mahongwe</t>
  </si>
  <si>
    <t>Mhc</t>
  </si>
  <si>
    <t>Mocho</t>
  </si>
  <si>
    <t>Mhd</t>
  </si>
  <si>
    <t>Mbugu</t>
  </si>
  <si>
    <t>Mhe</t>
  </si>
  <si>
    <t>Besisi</t>
  </si>
  <si>
    <t>Mhf</t>
  </si>
  <si>
    <t>Mamaa</t>
  </si>
  <si>
    <t>Mhg</t>
  </si>
  <si>
    <t>Margu</t>
  </si>
  <si>
    <t>Mhh</t>
  </si>
  <si>
    <t>Maskoy Pidgin</t>
  </si>
  <si>
    <t>Mhi</t>
  </si>
  <si>
    <t>Ma'di</t>
  </si>
  <si>
    <t>Mhj</t>
  </si>
  <si>
    <t>Mogholi</t>
  </si>
  <si>
    <t>Mhk</t>
  </si>
  <si>
    <t>Mungaka</t>
  </si>
  <si>
    <t>Mhl</t>
  </si>
  <si>
    <t>Mauwake</t>
  </si>
  <si>
    <t>Mhm</t>
  </si>
  <si>
    <t>Makhuwa-Moniga</t>
  </si>
  <si>
    <t>Mhn</t>
  </si>
  <si>
    <t>Mócheno</t>
  </si>
  <si>
    <t>Mho</t>
  </si>
  <si>
    <t>Mashi (Zambia)</t>
  </si>
  <si>
    <t>Mhp</t>
  </si>
  <si>
    <t>Balinese Malay</t>
  </si>
  <si>
    <t>Mhq</t>
  </si>
  <si>
    <t>Mandan</t>
  </si>
  <si>
    <t>Mhr</t>
  </si>
  <si>
    <t>Eastern Mari</t>
  </si>
  <si>
    <t>Mhs</t>
  </si>
  <si>
    <t>Buru (Indonesia)</t>
  </si>
  <si>
    <t>Mht</t>
  </si>
  <si>
    <t>Mandahuaca</t>
  </si>
  <si>
    <t>Mhu</t>
  </si>
  <si>
    <t>Digaro-Mishmi</t>
  </si>
  <si>
    <t>Mhw</t>
  </si>
  <si>
    <t>Mbukushu</t>
  </si>
  <si>
    <t>Mhx</t>
  </si>
  <si>
    <t>Maru</t>
  </si>
  <si>
    <t>Mhy</t>
  </si>
  <si>
    <t>Ma'anyan</t>
  </si>
  <si>
    <t>Mhz</t>
  </si>
  <si>
    <t>Mor (Mor Islands)</t>
  </si>
  <si>
    <t>Mia</t>
  </si>
  <si>
    <t>Miami</t>
  </si>
  <si>
    <t>Mib</t>
  </si>
  <si>
    <t>Atatláhuca Mixtec</t>
  </si>
  <si>
    <t>Mic</t>
  </si>
  <si>
    <t>Mi'kmaq</t>
  </si>
  <si>
    <t>Mid</t>
  </si>
  <si>
    <t>Mandaic</t>
  </si>
  <si>
    <t>Mie</t>
  </si>
  <si>
    <t>Ocotepec Mixtec</t>
  </si>
  <si>
    <t>Mif</t>
  </si>
  <si>
    <t>Mofu-Gudur</t>
  </si>
  <si>
    <t>Mig</t>
  </si>
  <si>
    <t>San Miguel El Grande Mixtec</t>
  </si>
  <si>
    <t>Mih</t>
  </si>
  <si>
    <t>Chayuco Mixtec</t>
  </si>
  <si>
    <t>Mii</t>
  </si>
  <si>
    <t>Chigmecatitlán Mixtec</t>
  </si>
  <si>
    <t>Mij</t>
  </si>
  <si>
    <t>Abar</t>
  </si>
  <si>
    <t>Mik</t>
  </si>
  <si>
    <t>Mikasuki</t>
  </si>
  <si>
    <t>Mil</t>
  </si>
  <si>
    <t>Peñoles Mixtec</t>
  </si>
  <si>
    <t>Mim</t>
  </si>
  <si>
    <t>Alacatlatzala Mixtec</t>
  </si>
  <si>
    <t>Minangkabau</t>
  </si>
  <si>
    <t>Mio</t>
  </si>
  <si>
    <t>Pinotepa Nacional Mixtec</t>
  </si>
  <si>
    <t>Mip</t>
  </si>
  <si>
    <t>Apasco-Apoala Mixtec</t>
  </si>
  <si>
    <t>Miq</t>
  </si>
  <si>
    <t>Mískito</t>
  </si>
  <si>
    <t>Mir</t>
  </si>
  <si>
    <t>Isthmus Mixe</t>
  </si>
  <si>
    <t>Mis</t>
  </si>
  <si>
    <t>Uncoded languages</t>
  </si>
  <si>
    <t>Mit</t>
  </si>
  <si>
    <t>Southern Puebla Mixtec</t>
  </si>
  <si>
    <t>Miu</t>
  </si>
  <si>
    <t>Cacaloxtepec Mixtec</t>
  </si>
  <si>
    <t>Miw</t>
  </si>
  <si>
    <t>Akoye</t>
  </si>
  <si>
    <t>Mix</t>
  </si>
  <si>
    <t>Mixtepec Mixtec</t>
  </si>
  <si>
    <t>Miy</t>
  </si>
  <si>
    <t>Ayutla Mixtec</t>
  </si>
  <si>
    <t>Miz</t>
  </si>
  <si>
    <t>Coatzospan Mixtec</t>
  </si>
  <si>
    <t>Mja</t>
  </si>
  <si>
    <t>Mahei</t>
  </si>
  <si>
    <t>Mjc</t>
  </si>
  <si>
    <t>San Juan Colorado Mixtec</t>
  </si>
  <si>
    <t>Mjd</t>
  </si>
  <si>
    <t>Northwest Maidu</t>
  </si>
  <si>
    <t>Mje</t>
  </si>
  <si>
    <t>Muskum</t>
  </si>
  <si>
    <t>Mjg</t>
  </si>
  <si>
    <t>Tu</t>
  </si>
  <si>
    <t>Mjh</t>
  </si>
  <si>
    <t>Mwera (Nyasa)</t>
  </si>
  <si>
    <t>Mji</t>
  </si>
  <si>
    <t>Kim Mun</t>
  </si>
  <si>
    <t>Mjj</t>
  </si>
  <si>
    <t>Mawak</t>
  </si>
  <si>
    <t>Mjk</t>
  </si>
  <si>
    <t>Matukar</t>
  </si>
  <si>
    <t>Mjl</t>
  </si>
  <si>
    <t>Mandeali</t>
  </si>
  <si>
    <t>Mjm</t>
  </si>
  <si>
    <t>Medebur</t>
  </si>
  <si>
    <t>Mjn</t>
  </si>
  <si>
    <t>Ma (Papua New Guinea)</t>
  </si>
  <si>
    <t>Mjo</t>
  </si>
  <si>
    <t>Malankuravan</t>
  </si>
  <si>
    <t>Mjp</t>
  </si>
  <si>
    <t>Malapandaram</t>
  </si>
  <si>
    <t>Mjq</t>
  </si>
  <si>
    <t>Malaryan</t>
  </si>
  <si>
    <t>Mjr</t>
  </si>
  <si>
    <t>Malavedan</t>
  </si>
  <si>
    <t>Mjs</t>
  </si>
  <si>
    <t>Miship</t>
  </si>
  <si>
    <t>Mjt</t>
  </si>
  <si>
    <t>Sauria Paharia</t>
  </si>
  <si>
    <t>Mju</t>
  </si>
  <si>
    <t>Manna-Dora</t>
  </si>
  <si>
    <t>Mjv</t>
  </si>
  <si>
    <t>Mannan</t>
  </si>
  <si>
    <t>Mjw</t>
  </si>
  <si>
    <t>Karbi</t>
  </si>
  <si>
    <t>Mjx</t>
  </si>
  <si>
    <t>Mahali</t>
  </si>
  <si>
    <t>Mjy</t>
  </si>
  <si>
    <t>Mahican</t>
  </si>
  <si>
    <t>Mjz</t>
  </si>
  <si>
    <t>Majhi</t>
  </si>
  <si>
    <t>Mka</t>
  </si>
  <si>
    <t>Mbre</t>
  </si>
  <si>
    <t>Mkb</t>
  </si>
  <si>
    <t>Mal Paharia</t>
  </si>
  <si>
    <t>Mkc</t>
  </si>
  <si>
    <t>Siliput</t>
  </si>
  <si>
    <t>Macedonian</t>
  </si>
  <si>
    <t>Mke</t>
  </si>
  <si>
    <t>Mawchi</t>
  </si>
  <si>
    <t>Mkf</t>
  </si>
  <si>
    <t>Miya</t>
  </si>
  <si>
    <t>Mkg</t>
  </si>
  <si>
    <t>Mak (China)</t>
  </si>
  <si>
    <t>Mki</t>
  </si>
  <si>
    <t>Dhatki</t>
  </si>
  <si>
    <t>Mkj</t>
  </si>
  <si>
    <t>Mokilese</t>
  </si>
  <si>
    <t>Mkk</t>
  </si>
  <si>
    <t>Byep</t>
  </si>
  <si>
    <t>Mkl</t>
  </si>
  <si>
    <t>Mokole</t>
  </si>
  <si>
    <t>Mkm</t>
  </si>
  <si>
    <t>Moklen</t>
  </si>
  <si>
    <t>Mkn</t>
  </si>
  <si>
    <t>Kupang Malay</t>
  </si>
  <si>
    <t>Mko</t>
  </si>
  <si>
    <t>Mingang Doso</t>
  </si>
  <si>
    <t>Mkp</t>
  </si>
  <si>
    <t>Moikodi</t>
  </si>
  <si>
    <t>Mkq</t>
  </si>
  <si>
    <t>Bay Miwok</t>
  </si>
  <si>
    <t>Mkr</t>
  </si>
  <si>
    <t>Malas</t>
  </si>
  <si>
    <t>Mks</t>
  </si>
  <si>
    <t>Silacayoapan Mixtec</t>
  </si>
  <si>
    <t>Mkt</t>
  </si>
  <si>
    <t>Vamale</t>
  </si>
  <si>
    <t>Mku</t>
  </si>
  <si>
    <t>Konyanka Maninka</t>
  </si>
  <si>
    <t>Mkv</t>
  </si>
  <si>
    <t>Mafea</t>
  </si>
  <si>
    <t>Mkw</t>
  </si>
  <si>
    <t>Kituba (Congo)</t>
  </si>
  <si>
    <t>Mkx</t>
  </si>
  <si>
    <t>Cinamiguin Manobo</t>
  </si>
  <si>
    <t>Mky</t>
  </si>
  <si>
    <t>East Makian</t>
  </si>
  <si>
    <t>Mkz</t>
  </si>
  <si>
    <t>Makasae</t>
  </si>
  <si>
    <t>Mla</t>
  </si>
  <si>
    <t>Malo</t>
  </si>
  <si>
    <t>Mlb</t>
  </si>
  <si>
    <t>Mbule</t>
  </si>
  <si>
    <t>Mlc</t>
  </si>
  <si>
    <t>Cao Lan</t>
  </si>
  <si>
    <t>Mld</t>
  </si>
  <si>
    <t>Malakhel</t>
  </si>
  <si>
    <t>Mle</t>
  </si>
  <si>
    <t>Manambu</t>
  </si>
  <si>
    <t>Mlf</t>
  </si>
  <si>
    <t>Malagasy</t>
  </si>
  <si>
    <t>Mlh</t>
  </si>
  <si>
    <t>Mape</t>
  </si>
  <si>
    <t>Mli</t>
  </si>
  <si>
    <t>Malimpung</t>
  </si>
  <si>
    <t>Mlj</t>
  </si>
  <si>
    <t>Miltu</t>
  </si>
  <si>
    <t>Mlk</t>
  </si>
  <si>
    <t>Ilwana</t>
  </si>
  <si>
    <t>Mll</t>
  </si>
  <si>
    <t>Malua Bay</t>
  </si>
  <si>
    <t>Mlm</t>
  </si>
  <si>
    <t>Mulam</t>
  </si>
  <si>
    <t>Mln</t>
  </si>
  <si>
    <t>Malango</t>
  </si>
  <si>
    <t>Mlo</t>
  </si>
  <si>
    <t>Mlomp</t>
  </si>
  <si>
    <t>Mlp</t>
  </si>
  <si>
    <t>Bargam</t>
  </si>
  <si>
    <t>Mlq</t>
  </si>
  <si>
    <t>Western Maninkakan</t>
  </si>
  <si>
    <t>Mlr</t>
  </si>
  <si>
    <t>Vame</t>
  </si>
  <si>
    <t>Mls</t>
  </si>
  <si>
    <t>Masalit</t>
  </si>
  <si>
    <t>Mlt</t>
  </si>
  <si>
    <t>Maltese</t>
  </si>
  <si>
    <t>Mlu</t>
  </si>
  <si>
    <t>To'abaita</t>
  </si>
  <si>
    <t>Mlv</t>
  </si>
  <si>
    <t>Motlav</t>
  </si>
  <si>
    <t>Mlw</t>
  </si>
  <si>
    <t>Moloko</t>
  </si>
  <si>
    <t>Mlx</t>
  </si>
  <si>
    <t>Malfaxal</t>
  </si>
  <si>
    <t>Malay (individual language)</t>
  </si>
  <si>
    <t>Mlz</t>
  </si>
  <si>
    <t>Malaynon</t>
  </si>
  <si>
    <t>Mma</t>
  </si>
  <si>
    <t>Mama</t>
  </si>
  <si>
    <t>Mmb</t>
  </si>
  <si>
    <t>Momina</t>
  </si>
  <si>
    <t>Mmc</t>
  </si>
  <si>
    <t>Michoacán Mazahua</t>
  </si>
  <si>
    <t>Mmd</t>
  </si>
  <si>
    <t>Maonan</t>
  </si>
  <si>
    <t>Mme</t>
  </si>
  <si>
    <t>Mmf</t>
  </si>
  <si>
    <t>Mundat</t>
  </si>
  <si>
    <t>Mmg</t>
  </si>
  <si>
    <t>North Ambrym</t>
  </si>
  <si>
    <t>Mmh</t>
  </si>
  <si>
    <t>Mehináku</t>
  </si>
  <si>
    <t>Mmi</t>
  </si>
  <si>
    <t>Musar</t>
  </si>
  <si>
    <t>Mmj</t>
  </si>
  <si>
    <t>Majhwar</t>
  </si>
  <si>
    <t>Mmk</t>
  </si>
  <si>
    <t>Mukha-Dora</t>
  </si>
  <si>
    <t>Mml</t>
  </si>
  <si>
    <t>Man Met</t>
  </si>
  <si>
    <t>Mmm</t>
  </si>
  <si>
    <t>Maii</t>
  </si>
  <si>
    <t>Mmn</t>
  </si>
  <si>
    <t>Mamanwa</t>
  </si>
  <si>
    <t>Mmo</t>
  </si>
  <si>
    <t>Mangga Buang</t>
  </si>
  <si>
    <t>Mmp</t>
  </si>
  <si>
    <t>Siawi</t>
  </si>
  <si>
    <t>Mmq</t>
  </si>
  <si>
    <t>Musak</t>
  </si>
  <si>
    <t>Mmr</t>
  </si>
  <si>
    <t>Western Xiangxi Miao</t>
  </si>
  <si>
    <t>Mms</t>
  </si>
  <si>
    <t>Southern Mam</t>
  </si>
  <si>
    <t>Mmt</t>
  </si>
  <si>
    <t>Malalamai</t>
  </si>
  <si>
    <t>Mmu</t>
  </si>
  <si>
    <t>Mmaala</t>
  </si>
  <si>
    <t>Mmv</t>
  </si>
  <si>
    <t>Miriti</t>
  </si>
  <si>
    <t>Mmw</t>
  </si>
  <si>
    <t>Emae</t>
  </si>
  <si>
    <t>Mmx</t>
  </si>
  <si>
    <t>Madak</t>
  </si>
  <si>
    <t>Mmy</t>
  </si>
  <si>
    <t>Migaama</t>
  </si>
  <si>
    <t>Mmz</t>
  </si>
  <si>
    <t>Mabaale</t>
  </si>
  <si>
    <t>Mna</t>
  </si>
  <si>
    <t>Mbula</t>
  </si>
  <si>
    <t>Mnb</t>
  </si>
  <si>
    <t>Muna</t>
  </si>
  <si>
    <t>Mnc</t>
  </si>
  <si>
    <t>Manchu</t>
  </si>
  <si>
    <t>Mnd</t>
  </si>
  <si>
    <t>Mondé</t>
  </si>
  <si>
    <t>Mne</t>
  </si>
  <si>
    <t>Naba</t>
  </si>
  <si>
    <t>Mnf</t>
  </si>
  <si>
    <t>Mundani</t>
  </si>
  <si>
    <t>Mng</t>
  </si>
  <si>
    <t>Eastern Mnong</t>
  </si>
  <si>
    <t>Mnh</t>
  </si>
  <si>
    <t>Manipuri</t>
  </si>
  <si>
    <t>Mnj</t>
  </si>
  <si>
    <t>Munji</t>
  </si>
  <si>
    <t>Mnk</t>
  </si>
  <si>
    <t>Mandinka</t>
  </si>
  <si>
    <t>Mnl</t>
  </si>
  <si>
    <t>Tiale</t>
  </si>
  <si>
    <t>Mnm</t>
  </si>
  <si>
    <t>Mapena</t>
  </si>
  <si>
    <t>Mnn</t>
  </si>
  <si>
    <t>Southern Mnong</t>
  </si>
  <si>
    <t>Mnp</t>
  </si>
  <si>
    <t>Min Bei Chinese</t>
  </si>
  <si>
    <t>Mnq</t>
  </si>
  <si>
    <t>Minriq</t>
  </si>
  <si>
    <t>Mnr</t>
  </si>
  <si>
    <t>Mono (USA)</t>
  </si>
  <si>
    <t>Mns</t>
  </si>
  <si>
    <t>Mansi</t>
  </si>
  <si>
    <t>Mnt</t>
  </si>
  <si>
    <t>Maykulan</t>
  </si>
  <si>
    <t>Mnu</t>
  </si>
  <si>
    <t>Mnv</t>
  </si>
  <si>
    <t>Rennell-Belona</t>
  </si>
  <si>
    <t>Mnx</t>
  </si>
  <si>
    <t>Manikion</t>
  </si>
  <si>
    <t>Mny</t>
  </si>
  <si>
    <t>Manyawa</t>
  </si>
  <si>
    <t>Mnz</t>
  </si>
  <si>
    <t>Moni</t>
  </si>
  <si>
    <t>Moa</t>
  </si>
  <si>
    <t>Mwan</t>
  </si>
  <si>
    <t>Moc</t>
  </si>
  <si>
    <t>Mocoví</t>
  </si>
  <si>
    <t>Mod</t>
  </si>
  <si>
    <t>Mobilian</t>
  </si>
  <si>
    <t>Moe</t>
  </si>
  <si>
    <t>Montagnais</t>
  </si>
  <si>
    <t>Mof</t>
  </si>
  <si>
    <t>Mohegan-Montauk-Narragansett</t>
  </si>
  <si>
    <t>Mog</t>
  </si>
  <si>
    <t>Mongondow</t>
  </si>
  <si>
    <t>Moh</t>
  </si>
  <si>
    <t>Mohawk</t>
  </si>
  <si>
    <t>Moi</t>
  </si>
  <si>
    <t>Mboi</t>
  </si>
  <si>
    <t>Moj</t>
  </si>
  <si>
    <t>Monzombo</t>
  </si>
  <si>
    <t>Mok</t>
  </si>
  <si>
    <t>Morori</t>
  </si>
  <si>
    <t>Mol</t>
  </si>
  <si>
    <t>Moldavian</t>
  </si>
  <si>
    <t>Mom</t>
  </si>
  <si>
    <t>Monimbo</t>
  </si>
  <si>
    <t>Mongolian</t>
  </si>
  <si>
    <t>Monom</t>
  </si>
  <si>
    <t>Mop</t>
  </si>
  <si>
    <t>Mopán Maya</t>
  </si>
  <si>
    <t>Moq</t>
  </si>
  <si>
    <t>Mor (Bomberai Peninsula)</t>
  </si>
  <si>
    <t>Mor</t>
  </si>
  <si>
    <t>Moro</t>
  </si>
  <si>
    <t>Mos</t>
  </si>
  <si>
    <t>Mossi</t>
  </si>
  <si>
    <t>Mot</t>
  </si>
  <si>
    <t>Barí</t>
  </si>
  <si>
    <t>Mou</t>
  </si>
  <si>
    <t>Mogum</t>
  </si>
  <si>
    <t>Mov</t>
  </si>
  <si>
    <t>Mohave</t>
  </si>
  <si>
    <t>Mow</t>
  </si>
  <si>
    <t>Moi (Congo)</t>
  </si>
  <si>
    <t>Mox</t>
  </si>
  <si>
    <t>Molima</t>
  </si>
  <si>
    <t>Moy</t>
  </si>
  <si>
    <t>Shekkacho</t>
  </si>
  <si>
    <t>Moz</t>
  </si>
  <si>
    <t>Mukulu</t>
  </si>
  <si>
    <t>Mpa</t>
  </si>
  <si>
    <t>Mpoto</t>
  </si>
  <si>
    <t>Mpb</t>
  </si>
  <si>
    <t>Mullukmulluk</t>
  </si>
  <si>
    <t>Mpc</t>
  </si>
  <si>
    <t>Mangarayi</t>
  </si>
  <si>
    <t>Mpd</t>
  </si>
  <si>
    <t>Machinere</t>
  </si>
  <si>
    <t>Mpe</t>
  </si>
  <si>
    <t>Majang</t>
  </si>
  <si>
    <t>Mpf</t>
  </si>
  <si>
    <t>Tajumulco Mam</t>
  </si>
  <si>
    <t>Mpg</t>
  </si>
  <si>
    <t>Marba</t>
  </si>
  <si>
    <t>Mph</t>
  </si>
  <si>
    <t>Maung</t>
  </si>
  <si>
    <t>Mpi</t>
  </si>
  <si>
    <t>Mpade</t>
  </si>
  <si>
    <t>Mpj</t>
  </si>
  <si>
    <t>Martu Wangka</t>
  </si>
  <si>
    <t>Mpk</t>
  </si>
  <si>
    <t>Mbara (Chad)</t>
  </si>
  <si>
    <t>Mpl</t>
  </si>
  <si>
    <t>Middle Watut</t>
  </si>
  <si>
    <t>Mpm</t>
  </si>
  <si>
    <t>Yosondúa Mixtec</t>
  </si>
  <si>
    <t>Mpn</t>
  </si>
  <si>
    <t>Mindiri</t>
  </si>
  <si>
    <t>Mpo</t>
  </si>
  <si>
    <t>Mpp</t>
  </si>
  <si>
    <t>Migabac</t>
  </si>
  <si>
    <t>Mpq</t>
  </si>
  <si>
    <t>Matís</t>
  </si>
  <si>
    <t>Mpr</t>
  </si>
  <si>
    <t>Vangunu</t>
  </si>
  <si>
    <t>Mps</t>
  </si>
  <si>
    <t>Dadibi</t>
  </si>
  <si>
    <t>Mpt</t>
  </si>
  <si>
    <t>Mian</t>
  </si>
  <si>
    <t>Mpu</t>
  </si>
  <si>
    <t>Makuráp</t>
  </si>
  <si>
    <t>Mpv</t>
  </si>
  <si>
    <t>Mungkip</t>
  </si>
  <si>
    <t>Mpw</t>
  </si>
  <si>
    <t>Mapidian</t>
  </si>
  <si>
    <t>Mpx</t>
  </si>
  <si>
    <t>Misima-Paneati</t>
  </si>
  <si>
    <t>Mpy</t>
  </si>
  <si>
    <t>Mapia</t>
  </si>
  <si>
    <t>Mpz</t>
  </si>
  <si>
    <t>Mqa</t>
  </si>
  <si>
    <t>Maba (Indonesia)</t>
  </si>
  <si>
    <t>Mqb</t>
  </si>
  <si>
    <t>Mbuko</t>
  </si>
  <si>
    <t>Mqc</t>
  </si>
  <si>
    <t>Mangole</t>
  </si>
  <si>
    <t>Mqe</t>
  </si>
  <si>
    <t>Matepi</t>
  </si>
  <si>
    <t>Mqf</t>
  </si>
  <si>
    <t>Momuna</t>
  </si>
  <si>
    <t>Mqg</t>
  </si>
  <si>
    <t>Kota Bangun Kutai Malay</t>
  </si>
  <si>
    <t>Mqh</t>
  </si>
  <si>
    <t>Tlazoyaltepec Mixtec</t>
  </si>
  <si>
    <t>Mqi</t>
  </si>
  <si>
    <t>Mariri</t>
  </si>
  <si>
    <t>Mqj</t>
  </si>
  <si>
    <t>Mamasa</t>
  </si>
  <si>
    <t>Mqk</t>
  </si>
  <si>
    <t>Rajah Kabunsuwan Manobo</t>
  </si>
  <si>
    <t>Mql</t>
  </si>
  <si>
    <t>Mbelime</t>
  </si>
  <si>
    <t>Mqm</t>
  </si>
  <si>
    <t>South Marquesan</t>
  </si>
  <si>
    <t>Mqn</t>
  </si>
  <si>
    <t>Moronene</t>
  </si>
  <si>
    <t>Mqo</t>
  </si>
  <si>
    <t>Modole</t>
  </si>
  <si>
    <t>Mqp</t>
  </si>
  <si>
    <t>Manipa</t>
  </si>
  <si>
    <t>Mqq</t>
  </si>
  <si>
    <t>Minokok</t>
  </si>
  <si>
    <t>Mqr</t>
  </si>
  <si>
    <t>Mander</t>
  </si>
  <si>
    <t>Mqs</t>
  </si>
  <si>
    <t>West Makian</t>
  </si>
  <si>
    <t>Mqt</t>
  </si>
  <si>
    <t>Mqu</t>
  </si>
  <si>
    <t>Mqv</t>
  </si>
  <si>
    <t>Mosimo</t>
  </si>
  <si>
    <t>Mqw</t>
  </si>
  <si>
    <t>Murupi</t>
  </si>
  <si>
    <t>Mqx</t>
  </si>
  <si>
    <t>Mamuju</t>
  </si>
  <si>
    <t>Mqy</t>
  </si>
  <si>
    <t>Manggarai</t>
  </si>
  <si>
    <t>Mqz</t>
  </si>
  <si>
    <t>Malasanga</t>
  </si>
  <si>
    <t>Mra</t>
  </si>
  <si>
    <t>Mlabri</t>
  </si>
  <si>
    <t>Mrb</t>
  </si>
  <si>
    <t>Marino</t>
  </si>
  <si>
    <t>Mrc</t>
  </si>
  <si>
    <t>Maricopa</t>
  </si>
  <si>
    <t>Mrd</t>
  </si>
  <si>
    <t>Western Magar</t>
  </si>
  <si>
    <t>Mre</t>
  </si>
  <si>
    <t>Martha's Vineyard Sign Language</t>
  </si>
  <si>
    <t>Mrf</t>
  </si>
  <si>
    <t>Elseng</t>
  </si>
  <si>
    <t>Mrg</t>
  </si>
  <si>
    <t>Mrh</t>
  </si>
  <si>
    <t>Mara Chin</t>
  </si>
  <si>
    <t>Mri</t>
  </si>
  <si>
    <t>Maori</t>
  </si>
  <si>
    <t>Mrj</t>
  </si>
  <si>
    <t>Western Mari</t>
  </si>
  <si>
    <t>Mrk</t>
  </si>
  <si>
    <t>Hmwaveke</t>
  </si>
  <si>
    <t>Mrl</t>
  </si>
  <si>
    <t>Mortlockese</t>
  </si>
  <si>
    <t>Mrm</t>
  </si>
  <si>
    <t>Merlav</t>
  </si>
  <si>
    <t>Mrn</t>
  </si>
  <si>
    <t>Cheke Holo</t>
  </si>
  <si>
    <t>Mro</t>
  </si>
  <si>
    <t>Mru</t>
  </si>
  <si>
    <t>Mrp</t>
  </si>
  <si>
    <t>Morouas</t>
  </si>
  <si>
    <t>Mrq</t>
  </si>
  <si>
    <t>North Marquesan</t>
  </si>
  <si>
    <t>Mrr</t>
  </si>
  <si>
    <t>Maria (India)</t>
  </si>
  <si>
    <t>Mrs</t>
  </si>
  <si>
    <t>Maragus</t>
  </si>
  <si>
    <t>Mrt</t>
  </si>
  <si>
    <t>Marghi Central</t>
  </si>
  <si>
    <t>Mono (Cameroon)</t>
  </si>
  <si>
    <t>Mrv</t>
  </si>
  <si>
    <t>Mangareva</t>
  </si>
  <si>
    <t>Mrw</t>
  </si>
  <si>
    <t>Maranao</t>
  </si>
  <si>
    <t>Mrx</t>
  </si>
  <si>
    <t>Maremgi</t>
  </si>
  <si>
    <t>Mry</t>
  </si>
  <si>
    <t>Karaga Mandaya</t>
  </si>
  <si>
    <t>Mrz</t>
  </si>
  <si>
    <t>Marind</t>
  </si>
  <si>
    <t>Malay (macrolanguage)</t>
  </si>
  <si>
    <t>Msb</t>
  </si>
  <si>
    <t>Masbatenyo</t>
  </si>
  <si>
    <t>Msc</t>
  </si>
  <si>
    <t>Sankaran Maninka</t>
  </si>
  <si>
    <t>Msd</t>
  </si>
  <si>
    <t>Yucatec Maya Sign Language</t>
  </si>
  <si>
    <t>Mse</t>
  </si>
  <si>
    <t>Musey</t>
  </si>
  <si>
    <t>Msf</t>
  </si>
  <si>
    <t>Mekwei</t>
  </si>
  <si>
    <t>Msg</t>
  </si>
  <si>
    <t>Moraid</t>
  </si>
  <si>
    <t>Msh</t>
  </si>
  <si>
    <t>Masikoro Malagasy</t>
  </si>
  <si>
    <t>Msi</t>
  </si>
  <si>
    <t>Sabah Malay</t>
  </si>
  <si>
    <t>Msj</t>
  </si>
  <si>
    <t>Ma (Democratic Republic of Congo)</t>
  </si>
  <si>
    <t>Msk</t>
  </si>
  <si>
    <t>Mansaka</t>
  </si>
  <si>
    <t>Msl</t>
  </si>
  <si>
    <t>Molof</t>
  </si>
  <si>
    <t>Msm</t>
  </si>
  <si>
    <t>Agusan Manobo</t>
  </si>
  <si>
    <t>Msn</t>
  </si>
  <si>
    <t>Mosina</t>
  </si>
  <si>
    <t>Mso</t>
  </si>
  <si>
    <t>Mombum</t>
  </si>
  <si>
    <t>Msp</t>
  </si>
  <si>
    <t>Maritsauá</t>
  </si>
  <si>
    <t>Msq</t>
  </si>
  <si>
    <t>Caac</t>
  </si>
  <si>
    <t>Msr</t>
  </si>
  <si>
    <t>Mongolian Sign Language</t>
  </si>
  <si>
    <t>Mss</t>
  </si>
  <si>
    <t>West Masela</t>
  </si>
  <si>
    <t>Mst</t>
  </si>
  <si>
    <t>Cataelano Mandaya</t>
  </si>
  <si>
    <t>Msu</t>
  </si>
  <si>
    <t>Musom</t>
  </si>
  <si>
    <t>Msv</t>
  </si>
  <si>
    <t>Maslam</t>
  </si>
  <si>
    <t>Msw</t>
  </si>
  <si>
    <t>Mansoanka</t>
  </si>
  <si>
    <t>Msx</t>
  </si>
  <si>
    <t>Moresada</t>
  </si>
  <si>
    <t>Msy</t>
  </si>
  <si>
    <t>Aruamu</t>
  </si>
  <si>
    <t>Msz</t>
  </si>
  <si>
    <t>Momare</t>
  </si>
  <si>
    <t>Mta</t>
  </si>
  <si>
    <t>Cotabato Manobo</t>
  </si>
  <si>
    <t>Mtb</t>
  </si>
  <si>
    <t>Anyin Morofo</t>
  </si>
  <si>
    <t>Mtc</t>
  </si>
  <si>
    <t>Munit</t>
  </si>
  <si>
    <t>Mtd</t>
  </si>
  <si>
    <t>Mualang</t>
  </si>
  <si>
    <t>Mte</t>
  </si>
  <si>
    <t>Mono (Solomon Islands)</t>
  </si>
  <si>
    <t>Mtf</t>
  </si>
  <si>
    <t>Murik</t>
  </si>
  <si>
    <t>Mtg</t>
  </si>
  <si>
    <t>Una</t>
  </si>
  <si>
    <t>Mth</t>
  </si>
  <si>
    <t>Munggui</t>
  </si>
  <si>
    <t>Mti</t>
  </si>
  <si>
    <t>Maiwa (Papua New Guinea)</t>
  </si>
  <si>
    <t>Mtj</t>
  </si>
  <si>
    <t>Moskona</t>
  </si>
  <si>
    <t>Mtk</t>
  </si>
  <si>
    <t>Mbe'</t>
  </si>
  <si>
    <t>Mtl</t>
  </si>
  <si>
    <t>Montol</t>
  </si>
  <si>
    <t>Mtm</t>
  </si>
  <si>
    <t>Mator</t>
  </si>
  <si>
    <t>Mtn</t>
  </si>
  <si>
    <t>Matagalpa</t>
  </si>
  <si>
    <t>Mto</t>
  </si>
  <si>
    <t>Totontepec Mixe</t>
  </si>
  <si>
    <t>Mtp</t>
  </si>
  <si>
    <t>Wichí Lhamtés Nocten</t>
  </si>
  <si>
    <t>Mtq</t>
  </si>
  <si>
    <t>Muong</t>
  </si>
  <si>
    <t>Mtr</t>
  </si>
  <si>
    <t>Mewari</t>
  </si>
  <si>
    <t>Mts</t>
  </si>
  <si>
    <t>Yora</t>
  </si>
  <si>
    <t>Mtt</t>
  </si>
  <si>
    <t>Mota</t>
  </si>
  <si>
    <t>Mtu</t>
  </si>
  <si>
    <t>Tututepec Mixtec</t>
  </si>
  <si>
    <t>Mtv</t>
  </si>
  <si>
    <t>Asaro'o</t>
  </si>
  <si>
    <t>Mtw</t>
  </si>
  <si>
    <t>Magahat</t>
  </si>
  <si>
    <t>Mtx</t>
  </si>
  <si>
    <t>Tidaá Mixtec</t>
  </si>
  <si>
    <t>Mty</t>
  </si>
  <si>
    <t>Nabi</t>
  </si>
  <si>
    <t>Mtz</t>
  </si>
  <si>
    <t>Tacanec</t>
  </si>
  <si>
    <t>Mua</t>
  </si>
  <si>
    <t>Mundang</t>
  </si>
  <si>
    <t>Mub</t>
  </si>
  <si>
    <t>Mubi</t>
  </si>
  <si>
    <t>Muc</t>
  </si>
  <si>
    <t>Mbu'</t>
  </si>
  <si>
    <t>Mud</t>
  </si>
  <si>
    <t>Mednyj Aleut</t>
  </si>
  <si>
    <t>Mue</t>
  </si>
  <si>
    <t>Media Lengua</t>
  </si>
  <si>
    <t>Mug</t>
  </si>
  <si>
    <t>Musgu</t>
  </si>
  <si>
    <t>Muh</t>
  </si>
  <si>
    <t>Mündü</t>
  </si>
  <si>
    <t>Mui</t>
  </si>
  <si>
    <t>Musi</t>
  </si>
  <si>
    <t>Muj</t>
  </si>
  <si>
    <t>Mabire</t>
  </si>
  <si>
    <t>Muk</t>
  </si>
  <si>
    <t>Mugom</t>
  </si>
  <si>
    <t>Multiple languages</t>
  </si>
  <si>
    <t>Maiwala</t>
  </si>
  <si>
    <t>Muo</t>
  </si>
  <si>
    <t>Nyong</t>
  </si>
  <si>
    <t>Mup</t>
  </si>
  <si>
    <t>Malvi</t>
  </si>
  <si>
    <t>Muq</t>
  </si>
  <si>
    <t>Eastern Xiangxi Miao</t>
  </si>
  <si>
    <t>Mur</t>
  </si>
  <si>
    <t>Murle</t>
  </si>
  <si>
    <t>Mus</t>
  </si>
  <si>
    <t>Creek</t>
  </si>
  <si>
    <t>Mut</t>
  </si>
  <si>
    <t>Western Muria</t>
  </si>
  <si>
    <t>Muu</t>
  </si>
  <si>
    <t>Yaaku</t>
  </si>
  <si>
    <t>Muv</t>
  </si>
  <si>
    <t>Muthuvan</t>
  </si>
  <si>
    <t>Muw</t>
  </si>
  <si>
    <t>Mundari</t>
  </si>
  <si>
    <t>Mux</t>
  </si>
  <si>
    <t>Bo-Ung</t>
  </si>
  <si>
    <t>Muy</t>
  </si>
  <si>
    <t>Muyang</t>
  </si>
  <si>
    <t>Muz</t>
  </si>
  <si>
    <t>Mursi</t>
  </si>
  <si>
    <t>Mva</t>
  </si>
  <si>
    <t>Manam</t>
  </si>
  <si>
    <t>Mvb</t>
  </si>
  <si>
    <t>Mattole</t>
  </si>
  <si>
    <t>Mvc</t>
  </si>
  <si>
    <t>Central Mam</t>
  </si>
  <si>
    <t>Mvd</t>
  </si>
  <si>
    <t>Mamboru</t>
  </si>
  <si>
    <t>Mve</t>
  </si>
  <si>
    <t>Marwari (Pakistan)</t>
  </si>
  <si>
    <t>Peripheral Mongolian</t>
  </si>
  <si>
    <t>Mvg</t>
  </si>
  <si>
    <t>Yucuañe Mixtec</t>
  </si>
  <si>
    <t>Mvh</t>
  </si>
  <si>
    <t>Mire</t>
  </si>
  <si>
    <t>Mvi</t>
  </si>
  <si>
    <t>Miyako</t>
  </si>
  <si>
    <t>Mvj</t>
  </si>
  <si>
    <t>Todos Santos Cuchumatán Mam</t>
  </si>
  <si>
    <t>Mvk</t>
  </si>
  <si>
    <t>Mekmek</t>
  </si>
  <si>
    <t>Mvl</t>
  </si>
  <si>
    <t>Mbara (Australia)</t>
  </si>
  <si>
    <t>Mvm</t>
  </si>
  <si>
    <t>Muya</t>
  </si>
  <si>
    <t>Mvn</t>
  </si>
  <si>
    <t>Minaveha</t>
  </si>
  <si>
    <t>Mvo</t>
  </si>
  <si>
    <t>Marovo</t>
  </si>
  <si>
    <t>Mvp</t>
  </si>
  <si>
    <t>Duri</t>
  </si>
  <si>
    <t>Mvq</t>
  </si>
  <si>
    <t>Moere</t>
  </si>
  <si>
    <t>Mvr</t>
  </si>
  <si>
    <t>Marau</t>
  </si>
  <si>
    <t>Mvs</t>
  </si>
  <si>
    <t>Massep</t>
  </si>
  <si>
    <t>Mvt</t>
  </si>
  <si>
    <t>Mpotovoro</t>
  </si>
  <si>
    <t>Mvu</t>
  </si>
  <si>
    <t>Marfa</t>
  </si>
  <si>
    <t>Mvv</t>
  </si>
  <si>
    <t>Tagal Murut</t>
  </si>
  <si>
    <t>Mvw</t>
  </si>
  <si>
    <t>Machinga</t>
  </si>
  <si>
    <t>Mvx</t>
  </si>
  <si>
    <t>Meoswar</t>
  </si>
  <si>
    <t>Mvy</t>
  </si>
  <si>
    <t>Indus Kohistani</t>
  </si>
  <si>
    <t>Mvz</t>
  </si>
  <si>
    <t>Mesqan</t>
  </si>
  <si>
    <t>Mwa</t>
  </si>
  <si>
    <t>Mwatebu</t>
  </si>
  <si>
    <t>Mwb</t>
  </si>
  <si>
    <t>Juwal</t>
  </si>
  <si>
    <t>Mwc</t>
  </si>
  <si>
    <t>Mwd</t>
  </si>
  <si>
    <t>Mudbura</t>
  </si>
  <si>
    <t>Mwe</t>
  </si>
  <si>
    <t>Mwera (Chimwera)</t>
  </si>
  <si>
    <t>Mwf</t>
  </si>
  <si>
    <t>Murrinh-Patha</t>
  </si>
  <si>
    <t>Mwg</t>
  </si>
  <si>
    <t>Aiklep</t>
  </si>
  <si>
    <t>Mwh</t>
  </si>
  <si>
    <t>Mouk-Aria</t>
  </si>
  <si>
    <t>Mwi</t>
  </si>
  <si>
    <t>Labo</t>
  </si>
  <si>
    <t>Mwj</t>
  </si>
  <si>
    <t>Maligo</t>
  </si>
  <si>
    <t>Mwk</t>
  </si>
  <si>
    <t>Kita Maninkakan</t>
  </si>
  <si>
    <t>Mwl</t>
  </si>
  <si>
    <t>Mirandese</t>
  </si>
  <si>
    <t>Mwm</t>
  </si>
  <si>
    <t>Sar</t>
  </si>
  <si>
    <t>Mwn</t>
  </si>
  <si>
    <t>Nyamwanga</t>
  </si>
  <si>
    <t>Mwo</t>
  </si>
  <si>
    <t>Central Maewo</t>
  </si>
  <si>
    <t>Mwp</t>
  </si>
  <si>
    <t>Kala Lagaw Ya</t>
  </si>
  <si>
    <t>Mwq</t>
  </si>
  <si>
    <t>Mün Chin</t>
  </si>
  <si>
    <t>Mwr</t>
  </si>
  <si>
    <t>Marwari</t>
  </si>
  <si>
    <t>Mws</t>
  </si>
  <si>
    <t>Mwimbi-Muthambi</t>
  </si>
  <si>
    <t>Mwt</t>
  </si>
  <si>
    <t>Moken</t>
  </si>
  <si>
    <t>Mwu</t>
  </si>
  <si>
    <t>Mittu</t>
  </si>
  <si>
    <t>Mwv</t>
  </si>
  <si>
    <t>Mentawai</t>
  </si>
  <si>
    <t>Mww</t>
  </si>
  <si>
    <t>Hmong Daw</t>
  </si>
  <si>
    <t>Mwx</t>
  </si>
  <si>
    <t>Mediak</t>
  </si>
  <si>
    <t>Mwy</t>
  </si>
  <si>
    <t>Mosiro</t>
  </si>
  <si>
    <t>Mwz</t>
  </si>
  <si>
    <t>Moingi</t>
  </si>
  <si>
    <t>Mxa</t>
  </si>
  <si>
    <t>Northwest Oaxaca Mixtec</t>
  </si>
  <si>
    <t>Mxb</t>
  </si>
  <si>
    <t>Tezoatlán Mixtec</t>
  </si>
  <si>
    <t>Mxc</t>
  </si>
  <si>
    <t>Manyika</t>
  </si>
  <si>
    <t>Mxd</t>
  </si>
  <si>
    <t>Modang</t>
  </si>
  <si>
    <t>Mxe</t>
  </si>
  <si>
    <t>Mele-Fila</t>
  </si>
  <si>
    <t>Mxf</t>
  </si>
  <si>
    <t>Malgbe</t>
  </si>
  <si>
    <t>Mxg</t>
  </si>
  <si>
    <t>Mbangala</t>
  </si>
  <si>
    <t>Mxh</t>
  </si>
  <si>
    <t>Mvuba</t>
  </si>
  <si>
    <t>Mxi</t>
  </si>
  <si>
    <t>Mozarabic</t>
  </si>
  <si>
    <t>Mxj</t>
  </si>
  <si>
    <t>Miju-Mishmi</t>
  </si>
  <si>
    <t>Mxk</t>
  </si>
  <si>
    <t>Monumbo</t>
  </si>
  <si>
    <t>Mxl</t>
  </si>
  <si>
    <t>Maxi Gbe</t>
  </si>
  <si>
    <t>Mxm</t>
  </si>
  <si>
    <t>Meramera</t>
  </si>
  <si>
    <t>Mxn</t>
  </si>
  <si>
    <t>Moi (Indonesia)</t>
  </si>
  <si>
    <t>Mxo</t>
  </si>
  <si>
    <t>Mbowe</t>
  </si>
  <si>
    <t>Mxp</t>
  </si>
  <si>
    <t>Tlahuitoltepec Mixe</t>
  </si>
  <si>
    <t>Mxq</t>
  </si>
  <si>
    <t>Juquila Mixe</t>
  </si>
  <si>
    <t>Mxr</t>
  </si>
  <si>
    <t>Mxs</t>
  </si>
  <si>
    <t>Huitepec Mixtec</t>
  </si>
  <si>
    <t>Mxt</t>
  </si>
  <si>
    <t>Jamiltepec Mixtec</t>
  </si>
  <si>
    <t>Mxu</t>
  </si>
  <si>
    <t>Mada (Cameroon)</t>
  </si>
  <si>
    <t>Mxv</t>
  </si>
  <si>
    <t>Metlatónoc Mixtec</t>
  </si>
  <si>
    <t>Mxw</t>
  </si>
  <si>
    <t>Namo</t>
  </si>
  <si>
    <t>Mxx</t>
  </si>
  <si>
    <t>Mahou</t>
  </si>
  <si>
    <t>Mxy</t>
  </si>
  <si>
    <t>Southeastern Nochixtlán Mixtec</t>
  </si>
  <si>
    <t>Mxz</t>
  </si>
  <si>
    <t>Central Masela</t>
  </si>
  <si>
    <t>Burmese</t>
  </si>
  <si>
    <t>Myb</t>
  </si>
  <si>
    <t>Mbay</t>
  </si>
  <si>
    <t>Myc</t>
  </si>
  <si>
    <t>Mayeka</t>
  </si>
  <si>
    <t>Myd</t>
  </si>
  <si>
    <t>Maramba</t>
  </si>
  <si>
    <t>Mye</t>
  </si>
  <si>
    <t>Myene</t>
  </si>
  <si>
    <t>Myf</t>
  </si>
  <si>
    <t>Bambassi</t>
  </si>
  <si>
    <t>Myg</t>
  </si>
  <si>
    <t>Manta</t>
  </si>
  <si>
    <t>Myh</t>
  </si>
  <si>
    <t>Makah</t>
  </si>
  <si>
    <t>Myi</t>
  </si>
  <si>
    <t>Mina (India)</t>
  </si>
  <si>
    <t>Myj</t>
  </si>
  <si>
    <t>Mangayat</t>
  </si>
  <si>
    <t>Myk</t>
  </si>
  <si>
    <t>Mamara Senoufo</t>
  </si>
  <si>
    <t>Myl</t>
  </si>
  <si>
    <t>Moma</t>
  </si>
  <si>
    <t>Mym</t>
  </si>
  <si>
    <t>Me'en</t>
  </si>
  <si>
    <t>Myo</t>
  </si>
  <si>
    <t>Anfillo</t>
  </si>
  <si>
    <t>Myp</t>
  </si>
  <si>
    <t>Pirahã</t>
  </si>
  <si>
    <t>Myq</t>
  </si>
  <si>
    <t>Forest Maninka</t>
  </si>
  <si>
    <t>Myr</t>
  </si>
  <si>
    <t>Muniche</t>
  </si>
  <si>
    <t>Mys</t>
  </si>
  <si>
    <t>Mesmes</t>
  </si>
  <si>
    <t>Myt</t>
  </si>
  <si>
    <t>Sangab Mandaya</t>
  </si>
  <si>
    <t>Myu</t>
  </si>
  <si>
    <t>Mundurukú</t>
  </si>
  <si>
    <t>Myv</t>
  </si>
  <si>
    <t>Erzya</t>
  </si>
  <si>
    <t>Myw</t>
  </si>
  <si>
    <t>Muyuw</t>
  </si>
  <si>
    <t>Myx</t>
  </si>
  <si>
    <t>Masaaba</t>
  </si>
  <si>
    <t>Myy</t>
  </si>
  <si>
    <t>Macuna</t>
  </si>
  <si>
    <t>Myz</t>
  </si>
  <si>
    <t>Classical Mandaic</t>
  </si>
  <si>
    <t>Mza</t>
  </si>
  <si>
    <t>Santa María Zacatepec Mixtec</t>
  </si>
  <si>
    <t>Mzb</t>
  </si>
  <si>
    <t>Tumzabt</t>
  </si>
  <si>
    <t>Mzc</t>
  </si>
  <si>
    <t>Madagascar Sign Language</t>
  </si>
  <si>
    <t>Mzd</t>
  </si>
  <si>
    <t>Malimba</t>
  </si>
  <si>
    <t>Mze</t>
  </si>
  <si>
    <t>Morawa</t>
  </si>
  <si>
    <t>Mzg</t>
  </si>
  <si>
    <t>Monastic Sign Language</t>
  </si>
  <si>
    <t>Mzh</t>
  </si>
  <si>
    <t>Wichí Lhamtés Güisnay</t>
  </si>
  <si>
    <t>Mzi</t>
  </si>
  <si>
    <t>Ixcatlán Mazatec</t>
  </si>
  <si>
    <t>Mzj</t>
  </si>
  <si>
    <t>Manya</t>
  </si>
  <si>
    <t>Mzk</t>
  </si>
  <si>
    <t>Nigeria Mambila</t>
  </si>
  <si>
    <t>Mzl</t>
  </si>
  <si>
    <t>Mazatlán Mixe</t>
  </si>
  <si>
    <t>Mzm</t>
  </si>
  <si>
    <t>Mumuye</t>
  </si>
  <si>
    <t>Mzn</t>
  </si>
  <si>
    <t>Mazanderani</t>
  </si>
  <si>
    <t>Mzo</t>
  </si>
  <si>
    <t>Matipuhy</t>
  </si>
  <si>
    <t>Mzp</t>
  </si>
  <si>
    <t>Movima</t>
  </si>
  <si>
    <t>Mzq</t>
  </si>
  <si>
    <t>Mori Atas</t>
  </si>
  <si>
    <t>Mzr</t>
  </si>
  <si>
    <t>Marúbo</t>
  </si>
  <si>
    <t>Mzs</t>
  </si>
  <si>
    <t>Macanese</t>
  </si>
  <si>
    <t>Mzt</t>
  </si>
  <si>
    <t>Mintil</t>
  </si>
  <si>
    <t>Mzu</t>
  </si>
  <si>
    <t>Inapang</t>
  </si>
  <si>
    <t>Mzv</t>
  </si>
  <si>
    <t>Manza</t>
  </si>
  <si>
    <t>Mzw</t>
  </si>
  <si>
    <t>Mzx</t>
  </si>
  <si>
    <t>Mawayana</t>
  </si>
  <si>
    <t>Mzy</t>
  </si>
  <si>
    <t>Mozambican Sign Language</t>
  </si>
  <si>
    <t>Mzz</t>
  </si>
  <si>
    <t>Maiadomu</t>
  </si>
  <si>
    <t>Naa</t>
  </si>
  <si>
    <t>Namla</t>
  </si>
  <si>
    <t>Nab</t>
  </si>
  <si>
    <t>Southern Nambikuára</t>
  </si>
  <si>
    <t>Nac</t>
  </si>
  <si>
    <t>Narak</t>
  </si>
  <si>
    <t>Nad</t>
  </si>
  <si>
    <t>Nijadali</t>
  </si>
  <si>
    <t>Nae</t>
  </si>
  <si>
    <t>Naka'ela</t>
  </si>
  <si>
    <t>Naf</t>
  </si>
  <si>
    <t>Nabak</t>
  </si>
  <si>
    <t>Nag</t>
  </si>
  <si>
    <t>Naga Pidgin</t>
  </si>
  <si>
    <t>Naj</t>
  </si>
  <si>
    <t>Nalu</t>
  </si>
  <si>
    <t>Nak</t>
  </si>
  <si>
    <t>Nakanai</t>
  </si>
  <si>
    <t>Nal</t>
  </si>
  <si>
    <t>Nalik</t>
  </si>
  <si>
    <t>Nam</t>
  </si>
  <si>
    <t>Nangikurrunggurr</t>
  </si>
  <si>
    <t>Min Nan Chinese</t>
  </si>
  <si>
    <t>Nao</t>
  </si>
  <si>
    <t>Naaba</t>
  </si>
  <si>
    <t>Nap</t>
  </si>
  <si>
    <t>Neapolitan</t>
  </si>
  <si>
    <t>Naq</t>
  </si>
  <si>
    <t>Nama (Namibia)</t>
  </si>
  <si>
    <t>Nar</t>
  </si>
  <si>
    <t>Iguta</t>
  </si>
  <si>
    <t>Nas</t>
  </si>
  <si>
    <t>Naasioi</t>
  </si>
  <si>
    <t>Nat</t>
  </si>
  <si>
    <t>Hungworo</t>
  </si>
  <si>
    <t>Nau</t>
  </si>
  <si>
    <t>Nauru</t>
  </si>
  <si>
    <t>Nav</t>
  </si>
  <si>
    <t>Navajo</t>
  </si>
  <si>
    <t>Naw</t>
  </si>
  <si>
    <t>Nawuri</t>
  </si>
  <si>
    <t>Nax</t>
  </si>
  <si>
    <t>Nakwi</t>
  </si>
  <si>
    <t>Nay</t>
  </si>
  <si>
    <t>Narrinyeri</t>
  </si>
  <si>
    <t>Naz</t>
  </si>
  <si>
    <t>Coatepec Nahuatl</t>
  </si>
  <si>
    <t>Nba</t>
  </si>
  <si>
    <t>Nyemba</t>
  </si>
  <si>
    <t>Nbb</t>
  </si>
  <si>
    <t>Ndoe</t>
  </si>
  <si>
    <t>Nbc</t>
  </si>
  <si>
    <t>Chang Naga</t>
  </si>
  <si>
    <t>Nbd</t>
  </si>
  <si>
    <t>Ngbinda</t>
  </si>
  <si>
    <t>Nbe</t>
  </si>
  <si>
    <t>Konyak Naga</t>
  </si>
  <si>
    <t>Nbf</t>
  </si>
  <si>
    <t>Naxi</t>
  </si>
  <si>
    <t>Nbg</t>
  </si>
  <si>
    <t>Nagarchal</t>
  </si>
  <si>
    <t>Nbh</t>
  </si>
  <si>
    <t>Ngamo</t>
  </si>
  <si>
    <t>Nbi</t>
  </si>
  <si>
    <t>Mao Naga</t>
  </si>
  <si>
    <t>Nbj</t>
  </si>
  <si>
    <t>Ngarinman</t>
  </si>
  <si>
    <t>Nbk</t>
  </si>
  <si>
    <t>Nake</t>
  </si>
  <si>
    <t>Nbl</t>
  </si>
  <si>
    <t>South Ndebele</t>
  </si>
  <si>
    <t>Nbm</t>
  </si>
  <si>
    <t>Ngbaka Ma'bo</t>
  </si>
  <si>
    <t>Nbn</t>
  </si>
  <si>
    <t>Kuri</t>
  </si>
  <si>
    <t>Nbo</t>
  </si>
  <si>
    <t>Nkukoli</t>
  </si>
  <si>
    <t>Nbp</t>
  </si>
  <si>
    <t>Nnam</t>
  </si>
  <si>
    <t>Nbq</t>
  </si>
  <si>
    <t>Nggem</t>
  </si>
  <si>
    <t>Nbr</t>
  </si>
  <si>
    <t>Numana-Nunku-Gbantu-Numbu</t>
  </si>
  <si>
    <t>Nbs</t>
  </si>
  <si>
    <t>Namibian Sign Language</t>
  </si>
  <si>
    <t>Nbt</t>
  </si>
  <si>
    <t>Na</t>
  </si>
  <si>
    <t>Nbu</t>
  </si>
  <si>
    <t>Rongmei Naga</t>
  </si>
  <si>
    <t>Nbv</t>
  </si>
  <si>
    <t>Ngamambo</t>
  </si>
  <si>
    <t>Nbw</t>
  </si>
  <si>
    <t>Southern Ngbandi</t>
  </si>
  <si>
    <t>Nbx</t>
  </si>
  <si>
    <t>Ngura</t>
  </si>
  <si>
    <t>Nby</t>
  </si>
  <si>
    <t>Ningera</t>
  </si>
  <si>
    <t>Nca</t>
  </si>
  <si>
    <t>Ncb</t>
  </si>
  <si>
    <t>Central Nicobarese</t>
  </si>
  <si>
    <t>Ncc</t>
  </si>
  <si>
    <t>Ponam</t>
  </si>
  <si>
    <t>Ncd</t>
  </si>
  <si>
    <t>Nachering</t>
  </si>
  <si>
    <t>Nce</t>
  </si>
  <si>
    <t>Yale</t>
  </si>
  <si>
    <t>Ncf</t>
  </si>
  <si>
    <t>Notsi</t>
  </si>
  <si>
    <t>Ncg</t>
  </si>
  <si>
    <t>Nisga'a</t>
  </si>
  <si>
    <t>Nch</t>
  </si>
  <si>
    <t>Central Huasteca Nahuatl</t>
  </si>
  <si>
    <t>Nci</t>
  </si>
  <si>
    <t>Classical Nahuatl</t>
  </si>
  <si>
    <t>Ncj</t>
  </si>
  <si>
    <t>Northern Puebla Nahuatl</t>
  </si>
  <si>
    <t>Nck</t>
  </si>
  <si>
    <t>Nakara</t>
  </si>
  <si>
    <t>Ncl</t>
  </si>
  <si>
    <t>Michoacán Nahuatl</t>
  </si>
  <si>
    <t>Ncm</t>
  </si>
  <si>
    <t>Nambo</t>
  </si>
  <si>
    <t>Ncn</t>
  </si>
  <si>
    <t>Nauna</t>
  </si>
  <si>
    <t>Nco</t>
  </si>
  <si>
    <t>Sibe</t>
  </si>
  <si>
    <t>Ncp</t>
  </si>
  <si>
    <t>Ndaktup</t>
  </si>
  <si>
    <t>Ncr</t>
  </si>
  <si>
    <t>Ncane</t>
  </si>
  <si>
    <t>Ncs</t>
  </si>
  <si>
    <t>Nicaraguan Sign Language</t>
  </si>
  <si>
    <t>Nct</t>
  </si>
  <si>
    <t>Chothe Naga</t>
  </si>
  <si>
    <t>Ncu</t>
  </si>
  <si>
    <t>Chumburung</t>
  </si>
  <si>
    <t>Ncx</t>
  </si>
  <si>
    <t>Central Puebla Nahuatl</t>
  </si>
  <si>
    <t>Ncz</t>
  </si>
  <si>
    <t>Natchez</t>
  </si>
  <si>
    <t>Nda</t>
  </si>
  <si>
    <t>Ndasa</t>
  </si>
  <si>
    <t>Ndb</t>
  </si>
  <si>
    <t>Kenswei Nsei</t>
  </si>
  <si>
    <t>Ndc</t>
  </si>
  <si>
    <t>Ndau</t>
  </si>
  <si>
    <t>Ndd</t>
  </si>
  <si>
    <t>Nde-Nsele-Nta</t>
  </si>
  <si>
    <t>Nde</t>
  </si>
  <si>
    <t>North Ndebele</t>
  </si>
  <si>
    <t>Ndf</t>
  </si>
  <si>
    <t>Nadruvian</t>
  </si>
  <si>
    <t>Ndg</t>
  </si>
  <si>
    <t>Ndengereko</t>
  </si>
  <si>
    <t>Ndh</t>
  </si>
  <si>
    <t>Ndali</t>
  </si>
  <si>
    <t>Ndi</t>
  </si>
  <si>
    <t>Samba Leko</t>
  </si>
  <si>
    <t>Ndj</t>
  </si>
  <si>
    <t>Ndamba</t>
  </si>
  <si>
    <t>Ndk</t>
  </si>
  <si>
    <t>Ndaka</t>
  </si>
  <si>
    <t>Ndl</t>
  </si>
  <si>
    <t>Ndolo</t>
  </si>
  <si>
    <t>Ndm</t>
  </si>
  <si>
    <t>Ndam</t>
  </si>
  <si>
    <t>Ndn</t>
  </si>
  <si>
    <t>Ngundi</t>
  </si>
  <si>
    <t>Ndo</t>
  </si>
  <si>
    <t>Ndonga</t>
  </si>
  <si>
    <t>Ndp</t>
  </si>
  <si>
    <t>Ndq</t>
  </si>
  <si>
    <t>Ndombe</t>
  </si>
  <si>
    <t>Ndr</t>
  </si>
  <si>
    <t>Ndoola</t>
  </si>
  <si>
    <t>Nds</t>
  </si>
  <si>
    <t>Low German</t>
  </si>
  <si>
    <t>Ndt</t>
  </si>
  <si>
    <t>Ndunga</t>
  </si>
  <si>
    <t>Ndu</t>
  </si>
  <si>
    <t>Dugun</t>
  </si>
  <si>
    <t>Ndv</t>
  </si>
  <si>
    <t>Ndut</t>
  </si>
  <si>
    <t>Ndw</t>
  </si>
  <si>
    <t>Ndobo</t>
  </si>
  <si>
    <t>Ndx</t>
  </si>
  <si>
    <t>Nduga</t>
  </si>
  <si>
    <t>Ndy</t>
  </si>
  <si>
    <t>Lutos</t>
  </si>
  <si>
    <t>Ndz</t>
  </si>
  <si>
    <t>Ndogo</t>
  </si>
  <si>
    <t>Nea</t>
  </si>
  <si>
    <t>Eastern Ngad'a</t>
  </si>
  <si>
    <t>Neb</t>
  </si>
  <si>
    <t>Toura (Côte d'Ivoire)</t>
  </si>
  <si>
    <t>Nec</t>
  </si>
  <si>
    <t>Nedebang</t>
  </si>
  <si>
    <t>Ned</t>
  </si>
  <si>
    <t>Nde-Gbite</t>
  </si>
  <si>
    <t>Nee</t>
  </si>
  <si>
    <t>Kumak</t>
  </si>
  <si>
    <t>Nef</t>
  </si>
  <si>
    <t>Nefamese</t>
  </si>
  <si>
    <t>Neg</t>
  </si>
  <si>
    <t>Negidal</t>
  </si>
  <si>
    <t>Neh</t>
  </si>
  <si>
    <t>Nyenkha</t>
  </si>
  <si>
    <t>Nei</t>
  </si>
  <si>
    <t>Neo-Hittite</t>
  </si>
  <si>
    <t>Nej</t>
  </si>
  <si>
    <t>Neko</t>
  </si>
  <si>
    <t>Nek</t>
  </si>
  <si>
    <t>Neku</t>
  </si>
  <si>
    <t>Nem</t>
  </si>
  <si>
    <t>Nemi</t>
  </si>
  <si>
    <t>Nen</t>
  </si>
  <si>
    <t>Nengone</t>
  </si>
  <si>
    <t>Neo</t>
  </si>
  <si>
    <t>Ná-Meo</t>
  </si>
  <si>
    <t>Nepali</t>
  </si>
  <si>
    <t>Neq</t>
  </si>
  <si>
    <t>North Central Mixe</t>
  </si>
  <si>
    <t>Ner</t>
  </si>
  <si>
    <t>Yahadian</t>
  </si>
  <si>
    <t>Nes</t>
  </si>
  <si>
    <t>Bhoti Kinnauri</t>
  </si>
  <si>
    <t>Net</t>
  </si>
  <si>
    <t>Nete</t>
  </si>
  <si>
    <t>Nev</t>
  </si>
  <si>
    <t>Nyaheun</t>
  </si>
  <si>
    <t>New</t>
  </si>
  <si>
    <t>Newari</t>
  </si>
  <si>
    <t>Nex</t>
  </si>
  <si>
    <t>Neme</t>
  </si>
  <si>
    <t>Ney</t>
  </si>
  <si>
    <t>Neyo</t>
  </si>
  <si>
    <t>Nez</t>
  </si>
  <si>
    <t>Nez Perce</t>
  </si>
  <si>
    <t>Nfa</t>
  </si>
  <si>
    <t>Dhao</t>
  </si>
  <si>
    <t>Nfd</t>
  </si>
  <si>
    <t>Ndun</t>
  </si>
  <si>
    <t>Nfg</t>
  </si>
  <si>
    <t>Nyeng</t>
  </si>
  <si>
    <t>Nfk</t>
  </si>
  <si>
    <t>Shakara</t>
  </si>
  <si>
    <t>Nfl</t>
  </si>
  <si>
    <t>Ayiwo</t>
  </si>
  <si>
    <t>Nfr</t>
  </si>
  <si>
    <t>Nafaanra</t>
  </si>
  <si>
    <t>Nfu</t>
  </si>
  <si>
    <t>Mfumte</t>
  </si>
  <si>
    <t>Nga</t>
  </si>
  <si>
    <t>Ngbaka</t>
  </si>
  <si>
    <t>Ngb</t>
  </si>
  <si>
    <t>Northern Ngbandi</t>
  </si>
  <si>
    <t>Ngc</t>
  </si>
  <si>
    <t>Ngd</t>
  </si>
  <si>
    <t>Ngando (Central African Republic)</t>
  </si>
  <si>
    <t>Nge</t>
  </si>
  <si>
    <t>Ngemba</t>
  </si>
  <si>
    <t>Ngg</t>
  </si>
  <si>
    <t>Ngbaka Manza</t>
  </si>
  <si>
    <t>Ngh</t>
  </si>
  <si>
    <t>N/u</t>
  </si>
  <si>
    <t>Ngi</t>
  </si>
  <si>
    <t>Ngizim</t>
  </si>
  <si>
    <t>Ngj</t>
  </si>
  <si>
    <t>Ngie</t>
  </si>
  <si>
    <t>Ngk</t>
  </si>
  <si>
    <t>Ngalkbun</t>
  </si>
  <si>
    <t>Lomwe</t>
  </si>
  <si>
    <t>Ngm</t>
  </si>
  <si>
    <t>Ngatik Men's Creole</t>
  </si>
  <si>
    <t>Ngn</t>
  </si>
  <si>
    <t>Ngwo</t>
  </si>
  <si>
    <t>Ngo</t>
  </si>
  <si>
    <t>Ngoni</t>
  </si>
  <si>
    <t>Ngp</t>
  </si>
  <si>
    <t>Ngulu</t>
  </si>
  <si>
    <t>Ngq</t>
  </si>
  <si>
    <t>Ngurimi</t>
  </si>
  <si>
    <t>Ngr</t>
  </si>
  <si>
    <t>Nanggu</t>
  </si>
  <si>
    <t>Ngs</t>
  </si>
  <si>
    <t>Gvoko</t>
  </si>
  <si>
    <t>Ngt</t>
  </si>
  <si>
    <t>Ngeq</t>
  </si>
  <si>
    <t>Ngu</t>
  </si>
  <si>
    <t>Guerrero Nahuatl</t>
  </si>
  <si>
    <t>Ngv</t>
  </si>
  <si>
    <t>Nagumi</t>
  </si>
  <si>
    <t>Ngw</t>
  </si>
  <si>
    <t>Ngwaba</t>
  </si>
  <si>
    <t>Ngx</t>
  </si>
  <si>
    <t>Nggwahyi</t>
  </si>
  <si>
    <t>Ngy</t>
  </si>
  <si>
    <t>Tibea</t>
  </si>
  <si>
    <t>Ngz</t>
  </si>
  <si>
    <t>Ngungwel</t>
  </si>
  <si>
    <t>Nha</t>
  </si>
  <si>
    <t>Nhanda</t>
  </si>
  <si>
    <t>Nhb</t>
  </si>
  <si>
    <t>Beng</t>
  </si>
  <si>
    <t>Nhc</t>
  </si>
  <si>
    <t>Tabasco Nahuatl</t>
  </si>
  <si>
    <t>Nhd</t>
  </si>
  <si>
    <t>Chiripá</t>
  </si>
  <si>
    <t>Nhe</t>
  </si>
  <si>
    <t>Eastern Huasteca Nahuatl</t>
  </si>
  <si>
    <t>Nhf</t>
  </si>
  <si>
    <t>Nhuwala</t>
  </si>
  <si>
    <t>Nhg</t>
  </si>
  <si>
    <t>Tetelcingo Nahuatl</t>
  </si>
  <si>
    <t>Nhh</t>
  </si>
  <si>
    <t>Nahari</t>
  </si>
  <si>
    <t>Nhi</t>
  </si>
  <si>
    <t>Nhk</t>
  </si>
  <si>
    <t>Isthmus-Cosoleacaque Nahuatl</t>
  </si>
  <si>
    <t>Nhm</t>
  </si>
  <si>
    <t>Morelos Nahuatl</t>
  </si>
  <si>
    <t>Nhn</t>
  </si>
  <si>
    <t>Central Nahuatl</t>
  </si>
  <si>
    <t>Nho</t>
  </si>
  <si>
    <t>Takuu</t>
  </si>
  <si>
    <t>Nhp</t>
  </si>
  <si>
    <t>Isthmus-Pajapan Nahuatl</t>
  </si>
  <si>
    <t>Nhq</t>
  </si>
  <si>
    <t>Huaxcaleca Nahuatl</t>
  </si>
  <si>
    <t>Nhr</t>
  </si>
  <si>
    <t>Naro</t>
  </si>
  <si>
    <t>Nht</t>
  </si>
  <si>
    <t>Ometepec Nahuatl</t>
  </si>
  <si>
    <t>Nhu</t>
  </si>
  <si>
    <t>Noone</t>
  </si>
  <si>
    <t>Nhv</t>
  </si>
  <si>
    <t>Temascaltepec Nahuatl</t>
  </si>
  <si>
    <t>Nhw</t>
  </si>
  <si>
    <t>Western Huasteca Nahuatl</t>
  </si>
  <si>
    <t>Nhx</t>
  </si>
  <si>
    <t>Isthmus-Mecayapan Nahuatl</t>
  </si>
  <si>
    <t>Nhy</t>
  </si>
  <si>
    <t>Northern Oaxaca Nahuatl</t>
  </si>
  <si>
    <t>Nhz</t>
  </si>
  <si>
    <t>Santa María La Alta Nahuatl</t>
  </si>
  <si>
    <t>Nia</t>
  </si>
  <si>
    <t>Nias</t>
  </si>
  <si>
    <t>Nib</t>
  </si>
  <si>
    <t>Nakama</t>
  </si>
  <si>
    <t>Nid</t>
  </si>
  <si>
    <t>Ngandi</t>
  </si>
  <si>
    <t>Nie</t>
  </si>
  <si>
    <t>Niellim</t>
  </si>
  <si>
    <t>Nif</t>
  </si>
  <si>
    <t>Nig</t>
  </si>
  <si>
    <t>Ngalakan</t>
  </si>
  <si>
    <t>Nih</t>
  </si>
  <si>
    <t>Nyiha (Tanzania)</t>
  </si>
  <si>
    <t>Nii</t>
  </si>
  <si>
    <t>Nij</t>
  </si>
  <si>
    <t>Ngaju</t>
  </si>
  <si>
    <t>Nik</t>
  </si>
  <si>
    <t>Southern Nicobarese</t>
  </si>
  <si>
    <t>Nil</t>
  </si>
  <si>
    <t>Nila</t>
  </si>
  <si>
    <t>Nim</t>
  </si>
  <si>
    <t>Nilamba</t>
  </si>
  <si>
    <t>Nin</t>
  </si>
  <si>
    <t>Ninzo</t>
  </si>
  <si>
    <t>Nio</t>
  </si>
  <si>
    <t>Nganasan</t>
  </si>
  <si>
    <t>Niq</t>
  </si>
  <si>
    <t>Nandi</t>
  </si>
  <si>
    <t>Nir</t>
  </si>
  <si>
    <t>Nimboran</t>
  </si>
  <si>
    <t>Nis</t>
  </si>
  <si>
    <t>Nimi</t>
  </si>
  <si>
    <t>Nit</t>
  </si>
  <si>
    <t>Southeastern Kolami</t>
  </si>
  <si>
    <t>Niu</t>
  </si>
  <si>
    <t>Niuean</t>
  </si>
  <si>
    <t>Niv</t>
  </si>
  <si>
    <t>Gilyak</t>
  </si>
  <si>
    <t>Niw</t>
  </si>
  <si>
    <t>Nimo</t>
  </si>
  <si>
    <t>Nix</t>
  </si>
  <si>
    <t>Hema</t>
  </si>
  <si>
    <t>Niy</t>
  </si>
  <si>
    <t>Ngiti</t>
  </si>
  <si>
    <t>Niz</t>
  </si>
  <si>
    <t>Ningil</t>
  </si>
  <si>
    <t>Nja</t>
  </si>
  <si>
    <t>Nzanyi</t>
  </si>
  <si>
    <t>Njb</t>
  </si>
  <si>
    <t>Nocte Naga</t>
  </si>
  <si>
    <t>Njd</t>
  </si>
  <si>
    <t>Ndonde Hamba</t>
  </si>
  <si>
    <t>Njh</t>
  </si>
  <si>
    <t>Lotha Naga</t>
  </si>
  <si>
    <t>Nji</t>
  </si>
  <si>
    <t>Gudanji</t>
  </si>
  <si>
    <t>Njj</t>
  </si>
  <si>
    <t>Njen</t>
  </si>
  <si>
    <t>Njl</t>
  </si>
  <si>
    <t>Njalgulgule</t>
  </si>
  <si>
    <t>Njm</t>
  </si>
  <si>
    <t>Angami Naga</t>
  </si>
  <si>
    <t>Njn</t>
  </si>
  <si>
    <t>Liangmai Naga</t>
  </si>
  <si>
    <t>Njo</t>
  </si>
  <si>
    <t>Ao Naga</t>
  </si>
  <si>
    <t>Njr</t>
  </si>
  <si>
    <t>Njerep</t>
  </si>
  <si>
    <t>Njs</t>
  </si>
  <si>
    <t>Nisa</t>
  </si>
  <si>
    <t>Njt</t>
  </si>
  <si>
    <t>Ndyuka-Trio Pidgin</t>
  </si>
  <si>
    <t>Nju</t>
  </si>
  <si>
    <t>Ngadjunmaya</t>
  </si>
  <si>
    <t>Njx</t>
  </si>
  <si>
    <t>Kunyi</t>
  </si>
  <si>
    <t>Njy</t>
  </si>
  <si>
    <t>Njyem</t>
  </si>
  <si>
    <t>Nka</t>
  </si>
  <si>
    <t>Nkoya</t>
  </si>
  <si>
    <t>Nkb</t>
  </si>
  <si>
    <t>Khoibu Naga</t>
  </si>
  <si>
    <t>Nkc</t>
  </si>
  <si>
    <t>Nkongho</t>
  </si>
  <si>
    <t>Nkd</t>
  </si>
  <si>
    <t>Koireng</t>
  </si>
  <si>
    <t>Nke</t>
  </si>
  <si>
    <t>Duke</t>
  </si>
  <si>
    <t>Nkf</t>
  </si>
  <si>
    <t>Inpui Naga</t>
  </si>
  <si>
    <t>Nkg</t>
  </si>
  <si>
    <t>Nekgini</t>
  </si>
  <si>
    <t>Nkh</t>
  </si>
  <si>
    <t>Khezha Naga</t>
  </si>
  <si>
    <t>Nki</t>
  </si>
  <si>
    <t>Thangal Naga</t>
  </si>
  <si>
    <t>Nkj</t>
  </si>
  <si>
    <t>Nakai</t>
  </si>
  <si>
    <t>Nkk</t>
  </si>
  <si>
    <t>Nokuku</t>
  </si>
  <si>
    <t>Nkm</t>
  </si>
  <si>
    <t>Namat</t>
  </si>
  <si>
    <t>Nkn</t>
  </si>
  <si>
    <t>Nkangala</t>
  </si>
  <si>
    <t>Nko</t>
  </si>
  <si>
    <t>Nkonya</t>
  </si>
  <si>
    <t>Nkp</t>
  </si>
  <si>
    <t>Niuatoputapu</t>
  </si>
  <si>
    <t>Nkr</t>
  </si>
  <si>
    <t>Nukuoro</t>
  </si>
  <si>
    <t>Nks</t>
  </si>
  <si>
    <t>North Asmat</t>
  </si>
  <si>
    <t>Nkt</t>
  </si>
  <si>
    <t>Nyika (Tanzania)</t>
  </si>
  <si>
    <t>Nku</t>
  </si>
  <si>
    <t>Bouna Kulango</t>
  </si>
  <si>
    <t>Nkv</t>
  </si>
  <si>
    <t>Nyika (Malawi and Zambia)</t>
  </si>
  <si>
    <t>Nkw</t>
  </si>
  <si>
    <t>Nkutu</t>
  </si>
  <si>
    <t>Nkx</t>
  </si>
  <si>
    <t>Nkoroo</t>
  </si>
  <si>
    <t>Nkz</t>
  </si>
  <si>
    <t>Nkari</t>
  </si>
  <si>
    <t>Nla</t>
  </si>
  <si>
    <t>Ngombale</t>
  </si>
  <si>
    <t>Nlc</t>
  </si>
  <si>
    <t>Nalca</t>
  </si>
  <si>
    <t>Nld</t>
  </si>
  <si>
    <t>Dutch</t>
  </si>
  <si>
    <t>Nle</t>
  </si>
  <si>
    <t>East Nyala</t>
  </si>
  <si>
    <t>Nlg</t>
  </si>
  <si>
    <t>Gela</t>
  </si>
  <si>
    <t>Nli</t>
  </si>
  <si>
    <t>Grangali</t>
  </si>
  <si>
    <t>Nlj</t>
  </si>
  <si>
    <t>Nyali</t>
  </si>
  <si>
    <t>Nlk</t>
  </si>
  <si>
    <t>Ninia Yali</t>
  </si>
  <si>
    <t>Nll</t>
  </si>
  <si>
    <t>Nihali</t>
  </si>
  <si>
    <t>Nln</t>
  </si>
  <si>
    <t>Durango Nahuatl</t>
  </si>
  <si>
    <t>Nlo</t>
  </si>
  <si>
    <t>Ngul</t>
  </si>
  <si>
    <t>Nlr</t>
  </si>
  <si>
    <t>Ngarla</t>
  </si>
  <si>
    <t>Nlu</t>
  </si>
  <si>
    <t>Nchumbulu</t>
  </si>
  <si>
    <t>Nlv</t>
  </si>
  <si>
    <t>Orizaba Nahuatl</t>
  </si>
  <si>
    <t>Nlx</t>
  </si>
  <si>
    <t>Nahali</t>
  </si>
  <si>
    <t>Nly</t>
  </si>
  <si>
    <t>Nyamal</t>
  </si>
  <si>
    <t>Nma</t>
  </si>
  <si>
    <t>Maram Naga</t>
  </si>
  <si>
    <t>Nmb</t>
  </si>
  <si>
    <t>Big Nambas</t>
  </si>
  <si>
    <t>Nmc</t>
  </si>
  <si>
    <t>Ngam</t>
  </si>
  <si>
    <t>Nmd</t>
  </si>
  <si>
    <t>Ndumu</t>
  </si>
  <si>
    <t>Nme</t>
  </si>
  <si>
    <t>Mzieme Naga</t>
  </si>
  <si>
    <t>Nmf</t>
  </si>
  <si>
    <t>Tangkhul Naga</t>
  </si>
  <si>
    <t>Nmg</t>
  </si>
  <si>
    <t>Kwasio</t>
  </si>
  <si>
    <t>Nmh</t>
  </si>
  <si>
    <t>Monsang Naga</t>
  </si>
  <si>
    <t>Nmi</t>
  </si>
  <si>
    <t>Nyam</t>
  </si>
  <si>
    <t>Nmj</t>
  </si>
  <si>
    <t>Ngombe (Central African Republic)</t>
  </si>
  <si>
    <t>Nmk</t>
  </si>
  <si>
    <t>Namakura</t>
  </si>
  <si>
    <t>Nml</t>
  </si>
  <si>
    <t>Ndemli</t>
  </si>
  <si>
    <t>Nmm</t>
  </si>
  <si>
    <t>Manangba</t>
  </si>
  <si>
    <t>Nmn</t>
  </si>
  <si>
    <t>!Xóõ</t>
  </si>
  <si>
    <t>Nmo</t>
  </si>
  <si>
    <t>Moyon Naga</t>
  </si>
  <si>
    <t>Nmp</t>
  </si>
  <si>
    <t>Nimanbur</t>
  </si>
  <si>
    <t>Nmq</t>
  </si>
  <si>
    <t>Nambya</t>
  </si>
  <si>
    <t>Nmr</t>
  </si>
  <si>
    <t>Nimbari</t>
  </si>
  <si>
    <t>Nms</t>
  </si>
  <si>
    <t>Letemboi</t>
  </si>
  <si>
    <t>Nmt</t>
  </si>
  <si>
    <t>Namonuito</t>
  </si>
  <si>
    <t>Nmu</t>
  </si>
  <si>
    <t>Northeast Maidu</t>
  </si>
  <si>
    <t>Nmv</t>
  </si>
  <si>
    <t>Ngamini</t>
  </si>
  <si>
    <t>Nmw</t>
  </si>
  <si>
    <t>Nimoa</t>
  </si>
  <si>
    <t>Nmx</t>
  </si>
  <si>
    <t>Nama (Papua New Guinea)</t>
  </si>
  <si>
    <t>Nmy</t>
  </si>
  <si>
    <t>Namuyi</t>
  </si>
  <si>
    <t>Nmz</t>
  </si>
  <si>
    <t>Nawdm</t>
  </si>
  <si>
    <t>Nna</t>
  </si>
  <si>
    <t>Nyangumarta</t>
  </si>
  <si>
    <t>Nnb</t>
  </si>
  <si>
    <t>Nande</t>
  </si>
  <si>
    <t>Nnc</t>
  </si>
  <si>
    <t>Nancere</t>
  </si>
  <si>
    <t>Nnd</t>
  </si>
  <si>
    <t>West Ambae</t>
  </si>
  <si>
    <t>Nne</t>
  </si>
  <si>
    <t>Ngandyera</t>
  </si>
  <si>
    <t>Nnf</t>
  </si>
  <si>
    <t>Ngaing</t>
  </si>
  <si>
    <t>Nng</t>
  </si>
  <si>
    <t>Maring Naga</t>
  </si>
  <si>
    <t>Nnh</t>
  </si>
  <si>
    <t>Ngiemboon</t>
  </si>
  <si>
    <t>Nni</t>
  </si>
  <si>
    <t>North Nuaulu</t>
  </si>
  <si>
    <t>Nnj</t>
  </si>
  <si>
    <t>Nyangatom</t>
  </si>
  <si>
    <t>Nnk</t>
  </si>
  <si>
    <t>Nankina</t>
  </si>
  <si>
    <t>Nnl</t>
  </si>
  <si>
    <t>Northern Rengma Naga</t>
  </si>
  <si>
    <t>Nnm</t>
  </si>
  <si>
    <t>Namia</t>
  </si>
  <si>
    <t>Nnn</t>
  </si>
  <si>
    <t>Ngete</t>
  </si>
  <si>
    <t>Nno</t>
  </si>
  <si>
    <t>Norwegian Nynorsk</t>
  </si>
  <si>
    <t>Nnp</t>
  </si>
  <si>
    <t>Wancho Naga</t>
  </si>
  <si>
    <t>Nnq</t>
  </si>
  <si>
    <t>Ngindo</t>
  </si>
  <si>
    <t>Nnr</t>
  </si>
  <si>
    <t>Narungga</t>
  </si>
  <si>
    <t>Nns</t>
  </si>
  <si>
    <t>Ningye</t>
  </si>
  <si>
    <t>Nnt</t>
  </si>
  <si>
    <t>Nanticoke</t>
  </si>
  <si>
    <t>Nnu</t>
  </si>
  <si>
    <t>Dwang</t>
  </si>
  <si>
    <t>Nnv</t>
  </si>
  <si>
    <t>Nugunu (Australia)</t>
  </si>
  <si>
    <t>Nnw</t>
  </si>
  <si>
    <t>Southern Nuni</t>
  </si>
  <si>
    <t>Nnx</t>
  </si>
  <si>
    <t>Ngong</t>
  </si>
  <si>
    <t>Nny</t>
  </si>
  <si>
    <t>Nyangga</t>
  </si>
  <si>
    <t>Nnz</t>
  </si>
  <si>
    <t>Nda'nda'</t>
  </si>
  <si>
    <t>Noa</t>
  </si>
  <si>
    <t>Woun Meu</t>
  </si>
  <si>
    <t>Nob</t>
  </si>
  <si>
    <t>Norwegian Bokmål</t>
  </si>
  <si>
    <t>Noc</t>
  </si>
  <si>
    <t>Nuk</t>
  </si>
  <si>
    <t>Nod</t>
  </si>
  <si>
    <t>Northern Thai</t>
  </si>
  <si>
    <t>Noe</t>
  </si>
  <si>
    <t>Nimadi</t>
  </si>
  <si>
    <t>Nof</t>
  </si>
  <si>
    <t>Nomane</t>
  </si>
  <si>
    <t>Nog</t>
  </si>
  <si>
    <t>Nogai</t>
  </si>
  <si>
    <t>Noh</t>
  </si>
  <si>
    <t>Nomu</t>
  </si>
  <si>
    <t>Noi</t>
  </si>
  <si>
    <t>Noiri</t>
  </si>
  <si>
    <t>Nok</t>
  </si>
  <si>
    <t>Nooksack</t>
  </si>
  <si>
    <t>Nom</t>
  </si>
  <si>
    <t>Nocamán</t>
  </si>
  <si>
    <t>Non</t>
  </si>
  <si>
    <t>Old Norse</t>
  </si>
  <si>
    <t>Noo</t>
  </si>
  <si>
    <t>Nootka</t>
  </si>
  <si>
    <t>Nop</t>
  </si>
  <si>
    <t>Numanggang</t>
  </si>
  <si>
    <t>Noq</t>
  </si>
  <si>
    <t>Ngongo</t>
  </si>
  <si>
    <t>Norwegian</t>
  </si>
  <si>
    <t>Nos</t>
  </si>
  <si>
    <t>Eastern Nisu</t>
  </si>
  <si>
    <t>Not</t>
  </si>
  <si>
    <t>Nomatsiguenga</t>
  </si>
  <si>
    <t>Nou</t>
  </si>
  <si>
    <t>Ewage-Notu</t>
  </si>
  <si>
    <t>Nov</t>
  </si>
  <si>
    <t>Novial</t>
  </si>
  <si>
    <t>Now</t>
  </si>
  <si>
    <t>Nyambo</t>
  </si>
  <si>
    <t>Noy</t>
  </si>
  <si>
    <t>Noz</t>
  </si>
  <si>
    <t>Nayi</t>
  </si>
  <si>
    <t>Npa</t>
  </si>
  <si>
    <t>Nar Phu</t>
  </si>
  <si>
    <t>Npb</t>
  </si>
  <si>
    <t>Nupbikha</t>
  </si>
  <si>
    <t>Nph</t>
  </si>
  <si>
    <t>Phom Naga</t>
  </si>
  <si>
    <t>Npl</t>
  </si>
  <si>
    <t>Southeastern Puebla Nahuatl</t>
  </si>
  <si>
    <t>Npn</t>
  </si>
  <si>
    <t>Mondropolon</t>
  </si>
  <si>
    <t>Npo</t>
  </si>
  <si>
    <t>Pochuri Naga</t>
  </si>
  <si>
    <t>Nps</t>
  </si>
  <si>
    <t>Nipsan</t>
  </si>
  <si>
    <t>Npu</t>
  </si>
  <si>
    <t>Puimei Naga</t>
  </si>
  <si>
    <t>Npy</t>
  </si>
  <si>
    <t>Napu</t>
  </si>
  <si>
    <t>Nqg</t>
  </si>
  <si>
    <t>Ede Nago</t>
  </si>
  <si>
    <t>Nqk</t>
  </si>
  <si>
    <t>Kura Ede Nago</t>
  </si>
  <si>
    <t>Nqm</t>
  </si>
  <si>
    <t>Ndom</t>
  </si>
  <si>
    <t>Nqn</t>
  </si>
  <si>
    <t>Nqo</t>
  </si>
  <si>
    <t>N'Ko</t>
  </si>
  <si>
    <t>Nra</t>
  </si>
  <si>
    <t>Ngom</t>
  </si>
  <si>
    <t>Nrb</t>
  </si>
  <si>
    <t>Nara</t>
  </si>
  <si>
    <t>Nrc</t>
  </si>
  <si>
    <t>Noric</t>
  </si>
  <si>
    <t>Nre</t>
  </si>
  <si>
    <t>Southern Rengma Naga</t>
  </si>
  <si>
    <t>Nrg</t>
  </si>
  <si>
    <t>Narango</t>
  </si>
  <si>
    <t>Nri</t>
  </si>
  <si>
    <t>Chokri Naga</t>
  </si>
  <si>
    <t>Nrl</t>
  </si>
  <si>
    <t>Ngarluma</t>
  </si>
  <si>
    <t>Nrm</t>
  </si>
  <si>
    <t>Narom</t>
  </si>
  <si>
    <t>Nrn</t>
  </si>
  <si>
    <t>Norn</t>
  </si>
  <si>
    <t>Nrp</t>
  </si>
  <si>
    <t>North Picene</t>
  </si>
  <si>
    <t>Nrr</t>
  </si>
  <si>
    <t>Norra</t>
  </si>
  <si>
    <t>Nrt</t>
  </si>
  <si>
    <t>Northern Kalapuya</t>
  </si>
  <si>
    <t>Nrx</t>
  </si>
  <si>
    <t>Ngurmbur</t>
  </si>
  <si>
    <t>Nrz</t>
  </si>
  <si>
    <t>Lala</t>
  </si>
  <si>
    <t>Nsa</t>
  </si>
  <si>
    <t>Sangtam Naga</t>
  </si>
  <si>
    <t>Nsc</t>
  </si>
  <si>
    <t>Nshi</t>
  </si>
  <si>
    <t>Nsd</t>
  </si>
  <si>
    <t>Southern Nisu</t>
  </si>
  <si>
    <t>Nse</t>
  </si>
  <si>
    <t>Nsenga</t>
  </si>
  <si>
    <t>Nsg</t>
  </si>
  <si>
    <t>Ngasa</t>
  </si>
  <si>
    <t>Nsh</t>
  </si>
  <si>
    <t>Ngoshie</t>
  </si>
  <si>
    <t>Nsi</t>
  </si>
  <si>
    <t>Nigerian Sign Language</t>
  </si>
  <si>
    <t>Nsk</t>
  </si>
  <si>
    <t>Naskapi</t>
  </si>
  <si>
    <t>Nsl</t>
  </si>
  <si>
    <t>Norwegian Sign Language</t>
  </si>
  <si>
    <t>Nsm</t>
  </si>
  <si>
    <t>Sumi Naga</t>
  </si>
  <si>
    <t>Nsn</t>
  </si>
  <si>
    <t>Nehan</t>
  </si>
  <si>
    <t>Nso</t>
  </si>
  <si>
    <t>Pedi</t>
  </si>
  <si>
    <t>Nsp</t>
  </si>
  <si>
    <t>Nepalese Sign Language</t>
  </si>
  <si>
    <t>Nsq</t>
  </si>
  <si>
    <t>Northern Sierra Miwok</t>
  </si>
  <si>
    <t>Nsr</t>
  </si>
  <si>
    <t>Maritime Sign Language</t>
  </si>
  <si>
    <t>Nss</t>
  </si>
  <si>
    <t>Nali</t>
  </si>
  <si>
    <t>Nst</t>
  </si>
  <si>
    <t>Tase Naga</t>
  </si>
  <si>
    <t>Nsu</t>
  </si>
  <si>
    <t>Sierra Negra Nahuatl</t>
  </si>
  <si>
    <t>Nsv</t>
  </si>
  <si>
    <t>Southwestern Nisu</t>
  </si>
  <si>
    <t>Nsw</t>
  </si>
  <si>
    <t>Navut</t>
  </si>
  <si>
    <t>Nsx</t>
  </si>
  <si>
    <t>Nsongo</t>
  </si>
  <si>
    <t>Nsy</t>
  </si>
  <si>
    <t>Nasal</t>
  </si>
  <si>
    <t>Nsz</t>
  </si>
  <si>
    <t>Nisenan</t>
  </si>
  <si>
    <t>Nte</t>
  </si>
  <si>
    <t>Nathembo</t>
  </si>
  <si>
    <t>Nti</t>
  </si>
  <si>
    <t>Natioro</t>
  </si>
  <si>
    <t>Ntj</t>
  </si>
  <si>
    <t>Ngaanyatjarra</t>
  </si>
  <si>
    <t>Ntk</t>
  </si>
  <si>
    <t>Ikoma-Nata-Isenye</t>
  </si>
  <si>
    <t>Ntm</t>
  </si>
  <si>
    <t>Nateni</t>
  </si>
  <si>
    <t>Nto</t>
  </si>
  <si>
    <t>Ntomba</t>
  </si>
  <si>
    <t>Ntp</t>
  </si>
  <si>
    <t>Northern Tepehuan</t>
  </si>
  <si>
    <t>Ntr</t>
  </si>
  <si>
    <t>Delo</t>
  </si>
  <si>
    <t>Nts</t>
  </si>
  <si>
    <t>Natagaimas</t>
  </si>
  <si>
    <t>Ntw</t>
  </si>
  <si>
    <t>Nottoway</t>
  </si>
  <si>
    <t>Nty</t>
  </si>
  <si>
    <t>Mantsi</t>
  </si>
  <si>
    <t>Ntz</t>
  </si>
  <si>
    <t>Natanzi</t>
  </si>
  <si>
    <t>Nua</t>
  </si>
  <si>
    <t>Yuaga</t>
  </si>
  <si>
    <t>Nuc</t>
  </si>
  <si>
    <t>Nukuini</t>
  </si>
  <si>
    <t>Nud</t>
  </si>
  <si>
    <t>Ngala</t>
  </si>
  <si>
    <t>Nue</t>
  </si>
  <si>
    <t>Ngundu</t>
  </si>
  <si>
    <t>Nuf</t>
  </si>
  <si>
    <t>Nusu</t>
  </si>
  <si>
    <t>Nug</t>
  </si>
  <si>
    <t>Nungali</t>
  </si>
  <si>
    <t>Nuh</t>
  </si>
  <si>
    <t>Ndunda</t>
  </si>
  <si>
    <t>Nui</t>
  </si>
  <si>
    <t>Ngumbi</t>
  </si>
  <si>
    <t>Nuj</t>
  </si>
  <si>
    <t>Nyole</t>
  </si>
  <si>
    <t>Nul</t>
  </si>
  <si>
    <t>Nusa Laut</t>
  </si>
  <si>
    <t>Num</t>
  </si>
  <si>
    <t>Niuafo'ou</t>
  </si>
  <si>
    <t>Nun</t>
  </si>
  <si>
    <t>Nung (Myanmar)</t>
  </si>
  <si>
    <t>Nuo</t>
  </si>
  <si>
    <t>Nguôn</t>
  </si>
  <si>
    <t>Nup</t>
  </si>
  <si>
    <t>Nupe-Nupe-Tako</t>
  </si>
  <si>
    <t>Nuq</t>
  </si>
  <si>
    <t>Nukumanu</t>
  </si>
  <si>
    <t>Nur</t>
  </si>
  <si>
    <t>Nukuria</t>
  </si>
  <si>
    <t>Nus</t>
  </si>
  <si>
    <t>Nuer</t>
  </si>
  <si>
    <t>Nut</t>
  </si>
  <si>
    <t>Nung (Viet Nam)</t>
  </si>
  <si>
    <t>Nuu</t>
  </si>
  <si>
    <t>Ngbundu</t>
  </si>
  <si>
    <t>Nuv</t>
  </si>
  <si>
    <t>Northern Nuni</t>
  </si>
  <si>
    <t>Nuw</t>
  </si>
  <si>
    <t>Nguluwan</t>
  </si>
  <si>
    <t>Nux</t>
  </si>
  <si>
    <t>Mehek</t>
  </si>
  <si>
    <t>Nuy</t>
  </si>
  <si>
    <t>Nunggubuyu</t>
  </si>
  <si>
    <t>Nuz</t>
  </si>
  <si>
    <t>Tlamacazapa Nahuatl</t>
  </si>
  <si>
    <t>Nvh</t>
  </si>
  <si>
    <t>Nasarian</t>
  </si>
  <si>
    <t>Nvm</t>
  </si>
  <si>
    <t>Namiae</t>
  </si>
  <si>
    <t>Nwa</t>
  </si>
  <si>
    <t>Nawathinehena</t>
  </si>
  <si>
    <t>Nwb</t>
  </si>
  <si>
    <t>Nyabwa</t>
  </si>
  <si>
    <t>Nwc</t>
  </si>
  <si>
    <t>Classical Newari</t>
  </si>
  <si>
    <t>Nwe</t>
  </si>
  <si>
    <t>Ngwe</t>
  </si>
  <si>
    <t>Nwi</t>
  </si>
  <si>
    <t>Southwest Tanna</t>
  </si>
  <si>
    <t>Nwm</t>
  </si>
  <si>
    <t>Nyamusa-Molo</t>
  </si>
  <si>
    <t>Nwr</t>
  </si>
  <si>
    <t>Nawaru</t>
  </si>
  <si>
    <t>Nwx</t>
  </si>
  <si>
    <t>Middle Newar</t>
  </si>
  <si>
    <t>Nwy</t>
  </si>
  <si>
    <t>Nottoway-Meherrin</t>
  </si>
  <si>
    <t>Nxa</t>
  </si>
  <si>
    <t>Nauete</t>
  </si>
  <si>
    <t>Nxd</t>
  </si>
  <si>
    <t>Nxe</t>
  </si>
  <si>
    <t>Nage</t>
  </si>
  <si>
    <t>Nxg</t>
  </si>
  <si>
    <t>Ngad'a</t>
  </si>
  <si>
    <t>Nxi</t>
  </si>
  <si>
    <t>Nindi</t>
  </si>
  <si>
    <t>Nxl</t>
  </si>
  <si>
    <t>South Nuaulu</t>
  </si>
  <si>
    <t>Nxm</t>
  </si>
  <si>
    <t>Numidian</t>
  </si>
  <si>
    <t>Nxn</t>
  </si>
  <si>
    <t>Ngawun</t>
  </si>
  <si>
    <t>Nxr</t>
  </si>
  <si>
    <t>Ninggerum</t>
  </si>
  <si>
    <t>Nxu</t>
  </si>
  <si>
    <t>Narau</t>
  </si>
  <si>
    <t>Nxx</t>
  </si>
  <si>
    <t>Nafri</t>
  </si>
  <si>
    <t>Nyanja</t>
  </si>
  <si>
    <t>Nyb</t>
  </si>
  <si>
    <t>Nyangbo</t>
  </si>
  <si>
    <t>Nyc</t>
  </si>
  <si>
    <t>Nyanga-li</t>
  </si>
  <si>
    <t>Nyd</t>
  </si>
  <si>
    <t>Nyore</t>
  </si>
  <si>
    <t>Nye</t>
  </si>
  <si>
    <t>Nyengo</t>
  </si>
  <si>
    <t>Nyf</t>
  </si>
  <si>
    <t>Giryama</t>
  </si>
  <si>
    <t>Nyg</t>
  </si>
  <si>
    <t>Nyindu</t>
  </si>
  <si>
    <t>Nyh</t>
  </si>
  <si>
    <t>Nyigina</t>
  </si>
  <si>
    <t>Nyi</t>
  </si>
  <si>
    <t>Ama (Sudan)</t>
  </si>
  <si>
    <t>Nyj</t>
  </si>
  <si>
    <t>Nyanga</t>
  </si>
  <si>
    <t>Nyk</t>
  </si>
  <si>
    <t>Nyaneka</t>
  </si>
  <si>
    <t>Nyl</t>
  </si>
  <si>
    <t>Nyeu</t>
  </si>
  <si>
    <t>Nym</t>
  </si>
  <si>
    <t>Nyamwezi</t>
  </si>
  <si>
    <t>Nyn</t>
  </si>
  <si>
    <t>Nyankole</t>
  </si>
  <si>
    <t>Nyo</t>
  </si>
  <si>
    <t>Nyoro</t>
  </si>
  <si>
    <t>Nyp</t>
  </si>
  <si>
    <t>Nyang'i</t>
  </si>
  <si>
    <t>Nyq</t>
  </si>
  <si>
    <t>Nayini</t>
  </si>
  <si>
    <t>Nyr</t>
  </si>
  <si>
    <t>Nyiha (Malawi)</t>
  </si>
  <si>
    <t>Nys</t>
  </si>
  <si>
    <t>Nyunga</t>
  </si>
  <si>
    <t>Nyt</t>
  </si>
  <si>
    <t>Nyawaygi</t>
  </si>
  <si>
    <t>Nyu</t>
  </si>
  <si>
    <t>Nyungwe</t>
  </si>
  <si>
    <t>Nyv</t>
  </si>
  <si>
    <t>Nyulnyul</t>
  </si>
  <si>
    <t>Nyw</t>
  </si>
  <si>
    <t>Nyaw</t>
  </si>
  <si>
    <t>Nyx</t>
  </si>
  <si>
    <t>Nganyaywana</t>
  </si>
  <si>
    <t>Nyy</t>
  </si>
  <si>
    <t>Nyakyusa-Ngonde</t>
  </si>
  <si>
    <t>Nza</t>
  </si>
  <si>
    <t>Tigon Mbembe</t>
  </si>
  <si>
    <t>Nzb</t>
  </si>
  <si>
    <t>Njebi</t>
  </si>
  <si>
    <t>Nzi</t>
  </si>
  <si>
    <t>Nzima</t>
  </si>
  <si>
    <t>Nzk</t>
  </si>
  <si>
    <t>Nzakara</t>
  </si>
  <si>
    <t>Nzm</t>
  </si>
  <si>
    <t>Zeme Naga</t>
  </si>
  <si>
    <t>Nzs</t>
  </si>
  <si>
    <t>New Zealand Sign Language</t>
  </si>
  <si>
    <t>Nzu</t>
  </si>
  <si>
    <t>Teke-Nzikou</t>
  </si>
  <si>
    <t>Nzy</t>
  </si>
  <si>
    <t>Nzakambay</t>
  </si>
  <si>
    <t>Oaa</t>
  </si>
  <si>
    <t>Orok</t>
  </si>
  <si>
    <t>Oac</t>
  </si>
  <si>
    <t>Oroch</t>
  </si>
  <si>
    <t>Oar</t>
  </si>
  <si>
    <t>Old Aramaic (up to 700 BCE)</t>
  </si>
  <si>
    <t>Oav</t>
  </si>
  <si>
    <t>Old Avar</t>
  </si>
  <si>
    <t>Obi</t>
  </si>
  <si>
    <t>Obispeño</t>
  </si>
  <si>
    <t>Obl</t>
  </si>
  <si>
    <t>Oblo</t>
  </si>
  <si>
    <t>Obm</t>
  </si>
  <si>
    <t>Moabite</t>
  </si>
  <si>
    <t>Obo</t>
  </si>
  <si>
    <t>Obo Manobo</t>
  </si>
  <si>
    <t>Obr</t>
  </si>
  <si>
    <t>Old Burmese</t>
  </si>
  <si>
    <t>Obt</t>
  </si>
  <si>
    <t>Old Breton</t>
  </si>
  <si>
    <t>Obu</t>
  </si>
  <si>
    <t>Obulom</t>
  </si>
  <si>
    <t>Oca</t>
  </si>
  <si>
    <t>Ocaina</t>
  </si>
  <si>
    <t>Och</t>
  </si>
  <si>
    <t>Old Chinese</t>
  </si>
  <si>
    <t>Oci</t>
  </si>
  <si>
    <t>Occitan (post 1500)</t>
  </si>
  <si>
    <t>Oco</t>
  </si>
  <si>
    <t>Old Cornish</t>
  </si>
  <si>
    <t>Ocu</t>
  </si>
  <si>
    <t>Atzingo Matlatzinca</t>
  </si>
  <si>
    <t>Oda</t>
  </si>
  <si>
    <t>Odut</t>
  </si>
  <si>
    <t>Odk</t>
  </si>
  <si>
    <t>Od</t>
  </si>
  <si>
    <t>Odt</t>
  </si>
  <si>
    <t>Old Dutch</t>
  </si>
  <si>
    <t>Odu</t>
  </si>
  <si>
    <t>Odual</t>
  </si>
  <si>
    <t>Ofo</t>
  </si>
  <si>
    <t>Ofs</t>
  </si>
  <si>
    <t>Old Frisian</t>
  </si>
  <si>
    <t>Ofu</t>
  </si>
  <si>
    <t>Efutop</t>
  </si>
  <si>
    <t>Ogb</t>
  </si>
  <si>
    <t>Ogbia</t>
  </si>
  <si>
    <t>Ogc</t>
  </si>
  <si>
    <t>Ogbah</t>
  </si>
  <si>
    <t>Oge</t>
  </si>
  <si>
    <t>Old Georgian</t>
  </si>
  <si>
    <t>Ogg</t>
  </si>
  <si>
    <t>Ogbogolo</t>
  </si>
  <si>
    <t>Ogo</t>
  </si>
  <si>
    <t>Khana</t>
  </si>
  <si>
    <t>Ogu</t>
  </si>
  <si>
    <t>Ogbronuagum</t>
  </si>
  <si>
    <t>Oht</t>
  </si>
  <si>
    <t>Old Hittite</t>
  </si>
  <si>
    <t>Ohu</t>
  </si>
  <si>
    <t>Old Hungarian</t>
  </si>
  <si>
    <t>Oia</t>
  </si>
  <si>
    <t>Oirata</t>
  </si>
  <si>
    <t>Oin</t>
  </si>
  <si>
    <t>Inebu One</t>
  </si>
  <si>
    <t>Ojb</t>
  </si>
  <si>
    <t>Northwestern Ojibwa</t>
  </si>
  <si>
    <t>Ojc</t>
  </si>
  <si>
    <t>Central Ojibwa</t>
  </si>
  <si>
    <t>Ojg</t>
  </si>
  <si>
    <t>Eastern Ojibwa</t>
  </si>
  <si>
    <t>Oji</t>
  </si>
  <si>
    <t>Ojibwa</t>
  </si>
  <si>
    <t>Ojp</t>
  </si>
  <si>
    <t>Old Japanese</t>
  </si>
  <si>
    <t>Ojs</t>
  </si>
  <si>
    <t>Severn Ojibwa</t>
  </si>
  <si>
    <t>Ojv</t>
  </si>
  <si>
    <t>Ontong Java</t>
  </si>
  <si>
    <t>Ojw</t>
  </si>
  <si>
    <t>Western Ojibwa</t>
  </si>
  <si>
    <t>Oka</t>
  </si>
  <si>
    <t>Okanagan</t>
  </si>
  <si>
    <t>Okb</t>
  </si>
  <si>
    <t>Okobo</t>
  </si>
  <si>
    <t>Okd</t>
  </si>
  <si>
    <t>Okodia</t>
  </si>
  <si>
    <t>Oke</t>
  </si>
  <si>
    <t>Okpe (Southwestern Edo)</t>
  </si>
  <si>
    <t>Okh</t>
  </si>
  <si>
    <t>Koresh-e Rostam</t>
  </si>
  <si>
    <t>Oki</t>
  </si>
  <si>
    <t>Okiek</t>
  </si>
  <si>
    <t>Okj</t>
  </si>
  <si>
    <t>Oko-Juwoi</t>
  </si>
  <si>
    <t>Okk</t>
  </si>
  <si>
    <t>Kwamtim One</t>
  </si>
  <si>
    <t>Okl</t>
  </si>
  <si>
    <t>Old Kentish Sign Language</t>
  </si>
  <si>
    <t>Okm</t>
  </si>
  <si>
    <t>Middle Korean (10th-16th cent.)</t>
  </si>
  <si>
    <t>Okn</t>
  </si>
  <si>
    <t>Oki-No-Erabu</t>
  </si>
  <si>
    <t>Oko</t>
  </si>
  <si>
    <t>Old Korean (3rd-9th cent.)</t>
  </si>
  <si>
    <t>Okr</t>
  </si>
  <si>
    <t>Kirike</t>
  </si>
  <si>
    <t>Oks</t>
  </si>
  <si>
    <t>Oko-Eni-Osayen</t>
  </si>
  <si>
    <t>Oku</t>
  </si>
  <si>
    <t>Okv</t>
  </si>
  <si>
    <t>Orokaiva</t>
  </si>
  <si>
    <t>Okx</t>
  </si>
  <si>
    <t>Okpe (Northwestern Edo)</t>
  </si>
  <si>
    <t>Ola</t>
  </si>
  <si>
    <t>Walungge</t>
  </si>
  <si>
    <t>Old</t>
  </si>
  <si>
    <t>Mochi</t>
  </si>
  <si>
    <t>Ole</t>
  </si>
  <si>
    <t>Olekha</t>
  </si>
  <si>
    <t>Olm</t>
  </si>
  <si>
    <t>Oloma</t>
  </si>
  <si>
    <t>Olo</t>
  </si>
  <si>
    <t>Livvi</t>
  </si>
  <si>
    <t>Oma</t>
  </si>
  <si>
    <t>Omaha-Ponca</t>
  </si>
  <si>
    <t>Omb</t>
  </si>
  <si>
    <t>East Ambae</t>
  </si>
  <si>
    <t>Omc</t>
  </si>
  <si>
    <t>Mochica</t>
  </si>
  <si>
    <t>Ome</t>
  </si>
  <si>
    <t>Omejes</t>
  </si>
  <si>
    <t>Omg</t>
  </si>
  <si>
    <t>Omagua</t>
  </si>
  <si>
    <t>Omi</t>
  </si>
  <si>
    <t>Omk</t>
  </si>
  <si>
    <t>Omok</t>
  </si>
  <si>
    <t>Oml</t>
  </si>
  <si>
    <t>Ombo</t>
  </si>
  <si>
    <t>Omn</t>
  </si>
  <si>
    <t>Minoan</t>
  </si>
  <si>
    <t>Omo</t>
  </si>
  <si>
    <t>Utarmbung</t>
  </si>
  <si>
    <t>Omp</t>
  </si>
  <si>
    <t>Old Manipuri</t>
  </si>
  <si>
    <t>Omr</t>
  </si>
  <si>
    <t>Old Marathi</t>
  </si>
  <si>
    <t>Omt</t>
  </si>
  <si>
    <t>Omotik</t>
  </si>
  <si>
    <t>Omu</t>
  </si>
  <si>
    <t>Omurano</t>
  </si>
  <si>
    <t>Omw</t>
  </si>
  <si>
    <t>South Tairora</t>
  </si>
  <si>
    <t>Omx</t>
  </si>
  <si>
    <t>Old Mon</t>
  </si>
  <si>
    <t>Ona</t>
  </si>
  <si>
    <t>Onb</t>
  </si>
  <si>
    <t>Lingao</t>
  </si>
  <si>
    <t>One</t>
  </si>
  <si>
    <t>Oneida</t>
  </si>
  <si>
    <t>Ong</t>
  </si>
  <si>
    <t>Oni</t>
  </si>
  <si>
    <t>Onin</t>
  </si>
  <si>
    <t>Onj</t>
  </si>
  <si>
    <t>Onjob</t>
  </si>
  <si>
    <t>Onk</t>
  </si>
  <si>
    <t>Kabore One</t>
  </si>
  <si>
    <t>Onn</t>
  </si>
  <si>
    <t>Onobasulu</t>
  </si>
  <si>
    <t>Ono</t>
  </si>
  <si>
    <t>Onondaga</t>
  </si>
  <si>
    <t>Onp</t>
  </si>
  <si>
    <t>Sartang</t>
  </si>
  <si>
    <t>Onr</t>
  </si>
  <si>
    <t>Northern One</t>
  </si>
  <si>
    <t>Ons</t>
  </si>
  <si>
    <t>Ont</t>
  </si>
  <si>
    <t>Ontenu</t>
  </si>
  <si>
    <t>Onu</t>
  </si>
  <si>
    <t>Unua</t>
  </si>
  <si>
    <t>Onw</t>
  </si>
  <si>
    <t>Old Nubian</t>
  </si>
  <si>
    <t>Onx</t>
  </si>
  <si>
    <t>Onin Based Pidgin</t>
  </si>
  <si>
    <t>Ood</t>
  </si>
  <si>
    <t>Tohono O'odham</t>
  </si>
  <si>
    <t>Oog</t>
  </si>
  <si>
    <t>Oon</t>
  </si>
  <si>
    <t>Önge</t>
  </si>
  <si>
    <t>Oor</t>
  </si>
  <si>
    <t>Oorlams</t>
  </si>
  <si>
    <t>Oos</t>
  </si>
  <si>
    <t>Old Ossetic</t>
  </si>
  <si>
    <t>Opa</t>
  </si>
  <si>
    <t>Okpamheri</t>
  </si>
  <si>
    <t>Ope</t>
  </si>
  <si>
    <t>Old Persian</t>
  </si>
  <si>
    <t>Opk</t>
  </si>
  <si>
    <t>Kopkaka</t>
  </si>
  <si>
    <t>Opm</t>
  </si>
  <si>
    <t>Oksapmin</t>
  </si>
  <si>
    <t>Opo</t>
  </si>
  <si>
    <t>Opao</t>
  </si>
  <si>
    <t>Opt</t>
  </si>
  <si>
    <t>Opata</t>
  </si>
  <si>
    <t>Opy</t>
  </si>
  <si>
    <t>Ofayé</t>
  </si>
  <si>
    <t>Ora</t>
  </si>
  <si>
    <t>Oroha</t>
  </si>
  <si>
    <t>Orc</t>
  </si>
  <si>
    <t>Orma</t>
  </si>
  <si>
    <t>Ore</t>
  </si>
  <si>
    <t>Orejón</t>
  </si>
  <si>
    <t>Org</t>
  </si>
  <si>
    <t>Oring</t>
  </si>
  <si>
    <t>Orh</t>
  </si>
  <si>
    <t>Oroqen</t>
  </si>
  <si>
    <t>Oriya</t>
  </si>
  <si>
    <t>Oromo</t>
  </si>
  <si>
    <t>Orn</t>
  </si>
  <si>
    <t>Orang Kanaq</t>
  </si>
  <si>
    <t>Oro</t>
  </si>
  <si>
    <t>Orokolo</t>
  </si>
  <si>
    <t>Orr</t>
  </si>
  <si>
    <t>Oruma</t>
  </si>
  <si>
    <t>Ors</t>
  </si>
  <si>
    <t>Orang Seletar</t>
  </si>
  <si>
    <t>Ort</t>
  </si>
  <si>
    <t>Adivasi Oriya</t>
  </si>
  <si>
    <t>Oru</t>
  </si>
  <si>
    <t>Ormuri</t>
  </si>
  <si>
    <t>Orv</t>
  </si>
  <si>
    <t>Old Russian</t>
  </si>
  <si>
    <t>Orw</t>
  </si>
  <si>
    <t>Oro Win</t>
  </si>
  <si>
    <t>Orx</t>
  </si>
  <si>
    <t>Orz</t>
  </si>
  <si>
    <t>Ormu</t>
  </si>
  <si>
    <t>Osa</t>
  </si>
  <si>
    <t>Osage</t>
  </si>
  <si>
    <t>Osc</t>
  </si>
  <si>
    <t>Oscan</t>
  </si>
  <si>
    <t>Osi</t>
  </si>
  <si>
    <t>Osing</t>
  </si>
  <si>
    <t>Oso</t>
  </si>
  <si>
    <t>Ososo</t>
  </si>
  <si>
    <t>Osp</t>
  </si>
  <si>
    <t>Old Spanish</t>
  </si>
  <si>
    <t>Oss</t>
  </si>
  <si>
    <t>Ossetian</t>
  </si>
  <si>
    <t>Ost</t>
  </si>
  <si>
    <t>Osatu</t>
  </si>
  <si>
    <t>Osu</t>
  </si>
  <si>
    <t>Southern One</t>
  </si>
  <si>
    <t>Osx</t>
  </si>
  <si>
    <t>Old Saxon</t>
  </si>
  <si>
    <t>Ota</t>
  </si>
  <si>
    <t>Ottoman Turkish (1500-1928)</t>
  </si>
  <si>
    <t>Otb</t>
  </si>
  <si>
    <t>Old Tibetan</t>
  </si>
  <si>
    <t>Otd</t>
  </si>
  <si>
    <t>Ot Danum</t>
  </si>
  <si>
    <t>Ote</t>
  </si>
  <si>
    <t>Mezquital Otomi</t>
  </si>
  <si>
    <t>Oti</t>
  </si>
  <si>
    <t>Otk</t>
  </si>
  <si>
    <t>Old Turkish</t>
  </si>
  <si>
    <t>Otl</t>
  </si>
  <si>
    <t>Tilapa Otomi</t>
  </si>
  <si>
    <t>Otm</t>
  </si>
  <si>
    <t>Eastern Highland Otomi</t>
  </si>
  <si>
    <t>Otn</t>
  </si>
  <si>
    <t>Tenango Otomi</t>
  </si>
  <si>
    <t>Otq</t>
  </si>
  <si>
    <t>Querétaro Otomi</t>
  </si>
  <si>
    <t>Otr</t>
  </si>
  <si>
    <t>Otoro</t>
  </si>
  <si>
    <t>Ots</t>
  </si>
  <si>
    <t>Estado de México Otomi</t>
  </si>
  <si>
    <t>Ott</t>
  </si>
  <si>
    <t>Temoaya Otomi</t>
  </si>
  <si>
    <t>Otu</t>
  </si>
  <si>
    <t>Otuke</t>
  </si>
  <si>
    <t>Otw</t>
  </si>
  <si>
    <t>Otx</t>
  </si>
  <si>
    <t>Texcatepec Otomi</t>
  </si>
  <si>
    <t>Oty</t>
  </si>
  <si>
    <t>Old Tamil</t>
  </si>
  <si>
    <t>Otz</t>
  </si>
  <si>
    <t>Ixtenco Otomi</t>
  </si>
  <si>
    <t>Oua</t>
  </si>
  <si>
    <t>Tagargrent</t>
  </si>
  <si>
    <t>Oub</t>
  </si>
  <si>
    <t>Glio-Oubi</t>
  </si>
  <si>
    <t>Oue</t>
  </si>
  <si>
    <t>Oune</t>
  </si>
  <si>
    <t>Oui</t>
  </si>
  <si>
    <t>Old Uighur</t>
  </si>
  <si>
    <t>Oum</t>
  </si>
  <si>
    <t>Ouma</t>
  </si>
  <si>
    <t>Oun</t>
  </si>
  <si>
    <t>!O!ung</t>
  </si>
  <si>
    <t>Owi</t>
  </si>
  <si>
    <t>Owiniga</t>
  </si>
  <si>
    <t>Owl</t>
  </si>
  <si>
    <t>Old Welsh</t>
  </si>
  <si>
    <t>Oyb</t>
  </si>
  <si>
    <t>Oy</t>
  </si>
  <si>
    <t>Oyd</t>
  </si>
  <si>
    <t>Oyda</t>
  </si>
  <si>
    <t>Oym</t>
  </si>
  <si>
    <t>Wayampi</t>
  </si>
  <si>
    <t>Oyy</t>
  </si>
  <si>
    <t>Oya'oya</t>
  </si>
  <si>
    <t>Ozm</t>
  </si>
  <si>
    <t>Koonzime</t>
  </si>
  <si>
    <t>Pab</t>
  </si>
  <si>
    <t>Parecís</t>
  </si>
  <si>
    <t>Pac</t>
  </si>
  <si>
    <t>Pacoh</t>
  </si>
  <si>
    <t>Pad</t>
  </si>
  <si>
    <t>Paumarí</t>
  </si>
  <si>
    <t>Pae</t>
  </si>
  <si>
    <t>Pagibete</t>
  </si>
  <si>
    <t>Paf</t>
  </si>
  <si>
    <t>Paranawát</t>
  </si>
  <si>
    <t>Pag</t>
  </si>
  <si>
    <t>Pangasinan</t>
  </si>
  <si>
    <t>Pah</t>
  </si>
  <si>
    <t>Tenharim</t>
  </si>
  <si>
    <t>Pai</t>
  </si>
  <si>
    <t>Pe</t>
  </si>
  <si>
    <t>Pak</t>
  </si>
  <si>
    <t>Parakanã</t>
  </si>
  <si>
    <t>Pahlavi</t>
  </si>
  <si>
    <t>Pam</t>
  </si>
  <si>
    <t>Pampanga</t>
  </si>
  <si>
    <t>Panjabi</t>
  </si>
  <si>
    <t>Pao</t>
  </si>
  <si>
    <t>Northern Paiute</t>
  </si>
  <si>
    <t>Pap</t>
  </si>
  <si>
    <t>Papiamento</t>
  </si>
  <si>
    <t>Paq</t>
  </si>
  <si>
    <t>Parya</t>
  </si>
  <si>
    <t>Par</t>
  </si>
  <si>
    <t>Panamint</t>
  </si>
  <si>
    <t>Pas</t>
  </si>
  <si>
    <t>Papasena</t>
  </si>
  <si>
    <t>Pat</t>
  </si>
  <si>
    <t>Papitalai</t>
  </si>
  <si>
    <t>Pau</t>
  </si>
  <si>
    <t>Palauan</t>
  </si>
  <si>
    <t>Pav</t>
  </si>
  <si>
    <t>Pakaásnovos</t>
  </si>
  <si>
    <t>Paw</t>
  </si>
  <si>
    <t>Pawnee</t>
  </si>
  <si>
    <t>Pax</t>
  </si>
  <si>
    <t>Pankararé</t>
  </si>
  <si>
    <t>Pay</t>
  </si>
  <si>
    <t>Pech</t>
  </si>
  <si>
    <t>Paz</t>
  </si>
  <si>
    <t>Pankararú</t>
  </si>
  <si>
    <t>Pbb</t>
  </si>
  <si>
    <t>Páez</t>
  </si>
  <si>
    <t>Pbc</t>
  </si>
  <si>
    <t>Patamona</t>
  </si>
  <si>
    <t>Pbe</t>
  </si>
  <si>
    <t>Mezontla Popoloca</t>
  </si>
  <si>
    <t>Pbf</t>
  </si>
  <si>
    <t>Coyotepec Popoloca</t>
  </si>
  <si>
    <t>Pbg</t>
  </si>
  <si>
    <t>Paraujano</t>
  </si>
  <si>
    <t>Pbh</t>
  </si>
  <si>
    <t>E'ñapa Woromaipu</t>
  </si>
  <si>
    <t>Pbi</t>
  </si>
  <si>
    <t>Parkwa</t>
  </si>
  <si>
    <t>Pbl</t>
  </si>
  <si>
    <t>Mak (Nigeria)</t>
  </si>
  <si>
    <t>Pbn</t>
  </si>
  <si>
    <t>Kpasam</t>
  </si>
  <si>
    <t>Pbo</t>
  </si>
  <si>
    <t>Papel</t>
  </si>
  <si>
    <t>Pbp</t>
  </si>
  <si>
    <t>Badyara</t>
  </si>
  <si>
    <t>Pbr</t>
  </si>
  <si>
    <t>Pangwa</t>
  </si>
  <si>
    <t>Pbs</t>
  </si>
  <si>
    <t>Central Pame</t>
  </si>
  <si>
    <t>Pbt</t>
  </si>
  <si>
    <t>Southern Pashto</t>
  </si>
  <si>
    <t>Pbu</t>
  </si>
  <si>
    <t>Northern Pashto</t>
  </si>
  <si>
    <t>Pbv</t>
  </si>
  <si>
    <t>Pnar</t>
  </si>
  <si>
    <t>Pby</t>
  </si>
  <si>
    <t>Pyu</t>
  </si>
  <si>
    <t>Pbz</t>
  </si>
  <si>
    <t>Pca</t>
  </si>
  <si>
    <t>Santa Inés Ahuatempan Popoloca</t>
  </si>
  <si>
    <t>Pcb</t>
  </si>
  <si>
    <t>Pear</t>
  </si>
  <si>
    <t>Pcc</t>
  </si>
  <si>
    <t>Bouyei</t>
  </si>
  <si>
    <t>Pcd</t>
  </si>
  <si>
    <t>Picard</t>
  </si>
  <si>
    <t>Pce</t>
  </si>
  <si>
    <t>Pale Palaung</t>
  </si>
  <si>
    <t>Pcf</t>
  </si>
  <si>
    <t>Paliyan</t>
  </si>
  <si>
    <t>Pcg</t>
  </si>
  <si>
    <t>Paniya</t>
  </si>
  <si>
    <t>Pch</t>
  </si>
  <si>
    <t>Pardhan</t>
  </si>
  <si>
    <t>Pci</t>
  </si>
  <si>
    <t>Duruwa</t>
  </si>
  <si>
    <t>Pcj</t>
  </si>
  <si>
    <t>Parenga</t>
  </si>
  <si>
    <t>Pck</t>
  </si>
  <si>
    <t>Paite Chin</t>
  </si>
  <si>
    <t>Pcl</t>
  </si>
  <si>
    <t>Pardhi</t>
  </si>
  <si>
    <t>Pcm</t>
  </si>
  <si>
    <t>Nigerian Pidgin</t>
  </si>
  <si>
    <t>Pcn</t>
  </si>
  <si>
    <t>Piti</t>
  </si>
  <si>
    <t>Pcp</t>
  </si>
  <si>
    <t>Pacahuara</t>
  </si>
  <si>
    <t>Pcr</t>
  </si>
  <si>
    <t>Panang</t>
  </si>
  <si>
    <t>Pcw</t>
  </si>
  <si>
    <t>Pyapun</t>
  </si>
  <si>
    <t>Pda</t>
  </si>
  <si>
    <t>Anam</t>
  </si>
  <si>
    <t>Pdc</t>
  </si>
  <si>
    <t>Pennsylvania German</t>
  </si>
  <si>
    <t>Pdi</t>
  </si>
  <si>
    <t>Pa Di</t>
  </si>
  <si>
    <t>Pdn</t>
  </si>
  <si>
    <t>Podena</t>
  </si>
  <si>
    <t>Pdo</t>
  </si>
  <si>
    <t>Padoe</t>
  </si>
  <si>
    <t>Pdt</t>
  </si>
  <si>
    <t>Plautdietsch</t>
  </si>
  <si>
    <t>Pdu</t>
  </si>
  <si>
    <t>Kayan</t>
  </si>
  <si>
    <t>Pea</t>
  </si>
  <si>
    <t>Peranakan Indonesian</t>
  </si>
  <si>
    <t>Peb</t>
  </si>
  <si>
    <t>Eastern Pomo</t>
  </si>
  <si>
    <t>Ped</t>
  </si>
  <si>
    <t>Mala (Papua New Guinea)</t>
  </si>
  <si>
    <t>Pee</t>
  </si>
  <si>
    <t>Taje</t>
  </si>
  <si>
    <t>Pef</t>
  </si>
  <si>
    <t>Northeastern Pomo</t>
  </si>
  <si>
    <t>Peg</t>
  </si>
  <si>
    <t>Pengo</t>
  </si>
  <si>
    <t>Peh</t>
  </si>
  <si>
    <t>Bonan</t>
  </si>
  <si>
    <t>Pei</t>
  </si>
  <si>
    <t>Chichimeca-Jonaz</t>
  </si>
  <si>
    <t>Pej</t>
  </si>
  <si>
    <t>Northern Pomo</t>
  </si>
  <si>
    <t>Pek</t>
  </si>
  <si>
    <t>Penchal</t>
  </si>
  <si>
    <t>Pel</t>
  </si>
  <si>
    <t>Pekal</t>
  </si>
  <si>
    <t>Pem</t>
  </si>
  <si>
    <t>Phende</t>
  </si>
  <si>
    <t>Peo</t>
  </si>
  <si>
    <t>Old Persian (ca. 600-400 B.C.)</t>
  </si>
  <si>
    <t>Pep</t>
  </si>
  <si>
    <t>Kunja</t>
  </si>
  <si>
    <t>Peq</t>
  </si>
  <si>
    <t>Southern Pomo</t>
  </si>
  <si>
    <t>Pes</t>
  </si>
  <si>
    <t>Western Farsi</t>
  </si>
  <si>
    <t>Pev</t>
  </si>
  <si>
    <t>Pémono</t>
  </si>
  <si>
    <t>Pex</t>
  </si>
  <si>
    <t>Petats</t>
  </si>
  <si>
    <t>Pey</t>
  </si>
  <si>
    <t>Petjo</t>
  </si>
  <si>
    <t>Pez</t>
  </si>
  <si>
    <t>Eastern Penan</t>
  </si>
  <si>
    <t>Pfa</t>
  </si>
  <si>
    <t>Pááfang</t>
  </si>
  <si>
    <t>Pfe</t>
  </si>
  <si>
    <t>Peere</t>
  </si>
  <si>
    <t>Pfl</t>
  </si>
  <si>
    <t>Pfaelzisch</t>
  </si>
  <si>
    <t>Pga</t>
  </si>
  <si>
    <t>Sudanese Creole Arabic</t>
  </si>
  <si>
    <t>Pgg</t>
  </si>
  <si>
    <t>Pangwali</t>
  </si>
  <si>
    <t>Pgi</t>
  </si>
  <si>
    <t>Pagi</t>
  </si>
  <si>
    <t>Pgk</t>
  </si>
  <si>
    <t>Rerep</t>
  </si>
  <si>
    <t>Pgn</t>
  </si>
  <si>
    <t>Paelignian</t>
  </si>
  <si>
    <t>Pgs</t>
  </si>
  <si>
    <t>Pangseng</t>
  </si>
  <si>
    <t>Pgu</t>
  </si>
  <si>
    <t>Pagu</t>
  </si>
  <si>
    <t>Pgy</t>
  </si>
  <si>
    <t>Pongyong</t>
  </si>
  <si>
    <t>Pha</t>
  </si>
  <si>
    <t>Pa-Hng</t>
  </si>
  <si>
    <t>Phd</t>
  </si>
  <si>
    <t>Phudagi</t>
  </si>
  <si>
    <t>Phg</t>
  </si>
  <si>
    <t>Phuong</t>
  </si>
  <si>
    <t>Phh</t>
  </si>
  <si>
    <t>Phukha</t>
  </si>
  <si>
    <t>Phk</t>
  </si>
  <si>
    <t>Phake</t>
  </si>
  <si>
    <t>Phl</t>
  </si>
  <si>
    <t>Phalura</t>
  </si>
  <si>
    <t>Phm</t>
  </si>
  <si>
    <t>Phimbi</t>
  </si>
  <si>
    <t>Phn</t>
  </si>
  <si>
    <t>Phoenician</t>
  </si>
  <si>
    <t>Pho</t>
  </si>
  <si>
    <t>Phunoi</t>
  </si>
  <si>
    <t>Phq</t>
  </si>
  <si>
    <t>Phana'</t>
  </si>
  <si>
    <t>Phr</t>
  </si>
  <si>
    <t>Pahari-Potwari</t>
  </si>
  <si>
    <t>Pht</t>
  </si>
  <si>
    <t>Phu Thai</t>
  </si>
  <si>
    <t>Phu</t>
  </si>
  <si>
    <t>Phuan</t>
  </si>
  <si>
    <t>Phv</t>
  </si>
  <si>
    <t>Pahlavani</t>
  </si>
  <si>
    <t>Phw</t>
  </si>
  <si>
    <t>Phangduwali</t>
  </si>
  <si>
    <t>Pia</t>
  </si>
  <si>
    <t>Pima Bajo</t>
  </si>
  <si>
    <t>Pib</t>
  </si>
  <si>
    <t>Yine</t>
  </si>
  <si>
    <t>Pic</t>
  </si>
  <si>
    <t>Pinji</t>
  </si>
  <si>
    <t>Pid</t>
  </si>
  <si>
    <t>Piaroa</t>
  </si>
  <si>
    <t>Pie</t>
  </si>
  <si>
    <t>Piro</t>
  </si>
  <si>
    <t>Pif</t>
  </si>
  <si>
    <t>Pingelapese</t>
  </si>
  <si>
    <t>Pig</t>
  </si>
  <si>
    <t>Pisabo</t>
  </si>
  <si>
    <t>Pih</t>
  </si>
  <si>
    <t>Pitcairn-Norfolk</t>
  </si>
  <si>
    <t>Pii</t>
  </si>
  <si>
    <t>Pini</t>
  </si>
  <si>
    <t>Pij</t>
  </si>
  <si>
    <t>Pijao</t>
  </si>
  <si>
    <t>Pil</t>
  </si>
  <si>
    <t>Yom</t>
  </si>
  <si>
    <t>Pim</t>
  </si>
  <si>
    <t>Powhatan</t>
  </si>
  <si>
    <t>Pin</t>
  </si>
  <si>
    <t>Piame</t>
  </si>
  <si>
    <t>Pio</t>
  </si>
  <si>
    <t>Piapoco</t>
  </si>
  <si>
    <t>Pip</t>
  </si>
  <si>
    <t>Pero</t>
  </si>
  <si>
    <t>Pir</t>
  </si>
  <si>
    <t>Piratapuyo</t>
  </si>
  <si>
    <t>Pis</t>
  </si>
  <si>
    <t>Pijin</t>
  </si>
  <si>
    <t>Pit</t>
  </si>
  <si>
    <t>Pitta Pitta</t>
  </si>
  <si>
    <t>Piu</t>
  </si>
  <si>
    <t>Pintupi-Luritja</t>
  </si>
  <si>
    <t>Piv</t>
  </si>
  <si>
    <t>Pileni</t>
  </si>
  <si>
    <t>Piw</t>
  </si>
  <si>
    <t>Pimbwe</t>
  </si>
  <si>
    <t>Pix</t>
  </si>
  <si>
    <t>Piy</t>
  </si>
  <si>
    <t>Piya-Kwonci</t>
  </si>
  <si>
    <t>Piz</t>
  </si>
  <si>
    <t>Pije</t>
  </si>
  <si>
    <t>Pjt</t>
  </si>
  <si>
    <t>Pitjantjatjara</t>
  </si>
  <si>
    <t>Pka</t>
  </si>
  <si>
    <t>Ardhamāgadhī Prākrit</t>
  </si>
  <si>
    <t>Pkb</t>
  </si>
  <si>
    <t>Pokomo</t>
  </si>
  <si>
    <t>Pkc</t>
  </si>
  <si>
    <t>Paekche</t>
  </si>
  <si>
    <t>Pkg</t>
  </si>
  <si>
    <t>Pak-Tong</t>
  </si>
  <si>
    <t>Pkh</t>
  </si>
  <si>
    <t>Pankhu</t>
  </si>
  <si>
    <t>Pkn</t>
  </si>
  <si>
    <t>Pakanha</t>
  </si>
  <si>
    <t>Pko</t>
  </si>
  <si>
    <t>Pökoot</t>
  </si>
  <si>
    <t>Pkp</t>
  </si>
  <si>
    <t>Pukapuka</t>
  </si>
  <si>
    <t>Pkr</t>
  </si>
  <si>
    <t>Attapady Kurumba</t>
  </si>
  <si>
    <t>Pks</t>
  </si>
  <si>
    <t>Pakistan Sign Language</t>
  </si>
  <si>
    <t>Pkt</t>
  </si>
  <si>
    <t>Maleng</t>
  </si>
  <si>
    <t>Pku</t>
  </si>
  <si>
    <t>Paku</t>
  </si>
  <si>
    <t>Pla</t>
  </si>
  <si>
    <t>Miani</t>
  </si>
  <si>
    <t>Plb</t>
  </si>
  <si>
    <t>Polonombauk</t>
  </si>
  <si>
    <t>Plc</t>
  </si>
  <si>
    <t>Central Palawano</t>
  </si>
  <si>
    <t>Pld</t>
  </si>
  <si>
    <t>Polari</t>
  </si>
  <si>
    <t>Ple</t>
  </si>
  <si>
    <t>Palu'e</t>
  </si>
  <si>
    <t>Plg</t>
  </si>
  <si>
    <t>Pilagá</t>
  </si>
  <si>
    <t>Plh</t>
  </si>
  <si>
    <t>Paulohi</t>
  </si>
  <si>
    <t>Pli</t>
  </si>
  <si>
    <t>Plj</t>
  </si>
  <si>
    <t>Polci</t>
  </si>
  <si>
    <t>Plk</t>
  </si>
  <si>
    <t>Kohistani Shina</t>
  </si>
  <si>
    <t>Pll</t>
  </si>
  <si>
    <t>Shwe Palaung</t>
  </si>
  <si>
    <t>Pln</t>
  </si>
  <si>
    <t>Palenquero</t>
  </si>
  <si>
    <t>Plo</t>
  </si>
  <si>
    <t>Oluta Popoluca</t>
  </si>
  <si>
    <t>Plp</t>
  </si>
  <si>
    <t>Palpa</t>
  </si>
  <si>
    <t>Plq</t>
  </si>
  <si>
    <t>Palaic</t>
  </si>
  <si>
    <t>Plr</t>
  </si>
  <si>
    <t>Palaka Senoufo</t>
  </si>
  <si>
    <t>Pls</t>
  </si>
  <si>
    <t>San Marcos Tlalcoyalco Popoloca</t>
  </si>
  <si>
    <t>Plt</t>
  </si>
  <si>
    <t>Plateau Malagasy</t>
  </si>
  <si>
    <t>Plu</t>
  </si>
  <si>
    <t>Palikúr</t>
  </si>
  <si>
    <t>Plv</t>
  </si>
  <si>
    <t>Southwest Palawano</t>
  </si>
  <si>
    <t>Plw</t>
  </si>
  <si>
    <t>Brooke's Point Palawano</t>
  </si>
  <si>
    <t>Ply</t>
  </si>
  <si>
    <t>Bolyu</t>
  </si>
  <si>
    <t>Plz</t>
  </si>
  <si>
    <t>Paluan</t>
  </si>
  <si>
    <t>Pma</t>
  </si>
  <si>
    <t>Paama</t>
  </si>
  <si>
    <t>Pmb</t>
  </si>
  <si>
    <t>Pambia</t>
  </si>
  <si>
    <t>Pmc</t>
  </si>
  <si>
    <t>Palumata</t>
  </si>
  <si>
    <t>Pme</t>
  </si>
  <si>
    <t>Pwaamei</t>
  </si>
  <si>
    <t>Pmf</t>
  </si>
  <si>
    <t>Pamona</t>
  </si>
  <si>
    <t>Pmh</t>
  </si>
  <si>
    <t>Māhārāṣṭri Prākrit</t>
  </si>
  <si>
    <t>Pmi</t>
  </si>
  <si>
    <t>Northern Pumi</t>
  </si>
  <si>
    <t>Pmj</t>
  </si>
  <si>
    <t>Southern Pumi</t>
  </si>
  <si>
    <t>Pmk</t>
  </si>
  <si>
    <t>Pamlico</t>
  </si>
  <si>
    <t>Pml</t>
  </si>
  <si>
    <t>Lingua Franca</t>
  </si>
  <si>
    <t>Pmm</t>
  </si>
  <si>
    <t>Pomo</t>
  </si>
  <si>
    <t>Pmn</t>
  </si>
  <si>
    <t>Pmo</t>
  </si>
  <si>
    <t>Pom</t>
  </si>
  <si>
    <t>Pmq</t>
  </si>
  <si>
    <t>Northern Pame</t>
  </si>
  <si>
    <t>Pmr</t>
  </si>
  <si>
    <t>Paynamar</t>
  </si>
  <si>
    <t>Pms</t>
  </si>
  <si>
    <t>Piemontese</t>
  </si>
  <si>
    <t>Pmt</t>
  </si>
  <si>
    <t>Tuamotuan</t>
  </si>
  <si>
    <t>Pmu</t>
  </si>
  <si>
    <t>Mirpur Panjabi</t>
  </si>
  <si>
    <t>Pmw</t>
  </si>
  <si>
    <t>Plains Miwok</t>
  </si>
  <si>
    <t>Pmx</t>
  </si>
  <si>
    <t>Poumei Naga</t>
  </si>
  <si>
    <t>Pmz</t>
  </si>
  <si>
    <t>Southern Pame</t>
  </si>
  <si>
    <t>Pna</t>
  </si>
  <si>
    <t>Punan Bah-Biau</t>
  </si>
  <si>
    <t>Pnb</t>
  </si>
  <si>
    <t>Western Panjabi</t>
  </si>
  <si>
    <t>Pnc</t>
  </si>
  <si>
    <t>Pannei</t>
  </si>
  <si>
    <t>Pne</t>
  </si>
  <si>
    <t>Western Penan</t>
  </si>
  <si>
    <t>Png</t>
  </si>
  <si>
    <t>Pongu</t>
  </si>
  <si>
    <t>Pnh</t>
  </si>
  <si>
    <t>Penrhyn</t>
  </si>
  <si>
    <t>Pni</t>
  </si>
  <si>
    <t>Aoheng</t>
  </si>
  <si>
    <t>Pnm</t>
  </si>
  <si>
    <t>Punan Batu 1</t>
  </si>
  <si>
    <t>Pnn</t>
  </si>
  <si>
    <t>Pinai-Hagahai</t>
  </si>
  <si>
    <t>Pno</t>
  </si>
  <si>
    <t>Panobo</t>
  </si>
  <si>
    <t>Pnp</t>
  </si>
  <si>
    <t>Pancana</t>
  </si>
  <si>
    <t>Pnq</t>
  </si>
  <si>
    <t>Pana (Burkina Faso)</t>
  </si>
  <si>
    <t>Pnr</t>
  </si>
  <si>
    <t>Panim</t>
  </si>
  <si>
    <t>Pns</t>
  </si>
  <si>
    <t>Ponosakan</t>
  </si>
  <si>
    <t>Pnt</t>
  </si>
  <si>
    <t>Pontic</t>
  </si>
  <si>
    <t>Pnu</t>
  </si>
  <si>
    <t>Jiongnai Bunu</t>
  </si>
  <si>
    <t>Pnv</t>
  </si>
  <si>
    <t>Pinigura</t>
  </si>
  <si>
    <t>Pnw</t>
  </si>
  <si>
    <t>Panytyima</t>
  </si>
  <si>
    <t>Pnx</t>
  </si>
  <si>
    <t>Phong-Kniang</t>
  </si>
  <si>
    <t>Pny</t>
  </si>
  <si>
    <t>Pinyin</t>
  </si>
  <si>
    <t>Pnz</t>
  </si>
  <si>
    <t>Pana (Central African Republic)</t>
  </si>
  <si>
    <t>Poa</t>
  </si>
  <si>
    <t>Eastern Pokomam</t>
  </si>
  <si>
    <t>Pob</t>
  </si>
  <si>
    <t>Western Pokomchí</t>
  </si>
  <si>
    <t>Poc</t>
  </si>
  <si>
    <t>Central Pokomam</t>
  </si>
  <si>
    <t>Pod</t>
  </si>
  <si>
    <t>Ponares</t>
  </si>
  <si>
    <t>Poe</t>
  </si>
  <si>
    <t>San Juan Atzingo Popoloca</t>
  </si>
  <si>
    <t>Pof</t>
  </si>
  <si>
    <t>Poke</t>
  </si>
  <si>
    <t>Pog</t>
  </si>
  <si>
    <t>Potiguára</t>
  </si>
  <si>
    <t>Poh</t>
  </si>
  <si>
    <t>Eastern Pokomchí</t>
  </si>
  <si>
    <t>Poi</t>
  </si>
  <si>
    <t>Highland Popoluca</t>
  </si>
  <si>
    <t>Pok</t>
  </si>
  <si>
    <t>Pokangá</t>
  </si>
  <si>
    <t>Polish</t>
  </si>
  <si>
    <t>Southeastern Pomo</t>
  </si>
  <si>
    <t>Pon</t>
  </si>
  <si>
    <t>Pohnpeian</t>
  </si>
  <si>
    <t>Poo</t>
  </si>
  <si>
    <t>Central Pomo</t>
  </si>
  <si>
    <t>Pop</t>
  </si>
  <si>
    <t>Pwapwa</t>
  </si>
  <si>
    <t>Poq</t>
  </si>
  <si>
    <t>Texistepec Popoluca</t>
  </si>
  <si>
    <t>Portuguese</t>
  </si>
  <si>
    <t>Pos</t>
  </si>
  <si>
    <t>Sayula Popoluca</t>
  </si>
  <si>
    <t>Pot</t>
  </si>
  <si>
    <t>Potawatomi</t>
  </si>
  <si>
    <t>Pou</t>
  </si>
  <si>
    <t>Southern Pokomam</t>
  </si>
  <si>
    <t>Pov</t>
  </si>
  <si>
    <t>Upper Guinea Crioulo</t>
  </si>
  <si>
    <t>Pow</t>
  </si>
  <si>
    <t>San Felipe Otlaltepec Popoloca</t>
  </si>
  <si>
    <t>Pox</t>
  </si>
  <si>
    <t>Polabian</t>
  </si>
  <si>
    <t>Poy</t>
  </si>
  <si>
    <t>Pogolo</t>
  </si>
  <si>
    <t>Ppa</t>
  </si>
  <si>
    <t>Ppe</t>
  </si>
  <si>
    <t>Papi</t>
  </si>
  <si>
    <t>Ppi</t>
  </si>
  <si>
    <t>Paipai</t>
  </si>
  <si>
    <t>Ppk</t>
  </si>
  <si>
    <t>Uma</t>
  </si>
  <si>
    <t>Ppl</t>
  </si>
  <si>
    <t>Pipil</t>
  </si>
  <si>
    <t>Ppm</t>
  </si>
  <si>
    <t>Papuma</t>
  </si>
  <si>
    <t>Ppn</t>
  </si>
  <si>
    <t>Papapana</t>
  </si>
  <si>
    <t>Ppo</t>
  </si>
  <si>
    <t>Folopa</t>
  </si>
  <si>
    <t>Ppp</t>
  </si>
  <si>
    <t>Pelende</t>
  </si>
  <si>
    <t>Ppq</t>
  </si>
  <si>
    <t>Ppr</t>
  </si>
  <si>
    <t>Piru</t>
  </si>
  <si>
    <t>Pps</t>
  </si>
  <si>
    <t>San Luís Temalacayuca Popoloca</t>
  </si>
  <si>
    <t>Ppt</t>
  </si>
  <si>
    <t>Pare</t>
  </si>
  <si>
    <t>Ppu</t>
  </si>
  <si>
    <t>Papora</t>
  </si>
  <si>
    <t>Ppv</t>
  </si>
  <si>
    <t>Papavô</t>
  </si>
  <si>
    <t>Pqa</t>
  </si>
  <si>
    <t>Pa'a</t>
  </si>
  <si>
    <t>Pqm</t>
  </si>
  <si>
    <t>Malecite-Passamaquoddy</t>
  </si>
  <si>
    <t>Prb</t>
  </si>
  <si>
    <t>Lua'</t>
  </si>
  <si>
    <t>Prc</t>
  </si>
  <si>
    <t>Parachi</t>
  </si>
  <si>
    <t>Prd</t>
  </si>
  <si>
    <t>Parsi-Dari</t>
  </si>
  <si>
    <t>Pre</t>
  </si>
  <si>
    <t>Principense</t>
  </si>
  <si>
    <t>Prg</t>
  </si>
  <si>
    <t>Prussian</t>
  </si>
  <si>
    <t>Prh</t>
  </si>
  <si>
    <t>Porohanon</t>
  </si>
  <si>
    <t>Pri</t>
  </si>
  <si>
    <t>Paicî</t>
  </si>
  <si>
    <t>Prk</t>
  </si>
  <si>
    <t>Parauk</t>
  </si>
  <si>
    <t>Prl</t>
  </si>
  <si>
    <t>Peruvian Sign Language</t>
  </si>
  <si>
    <t>Prm</t>
  </si>
  <si>
    <t>Kibiri</t>
  </si>
  <si>
    <t>Prn</t>
  </si>
  <si>
    <t>Prasuni</t>
  </si>
  <si>
    <t>Pro</t>
  </si>
  <si>
    <t>Old Provençal (to 1500)</t>
  </si>
  <si>
    <t>Prp</t>
  </si>
  <si>
    <t>Parsi</t>
  </si>
  <si>
    <t>Prq</t>
  </si>
  <si>
    <t>Ashéninka Perené</t>
  </si>
  <si>
    <t>Prr</t>
  </si>
  <si>
    <t>Puri</t>
  </si>
  <si>
    <t>Dari</t>
  </si>
  <si>
    <t>Prt</t>
  </si>
  <si>
    <t>Phai</t>
  </si>
  <si>
    <t>Pru</t>
  </si>
  <si>
    <t>Puragi</t>
  </si>
  <si>
    <t>Prw</t>
  </si>
  <si>
    <t>Parawen</t>
  </si>
  <si>
    <t>Prx</t>
  </si>
  <si>
    <t>Purik</t>
  </si>
  <si>
    <t>Pry</t>
  </si>
  <si>
    <t>Pray 3</t>
  </si>
  <si>
    <t>Prz</t>
  </si>
  <si>
    <t>Providencia Sign Language</t>
  </si>
  <si>
    <t>Psa</t>
  </si>
  <si>
    <t>Asue Awyu</t>
  </si>
  <si>
    <t>Psc</t>
  </si>
  <si>
    <t>Persian Sign Language</t>
  </si>
  <si>
    <t>Psd</t>
  </si>
  <si>
    <t>Plains Indian Sign Language</t>
  </si>
  <si>
    <t>Pse</t>
  </si>
  <si>
    <t>Central Malay</t>
  </si>
  <si>
    <t>Psg</t>
  </si>
  <si>
    <t>Penang Sign Language</t>
  </si>
  <si>
    <t>Psh</t>
  </si>
  <si>
    <t>Southwest Pashayi</t>
  </si>
  <si>
    <t>Psi</t>
  </si>
  <si>
    <t>Southeast Pashayi</t>
  </si>
  <si>
    <t>Psl</t>
  </si>
  <si>
    <t>Puerto Rican Sign Language</t>
  </si>
  <si>
    <t>Psm</t>
  </si>
  <si>
    <t>Pauserna</t>
  </si>
  <si>
    <t>Psn</t>
  </si>
  <si>
    <t>Panasuan</t>
  </si>
  <si>
    <t>Pso</t>
  </si>
  <si>
    <t>Polish Sign Language</t>
  </si>
  <si>
    <t>Psp</t>
  </si>
  <si>
    <t>Philippine Sign Language</t>
  </si>
  <si>
    <t>Psq</t>
  </si>
  <si>
    <t>Pasi</t>
  </si>
  <si>
    <t>Psr</t>
  </si>
  <si>
    <t>Portuguese Sign Language</t>
  </si>
  <si>
    <t>Pss</t>
  </si>
  <si>
    <t>Kaulong</t>
  </si>
  <si>
    <t>Central Pashto</t>
  </si>
  <si>
    <t>Psu</t>
  </si>
  <si>
    <t>Sauraseni Prākrit</t>
  </si>
  <si>
    <t>Psw</t>
  </si>
  <si>
    <t>Port Sandwich</t>
  </si>
  <si>
    <t>Psy</t>
  </si>
  <si>
    <t>Piscataway</t>
  </si>
  <si>
    <t>Pta</t>
  </si>
  <si>
    <t>Pai Tavytera</t>
  </si>
  <si>
    <t>Pth</t>
  </si>
  <si>
    <t>Pataxó Hã-Ha-Hãe</t>
  </si>
  <si>
    <t>Pti</t>
  </si>
  <si>
    <t>Pintiini</t>
  </si>
  <si>
    <t>Ptn</t>
  </si>
  <si>
    <t>Patani</t>
  </si>
  <si>
    <t>Pto</t>
  </si>
  <si>
    <t>Zo'é</t>
  </si>
  <si>
    <t>Ptp</t>
  </si>
  <si>
    <t>Patep</t>
  </si>
  <si>
    <t>Ptr</t>
  </si>
  <si>
    <t>Piamatsina</t>
  </si>
  <si>
    <t>Ptt</t>
  </si>
  <si>
    <t>Enrekang</t>
  </si>
  <si>
    <t>Ptu</t>
  </si>
  <si>
    <t>Bambam</t>
  </si>
  <si>
    <t>Ptv</t>
  </si>
  <si>
    <t>Port Vato</t>
  </si>
  <si>
    <t>Ptw</t>
  </si>
  <si>
    <t>Pentlatch</t>
  </si>
  <si>
    <t>Pty</t>
  </si>
  <si>
    <t>Pathiya</t>
  </si>
  <si>
    <t>Pua</t>
  </si>
  <si>
    <t>Western Highland Purepecha</t>
  </si>
  <si>
    <t>Pub</t>
  </si>
  <si>
    <t>Purum</t>
  </si>
  <si>
    <t>Puc</t>
  </si>
  <si>
    <t>Punan Merap</t>
  </si>
  <si>
    <t>Pud</t>
  </si>
  <si>
    <t>Punan Aput</t>
  </si>
  <si>
    <t>Pue</t>
  </si>
  <si>
    <t>Puelche</t>
  </si>
  <si>
    <t>Puf</t>
  </si>
  <si>
    <t>Punan Merah</t>
  </si>
  <si>
    <t>Pug</t>
  </si>
  <si>
    <t>Phuie</t>
  </si>
  <si>
    <t>Pui</t>
  </si>
  <si>
    <t>Puinave</t>
  </si>
  <si>
    <t>Puj</t>
  </si>
  <si>
    <t>Punan Tubu</t>
  </si>
  <si>
    <t>Puk</t>
  </si>
  <si>
    <t>Pu Ko</t>
  </si>
  <si>
    <t>Pum</t>
  </si>
  <si>
    <t>Puma</t>
  </si>
  <si>
    <t>Puo</t>
  </si>
  <si>
    <t>Puoc</t>
  </si>
  <si>
    <t>Pup</t>
  </si>
  <si>
    <t>Pulabu</t>
  </si>
  <si>
    <t>Puq</t>
  </si>
  <si>
    <t>Puquina</t>
  </si>
  <si>
    <t>Pur</t>
  </si>
  <si>
    <t>Puruborá</t>
  </si>
  <si>
    <t>Pushto</t>
  </si>
  <si>
    <t>Put</t>
  </si>
  <si>
    <t>Putoh</t>
  </si>
  <si>
    <t>Puu</t>
  </si>
  <si>
    <t>Punu</t>
  </si>
  <si>
    <t>Puw</t>
  </si>
  <si>
    <t>Puluwatese</t>
  </si>
  <si>
    <t>Pux</t>
  </si>
  <si>
    <t>Puari</t>
  </si>
  <si>
    <t>Puy</t>
  </si>
  <si>
    <t>Purisimeño</t>
  </si>
  <si>
    <t>Puz</t>
  </si>
  <si>
    <t>Purum Naga</t>
  </si>
  <si>
    <t>Pwa</t>
  </si>
  <si>
    <t>Pawaia</t>
  </si>
  <si>
    <t>Pwb</t>
  </si>
  <si>
    <t>Panawa</t>
  </si>
  <si>
    <t>Pwg</t>
  </si>
  <si>
    <t>Gapapaiwa</t>
  </si>
  <si>
    <t>Pwm</t>
  </si>
  <si>
    <t>Molbog</t>
  </si>
  <si>
    <t>Pwn</t>
  </si>
  <si>
    <t>Paiwan</t>
  </si>
  <si>
    <t>Pwo Western Karen</t>
  </si>
  <si>
    <t>Pwr</t>
  </si>
  <si>
    <t>Powari</t>
  </si>
  <si>
    <t>Pwo Northern Karen</t>
  </si>
  <si>
    <t>Pxm</t>
  </si>
  <si>
    <t>Quetzaltepec Mixe</t>
  </si>
  <si>
    <t>Pye</t>
  </si>
  <si>
    <t>Pye Krumen</t>
  </si>
  <si>
    <t>Pym</t>
  </si>
  <si>
    <t>Fyam</t>
  </si>
  <si>
    <t>Pyn</t>
  </si>
  <si>
    <t>Poyanáwa</t>
  </si>
  <si>
    <t>Puyuma</t>
  </si>
  <si>
    <t>Pyx</t>
  </si>
  <si>
    <t>Pyu (Myanmar)</t>
  </si>
  <si>
    <t>Pyy</t>
  </si>
  <si>
    <t>Pyen</t>
  </si>
  <si>
    <t>Pzn</t>
  </si>
  <si>
    <t>Para Naga</t>
  </si>
  <si>
    <t>Qua</t>
  </si>
  <si>
    <t>Quapaw</t>
  </si>
  <si>
    <t>Qub</t>
  </si>
  <si>
    <t>Huallaga Huánuco Quechua</t>
  </si>
  <si>
    <t>Quc</t>
  </si>
  <si>
    <t>Central Quiché</t>
  </si>
  <si>
    <t>Qud</t>
  </si>
  <si>
    <t>Calderón Highland Quichua</t>
  </si>
  <si>
    <t>Que</t>
  </si>
  <si>
    <t>Quechua</t>
  </si>
  <si>
    <t>Quf</t>
  </si>
  <si>
    <t>Lambayeque Quechua</t>
  </si>
  <si>
    <t>Qug</t>
  </si>
  <si>
    <t>Chimborazo Highland Quichua</t>
  </si>
  <si>
    <t>Quh</t>
  </si>
  <si>
    <t>South Bolivian Quechua</t>
  </si>
  <si>
    <t>Qui</t>
  </si>
  <si>
    <t>Quileute</t>
  </si>
  <si>
    <t>Quj</t>
  </si>
  <si>
    <t>Joyabaj Quiché</t>
  </si>
  <si>
    <t>Quk</t>
  </si>
  <si>
    <t>Chachapoyas Quechua</t>
  </si>
  <si>
    <t>Qul</t>
  </si>
  <si>
    <t>North Bolivian Quechua</t>
  </si>
  <si>
    <t>Qum</t>
  </si>
  <si>
    <t>Sipacapense</t>
  </si>
  <si>
    <t>Qun</t>
  </si>
  <si>
    <t>Quinault</t>
  </si>
  <si>
    <t>Qup</t>
  </si>
  <si>
    <t>Southern Pastaza Quechua</t>
  </si>
  <si>
    <t>Quq</t>
  </si>
  <si>
    <t>Quinqui</t>
  </si>
  <si>
    <t>Qur</t>
  </si>
  <si>
    <t>Yanahuanca Pasco Quechua</t>
  </si>
  <si>
    <t>Qus</t>
  </si>
  <si>
    <t>Santiago del Estero Quichua</t>
  </si>
  <si>
    <t>Qut</t>
  </si>
  <si>
    <t>West Central Quiché</t>
  </si>
  <si>
    <t>Quu</t>
  </si>
  <si>
    <t>Eastern Quiché</t>
  </si>
  <si>
    <t>Quv</t>
  </si>
  <si>
    <t>Sacapulteco</t>
  </si>
  <si>
    <t>Quw</t>
  </si>
  <si>
    <t>Tena Lowland Quichua</t>
  </si>
  <si>
    <t>Qux</t>
  </si>
  <si>
    <t>Yauyos Quechua</t>
  </si>
  <si>
    <t>Quy</t>
  </si>
  <si>
    <t>Ayacucho Quechua</t>
  </si>
  <si>
    <t>Quz</t>
  </si>
  <si>
    <t>Cusco Quechua</t>
  </si>
  <si>
    <t>Qva</t>
  </si>
  <si>
    <t>Ambo-Pasco Quechua</t>
  </si>
  <si>
    <t>Qvc</t>
  </si>
  <si>
    <t>Cajamarca Quechua</t>
  </si>
  <si>
    <t>Qve</t>
  </si>
  <si>
    <t>Eastern Apurímac Quechua</t>
  </si>
  <si>
    <t>Qvh</t>
  </si>
  <si>
    <t>Imbabura Highland Quichua</t>
  </si>
  <si>
    <t>Qvj</t>
  </si>
  <si>
    <t>Loja Highland Quichua</t>
  </si>
  <si>
    <t>Qvl</t>
  </si>
  <si>
    <t>Cajatambo North Lima Quechua</t>
  </si>
  <si>
    <t>Qvm</t>
  </si>
  <si>
    <t>Qvn</t>
  </si>
  <si>
    <t>North Junín Quechua</t>
  </si>
  <si>
    <t>Qvo</t>
  </si>
  <si>
    <t>Napo Lowland Quechua</t>
  </si>
  <si>
    <t>Qvp</t>
  </si>
  <si>
    <t>Pacaraos Quechua</t>
  </si>
  <si>
    <t>Qvs</t>
  </si>
  <si>
    <t>San Martín Quechua</t>
  </si>
  <si>
    <t>Qvw</t>
  </si>
  <si>
    <t>Huaylla Wanca Quechua</t>
  </si>
  <si>
    <t>Qvy</t>
  </si>
  <si>
    <t>Queyu</t>
  </si>
  <si>
    <t>Qvz</t>
  </si>
  <si>
    <t>Northern Pastaza Quichua</t>
  </si>
  <si>
    <t>Qwa</t>
  </si>
  <si>
    <t>Corongo Ancash Quechua</t>
  </si>
  <si>
    <t>Qwc</t>
  </si>
  <si>
    <t>Classical Quechua</t>
  </si>
  <si>
    <t>Qwh</t>
  </si>
  <si>
    <t>Huaylas Ancash Quechua</t>
  </si>
  <si>
    <t>Qwm</t>
  </si>
  <si>
    <t>Kuman (Russia)</t>
  </si>
  <si>
    <t>Qws</t>
  </si>
  <si>
    <t>Sihuas Ancash Quechua</t>
  </si>
  <si>
    <t>Qwt</t>
  </si>
  <si>
    <t>Kwalhioqua-Tlatskanai</t>
  </si>
  <si>
    <t>Qxa</t>
  </si>
  <si>
    <t>Chiquián Ancash Quechua</t>
  </si>
  <si>
    <t>Qxc</t>
  </si>
  <si>
    <t>Chincha Quechua</t>
  </si>
  <si>
    <t>Qxh</t>
  </si>
  <si>
    <t>Panao Huánuco Quechua</t>
  </si>
  <si>
    <t>Qxi</t>
  </si>
  <si>
    <t>San Andrés Quiché</t>
  </si>
  <si>
    <t>Qxl</t>
  </si>
  <si>
    <t>Salasaca Highland Quichua</t>
  </si>
  <si>
    <t>Qxn</t>
  </si>
  <si>
    <t>Northern Conchucos Ancash Quechua</t>
  </si>
  <si>
    <t>Qxo</t>
  </si>
  <si>
    <t>Southern Conchucos Ancash Quechua</t>
  </si>
  <si>
    <t>Qxp</t>
  </si>
  <si>
    <t>Puno Quechua</t>
  </si>
  <si>
    <t>Qxq</t>
  </si>
  <si>
    <t>Qashqa'i</t>
  </si>
  <si>
    <t>Qxr</t>
  </si>
  <si>
    <t>Cañar Highland Quichua</t>
  </si>
  <si>
    <t>Qxs</t>
  </si>
  <si>
    <t>Southern Qiang</t>
  </si>
  <si>
    <t>Qxt</t>
  </si>
  <si>
    <t>Santa Ana de Tusi Pasco Quechua</t>
  </si>
  <si>
    <t>Qxu</t>
  </si>
  <si>
    <t>Arequipa-La Unión Quechua</t>
  </si>
  <si>
    <t>Qxw</t>
  </si>
  <si>
    <t>Jauja Wanca Quechua</t>
  </si>
  <si>
    <t>Qya</t>
  </si>
  <si>
    <t>Quenya</t>
  </si>
  <si>
    <t>Raa</t>
  </si>
  <si>
    <t>Dungmali</t>
  </si>
  <si>
    <t>Rab</t>
  </si>
  <si>
    <t>Camling</t>
  </si>
  <si>
    <t>Rac</t>
  </si>
  <si>
    <t>Rasawa</t>
  </si>
  <si>
    <t>Rad</t>
  </si>
  <si>
    <t>Rade</t>
  </si>
  <si>
    <t>Raf</t>
  </si>
  <si>
    <t>Western Meohang</t>
  </si>
  <si>
    <t>Rag</t>
  </si>
  <si>
    <t>Logooli</t>
  </si>
  <si>
    <t>Rah</t>
  </si>
  <si>
    <t>Rabha</t>
  </si>
  <si>
    <t>Rai</t>
  </si>
  <si>
    <t>Ramoaaina</t>
  </si>
  <si>
    <t>Raj</t>
  </si>
  <si>
    <t>Rajasthani</t>
  </si>
  <si>
    <t>Rak</t>
  </si>
  <si>
    <t>Tulu-Bohuai</t>
  </si>
  <si>
    <t>Ral</t>
  </si>
  <si>
    <t>Ralte</t>
  </si>
  <si>
    <t>Ram</t>
  </si>
  <si>
    <t>Canela</t>
  </si>
  <si>
    <t>Ran</t>
  </si>
  <si>
    <t>Riantana</t>
  </si>
  <si>
    <t>Rao</t>
  </si>
  <si>
    <t>Rap</t>
  </si>
  <si>
    <t>Rapanui</t>
  </si>
  <si>
    <t>Raq</t>
  </si>
  <si>
    <t>Saam</t>
  </si>
  <si>
    <t>Rar</t>
  </si>
  <si>
    <t>Rarotongan</t>
  </si>
  <si>
    <t>Ras</t>
  </si>
  <si>
    <t>Tegali</t>
  </si>
  <si>
    <t>Rat</t>
  </si>
  <si>
    <t>Razajerdi</t>
  </si>
  <si>
    <t>Rau</t>
  </si>
  <si>
    <t>Raute</t>
  </si>
  <si>
    <t>Rav</t>
  </si>
  <si>
    <t>Sampang</t>
  </si>
  <si>
    <t>Raw</t>
  </si>
  <si>
    <t>Rawang</t>
  </si>
  <si>
    <t>Rax</t>
  </si>
  <si>
    <t>Rang</t>
  </si>
  <si>
    <t>Ray</t>
  </si>
  <si>
    <t>Rapa</t>
  </si>
  <si>
    <t>Raz</t>
  </si>
  <si>
    <t>Rahambuu</t>
  </si>
  <si>
    <t>Rbb</t>
  </si>
  <si>
    <t>Rumai Palaung</t>
  </si>
  <si>
    <t>Rcf</t>
  </si>
  <si>
    <t>Réunion Creole French</t>
  </si>
  <si>
    <t>Rdb</t>
  </si>
  <si>
    <t>Rudbari</t>
  </si>
  <si>
    <t>Rea</t>
  </si>
  <si>
    <t>Rerau</t>
  </si>
  <si>
    <t>Reb</t>
  </si>
  <si>
    <t>Rembong</t>
  </si>
  <si>
    <t>Ree</t>
  </si>
  <si>
    <t>Rejang Kayan</t>
  </si>
  <si>
    <t>Reg</t>
  </si>
  <si>
    <t>Kara (Tanzania)</t>
  </si>
  <si>
    <t>Rei</t>
  </si>
  <si>
    <t>Reli</t>
  </si>
  <si>
    <t>Rej</t>
  </si>
  <si>
    <t>Rejang</t>
  </si>
  <si>
    <t>Rel</t>
  </si>
  <si>
    <t>Rendille</t>
  </si>
  <si>
    <t>Rem</t>
  </si>
  <si>
    <t>Remo</t>
  </si>
  <si>
    <t>Ren</t>
  </si>
  <si>
    <t>Rengao</t>
  </si>
  <si>
    <t>Rer</t>
  </si>
  <si>
    <t>Rer Bare</t>
  </si>
  <si>
    <t>Res</t>
  </si>
  <si>
    <t>Reshe</t>
  </si>
  <si>
    <t>Ret</t>
  </si>
  <si>
    <t>Retta</t>
  </si>
  <si>
    <t>Rey</t>
  </si>
  <si>
    <t>Reyesano</t>
  </si>
  <si>
    <t>Rga</t>
  </si>
  <si>
    <t>Roria</t>
  </si>
  <si>
    <t>Rge</t>
  </si>
  <si>
    <t>Romano-Greek</t>
  </si>
  <si>
    <t>Rgk</t>
  </si>
  <si>
    <t>Rangkas</t>
  </si>
  <si>
    <t>Rgr</t>
  </si>
  <si>
    <t>Resígaro</t>
  </si>
  <si>
    <t>Rgs</t>
  </si>
  <si>
    <t>Southern Roglai</t>
  </si>
  <si>
    <t>Rgu</t>
  </si>
  <si>
    <t>Ringgou</t>
  </si>
  <si>
    <t>Rhg</t>
  </si>
  <si>
    <t>Rohingya</t>
  </si>
  <si>
    <t>Rhp</t>
  </si>
  <si>
    <t>Yahang</t>
  </si>
  <si>
    <t>Ria</t>
  </si>
  <si>
    <t>Riang (India)</t>
  </si>
  <si>
    <t>Rie</t>
  </si>
  <si>
    <t>Rien</t>
  </si>
  <si>
    <t>Rif</t>
  </si>
  <si>
    <t>Tarifit</t>
  </si>
  <si>
    <t>Ril</t>
  </si>
  <si>
    <t>Riang (Myanmar)</t>
  </si>
  <si>
    <t>Rim</t>
  </si>
  <si>
    <t>Nyaturu</t>
  </si>
  <si>
    <t>Rin</t>
  </si>
  <si>
    <t>Nungu</t>
  </si>
  <si>
    <t>Rir</t>
  </si>
  <si>
    <t>Ribun</t>
  </si>
  <si>
    <t>Rit</t>
  </si>
  <si>
    <t>Ritarungo</t>
  </si>
  <si>
    <t>Riu</t>
  </si>
  <si>
    <t>Riung</t>
  </si>
  <si>
    <t>Rjg</t>
  </si>
  <si>
    <t>Rajong</t>
  </si>
  <si>
    <t>Rji</t>
  </si>
  <si>
    <t>Raji</t>
  </si>
  <si>
    <t>Rjs</t>
  </si>
  <si>
    <t>Rajbanshi</t>
  </si>
  <si>
    <t>Rka</t>
  </si>
  <si>
    <t>Kraol</t>
  </si>
  <si>
    <t>Rkb</t>
  </si>
  <si>
    <t>Rikbaktsa</t>
  </si>
  <si>
    <t>Rkh</t>
  </si>
  <si>
    <t>Rakahanga-Manihiki</t>
  </si>
  <si>
    <t>Rki</t>
  </si>
  <si>
    <t>Rakhine</t>
  </si>
  <si>
    <t>Rkm</t>
  </si>
  <si>
    <t>Marka</t>
  </si>
  <si>
    <t>Rkt</t>
  </si>
  <si>
    <t>Rangpuri</t>
  </si>
  <si>
    <t>Rma</t>
  </si>
  <si>
    <t>Rama</t>
  </si>
  <si>
    <t>Rmb</t>
  </si>
  <si>
    <t>Rembarunga</t>
  </si>
  <si>
    <t>Rmc</t>
  </si>
  <si>
    <t>Carpathian Romani</t>
  </si>
  <si>
    <t>Rmd</t>
  </si>
  <si>
    <t>Traveller Danish</t>
  </si>
  <si>
    <t>Rme</t>
  </si>
  <si>
    <t>Angloromani</t>
  </si>
  <si>
    <t>Rmf</t>
  </si>
  <si>
    <t>Kalo Finnish Romani</t>
  </si>
  <si>
    <t>Rmg</t>
  </si>
  <si>
    <t>Traveller Norwegian</t>
  </si>
  <si>
    <t>Rmh</t>
  </si>
  <si>
    <t>Murkim</t>
  </si>
  <si>
    <t>Rmi</t>
  </si>
  <si>
    <t>Lomavren</t>
  </si>
  <si>
    <t>Rmk</t>
  </si>
  <si>
    <t>Romkun</t>
  </si>
  <si>
    <t>Rml</t>
  </si>
  <si>
    <t>Baltic Romani</t>
  </si>
  <si>
    <t>Rmm</t>
  </si>
  <si>
    <t>Rmn</t>
  </si>
  <si>
    <t>Balkan Romani</t>
  </si>
  <si>
    <t>Rmo</t>
  </si>
  <si>
    <t>Sinte Romani</t>
  </si>
  <si>
    <t>Rmp</t>
  </si>
  <si>
    <t>Rempi</t>
  </si>
  <si>
    <t>Rmr</t>
  </si>
  <si>
    <t>Caló</t>
  </si>
  <si>
    <t>Rms</t>
  </si>
  <si>
    <t>Romanian Sign Language</t>
  </si>
  <si>
    <t>Rmt</t>
  </si>
  <si>
    <t>Domari</t>
  </si>
  <si>
    <t>Rmu</t>
  </si>
  <si>
    <t>Tavringer Romani</t>
  </si>
  <si>
    <t>Rmv</t>
  </si>
  <si>
    <t>Romanova</t>
  </si>
  <si>
    <t>Rmw</t>
  </si>
  <si>
    <t>Welsh Romani</t>
  </si>
  <si>
    <t>Rmx</t>
  </si>
  <si>
    <t>Romam</t>
  </si>
  <si>
    <t>Rmy</t>
  </si>
  <si>
    <t>Vlax Romani</t>
  </si>
  <si>
    <t>Rmz</t>
  </si>
  <si>
    <t>Marma</t>
  </si>
  <si>
    <t>Rna</t>
  </si>
  <si>
    <t>Runa</t>
  </si>
  <si>
    <t>Rnd</t>
  </si>
  <si>
    <t>Ruund</t>
  </si>
  <si>
    <t>Rng</t>
  </si>
  <si>
    <t>Ronga</t>
  </si>
  <si>
    <t>Rnl</t>
  </si>
  <si>
    <t>Ranglong</t>
  </si>
  <si>
    <t>Rnn</t>
  </si>
  <si>
    <t>Roon</t>
  </si>
  <si>
    <t>Rnp</t>
  </si>
  <si>
    <t>Rongpo</t>
  </si>
  <si>
    <t>Rnw</t>
  </si>
  <si>
    <t>Rungwa</t>
  </si>
  <si>
    <t>Rob</t>
  </si>
  <si>
    <t>Tae'</t>
  </si>
  <si>
    <t>Roc</t>
  </si>
  <si>
    <t>Cacgia Roglai</t>
  </si>
  <si>
    <t>Rod</t>
  </si>
  <si>
    <t>Rogo</t>
  </si>
  <si>
    <t>Roe</t>
  </si>
  <si>
    <t>Ronji</t>
  </si>
  <si>
    <t>Rof</t>
  </si>
  <si>
    <t>Rombo</t>
  </si>
  <si>
    <t>Rog</t>
  </si>
  <si>
    <t>Northern Roglai</t>
  </si>
  <si>
    <t>Roh</t>
  </si>
  <si>
    <t>Romansh</t>
  </si>
  <si>
    <t>Rol</t>
  </si>
  <si>
    <t>Romblomanon</t>
  </si>
  <si>
    <t>Rom</t>
  </si>
  <si>
    <t>Romany</t>
  </si>
  <si>
    <t>Romanian</t>
  </si>
  <si>
    <t>Roo</t>
  </si>
  <si>
    <t>Rotokas</t>
  </si>
  <si>
    <t>Rop</t>
  </si>
  <si>
    <t>Kriol</t>
  </si>
  <si>
    <t>Ror</t>
  </si>
  <si>
    <t>Rongga</t>
  </si>
  <si>
    <t>Rou</t>
  </si>
  <si>
    <t>Runga</t>
  </si>
  <si>
    <t>Row</t>
  </si>
  <si>
    <t>Dela-Oenale</t>
  </si>
  <si>
    <t>Rpn</t>
  </si>
  <si>
    <t>Repanbitip</t>
  </si>
  <si>
    <t>Rpt</t>
  </si>
  <si>
    <t>Rapting</t>
  </si>
  <si>
    <t>Rri</t>
  </si>
  <si>
    <t>Ririo</t>
  </si>
  <si>
    <t>Rro</t>
  </si>
  <si>
    <t>Waima</t>
  </si>
  <si>
    <t>Rsb</t>
  </si>
  <si>
    <t>Romano-Serbian</t>
  </si>
  <si>
    <t>Rsi</t>
  </si>
  <si>
    <t>Rennellese Sign Language</t>
  </si>
  <si>
    <t>Rsl</t>
  </si>
  <si>
    <t>Russian Sign Language</t>
  </si>
  <si>
    <t>Rth</t>
  </si>
  <si>
    <t>Ratahan</t>
  </si>
  <si>
    <t>Rtm</t>
  </si>
  <si>
    <t>Rotuman</t>
  </si>
  <si>
    <t>Rtw</t>
  </si>
  <si>
    <t>Rathawi</t>
  </si>
  <si>
    <t>Rub</t>
  </si>
  <si>
    <t>Gungu</t>
  </si>
  <si>
    <t>Ruc</t>
  </si>
  <si>
    <t>Ruuli</t>
  </si>
  <si>
    <t>Rue</t>
  </si>
  <si>
    <t>Rusyn</t>
  </si>
  <si>
    <t>Ruf</t>
  </si>
  <si>
    <t>Luguru</t>
  </si>
  <si>
    <t>Rug</t>
  </si>
  <si>
    <t>Roviana</t>
  </si>
  <si>
    <t>Ruh</t>
  </si>
  <si>
    <t>Ruga</t>
  </si>
  <si>
    <t>Rui</t>
  </si>
  <si>
    <t>Rufiji</t>
  </si>
  <si>
    <t>Ruk</t>
  </si>
  <si>
    <t>Run</t>
  </si>
  <si>
    <t>Rundi</t>
  </si>
  <si>
    <t>Ruo</t>
  </si>
  <si>
    <t>Istro Romanian</t>
  </si>
  <si>
    <t>Rup</t>
  </si>
  <si>
    <t>Macedo Romanian</t>
  </si>
  <si>
    <t>Ruq</t>
  </si>
  <si>
    <t>Megleno Romanian</t>
  </si>
  <si>
    <t>Rut</t>
  </si>
  <si>
    <t>Rutul</t>
  </si>
  <si>
    <t>Ruu</t>
  </si>
  <si>
    <t>Lanas Lobu</t>
  </si>
  <si>
    <t>Ruy</t>
  </si>
  <si>
    <t>Mala (Nigeria)</t>
  </si>
  <si>
    <t>Ruz</t>
  </si>
  <si>
    <t>Ruma</t>
  </si>
  <si>
    <t>Rwa</t>
  </si>
  <si>
    <t>Rawo</t>
  </si>
  <si>
    <t>Rwk</t>
  </si>
  <si>
    <t>Rwm</t>
  </si>
  <si>
    <t>Amba (Uganda)</t>
  </si>
  <si>
    <t>Rwo</t>
  </si>
  <si>
    <t>Rawa</t>
  </si>
  <si>
    <t>Rwr</t>
  </si>
  <si>
    <t>Marwari (India)</t>
  </si>
  <si>
    <t>Ryn</t>
  </si>
  <si>
    <t>Northern Amami-Oshima</t>
  </si>
  <si>
    <t>Rys</t>
  </si>
  <si>
    <t>Yaeyama</t>
  </si>
  <si>
    <t>Ryu</t>
  </si>
  <si>
    <t>Central Okinawan</t>
  </si>
  <si>
    <t>Saa</t>
  </si>
  <si>
    <t>Saba</t>
  </si>
  <si>
    <t>Sab</t>
  </si>
  <si>
    <t>Buglere</t>
  </si>
  <si>
    <t>Sac</t>
  </si>
  <si>
    <t>Meskwaki</t>
  </si>
  <si>
    <t>Sad</t>
  </si>
  <si>
    <t>Sandawe</t>
  </si>
  <si>
    <t>Sae</t>
  </si>
  <si>
    <t>Sabanês</t>
  </si>
  <si>
    <t>Saf</t>
  </si>
  <si>
    <t>Safaliba</t>
  </si>
  <si>
    <t>Sag</t>
  </si>
  <si>
    <t>Sango</t>
  </si>
  <si>
    <t>Sah</t>
  </si>
  <si>
    <t>Yakut</t>
  </si>
  <si>
    <t>Saj</t>
  </si>
  <si>
    <t>Sahu</t>
  </si>
  <si>
    <t>Sak</t>
  </si>
  <si>
    <t>Sake</t>
  </si>
  <si>
    <t>Sam</t>
  </si>
  <si>
    <t>Samaritan Aramaic</t>
  </si>
  <si>
    <t>San</t>
  </si>
  <si>
    <t>Sanskrit</t>
  </si>
  <si>
    <t>Sao</t>
  </si>
  <si>
    <t>Sause</t>
  </si>
  <si>
    <t>Sap</t>
  </si>
  <si>
    <t>Sanapaná</t>
  </si>
  <si>
    <t>Saq</t>
  </si>
  <si>
    <t>Samburu</t>
  </si>
  <si>
    <t>Saraveca</t>
  </si>
  <si>
    <t>Sas</t>
  </si>
  <si>
    <t>Sasak</t>
  </si>
  <si>
    <t>Santali</t>
  </si>
  <si>
    <t>Sau</t>
  </si>
  <si>
    <t>Saleman</t>
  </si>
  <si>
    <t>Sav</t>
  </si>
  <si>
    <t>Saafi-Saafi</t>
  </si>
  <si>
    <t>Saw</t>
  </si>
  <si>
    <t>Sawi</t>
  </si>
  <si>
    <t>Sax</t>
  </si>
  <si>
    <t>Sa</t>
  </si>
  <si>
    <t>Say</t>
  </si>
  <si>
    <t>Saya</t>
  </si>
  <si>
    <t>Saz</t>
  </si>
  <si>
    <t>Saurashtra</t>
  </si>
  <si>
    <t>Sba</t>
  </si>
  <si>
    <t>Ngambay</t>
  </si>
  <si>
    <t>Sbb</t>
  </si>
  <si>
    <t>Simbo</t>
  </si>
  <si>
    <t>Sbc</t>
  </si>
  <si>
    <t>Kele (Papua New Guinea)</t>
  </si>
  <si>
    <t>Sbd</t>
  </si>
  <si>
    <t>Southern Samo</t>
  </si>
  <si>
    <t>Sbe</t>
  </si>
  <si>
    <t>Saliba</t>
  </si>
  <si>
    <t>Sbf</t>
  </si>
  <si>
    <t>Shabo</t>
  </si>
  <si>
    <t>Sbg</t>
  </si>
  <si>
    <t>Seget</t>
  </si>
  <si>
    <t>Sbh</t>
  </si>
  <si>
    <t>Sori-Harengan</t>
  </si>
  <si>
    <t>Sbi</t>
  </si>
  <si>
    <t>Seti</t>
  </si>
  <si>
    <t>Sbj</t>
  </si>
  <si>
    <t>Surbakhal</t>
  </si>
  <si>
    <t>Sbk</t>
  </si>
  <si>
    <t>Safwa</t>
  </si>
  <si>
    <t>Sbl</t>
  </si>
  <si>
    <t>Botolan Sambal</t>
  </si>
  <si>
    <t>Sbm</t>
  </si>
  <si>
    <t>Sagala</t>
  </si>
  <si>
    <t>Sbn</t>
  </si>
  <si>
    <t>Sindhi Bhil</t>
  </si>
  <si>
    <t>Sbo</t>
  </si>
  <si>
    <t>Sabüm</t>
  </si>
  <si>
    <t>Sbp</t>
  </si>
  <si>
    <t>Sangu (Tanzania)</t>
  </si>
  <si>
    <t>Sbq</t>
  </si>
  <si>
    <t>Sileibi</t>
  </si>
  <si>
    <t>Sbr</t>
  </si>
  <si>
    <t>Sembakung Murut</t>
  </si>
  <si>
    <t>Sbs</t>
  </si>
  <si>
    <t>Subiya</t>
  </si>
  <si>
    <t>Sbt</t>
  </si>
  <si>
    <t>Kimki</t>
  </si>
  <si>
    <t>Sbu</t>
  </si>
  <si>
    <t>Stod Bhoti</t>
  </si>
  <si>
    <t>Sbv</t>
  </si>
  <si>
    <t>Sabine</t>
  </si>
  <si>
    <t>Sbw</t>
  </si>
  <si>
    <t>Simba</t>
  </si>
  <si>
    <t>Sbx</t>
  </si>
  <si>
    <t>Seberuang</t>
  </si>
  <si>
    <t>Sby</t>
  </si>
  <si>
    <t>Soli</t>
  </si>
  <si>
    <t>Sbz</t>
  </si>
  <si>
    <t>Sara Kaba</t>
  </si>
  <si>
    <t>Sca</t>
  </si>
  <si>
    <t>Sansu</t>
  </si>
  <si>
    <t>Scb</t>
  </si>
  <si>
    <t>Chut</t>
  </si>
  <si>
    <t>Sce</t>
  </si>
  <si>
    <t>Dongxiang</t>
  </si>
  <si>
    <t>Scf</t>
  </si>
  <si>
    <t>San Miguel Creole French</t>
  </si>
  <si>
    <t>Scg</t>
  </si>
  <si>
    <t>Sanggau</t>
  </si>
  <si>
    <t>Sch</t>
  </si>
  <si>
    <t>Sakachep</t>
  </si>
  <si>
    <t>Sci</t>
  </si>
  <si>
    <t>Sri Lankan Creole Malay</t>
  </si>
  <si>
    <t>Sck</t>
  </si>
  <si>
    <t>Sadri</t>
  </si>
  <si>
    <t>Scl</t>
  </si>
  <si>
    <t>Shina</t>
  </si>
  <si>
    <t>Scn</t>
  </si>
  <si>
    <t>Sicilian</t>
  </si>
  <si>
    <t>Sco</t>
  </si>
  <si>
    <t>Scots</t>
  </si>
  <si>
    <t>Scp</t>
  </si>
  <si>
    <t>Helambu Sherpa</t>
  </si>
  <si>
    <t>Scq</t>
  </si>
  <si>
    <t>Sa'och</t>
  </si>
  <si>
    <t>Scs</t>
  </si>
  <si>
    <t>North Slavey</t>
  </si>
  <si>
    <t>Scu</t>
  </si>
  <si>
    <t>Shumcho</t>
  </si>
  <si>
    <t>Scv</t>
  </si>
  <si>
    <t>Sheni</t>
  </si>
  <si>
    <t>Scw</t>
  </si>
  <si>
    <t>Sha</t>
  </si>
  <si>
    <t>Scx</t>
  </si>
  <si>
    <t>Sicel</t>
  </si>
  <si>
    <t>Sda</t>
  </si>
  <si>
    <t>Toraja-Sa'dan</t>
  </si>
  <si>
    <t>Sdb</t>
  </si>
  <si>
    <t>Shabak</t>
  </si>
  <si>
    <t>Sdc</t>
  </si>
  <si>
    <t>Sassarese Sardinian</t>
  </si>
  <si>
    <t>Sde</t>
  </si>
  <si>
    <t>Surubu</t>
  </si>
  <si>
    <t>Sdf</t>
  </si>
  <si>
    <t>Sarli</t>
  </si>
  <si>
    <t>Sdg</t>
  </si>
  <si>
    <t>Savi</t>
  </si>
  <si>
    <t>Sdh</t>
  </si>
  <si>
    <t>Southern Kurdish</t>
  </si>
  <si>
    <t>Sdj</t>
  </si>
  <si>
    <t>Suundi</t>
  </si>
  <si>
    <t>Sdl</t>
  </si>
  <si>
    <t>Saudi Arabian Sign Language</t>
  </si>
  <si>
    <t>Sdm</t>
  </si>
  <si>
    <t>Semandang</t>
  </si>
  <si>
    <t>Sdn</t>
  </si>
  <si>
    <t>Gallurese Sardinian</t>
  </si>
  <si>
    <t>Sdo</t>
  </si>
  <si>
    <t>Bukar-Sadung Bidayuh</t>
  </si>
  <si>
    <t>Sdp</t>
  </si>
  <si>
    <t>Sherdukpen</t>
  </si>
  <si>
    <t>Sdr</t>
  </si>
  <si>
    <t>Oraon Sadri</t>
  </si>
  <si>
    <t>Sds</t>
  </si>
  <si>
    <t>Sened</t>
  </si>
  <si>
    <t>Sdt</t>
  </si>
  <si>
    <t>Shuadit</t>
  </si>
  <si>
    <t>Sdu</t>
  </si>
  <si>
    <t>Sarudu</t>
  </si>
  <si>
    <t>Sdx</t>
  </si>
  <si>
    <t>Sibu Melanau</t>
  </si>
  <si>
    <t>Sdz</t>
  </si>
  <si>
    <t>Sallands</t>
  </si>
  <si>
    <t>Sea</t>
  </si>
  <si>
    <t>Semai</t>
  </si>
  <si>
    <t>Seb</t>
  </si>
  <si>
    <t>Shempire Senoufo</t>
  </si>
  <si>
    <t>Sec</t>
  </si>
  <si>
    <t>Sechelt</t>
  </si>
  <si>
    <t>Sed</t>
  </si>
  <si>
    <t>Sedang</t>
  </si>
  <si>
    <t>See</t>
  </si>
  <si>
    <t>Seneca</t>
  </si>
  <si>
    <t>Sef</t>
  </si>
  <si>
    <t>Cebaara Senoufo</t>
  </si>
  <si>
    <t>Seg</t>
  </si>
  <si>
    <t>Segeju</t>
  </si>
  <si>
    <t>Seh</t>
  </si>
  <si>
    <t>Sena</t>
  </si>
  <si>
    <t>Sei</t>
  </si>
  <si>
    <t>Seri</t>
  </si>
  <si>
    <t>Sej</t>
  </si>
  <si>
    <t>Sene</t>
  </si>
  <si>
    <t>Sek</t>
  </si>
  <si>
    <t>Sekani</t>
  </si>
  <si>
    <t>Sel</t>
  </si>
  <si>
    <t>Selkup</t>
  </si>
  <si>
    <t>Sen</t>
  </si>
  <si>
    <t>Nanerigé Sénoufo</t>
  </si>
  <si>
    <t>Seo</t>
  </si>
  <si>
    <t>Suarmin</t>
  </si>
  <si>
    <t>Sep</t>
  </si>
  <si>
    <t>Sìcìté Sénoufo</t>
  </si>
  <si>
    <t>Seq</t>
  </si>
  <si>
    <t>Senara Sénoufo</t>
  </si>
  <si>
    <t>Ser</t>
  </si>
  <si>
    <t>Serrano</t>
  </si>
  <si>
    <t>Ses</t>
  </si>
  <si>
    <t>Koyraboro Senni Songhai</t>
  </si>
  <si>
    <t>Set</t>
  </si>
  <si>
    <t>Sentani</t>
  </si>
  <si>
    <t>Seu</t>
  </si>
  <si>
    <t>Serui-Laut</t>
  </si>
  <si>
    <t>Sev</t>
  </si>
  <si>
    <t>Nyarafolo Senoufo</t>
  </si>
  <si>
    <t>Sew</t>
  </si>
  <si>
    <t>Sewa Bay</t>
  </si>
  <si>
    <t>Sey</t>
  </si>
  <si>
    <t>Secoya</t>
  </si>
  <si>
    <t>Sez</t>
  </si>
  <si>
    <t>Senthang Chin</t>
  </si>
  <si>
    <t>Sfb</t>
  </si>
  <si>
    <t>Sfm</t>
  </si>
  <si>
    <t>Small Flowery Miao</t>
  </si>
  <si>
    <t>Sfs</t>
  </si>
  <si>
    <t>South African Sign Language</t>
  </si>
  <si>
    <t>Sfw</t>
  </si>
  <si>
    <t>Sehwi</t>
  </si>
  <si>
    <t>Sga</t>
  </si>
  <si>
    <t>Old Irish (to 900)</t>
  </si>
  <si>
    <t>Sgb</t>
  </si>
  <si>
    <t>Mag-Anchi Ayta</t>
  </si>
  <si>
    <t>Sgc</t>
  </si>
  <si>
    <t>Kipsigis</t>
  </si>
  <si>
    <t>Sge</t>
  </si>
  <si>
    <t>Segai</t>
  </si>
  <si>
    <t>Sgg</t>
  </si>
  <si>
    <t>Swiss-German Sign Language</t>
  </si>
  <si>
    <t>Sgh</t>
  </si>
  <si>
    <t>Shughni</t>
  </si>
  <si>
    <t>Sgi</t>
  </si>
  <si>
    <t>Suga</t>
  </si>
  <si>
    <t>Sgk</t>
  </si>
  <si>
    <t>Sangkong</t>
  </si>
  <si>
    <t>Sgl</t>
  </si>
  <si>
    <t>Sanglechi-Ishkashimi</t>
  </si>
  <si>
    <t>Sgm</t>
  </si>
  <si>
    <t>Singa</t>
  </si>
  <si>
    <t>Sgo</t>
  </si>
  <si>
    <t>Songa</t>
  </si>
  <si>
    <t>Sgp</t>
  </si>
  <si>
    <t>Singpho</t>
  </si>
  <si>
    <t>Sgr</t>
  </si>
  <si>
    <t>Sangisari</t>
  </si>
  <si>
    <t>Sgt</t>
  </si>
  <si>
    <t>Brokpake</t>
  </si>
  <si>
    <t>Sgu</t>
  </si>
  <si>
    <t>Salas</t>
  </si>
  <si>
    <t>Sgw</t>
  </si>
  <si>
    <t>Sebat Bet Gurage</t>
  </si>
  <si>
    <t>Sgx</t>
  </si>
  <si>
    <t>Sierra Leone Sign Language</t>
  </si>
  <si>
    <t>Sgz</t>
  </si>
  <si>
    <t>Sursurunga</t>
  </si>
  <si>
    <t>Shall-Zwall</t>
  </si>
  <si>
    <t>Shb</t>
  </si>
  <si>
    <t>Ninam</t>
  </si>
  <si>
    <t>Shc</t>
  </si>
  <si>
    <t>Sonde</t>
  </si>
  <si>
    <t>She</t>
  </si>
  <si>
    <t>Sheko</t>
  </si>
  <si>
    <t>Shg</t>
  </si>
  <si>
    <t>Shua</t>
  </si>
  <si>
    <t>Shh</t>
  </si>
  <si>
    <t>Shoshoni</t>
  </si>
  <si>
    <t>Tachelhit</t>
  </si>
  <si>
    <t>Shj</t>
  </si>
  <si>
    <t>Shatt</t>
  </si>
  <si>
    <t>Shk</t>
  </si>
  <si>
    <t>Shilluk</t>
  </si>
  <si>
    <t>Shl</t>
  </si>
  <si>
    <t>Shendu</t>
  </si>
  <si>
    <t>Shm</t>
  </si>
  <si>
    <t>Shahrudi</t>
  </si>
  <si>
    <t>Shan</t>
  </si>
  <si>
    <t>Sho</t>
  </si>
  <si>
    <t>Shanga</t>
  </si>
  <si>
    <t>Shp</t>
  </si>
  <si>
    <t>Shipibo-Conibo</t>
  </si>
  <si>
    <t>Shq</t>
  </si>
  <si>
    <t>Sala</t>
  </si>
  <si>
    <t>Shr</t>
  </si>
  <si>
    <t>Shs</t>
  </si>
  <si>
    <t>Shuswap</t>
  </si>
  <si>
    <t>Sht</t>
  </si>
  <si>
    <t>Shasta</t>
  </si>
  <si>
    <t>Shu</t>
  </si>
  <si>
    <t>Chadian Arabic</t>
  </si>
  <si>
    <t>Shv</t>
  </si>
  <si>
    <t>Shehri</t>
  </si>
  <si>
    <t>Shw</t>
  </si>
  <si>
    <t>Shwai</t>
  </si>
  <si>
    <t>Shx</t>
  </si>
  <si>
    <t>Shy</t>
  </si>
  <si>
    <t>Tachawit</t>
  </si>
  <si>
    <t>Shz</t>
  </si>
  <si>
    <t>Syenara Senoufo</t>
  </si>
  <si>
    <t>Sia</t>
  </si>
  <si>
    <t>Akkala Sami</t>
  </si>
  <si>
    <t>Sib</t>
  </si>
  <si>
    <t>Sebop</t>
  </si>
  <si>
    <t>Sic</t>
  </si>
  <si>
    <t>Malinguat</t>
  </si>
  <si>
    <t>Sid</t>
  </si>
  <si>
    <t>Sidamo</t>
  </si>
  <si>
    <t>Simaa</t>
  </si>
  <si>
    <t>Sif</t>
  </si>
  <si>
    <t>Siamou</t>
  </si>
  <si>
    <t>Sig</t>
  </si>
  <si>
    <t>Paasaal</t>
  </si>
  <si>
    <t>Sih</t>
  </si>
  <si>
    <t>Zire</t>
  </si>
  <si>
    <t>Sii</t>
  </si>
  <si>
    <t>Shom Peng</t>
  </si>
  <si>
    <t>Sij</t>
  </si>
  <si>
    <t>Numbami</t>
  </si>
  <si>
    <t>Sik</t>
  </si>
  <si>
    <t>Sikiana</t>
  </si>
  <si>
    <t>Sil</t>
  </si>
  <si>
    <t>Tumulung Sisaala</t>
  </si>
  <si>
    <t>Sim</t>
  </si>
  <si>
    <t>Mende (Papua New Guinea)</t>
  </si>
  <si>
    <t>Sinhala</t>
  </si>
  <si>
    <t>Sip</t>
  </si>
  <si>
    <t>Sikkimese</t>
  </si>
  <si>
    <t>Siq</t>
  </si>
  <si>
    <t>Sonia</t>
  </si>
  <si>
    <t>Sir</t>
  </si>
  <si>
    <t>Siri</t>
  </si>
  <si>
    <t>Sis</t>
  </si>
  <si>
    <t>Siuslaw</t>
  </si>
  <si>
    <t>Siu</t>
  </si>
  <si>
    <t>Sinagen</t>
  </si>
  <si>
    <t>Siv</t>
  </si>
  <si>
    <t>Sumariup</t>
  </si>
  <si>
    <t>Siw</t>
  </si>
  <si>
    <t>Siwai</t>
  </si>
  <si>
    <t>Six</t>
  </si>
  <si>
    <t>Sumau</t>
  </si>
  <si>
    <t>Siy</t>
  </si>
  <si>
    <t>Sivandi</t>
  </si>
  <si>
    <t>Siz</t>
  </si>
  <si>
    <t>Siwi</t>
  </si>
  <si>
    <t>Sja</t>
  </si>
  <si>
    <t>Epena</t>
  </si>
  <si>
    <t>Sjb</t>
  </si>
  <si>
    <t>Sajau Basap</t>
  </si>
  <si>
    <t>Sjd</t>
  </si>
  <si>
    <t>Kildin Sami</t>
  </si>
  <si>
    <t>Sje</t>
  </si>
  <si>
    <t>Pite Sami</t>
  </si>
  <si>
    <t>Sjg</t>
  </si>
  <si>
    <t>Assangori</t>
  </si>
  <si>
    <t>Sjk</t>
  </si>
  <si>
    <t>Kemi Sami</t>
  </si>
  <si>
    <t>Sjl</t>
  </si>
  <si>
    <t>Sajalong</t>
  </si>
  <si>
    <t>Sjm</t>
  </si>
  <si>
    <t>Mapun</t>
  </si>
  <si>
    <t>Sjn</t>
  </si>
  <si>
    <t>Sindarin</t>
  </si>
  <si>
    <t>Sjo</t>
  </si>
  <si>
    <t>Xibe</t>
  </si>
  <si>
    <t>Sjp</t>
  </si>
  <si>
    <t>Surjapuri</t>
  </si>
  <si>
    <t>Sjr</t>
  </si>
  <si>
    <t>Siar-Lak</t>
  </si>
  <si>
    <t>Sjs</t>
  </si>
  <si>
    <t>Senhaja De Srair</t>
  </si>
  <si>
    <t>Sjt</t>
  </si>
  <si>
    <t>Ter Sami</t>
  </si>
  <si>
    <t>Sju</t>
  </si>
  <si>
    <t>Ume Sami</t>
  </si>
  <si>
    <t>Sjw</t>
  </si>
  <si>
    <t>Shawnee</t>
  </si>
  <si>
    <t>Ska</t>
  </si>
  <si>
    <t>Skagit</t>
  </si>
  <si>
    <t>Skb</t>
  </si>
  <si>
    <t>Saek</t>
  </si>
  <si>
    <t>Skc</t>
  </si>
  <si>
    <t>Sauk</t>
  </si>
  <si>
    <t>Skd</t>
  </si>
  <si>
    <t>Southern Sierra Miwok</t>
  </si>
  <si>
    <t>Ske</t>
  </si>
  <si>
    <t>Seke (Vanuatu)</t>
  </si>
  <si>
    <t>Skf</t>
  </si>
  <si>
    <t>Sakirabiá</t>
  </si>
  <si>
    <t>Skg</t>
  </si>
  <si>
    <t>Sakalava Malagasy</t>
  </si>
  <si>
    <t>Skh</t>
  </si>
  <si>
    <t>Sikule</t>
  </si>
  <si>
    <t>Ski</t>
  </si>
  <si>
    <t>Sika</t>
  </si>
  <si>
    <t>Skj</t>
  </si>
  <si>
    <t>Seke (Nepal)</t>
  </si>
  <si>
    <t>Skk</t>
  </si>
  <si>
    <t>Sok</t>
  </si>
  <si>
    <t>Skm</t>
  </si>
  <si>
    <t>Sakam</t>
  </si>
  <si>
    <t>Skn</t>
  </si>
  <si>
    <t>Kolibugan Subanon</t>
  </si>
  <si>
    <t>Sko</t>
  </si>
  <si>
    <t>Seko Tengah</t>
  </si>
  <si>
    <t>Skp</t>
  </si>
  <si>
    <t>Sekapan</t>
  </si>
  <si>
    <t>Skq</t>
  </si>
  <si>
    <t>Sininkere</t>
  </si>
  <si>
    <t>Skr</t>
  </si>
  <si>
    <t>Seraiki</t>
  </si>
  <si>
    <t>Sks</t>
  </si>
  <si>
    <t>Maia</t>
  </si>
  <si>
    <t>Skt</t>
  </si>
  <si>
    <t>Sakata</t>
  </si>
  <si>
    <t>Sku</t>
  </si>
  <si>
    <t>Sakao</t>
  </si>
  <si>
    <t>Skv</t>
  </si>
  <si>
    <t>Skou</t>
  </si>
  <si>
    <t>Skw</t>
  </si>
  <si>
    <t>Skepi Creole Dutch</t>
  </si>
  <si>
    <t>Skx</t>
  </si>
  <si>
    <t>Seko Padang</t>
  </si>
  <si>
    <t>Sky</t>
  </si>
  <si>
    <t>Sikaiana</t>
  </si>
  <si>
    <t>Skz</t>
  </si>
  <si>
    <t>Sekar</t>
  </si>
  <si>
    <t>Slc</t>
  </si>
  <si>
    <t>Sáliba</t>
  </si>
  <si>
    <t>Sld</t>
  </si>
  <si>
    <t>Sissala</t>
  </si>
  <si>
    <t>Sle</t>
  </si>
  <si>
    <t>Sholaga</t>
  </si>
  <si>
    <t>Slf</t>
  </si>
  <si>
    <t>Swiss-Italian Sign Language</t>
  </si>
  <si>
    <t>Slg</t>
  </si>
  <si>
    <t>Selungai Murut</t>
  </si>
  <si>
    <t>Slh</t>
  </si>
  <si>
    <t>Southern Puget Sound Salish</t>
  </si>
  <si>
    <t>Sli</t>
  </si>
  <si>
    <t>Lower Silesian</t>
  </si>
  <si>
    <t>Slj</t>
  </si>
  <si>
    <t>Salumá</t>
  </si>
  <si>
    <t>Slk</t>
  </si>
  <si>
    <t>Slovak</t>
  </si>
  <si>
    <t>Sll</t>
  </si>
  <si>
    <t>Salt-Yui</t>
  </si>
  <si>
    <t>Slm</t>
  </si>
  <si>
    <t>Pangutaran Sama</t>
  </si>
  <si>
    <t>Sln</t>
  </si>
  <si>
    <t>Salinan</t>
  </si>
  <si>
    <t>Slp</t>
  </si>
  <si>
    <t>Lamaholot</t>
  </si>
  <si>
    <t>Slq</t>
  </si>
  <si>
    <t>Salchuq</t>
  </si>
  <si>
    <t>Slr</t>
  </si>
  <si>
    <t>Salar</t>
  </si>
  <si>
    <t>Sls</t>
  </si>
  <si>
    <t>Singapore Sign Language</t>
  </si>
  <si>
    <t>Slt</t>
  </si>
  <si>
    <t>Sila</t>
  </si>
  <si>
    <t>Slu</t>
  </si>
  <si>
    <t>Selaru</t>
  </si>
  <si>
    <t>Slv</t>
  </si>
  <si>
    <t>Slovenian</t>
  </si>
  <si>
    <t>Slw</t>
  </si>
  <si>
    <t>Sialum</t>
  </si>
  <si>
    <t>Slx</t>
  </si>
  <si>
    <t>Salampasu</t>
  </si>
  <si>
    <t>Sly</t>
  </si>
  <si>
    <t>Selayar</t>
  </si>
  <si>
    <t>Slz</t>
  </si>
  <si>
    <t>Ma'ya</t>
  </si>
  <si>
    <t>Sma</t>
  </si>
  <si>
    <t>Southern Sami</t>
  </si>
  <si>
    <t>Smb</t>
  </si>
  <si>
    <t>Simbari</t>
  </si>
  <si>
    <t>Smc</t>
  </si>
  <si>
    <t>Smd</t>
  </si>
  <si>
    <t>Sama</t>
  </si>
  <si>
    <t>Sme</t>
  </si>
  <si>
    <t>Northern Sami</t>
  </si>
  <si>
    <t>Smf</t>
  </si>
  <si>
    <t>Auwe</t>
  </si>
  <si>
    <t>Smg</t>
  </si>
  <si>
    <t>Simbali</t>
  </si>
  <si>
    <t>Smh</t>
  </si>
  <si>
    <t>Samei</t>
  </si>
  <si>
    <t>Smj</t>
  </si>
  <si>
    <t>Lule Sami</t>
  </si>
  <si>
    <t>Smk</t>
  </si>
  <si>
    <t>Bolinao</t>
  </si>
  <si>
    <t>Sml</t>
  </si>
  <si>
    <t>Central Sama</t>
  </si>
  <si>
    <t>Smm</t>
  </si>
  <si>
    <t>Musasa</t>
  </si>
  <si>
    <t>Smn</t>
  </si>
  <si>
    <t>Inari Sami</t>
  </si>
  <si>
    <t>Smo</t>
  </si>
  <si>
    <t>Samoan</t>
  </si>
  <si>
    <t>Smp</t>
  </si>
  <si>
    <t>Samaritan</t>
  </si>
  <si>
    <t>Smq</t>
  </si>
  <si>
    <t>Samo</t>
  </si>
  <si>
    <t>Smr</t>
  </si>
  <si>
    <t>Simeulue</t>
  </si>
  <si>
    <t>Sms</t>
  </si>
  <si>
    <t>Skolt Sami</t>
  </si>
  <si>
    <t>Smt</t>
  </si>
  <si>
    <t>Simte</t>
  </si>
  <si>
    <t>Smu</t>
  </si>
  <si>
    <t>Somray</t>
  </si>
  <si>
    <t>Smv</t>
  </si>
  <si>
    <t>Samvedi</t>
  </si>
  <si>
    <t>Smw</t>
  </si>
  <si>
    <t>Sumbawa</t>
  </si>
  <si>
    <t>Smx</t>
  </si>
  <si>
    <t>Samba</t>
  </si>
  <si>
    <t>Smy</t>
  </si>
  <si>
    <t>Semnani</t>
  </si>
  <si>
    <t>Smz</t>
  </si>
  <si>
    <t>Simeku</t>
  </si>
  <si>
    <t>Shona</t>
  </si>
  <si>
    <t>Snb</t>
  </si>
  <si>
    <t>Sebuyau</t>
  </si>
  <si>
    <t>Snc</t>
  </si>
  <si>
    <t>Sinaugoro</t>
  </si>
  <si>
    <t>Sindhi</t>
  </si>
  <si>
    <t>Sne</t>
  </si>
  <si>
    <t>Bau Bidayuh</t>
  </si>
  <si>
    <t>Snf</t>
  </si>
  <si>
    <t>Noon</t>
  </si>
  <si>
    <t>Sng</t>
  </si>
  <si>
    <t>Snh</t>
  </si>
  <si>
    <t>Shinabo</t>
  </si>
  <si>
    <t>Sni</t>
  </si>
  <si>
    <t>Sensi</t>
  </si>
  <si>
    <t>Snj</t>
  </si>
  <si>
    <t>Riverain Sango</t>
  </si>
  <si>
    <t>Snk</t>
  </si>
  <si>
    <t>Soninke</t>
  </si>
  <si>
    <t>Snl</t>
  </si>
  <si>
    <t>Sangil</t>
  </si>
  <si>
    <t>Snm</t>
  </si>
  <si>
    <t>Southern Ma'di</t>
  </si>
  <si>
    <t>Snn</t>
  </si>
  <si>
    <t>Siona</t>
  </si>
  <si>
    <t>Sno</t>
  </si>
  <si>
    <t>Snohomish</t>
  </si>
  <si>
    <t>Snp</t>
  </si>
  <si>
    <t>Siane</t>
  </si>
  <si>
    <t>Snq</t>
  </si>
  <si>
    <t>Sangu (Gabon)</t>
  </si>
  <si>
    <t>Snr</t>
  </si>
  <si>
    <t>Sihan</t>
  </si>
  <si>
    <t>Sns</t>
  </si>
  <si>
    <t>South West Bay</t>
  </si>
  <si>
    <t>Snu</t>
  </si>
  <si>
    <t>Senggi</t>
  </si>
  <si>
    <t>Snv</t>
  </si>
  <si>
    <t>Sa'ban</t>
  </si>
  <si>
    <t>Snw</t>
  </si>
  <si>
    <t>Selee</t>
  </si>
  <si>
    <t>Snx</t>
  </si>
  <si>
    <t>Sny</t>
  </si>
  <si>
    <t>Saniyo-Hiyewe</t>
  </si>
  <si>
    <t>Snz</t>
  </si>
  <si>
    <t>Sinsauru</t>
  </si>
  <si>
    <t>Soa</t>
  </si>
  <si>
    <t>Thai Song</t>
  </si>
  <si>
    <t>Sob</t>
  </si>
  <si>
    <t>Sobei</t>
  </si>
  <si>
    <t>Soc</t>
  </si>
  <si>
    <t>So (Democratic Republic of Congo)</t>
  </si>
  <si>
    <t>Sod</t>
  </si>
  <si>
    <t>Songoora</t>
  </si>
  <si>
    <t>Soe</t>
  </si>
  <si>
    <t>Songomeno</t>
  </si>
  <si>
    <t>Sog</t>
  </si>
  <si>
    <t>Sogdian</t>
  </si>
  <si>
    <t>Soh</t>
  </si>
  <si>
    <t>Soi</t>
  </si>
  <si>
    <t>Sonha</t>
  </si>
  <si>
    <t>Soj</t>
  </si>
  <si>
    <t>Sokoro</t>
  </si>
  <si>
    <t>Sol</t>
  </si>
  <si>
    <t>Solos</t>
  </si>
  <si>
    <t>Somali</t>
  </si>
  <si>
    <t>Soo</t>
  </si>
  <si>
    <t>Songo</t>
  </si>
  <si>
    <t>Sop</t>
  </si>
  <si>
    <t>Songe</t>
  </si>
  <si>
    <t>Soq</t>
  </si>
  <si>
    <t>Kanasi</t>
  </si>
  <si>
    <t>Sor</t>
  </si>
  <si>
    <t>Somrai</t>
  </si>
  <si>
    <t>Sos</t>
  </si>
  <si>
    <t>Seeku</t>
  </si>
  <si>
    <t>Sot</t>
  </si>
  <si>
    <t>Southern Sotho</t>
  </si>
  <si>
    <t>Sou</t>
  </si>
  <si>
    <t>Southern Thai</t>
  </si>
  <si>
    <t>Sov</t>
  </si>
  <si>
    <t>Sonsorol</t>
  </si>
  <si>
    <t>Sow</t>
  </si>
  <si>
    <t>Sowanda</t>
  </si>
  <si>
    <t>Sox</t>
  </si>
  <si>
    <t>So (Cameroon)</t>
  </si>
  <si>
    <t>Soy</t>
  </si>
  <si>
    <t>Miyobe</t>
  </si>
  <si>
    <t>Soz</t>
  </si>
  <si>
    <t>Temi</t>
  </si>
  <si>
    <t>Spb</t>
  </si>
  <si>
    <t>Sepa (Indonesia)</t>
  </si>
  <si>
    <t>Spc</t>
  </si>
  <si>
    <t>Sapé</t>
  </si>
  <si>
    <t>Spd</t>
  </si>
  <si>
    <t>Saep</t>
  </si>
  <si>
    <t>Spe</t>
  </si>
  <si>
    <t>Sepa (Papua New Guinea)</t>
  </si>
  <si>
    <t>Spg</t>
  </si>
  <si>
    <t>Sian</t>
  </si>
  <si>
    <t>Spi</t>
  </si>
  <si>
    <t>Saponi</t>
  </si>
  <si>
    <t>Spk</t>
  </si>
  <si>
    <t>Sengo</t>
  </si>
  <si>
    <t>Spl</t>
  </si>
  <si>
    <t>Selepet</t>
  </si>
  <si>
    <t>Spm</t>
  </si>
  <si>
    <t>Sepen</t>
  </si>
  <si>
    <t>Spo</t>
  </si>
  <si>
    <t>Spokane</t>
  </si>
  <si>
    <t>Spp</t>
  </si>
  <si>
    <t>Supyire Senoufo</t>
  </si>
  <si>
    <t>Spq</t>
  </si>
  <si>
    <t>Loreto-Ucayali Spanish</t>
  </si>
  <si>
    <t>Spr</t>
  </si>
  <si>
    <t>Saparua</t>
  </si>
  <si>
    <t>Sps</t>
  </si>
  <si>
    <t>Saposa</t>
  </si>
  <si>
    <t>Spt</t>
  </si>
  <si>
    <t>Spiti Bhoti</t>
  </si>
  <si>
    <t>Spu</t>
  </si>
  <si>
    <t>Sapuan</t>
  </si>
  <si>
    <t>Spx</t>
  </si>
  <si>
    <t>South Picene</t>
  </si>
  <si>
    <t>Spy</t>
  </si>
  <si>
    <t>Sabaot</t>
  </si>
  <si>
    <t>Sqa</t>
  </si>
  <si>
    <t>Shama-Sambuga</t>
  </si>
  <si>
    <t>Sqh</t>
  </si>
  <si>
    <t>Shau</t>
  </si>
  <si>
    <t>Albanian</t>
  </si>
  <si>
    <t>Sqm</t>
  </si>
  <si>
    <t>Suma</t>
  </si>
  <si>
    <t>Sqn</t>
  </si>
  <si>
    <t>Susquehannock</t>
  </si>
  <si>
    <t>Sqo</t>
  </si>
  <si>
    <t>Sorkhei</t>
  </si>
  <si>
    <t>Sqq</t>
  </si>
  <si>
    <t>Sqs</t>
  </si>
  <si>
    <t>Sri Lankan Sign Language</t>
  </si>
  <si>
    <t>Sqt</t>
  </si>
  <si>
    <t>Soqotri</t>
  </si>
  <si>
    <t>Squ</t>
  </si>
  <si>
    <t>Squamish</t>
  </si>
  <si>
    <t>Sra</t>
  </si>
  <si>
    <t>Saruga</t>
  </si>
  <si>
    <t>Srb</t>
  </si>
  <si>
    <t>Sora</t>
  </si>
  <si>
    <t>Src</t>
  </si>
  <si>
    <t>Logudorese Sardinian</t>
  </si>
  <si>
    <t>Srd</t>
  </si>
  <si>
    <t>Sardinian</t>
  </si>
  <si>
    <t>Sre</t>
  </si>
  <si>
    <t>Sara</t>
  </si>
  <si>
    <t>Srf</t>
  </si>
  <si>
    <t>Nafi</t>
  </si>
  <si>
    <t>Srg</t>
  </si>
  <si>
    <t>Sulod</t>
  </si>
  <si>
    <t>Srh</t>
  </si>
  <si>
    <t>Sarikoli</t>
  </si>
  <si>
    <t>Sri</t>
  </si>
  <si>
    <t>Siriano</t>
  </si>
  <si>
    <t>Srk</t>
  </si>
  <si>
    <t>Serudung Murut</t>
  </si>
  <si>
    <t>Srl</t>
  </si>
  <si>
    <t>Isirawa</t>
  </si>
  <si>
    <t>Srm</t>
  </si>
  <si>
    <t>Saramaccan</t>
  </si>
  <si>
    <t>Srn</t>
  </si>
  <si>
    <t>Sranan Tongo</t>
  </si>
  <si>
    <t>Sro</t>
  </si>
  <si>
    <t>Campidanese Sardinian</t>
  </si>
  <si>
    <t>Serbian</t>
  </si>
  <si>
    <t>Srq</t>
  </si>
  <si>
    <t>Sirionó</t>
  </si>
  <si>
    <t>Srr</t>
  </si>
  <si>
    <t>Serer</t>
  </si>
  <si>
    <t>Srs</t>
  </si>
  <si>
    <t>Sarsi</t>
  </si>
  <si>
    <t>Srt</t>
  </si>
  <si>
    <t>Sauri</t>
  </si>
  <si>
    <t>Sru</t>
  </si>
  <si>
    <t>Suruí</t>
  </si>
  <si>
    <t>Srv</t>
  </si>
  <si>
    <t>Waray Sorsogon</t>
  </si>
  <si>
    <t>Srw</t>
  </si>
  <si>
    <t>Serua</t>
  </si>
  <si>
    <t>Srx</t>
  </si>
  <si>
    <t>Sirmauri</t>
  </si>
  <si>
    <t>Sry</t>
  </si>
  <si>
    <t>Sera</t>
  </si>
  <si>
    <t>Srz</t>
  </si>
  <si>
    <t>Shahmirzadi</t>
  </si>
  <si>
    <t>Ssb</t>
  </si>
  <si>
    <t>Southern Sama</t>
  </si>
  <si>
    <t>Ssc</t>
  </si>
  <si>
    <t>Suba-Simbiti</t>
  </si>
  <si>
    <t>Ssd</t>
  </si>
  <si>
    <t>Siroi</t>
  </si>
  <si>
    <t>Sse</t>
  </si>
  <si>
    <t>Balangingi</t>
  </si>
  <si>
    <t>Ssf</t>
  </si>
  <si>
    <t>Thao</t>
  </si>
  <si>
    <t>Ssg</t>
  </si>
  <si>
    <t>Seimat</t>
  </si>
  <si>
    <t>Ssh</t>
  </si>
  <si>
    <t>Shihhi Arabic</t>
  </si>
  <si>
    <t>Ssi</t>
  </si>
  <si>
    <t>Sansi</t>
  </si>
  <si>
    <t>Ssj</t>
  </si>
  <si>
    <t>Sausi</t>
  </si>
  <si>
    <t>Ssk</t>
  </si>
  <si>
    <t>Sunam</t>
  </si>
  <si>
    <t>Ssl</t>
  </si>
  <si>
    <t>Western Sisaala</t>
  </si>
  <si>
    <t>Ssm</t>
  </si>
  <si>
    <t>Semnam</t>
  </si>
  <si>
    <t>Ssn</t>
  </si>
  <si>
    <t>Waata</t>
  </si>
  <si>
    <t>Sso</t>
  </si>
  <si>
    <t>Sissano</t>
  </si>
  <si>
    <t>Ssp</t>
  </si>
  <si>
    <t>Spanish Sign Language</t>
  </si>
  <si>
    <t>Ssq</t>
  </si>
  <si>
    <t>So'a</t>
  </si>
  <si>
    <t>Ssr</t>
  </si>
  <si>
    <t>Swiss-French Sign Language</t>
  </si>
  <si>
    <t>Sss</t>
  </si>
  <si>
    <t>Sô</t>
  </si>
  <si>
    <t>Sst</t>
  </si>
  <si>
    <t>Sinasina</t>
  </si>
  <si>
    <t>Ssu</t>
  </si>
  <si>
    <t>Susuami</t>
  </si>
  <si>
    <t>Ssv</t>
  </si>
  <si>
    <t>Shark Bay</t>
  </si>
  <si>
    <t>Ssw</t>
  </si>
  <si>
    <t>Swati</t>
  </si>
  <si>
    <t>Ssx</t>
  </si>
  <si>
    <t>Samberigi</t>
  </si>
  <si>
    <t>Ssy</t>
  </si>
  <si>
    <t>Saho</t>
  </si>
  <si>
    <t>Ssz</t>
  </si>
  <si>
    <t>Sengseng</t>
  </si>
  <si>
    <t>Sta</t>
  </si>
  <si>
    <t>Settla</t>
  </si>
  <si>
    <t>Stb</t>
  </si>
  <si>
    <t>Northern Subanen</t>
  </si>
  <si>
    <t>Stc</t>
  </si>
  <si>
    <t>Santa Cruz</t>
  </si>
  <si>
    <t>Std</t>
  </si>
  <si>
    <t>Sentinel</t>
  </si>
  <si>
    <t>Ste</t>
  </si>
  <si>
    <t>Liana-Seti</t>
  </si>
  <si>
    <t>Stf</t>
  </si>
  <si>
    <t>Seta</t>
  </si>
  <si>
    <t>Stg</t>
  </si>
  <si>
    <t>Trieng</t>
  </si>
  <si>
    <t>Sth</t>
  </si>
  <si>
    <t>Shelta</t>
  </si>
  <si>
    <t>Sti</t>
  </si>
  <si>
    <t>Bulo Stieng</t>
  </si>
  <si>
    <t>Stj</t>
  </si>
  <si>
    <t>Matya Samo</t>
  </si>
  <si>
    <t>Stk</t>
  </si>
  <si>
    <t>Arammba</t>
  </si>
  <si>
    <t>Stl</t>
  </si>
  <si>
    <t>Stellingwerfs</t>
  </si>
  <si>
    <t>Stm</t>
  </si>
  <si>
    <t>Setaman</t>
  </si>
  <si>
    <t>Stn</t>
  </si>
  <si>
    <t>Owa</t>
  </si>
  <si>
    <t>Sto</t>
  </si>
  <si>
    <t>Stoney</t>
  </si>
  <si>
    <t>Stp</t>
  </si>
  <si>
    <t>Southeastern Tepehuan</t>
  </si>
  <si>
    <t>Stq</t>
  </si>
  <si>
    <t>Saterfriesisch</t>
  </si>
  <si>
    <t>Str</t>
  </si>
  <si>
    <t>Straits Salish</t>
  </si>
  <si>
    <t>Sts</t>
  </si>
  <si>
    <t>Shumashti</t>
  </si>
  <si>
    <t>Stt</t>
  </si>
  <si>
    <t>Budeh Stieng</t>
  </si>
  <si>
    <t>Stu</t>
  </si>
  <si>
    <t>Samtao</t>
  </si>
  <si>
    <t>Stw</t>
  </si>
  <si>
    <t>Satawalese</t>
  </si>
  <si>
    <t>Sua</t>
  </si>
  <si>
    <t>Sulka</t>
  </si>
  <si>
    <t>Sub</t>
  </si>
  <si>
    <t>Suku</t>
  </si>
  <si>
    <t>Suc</t>
  </si>
  <si>
    <t>Western Subanon</t>
  </si>
  <si>
    <t>Sue</t>
  </si>
  <si>
    <t>Suena</t>
  </si>
  <si>
    <t>Sug</t>
  </si>
  <si>
    <t>Suganga</t>
  </si>
  <si>
    <t>Sui</t>
  </si>
  <si>
    <t>Suki</t>
  </si>
  <si>
    <t>Suj</t>
  </si>
  <si>
    <t>Shubi</t>
  </si>
  <si>
    <t>Suk</t>
  </si>
  <si>
    <t>Sukuma</t>
  </si>
  <si>
    <t>Sul</t>
  </si>
  <si>
    <t>Surigaonon</t>
  </si>
  <si>
    <t>Sum</t>
  </si>
  <si>
    <t>Sumo-Mayangna</t>
  </si>
  <si>
    <t>Sundanese</t>
  </si>
  <si>
    <t>Suq</t>
  </si>
  <si>
    <t>Suri</t>
  </si>
  <si>
    <t>Sur</t>
  </si>
  <si>
    <t>Mwaghavul</t>
  </si>
  <si>
    <t>Sus</t>
  </si>
  <si>
    <t>Susu</t>
  </si>
  <si>
    <t>Sut</t>
  </si>
  <si>
    <t>Subtiaba</t>
  </si>
  <si>
    <t>Suv</t>
  </si>
  <si>
    <t>Sulung</t>
  </si>
  <si>
    <t>Suw</t>
  </si>
  <si>
    <t>Sumbwa</t>
  </si>
  <si>
    <t>Sux</t>
  </si>
  <si>
    <t>Sumerian</t>
  </si>
  <si>
    <t>Suy</t>
  </si>
  <si>
    <t>Suyá</t>
  </si>
  <si>
    <t>Suz</t>
  </si>
  <si>
    <t>Sunwar</t>
  </si>
  <si>
    <t>Sva</t>
  </si>
  <si>
    <t>Svan</t>
  </si>
  <si>
    <t>Svb</t>
  </si>
  <si>
    <t>Ulau-Suain</t>
  </si>
  <si>
    <t>Svc</t>
  </si>
  <si>
    <t>Vincentian Creole English</t>
  </si>
  <si>
    <t>Sve</t>
  </si>
  <si>
    <t>Serili</t>
  </si>
  <si>
    <t>Svk</t>
  </si>
  <si>
    <t>Slovakian Sign Language</t>
  </si>
  <si>
    <t>Svr</t>
  </si>
  <si>
    <t>Savara</t>
  </si>
  <si>
    <t>Svs</t>
  </si>
  <si>
    <t>Savosavo</t>
  </si>
  <si>
    <t>Svx</t>
  </si>
  <si>
    <t>Skalvian</t>
  </si>
  <si>
    <t>Swahili (macrolanguage)</t>
  </si>
  <si>
    <t>Swb</t>
  </si>
  <si>
    <t>Comorian</t>
  </si>
  <si>
    <t>Swc</t>
  </si>
  <si>
    <t>Congo Swahili</t>
  </si>
  <si>
    <t>Swe</t>
  </si>
  <si>
    <t>Swedish</t>
  </si>
  <si>
    <t>Swf</t>
  </si>
  <si>
    <t>Sere</t>
  </si>
  <si>
    <t>Swg</t>
  </si>
  <si>
    <t>Swabian</t>
  </si>
  <si>
    <t>Swahili (individual language)</t>
  </si>
  <si>
    <t>Swi</t>
  </si>
  <si>
    <t>Swj</t>
  </si>
  <si>
    <t>Sira</t>
  </si>
  <si>
    <t>Swk</t>
  </si>
  <si>
    <t>Malawi Sena</t>
  </si>
  <si>
    <t>Swl</t>
  </si>
  <si>
    <t>Swedish Sign Language</t>
  </si>
  <si>
    <t>Swm</t>
  </si>
  <si>
    <t>Samosa</t>
  </si>
  <si>
    <t>Swn</t>
  </si>
  <si>
    <t>Sawknah</t>
  </si>
  <si>
    <t>Swo</t>
  </si>
  <si>
    <t>Shanenawa</t>
  </si>
  <si>
    <t>Swp</t>
  </si>
  <si>
    <t>Suau</t>
  </si>
  <si>
    <t>Swq</t>
  </si>
  <si>
    <t>Sharwa</t>
  </si>
  <si>
    <t>Swr</t>
  </si>
  <si>
    <t>Saweru</t>
  </si>
  <si>
    <t>Sws</t>
  </si>
  <si>
    <t>Seluwasan</t>
  </si>
  <si>
    <t>Swt</t>
  </si>
  <si>
    <t>Sawila</t>
  </si>
  <si>
    <t>Swu</t>
  </si>
  <si>
    <t>Suwawa</t>
  </si>
  <si>
    <t>Swv</t>
  </si>
  <si>
    <t>Shekhawati</t>
  </si>
  <si>
    <t>Sww</t>
  </si>
  <si>
    <t>Sowa</t>
  </si>
  <si>
    <t>Swx</t>
  </si>
  <si>
    <t>Suruahá</t>
  </si>
  <si>
    <t>Swy</t>
  </si>
  <si>
    <t>Sarua</t>
  </si>
  <si>
    <t>Sxb</t>
  </si>
  <si>
    <t>Suba</t>
  </si>
  <si>
    <t>Sxc</t>
  </si>
  <si>
    <t>Sicanian</t>
  </si>
  <si>
    <t>Sxe</t>
  </si>
  <si>
    <t>Sighu</t>
  </si>
  <si>
    <t>Sxg</t>
  </si>
  <si>
    <t>Shixing</t>
  </si>
  <si>
    <t>Sxk</t>
  </si>
  <si>
    <t>Southern Kalapuya</t>
  </si>
  <si>
    <t>Sxl</t>
  </si>
  <si>
    <t>Selian</t>
  </si>
  <si>
    <t>Sxm</t>
  </si>
  <si>
    <t>Samre</t>
  </si>
  <si>
    <t>Sxn</t>
  </si>
  <si>
    <t>Sangir</t>
  </si>
  <si>
    <t>Sxo</t>
  </si>
  <si>
    <t>Sorothaptic</t>
  </si>
  <si>
    <t>Sxr</t>
  </si>
  <si>
    <t>Saaroa</t>
  </si>
  <si>
    <t>Sxs</t>
  </si>
  <si>
    <t>Sasaru</t>
  </si>
  <si>
    <t>Sxu</t>
  </si>
  <si>
    <t>Upper Saxon</t>
  </si>
  <si>
    <t>Sxw</t>
  </si>
  <si>
    <t>Saxwe Gbe</t>
  </si>
  <si>
    <t>Sya</t>
  </si>
  <si>
    <t>Siang</t>
  </si>
  <si>
    <t>Syb</t>
  </si>
  <si>
    <t>Central Subanen</t>
  </si>
  <si>
    <t>Syc</t>
  </si>
  <si>
    <t>Classical Syriac</t>
  </si>
  <si>
    <t>Syi</t>
  </si>
  <si>
    <t>Seki</t>
  </si>
  <si>
    <t>Syk</t>
  </si>
  <si>
    <t>Sukur</t>
  </si>
  <si>
    <t>Syl</t>
  </si>
  <si>
    <t>Sylheti</t>
  </si>
  <si>
    <t>Sym</t>
  </si>
  <si>
    <t>Maya Samo</t>
  </si>
  <si>
    <t>Syn</t>
  </si>
  <si>
    <t>Senaya</t>
  </si>
  <si>
    <t>Syo</t>
  </si>
  <si>
    <t>Suoy</t>
  </si>
  <si>
    <t>Syr</t>
  </si>
  <si>
    <t>Syriac</t>
  </si>
  <si>
    <t>Sys</t>
  </si>
  <si>
    <t>Sinyar</t>
  </si>
  <si>
    <t>Syw</t>
  </si>
  <si>
    <t>Kagate</t>
  </si>
  <si>
    <t>Sza</t>
  </si>
  <si>
    <t>Semelai</t>
  </si>
  <si>
    <t>Szb</t>
  </si>
  <si>
    <t>Ngalum</t>
  </si>
  <si>
    <t>Szc</t>
  </si>
  <si>
    <t>Semaq Beri</t>
  </si>
  <si>
    <t>Szd</t>
  </si>
  <si>
    <t>Seru</t>
  </si>
  <si>
    <t>Sze</t>
  </si>
  <si>
    <t>Seze</t>
  </si>
  <si>
    <t>Szg</t>
  </si>
  <si>
    <t>Sengele</t>
  </si>
  <si>
    <t>Szl</t>
  </si>
  <si>
    <t>Silesian</t>
  </si>
  <si>
    <t>Szn</t>
  </si>
  <si>
    <t>Sula</t>
  </si>
  <si>
    <t>Szp</t>
  </si>
  <si>
    <t>Suabo</t>
  </si>
  <si>
    <t>Szv</t>
  </si>
  <si>
    <t>Isu (Fako Division)</t>
  </si>
  <si>
    <t>Szw</t>
  </si>
  <si>
    <t>Sawai</t>
  </si>
  <si>
    <t>Taa</t>
  </si>
  <si>
    <t>Lower Tanana</t>
  </si>
  <si>
    <t>Tab</t>
  </si>
  <si>
    <t>Tabassaran</t>
  </si>
  <si>
    <t>Tac</t>
  </si>
  <si>
    <t>Lowland Tarahumara</t>
  </si>
  <si>
    <t>Tad</t>
  </si>
  <si>
    <t>Tause</t>
  </si>
  <si>
    <t>Tae</t>
  </si>
  <si>
    <t>Tariana</t>
  </si>
  <si>
    <t>Taf</t>
  </si>
  <si>
    <t>Tapirapé</t>
  </si>
  <si>
    <t>Tag</t>
  </si>
  <si>
    <t>Tagoi</t>
  </si>
  <si>
    <t>Tah</t>
  </si>
  <si>
    <t>Tahitian</t>
  </si>
  <si>
    <t>Taj</t>
  </si>
  <si>
    <t>Eastern Tamang</t>
  </si>
  <si>
    <t>Tak</t>
  </si>
  <si>
    <t>Tala</t>
  </si>
  <si>
    <t>Tal</t>
  </si>
  <si>
    <t>Tan</t>
  </si>
  <si>
    <t>Tangale</t>
  </si>
  <si>
    <t>Tao</t>
  </si>
  <si>
    <t>Yami</t>
  </si>
  <si>
    <t>Tap</t>
  </si>
  <si>
    <t>Taabwa</t>
  </si>
  <si>
    <t>Taq</t>
  </si>
  <si>
    <t>Tamasheq</t>
  </si>
  <si>
    <t>Tar</t>
  </si>
  <si>
    <t>Central Tarahumara</t>
  </si>
  <si>
    <t>Tas</t>
  </si>
  <si>
    <t>Tay Boi</t>
  </si>
  <si>
    <t>Tatar</t>
  </si>
  <si>
    <t>Tau</t>
  </si>
  <si>
    <t>Upper Tanana</t>
  </si>
  <si>
    <t>Tav</t>
  </si>
  <si>
    <t>Tatuyo</t>
  </si>
  <si>
    <t>Tai</t>
  </si>
  <si>
    <t>Tax</t>
  </si>
  <si>
    <t>Tamki</t>
  </si>
  <si>
    <t>Tay</t>
  </si>
  <si>
    <t>Atayal</t>
  </si>
  <si>
    <t>Taz</t>
  </si>
  <si>
    <t>Tocho</t>
  </si>
  <si>
    <t>Tba</t>
  </si>
  <si>
    <t>Aikanã</t>
  </si>
  <si>
    <t>Tbb</t>
  </si>
  <si>
    <t>Tapeba</t>
  </si>
  <si>
    <t>Tbc</t>
  </si>
  <si>
    <t>Takia</t>
  </si>
  <si>
    <t>Tbd</t>
  </si>
  <si>
    <t>Kaki Ae</t>
  </si>
  <si>
    <t>Tbe</t>
  </si>
  <si>
    <t>Tanimbili</t>
  </si>
  <si>
    <t>Tbf</t>
  </si>
  <si>
    <t>Mandara</t>
  </si>
  <si>
    <t>Tbg</t>
  </si>
  <si>
    <t>North Tairora</t>
  </si>
  <si>
    <t>Tbh</t>
  </si>
  <si>
    <t>Thurawal</t>
  </si>
  <si>
    <t>Tbi</t>
  </si>
  <si>
    <t>Gaam</t>
  </si>
  <si>
    <t>Tbj</t>
  </si>
  <si>
    <t>Tiang</t>
  </si>
  <si>
    <t>Tbk</t>
  </si>
  <si>
    <t>Calamian Tagbanwa</t>
  </si>
  <si>
    <t>Tbl</t>
  </si>
  <si>
    <t>Tboli</t>
  </si>
  <si>
    <t>Tbm</t>
  </si>
  <si>
    <t>Tagbu</t>
  </si>
  <si>
    <t>Tbn</t>
  </si>
  <si>
    <t>Barro Negro Tunebo</t>
  </si>
  <si>
    <t>Tbo</t>
  </si>
  <si>
    <t>Tawala</t>
  </si>
  <si>
    <t>Tbp</t>
  </si>
  <si>
    <t>Taworta</t>
  </si>
  <si>
    <t>Tbr</t>
  </si>
  <si>
    <t>Tumtum</t>
  </si>
  <si>
    <t>Tbs</t>
  </si>
  <si>
    <t>Tanguat</t>
  </si>
  <si>
    <t>Tbt</t>
  </si>
  <si>
    <t>Tembo (Kitembo)</t>
  </si>
  <si>
    <t>Tbu</t>
  </si>
  <si>
    <t>Tubar</t>
  </si>
  <si>
    <t>Tbv</t>
  </si>
  <si>
    <t>Tobo</t>
  </si>
  <si>
    <t>Tbw</t>
  </si>
  <si>
    <t>Tagbanwa</t>
  </si>
  <si>
    <t>Tbx</t>
  </si>
  <si>
    <t>Kapin</t>
  </si>
  <si>
    <t>Tby</t>
  </si>
  <si>
    <t>Tabaru</t>
  </si>
  <si>
    <t>Tbz</t>
  </si>
  <si>
    <t>Ditammari</t>
  </si>
  <si>
    <t>Tca</t>
  </si>
  <si>
    <t>Ticuna</t>
  </si>
  <si>
    <t>Tcb</t>
  </si>
  <si>
    <t>Tanacross</t>
  </si>
  <si>
    <t>Tcc</t>
  </si>
  <si>
    <t>Datooga</t>
  </si>
  <si>
    <t>Tcd</t>
  </si>
  <si>
    <t>Tafi</t>
  </si>
  <si>
    <t>Tce</t>
  </si>
  <si>
    <t>Southern Tutchone</t>
  </si>
  <si>
    <t>Tcf</t>
  </si>
  <si>
    <t>Malinaltepec Tlapanec</t>
  </si>
  <si>
    <t>Tcg</t>
  </si>
  <si>
    <t>Tamagario</t>
  </si>
  <si>
    <t>Tch</t>
  </si>
  <si>
    <t>Turks And Caicos Creole English</t>
  </si>
  <si>
    <t>Tci</t>
  </si>
  <si>
    <t>Wára</t>
  </si>
  <si>
    <t>Tck</t>
  </si>
  <si>
    <t>Tchitchege</t>
  </si>
  <si>
    <t>Tcl</t>
  </si>
  <si>
    <t>Taman (Myanmar)</t>
  </si>
  <si>
    <t>Tcm</t>
  </si>
  <si>
    <t>Tanahmerah</t>
  </si>
  <si>
    <t>Tcn</t>
  </si>
  <si>
    <t>Tichurong</t>
  </si>
  <si>
    <t>Tco</t>
  </si>
  <si>
    <t>Taungyo</t>
  </si>
  <si>
    <t>Tcp</t>
  </si>
  <si>
    <t>Tawr Chin</t>
  </si>
  <si>
    <t>Tcq</t>
  </si>
  <si>
    <t>Kaiy</t>
  </si>
  <si>
    <t>Tcs</t>
  </si>
  <si>
    <t>Torres Strait Creole</t>
  </si>
  <si>
    <t>Tct</t>
  </si>
  <si>
    <t>T'en</t>
  </si>
  <si>
    <t>Tcu</t>
  </si>
  <si>
    <t>Southeastern Tarahumara</t>
  </si>
  <si>
    <t>Tcw</t>
  </si>
  <si>
    <t>Tecpatlán Totonac</t>
  </si>
  <si>
    <t>Tcx</t>
  </si>
  <si>
    <t>Toda</t>
  </si>
  <si>
    <t>Tcy</t>
  </si>
  <si>
    <t>Tulu</t>
  </si>
  <si>
    <t>Tcz</t>
  </si>
  <si>
    <t>Thado Chin</t>
  </si>
  <si>
    <t>Tda</t>
  </si>
  <si>
    <t>Tagdal</t>
  </si>
  <si>
    <t>Tdb</t>
  </si>
  <si>
    <t>Panchpargania</t>
  </si>
  <si>
    <t>Tdc</t>
  </si>
  <si>
    <t>Emberá-Tadó</t>
  </si>
  <si>
    <t>Tdd</t>
  </si>
  <si>
    <t>Tai Nüa</t>
  </si>
  <si>
    <t>Tdf</t>
  </si>
  <si>
    <t>Talieng</t>
  </si>
  <si>
    <t>Tdg</t>
  </si>
  <si>
    <t>Western Tamang</t>
  </si>
  <si>
    <t>Tdh</t>
  </si>
  <si>
    <t>Thulung</t>
  </si>
  <si>
    <t>Tdi</t>
  </si>
  <si>
    <t>Tomadino</t>
  </si>
  <si>
    <t>Tdj</t>
  </si>
  <si>
    <t>Tajio</t>
  </si>
  <si>
    <t>Tdk</t>
  </si>
  <si>
    <t>Tambas</t>
  </si>
  <si>
    <t>Tdl</t>
  </si>
  <si>
    <t>Tdn</t>
  </si>
  <si>
    <t>Tondano</t>
  </si>
  <si>
    <t>Tdo</t>
  </si>
  <si>
    <t>Teme</t>
  </si>
  <si>
    <t>Tdq</t>
  </si>
  <si>
    <t>Tita</t>
  </si>
  <si>
    <t>Tdr</t>
  </si>
  <si>
    <t>Todrah</t>
  </si>
  <si>
    <t>Tds</t>
  </si>
  <si>
    <t>Doutai</t>
  </si>
  <si>
    <t>Tdt</t>
  </si>
  <si>
    <t>Tetun Dili</t>
  </si>
  <si>
    <t>Tdu</t>
  </si>
  <si>
    <t>Tempasuk Dusun</t>
  </si>
  <si>
    <t>Tdv</t>
  </si>
  <si>
    <t>Toro</t>
  </si>
  <si>
    <t>Tdx</t>
  </si>
  <si>
    <t>Tandroy-Mahafaly Malagasy</t>
  </si>
  <si>
    <t>Tdy</t>
  </si>
  <si>
    <t>Tadyawan</t>
  </si>
  <si>
    <t>Tea</t>
  </si>
  <si>
    <t>Temiar</t>
  </si>
  <si>
    <t>Teb</t>
  </si>
  <si>
    <t>Tetete</t>
  </si>
  <si>
    <t>Tec</t>
  </si>
  <si>
    <t>Terik</t>
  </si>
  <si>
    <t>Ted</t>
  </si>
  <si>
    <t>Tepo Krumen</t>
  </si>
  <si>
    <t>Tee</t>
  </si>
  <si>
    <t>Huehuetla Tepehua</t>
  </si>
  <si>
    <t>Tef</t>
  </si>
  <si>
    <t>Teressa</t>
  </si>
  <si>
    <t>Teg</t>
  </si>
  <si>
    <t>Teke-Tege</t>
  </si>
  <si>
    <t>Teh</t>
  </si>
  <si>
    <t>Tehuelche</t>
  </si>
  <si>
    <t>Tei</t>
  </si>
  <si>
    <t>Torricelli</t>
  </si>
  <si>
    <t>Tek</t>
  </si>
  <si>
    <t>Ibali Teke</t>
  </si>
  <si>
    <t>Telugu</t>
  </si>
  <si>
    <t>Timne</t>
  </si>
  <si>
    <t>Ten</t>
  </si>
  <si>
    <t>Tama (Colombia)</t>
  </si>
  <si>
    <t>Teo</t>
  </si>
  <si>
    <t>Teso</t>
  </si>
  <si>
    <t>Tep</t>
  </si>
  <si>
    <t>Tepecano</t>
  </si>
  <si>
    <t>Teq</t>
  </si>
  <si>
    <t>Temein</t>
  </si>
  <si>
    <t>Ter</t>
  </si>
  <si>
    <t>Tereno</t>
  </si>
  <si>
    <t>Tes</t>
  </si>
  <si>
    <t>Tengger</t>
  </si>
  <si>
    <t>Tet</t>
  </si>
  <si>
    <t>Tetum</t>
  </si>
  <si>
    <t>Teu</t>
  </si>
  <si>
    <t>Tev</t>
  </si>
  <si>
    <t>Teor</t>
  </si>
  <si>
    <t>Tew</t>
  </si>
  <si>
    <t>Tewa (USA)</t>
  </si>
  <si>
    <t>Tex</t>
  </si>
  <si>
    <t>Tennet</t>
  </si>
  <si>
    <t>Tey</t>
  </si>
  <si>
    <t>Tulishi</t>
  </si>
  <si>
    <t>Tez</t>
  </si>
  <si>
    <t>Tfi</t>
  </si>
  <si>
    <t>Tofin Gbe</t>
  </si>
  <si>
    <t>Tfn</t>
  </si>
  <si>
    <t>Tanaina</t>
  </si>
  <si>
    <t>Tfo</t>
  </si>
  <si>
    <t>Tefaro</t>
  </si>
  <si>
    <t>Tfr</t>
  </si>
  <si>
    <t>Teribe</t>
  </si>
  <si>
    <t>Tft</t>
  </si>
  <si>
    <t>Ternate</t>
  </si>
  <si>
    <t>Tga</t>
  </si>
  <si>
    <t>Sagalla</t>
  </si>
  <si>
    <t>Tgb</t>
  </si>
  <si>
    <t>Tobilung</t>
  </si>
  <si>
    <t>Tgc</t>
  </si>
  <si>
    <t>Tigak</t>
  </si>
  <si>
    <t>Tgd</t>
  </si>
  <si>
    <t>Ciwogai</t>
  </si>
  <si>
    <t>Tge</t>
  </si>
  <si>
    <t>Eastern Gorkha Tamang</t>
  </si>
  <si>
    <t>Tgf</t>
  </si>
  <si>
    <t>Chalikha</t>
  </si>
  <si>
    <t>Tgg</t>
  </si>
  <si>
    <t>Tangga</t>
  </si>
  <si>
    <t>Tgh</t>
  </si>
  <si>
    <t>Tobagonian Creole English</t>
  </si>
  <si>
    <t>Tgi</t>
  </si>
  <si>
    <t>Lawunuia</t>
  </si>
  <si>
    <t>Tajik</t>
  </si>
  <si>
    <t>Tagalog</t>
  </si>
  <si>
    <t>Tgo</t>
  </si>
  <si>
    <t>Sudest</t>
  </si>
  <si>
    <t>Tgp</t>
  </si>
  <si>
    <t>Tangoa</t>
  </si>
  <si>
    <t>Tgq</t>
  </si>
  <si>
    <t>Tring</t>
  </si>
  <si>
    <t>Tgr</t>
  </si>
  <si>
    <t>Tareng</t>
  </si>
  <si>
    <t>Tgs</t>
  </si>
  <si>
    <t>Nume</t>
  </si>
  <si>
    <t>Tgt</t>
  </si>
  <si>
    <t>Central Tagbanwa</t>
  </si>
  <si>
    <t>Tgu</t>
  </si>
  <si>
    <t>Tanggu</t>
  </si>
  <si>
    <t>Tgv</t>
  </si>
  <si>
    <t>Tingui-Boto</t>
  </si>
  <si>
    <t>Tgw</t>
  </si>
  <si>
    <t>Tagwana Senoufo</t>
  </si>
  <si>
    <t>Tgx</t>
  </si>
  <si>
    <t>Tagish</t>
  </si>
  <si>
    <t>Tgy</t>
  </si>
  <si>
    <t>Togoyo</t>
  </si>
  <si>
    <t>Thai</t>
  </si>
  <si>
    <t>Thc</t>
  </si>
  <si>
    <t>Tai Hang Tong</t>
  </si>
  <si>
    <t>Thd</t>
  </si>
  <si>
    <t>Thayore</t>
  </si>
  <si>
    <t>The</t>
  </si>
  <si>
    <t>Chitwania Tharu</t>
  </si>
  <si>
    <t>Thf</t>
  </si>
  <si>
    <t>Thangmi</t>
  </si>
  <si>
    <t>Thh</t>
  </si>
  <si>
    <t>Northern Tarahumara</t>
  </si>
  <si>
    <t>Thi</t>
  </si>
  <si>
    <t>Tai Long</t>
  </si>
  <si>
    <t>Thk</t>
  </si>
  <si>
    <t>Tharaka</t>
  </si>
  <si>
    <t>Thl</t>
  </si>
  <si>
    <t>Dangaura Tharu</t>
  </si>
  <si>
    <t>Thm</t>
  </si>
  <si>
    <t>Aheu</t>
  </si>
  <si>
    <t>Thn</t>
  </si>
  <si>
    <t>Thachanadan</t>
  </si>
  <si>
    <t>Thp</t>
  </si>
  <si>
    <t>Thompson</t>
  </si>
  <si>
    <t>Thq</t>
  </si>
  <si>
    <t>Kochila Tharu</t>
  </si>
  <si>
    <t>Thr</t>
  </si>
  <si>
    <t>Rana Tharu</t>
  </si>
  <si>
    <t>Ths</t>
  </si>
  <si>
    <t>Thakali</t>
  </si>
  <si>
    <t>Tht</t>
  </si>
  <si>
    <t>Tahltan</t>
  </si>
  <si>
    <t>Thu</t>
  </si>
  <si>
    <t>Thuri</t>
  </si>
  <si>
    <t>Thv</t>
  </si>
  <si>
    <t>Tahaggart Tamahaq</t>
  </si>
  <si>
    <t>Thw</t>
  </si>
  <si>
    <t>Thudam</t>
  </si>
  <si>
    <t>Thx</t>
  </si>
  <si>
    <t>Thy</t>
  </si>
  <si>
    <t>Thz</t>
  </si>
  <si>
    <t>Tayart Tamajeq</t>
  </si>
  <si>
    <t>Tia</t>
  </si>
  <si>
    <t>Tidikelt Tamazight</t>
  </si>
  <si>
    <t>Tic</t>
  </si>
  <si>
    <t>Tira</t>
  </si>
  <si>
    <t>Tid</t>
  </si>
  <si>
    <t>Tidong</t>
  </si>
  <si>
    <t>Tie</t>
  </si>
  <si>
    <t>Tingal</t>
  </si>
  <si>
    <t>Tif</t>
  </si>
  <si>
    <t>Tifal</t>
  </si>
  <si>
    <t>Tigre</t>
  </si>
  <si>
    <t>Tih</t>
  </si>
  <si>
    <t>Timugon Murut</t>
  </si>
  <si>
    <t>Tii</t>
  </si>
  <si>
    <t>Tiene</t>
  </si>
  <si>
    <t>Tij</t>
  </si>
  <si>
    <t>Tilung</t>
  </si>
  <si>
    <t>Tik</t>
  </si>
  <si>
    <t>Tikar</t>
  </si>
  <si>
    <t>Til</t>
  </si>
  <si>
    <t>Tillamook</t>
  </si>
  <si>
    <t>Tim</t>
  </si>
  <si>
    <t>Timbe</t>
  </si>
  <si>
    <t>Tin</t>
  </si>
  <si>
    <t>Tindi</t>
  </si>
  <si>
    <t>Tio</t>
  </si>
  <si>
    <t>Teop</t>
  </si>
  <si>
    <t>Tip</t>
  </si>
  <si>
    <t>Trimuris</t>
  </si>
  <si>
    <t>Tiq</t>
  </si>
  <si>
    <t>Tiéfo</t>
  </si>
  <si>
    <t>Tigrinya</t>
  </si>
  <si>
    <t>Tis</t>
  </si>
  <si>
    <t>Masadiit Itneg</t>
  </si>
  <si>
    <t>Tit</t>
  </si>
  <si>
    <t>Tinigua</t>
  </si>
  <si>
    <t>Tiu</t>
  </si>
  <si>
    <t>Adasen</t>
  </si>
  <si>
    <t>Tiv</t>
  </si>
  <si>
    <t>Tiw</t>
  </si>
  <si>
    <t>Tiwi</t>
  </si>
  <si>
    <t>Tix</t>
  </si>
  <si>
    <t>Southern Tiwa</t>
  </si>
  <si>
    <t>Tiy</t>
  </si>
  <si>
    <t>Tiruray</t>
  </si>
  <si>
    <t>Tiz</t>
  </si>
  <si>
    <t>Tai Hongjin</t>
  </si>
  <si>
    <t>Tja</t>
  </si>
  <si>
    <t>Tajuasohn</t>
  </si>
  <si>
    <t>Tjg</t>
  </si>
  <si>
    <t>Tunjung</t>
  </si>
  <si>
    <t>Tji</t>
  </si>
  <si>
    <t>Northern Tujia</t>
  </si>
  <si>
    <t>Tjm</t>
  </si>
  <si>
    <t>Timucua</t>
  </si>
  <si>
    <t>Tjn</t>
  </si>
  <si>
    <t>Tonjon</t>
  </si>
  <si>
    <t>Tjo</t>
  </si>
  <si>
    <t>Temacine Tamazight</t>
  </si>
  <si>
    <t>Tjs</t>
  </si>
  <si>
    <t>Southern Tujia</t>
  </si>
  <si>
    <t>Tju</t>
  </si>
  <si>
    <t>Tjurruru</t>
  </si>
  <si>
    <t>Tka</t>
  </si>
  <si>
    <t>Truká</t>
  </si>
  <si>
    <t>Tkb</t>
  </si>
  <si>
    <t>Buksa</t>
  </si>
  <si>
    <t>Tkd</t>
  </si>
  <si>
    <t>Tukudede</t>
  </si>
  <si>
    <t>Tke</t>
  </si>
  <si>
    <t>Takwane</t>
  </si>
  <si>
    <t>Tkf</t>
  </si>
  <si>
    <t>Tukumanféd</t>
  </si>
  <si>
    <t>Tkk</t>
  </si>
  <si>
    <t>Takpa</t>
  </si>
  <si>
    <t>Tkl</t>
  </si>
  <si>
    <t>Tokelau</t>
  </si>
  <si>
    <t>Tkm</t>
  </si>
  <si>
    <t>Takelma</t>
  </si>
  <si>
    <t>Tkn</t>
  </si>
  <si>
    <t>Toku-No-Shima</t>
  </si>
  <si>
    <t>Tkp</t>
  </si>
  <si>
    <t>Tikopia</t>
  </si>
  <si>
    <t>Tkq</t>
  </si>
  <si>
    <t>Tkr</t>
  </si>
  <si>
    <t>Tsakhur</t>
  </si>
  <si>
    <t>Tks</t>
  </si>
  <si>
    <t>Takestani</t>
  </si>
  <si>
    <t>Tkt</t>
  </si>
  <si>
    <t>Kathoriya Tharu</t>
  </si>
  <si>
    <t>Tku</t>
  </si>
  <si>
    <t>Upper Necaxa Totonac</t>
  </si>
  <si>
    <t>Tkw</t>
  </si>
  <si>
    <t>Teanu</t>
  </si>
  <si>
    <t>Tkx</t>
  </si>
  <si>
    <t>Tangko</t>
  </si>
  <si>
    <t>Tkz</t>
  </si>
  <si>
    <t>Takua</t>
  </si>
  <si>
    <t>Tla</t>
  </si>
  <si>
    <t>Southwestern Tepehuan</t>
  </si>
  <si>
    <t>Tlb</t>
  </si>
  <si>
    <t>Tobelo</t>
  </si>
  <si>
    <t>Tlc</t>
  </si>
  <si>
    <t>Yecuatla Totonac</t>
  </si>
  <si>
    <t>Tld</t>
  </si>
  <si>
    <t>Talaud</t>
  </si>
  <si>
    <t>Tlf</t>
  </si>
  <si>
    <t>Telefol</t>
  </si>
  <si>
    <t>Tlg</t>
  </si>
  <si>
    <t>Tofanma</t>
  </si>
  <si>
    <t>Tlh</t>
  </si>
  <si>
    <t>Klingon</t>
  </si>
  <si>
    <t>Tli</t>
  </si>
  <si>
    <t>Tlingit</t>
  </si>
  <si>
    <t>Tlj</t>
  </si>
  <si>
    <t>Talinga-Bwisi</t>
  </si>
  <si>
    <t>Tlk</t>
  </si>
  <si>
    <t>Taloki</t>
  </si>
  <si>
    <t>Tll</t>
  </si>
  <si>
    <t>Tetela</t>
  </si>
  <si>
    <t>Tlm</t>
  </si>
  <si>
    <t>Tolomako</t>
  </si>
  <si>
    <t>Tln</t>
  </si>
  <si>
    <t>Talondo'</t>
  </si>
  <si>
    <t>Tlo</t>
  </si>
  <si>
    <t>Talodi</t>
  </si>
  <si>
    <t>Tlp</t>
  </si>
  <si>
    <t>Filomena Mata-Coahuitlán Totonac</t>
  </si>
  <si>
    <t>Tlq</t>
  </si>
  <si>
    <t>Tai Loi</t>
  </si>
  <si>
    <t>Tlr</t>
  </si>
  <si>
    <t>Talise</t>
  </si>
  <si>
    <t>Tls</t>
  </si>
  <si>
    <t>Tambotalo</t>
  </si>
  <si>
    <t>Tlt</t>
  </si>
  <si>
    <t>Teluti</t>
  </si>
  <si>
    <t>Tlu</t>
  </si>
  <si>
    <t>Tulehu</t>
  </si>
  <si>
    <t>Tlv</t>
  </si>
  <si>
    <t>Taliabu</t>
  </si>
  <si>
    <t>Tlw</t>
  </si>
  <si>
    <t>South Wemale</t>
  </si>
  <si>
    <t>Tlx</t>
  </si>
  <si>
    <t>Khehek</t>
  </si>
  <si>
    <t>Tly</t>
  </si>
  <si>
    <t>Talysh</t>
  </si>
  <si>
    <t>Tlz</t>
  </si>
  <si>
    <t>Toala'</t>
  </si>
  <si>
    <t>Tma</t>
  </si>
  <si>
    <t>Tama (Chad)</t>
  </si>
  <si>
    <t>Tmb</t>
  </si>
  <si>
    <t>Katbol</t>
  </si>
  <si>
    <t>Tmc</t>
  </si>
  <si>
    <t>Tumak</t>
  </si>
  <si>
    <t>Tmd</t>
  </si>
  <si>
    <t>Haruai</t>
  </si>
  <si>
    <t>Tme</t>
  </si>
  <si>
    <t>Tremembé</t>
  </si>
  <si>
    <t>Tmf</t>
  </si>
  <si>
    <t>Toba-Maskoy</t>
  </si>
  <si>
    <t>Tmg</t>
  </si>
  <si>
    <t>Ternateño</t>
  </si>
  <si>
    <t>Tmh</t>
  </si>
  <si>
    <t>Tamashek</t>
  </si>
  <si>
    <t>Tmi</t>
  </si>
  <si>
    <t>Tutuba</t>
  </si>
  <si>
    <t>Tmj</t>
  </si>
  <si>
    <t>Samarokena</t>
  </si>
  <si>
    <t>Tmk</t>
  </si>
  <si>
    <t>Northwestern Tamang</t>
  </si>
  <si>
    <t>Tml</t>
  </si>
  <si>
    <t>Tamnim Citak</t>
  </si>
  <si>
    <t>Tmm</t>
  </si>
  <si>
    <t>Tai Thanh</t>
  </si>
  <si>
    <t>Tmn</t>
  </si>
  <si>
    <t>Taman (Indonesia)</t>
  </si>
  <si>
    <t>Tmo</t>
  </si>
  <si>
    <t>Temoq</t>
  </si>
  <si>
    <t>Tmp</t>
  </si>
  <si>
    <t>Tai Mène</t>
  </si>
  <si>
    <t>Tmq</t>
  </si>
  <si>
    <t>Tumleo</t>
  </si>
  <si>
    <t>Tmr</t>
  </si>
  <si>
    <t>Tms</t>
  </si>
  <si>
    <t>Tima</t>
  </si>
  <si>
    <t>Tmt</t>
  </si>
  <si>
    <t>Tasmate</t>
  </si>
  <si>
    <t>Tmu</t>
  </si>
  <si>
    <t>Iau</t>
  </si>
  <si>
    <t>Tmv</t>
  </si>
  <si>
    <t>Tembo (Motembo)</t>
  </si>
  <si>
    <t>Tmw</t>
  </si>
  <si>
    <t>Temuan</t>
  </si>
  <si>
    <t>Tmy</t>
  </si>
  <si>
    <t>Tami</t>
  </si>
  <si>
    <t>Tmz</t>
  </si>
  <si>
    <t>Tamanaku</t>
  </si>
  <si>
    <t>Tna</t>
  </si>
  <si>
    <t>Tacana</t>
  </si>
  <si>
    <t>Tnb</t>
  </si>
  <si>
    <t>Western Tunebo</t>
  </si>
  <si>
    <t>Tnc</t>
  </si>
  <si>
    <t>Tanimuca-Retuarã</t>
  </si>
  <si>
    <t>Tnd</t>
  </si>
  <si>
    <t>Angosturas Tunebo</t>
  </si>
  <si>
    <t>Tne</t>
  </si>
  <si>
    <t>Tinoc Kallahan</t>
  </si>
  <si>
    <t>Tnf</t>
  </si>
  <si>
    <t>Tangshewi</t>
  </si>
  <si>
    <t>Tng</t>
  </si>
  <si>
    <t>Tobanga</t>
  </si>
  <si>
    <t>Tnh</t>
  </si>
  <si>
    <t>Maiani</t>
  </si>
  <si>
    <t>Tni</t>
  </si>
  <si>
    <t>Tandia</t>
  </si>
  <si>
    <t>Tnk</t>
  </si>
  <si>
    <t>Kwamera</t>
  </si>
  <si>
    <t>Tnl</t>
  </si>
  <si>
    <t>Lenakel</t>
  </si>
  <si>
    <t>Tnm</t>
  </si>
  <si>
    <t>Tabla</t>
  </si>
  <si>
    <t>Tnn</t>
  </si>
  <si>
    <t>North Tanna</t>
  </si>
  <si>
    <t>Tno</t>
  </si>
  <si>
    <t>Toromono</t>
  </si>
  <si>
    <t>Tnp</t>
  </si>
  <si>
    <t>Whitesands</t>
  </si>
  <si>
    <t>Tnq</t>
  </si>
  <si>
    <t>Taino</t>
  </si>
  <si>
    <t>Tnr</t>
  </si>
  <si>
    <t>Bedik</t>
  </si>
  <si>
    <t>Tns</t>
  </si>
  <si>
    <t>Tenis</t>
  </si>
  <si>
    <t>Tnt</t>
  </si>
  <si>
    <t>Tontemboan</t>
  </si>
  <si>
    <t>Tnu</t>
  </si>
  <si>
    <t>Tay Khang</t>
  </si>
  <si>
    <t>Tnv</t>
  </si>
  <si>
    <t>Tangchangya</t>
  </si>
  <si>
    <t>Tnw</t>
  </si>
  <si>
    <t>Tonsawang</t>
  </si>
  <si>
    <t>Tnx</t>
  </si>
  <si>
    <t>Tanema</t>
  </si>
  <si>
    <t>Tny</t>
  </si>
  <si>
    <t>Tongwe</t>
  </si>
  <si>
    <t>Tnz</t>
  </si>
  <si>
    <t>Tonga (Thailand)</t>
  </si>
  <si>
    <t>Tob</t>
  </si>
  <si>
    <t>Toba</t>
  </si>
  <si>
    <t>Toc</t>
  </si>
  <si>
    <t>Coyutla Totonac</t>
  </si>
  <si>
    <t>Tod</t>
  </si>
  <si>
    <t>Toma</t>
  </si>
  <si>
    <t>Toe</t>
  </si>
  <si>
    <t>Tomedes</t>
  </si>
  <si>
    <t>Tof</t>
  </si>
  <si>
    <t>Gizrra</t>
  </si>
  <si>
    <t>Tog</t>
  </si>
  <si>
    <t>Tonga (Nyasa)</t>
  </si>
  <si>
    <t>Toh</t>
  </si>
  <si>
    <t>Gitonga</t>
  </si>
  <si>
    <t>Toi</t>
  </si>
  <si>
    <t>Tonga (Zambia)</t>
  </si>
  <si>
    <t>Toj</t>
  </si>
  <si>
    <t>Tojolabal</t>
  </si>
  <si>
    <t>Tolowa</t>
  </si>
  <si>
    <t>Tom</t>
  </si>
  <si>
    <t>Tombulu</t>
  </si>
  <si>
    <t>Ton</t>
  </si>
  <si>
    <t>Tonga (Tonga Islands)</t>
  </si>
  <si>
    <t>Too</t>
  </si>
  <si>
    <t>Xicotepec De Juárez Totonac</t>
  </si>
  <si>
    <t>Top</t>
  </si>
  <si>
    <t>Papantla Totonac</t>
  </si>
  <si>
    <t>Toq</t>
  </si>
  <si>
    <t>Toposa</t>
  </si>
  <si>
    <t>Tor</t>
  </si>
  <si>
    <t>Togbo-Vara Banda</t>
  </si>
  <si>
    <t>Tos</t>
  </si>
  <si>
    <t>Highland Totonac</t>
  </si>
  <si>
    <t>Tou</t>
  </si>
  <si>
    <t>Tho</t>
  </si>
  <si>
    <t>Tov</t>
  </si>
  <si>
    <t>Upper Taromi</t>
  </si>
  <si>
    <t>Tow</t>
  </si>
  <si>
    <t>Jemez</t>
  </si>
  <si>
    <t>Tox</t>
  </si>
  <si>
    <t>Tobian</t>
  </si>
  <si>
    <t>Toy</t>
  </si>
  <si>
    <t>Topoiyo</t>
  </si>
  <si>
    <t>Toz</t>
  </si>
  <si>
    <t>To</t>
  </si>
  <si>
    <t>Tpa</t>
  </si>
  <si>
    <t>Taupota</t>
  </si>
  <si>
    <t>Tpc</t>
  </si>
  <si>
    <t>Azoyú Tlapanec</t>
  </si>
  <si>
    <t>Tpe</t>
  </si>
  <si>
    <t>Tippera</t>
  </si>
  <si>
    <t>Tpf</t>
  </si>
  <si>
    <t>Tarpia</t>
  </si>
  <si>
    <t>Tpg</t>
  </si>
  <si>
    <t>Kula</t>
  </si>
  <si>
    <t>Tpi</t>
  </si>
  <si>
    <t>Tok Pisin</t>
  </si>
  <si>
    <t>Tpj</t>
  </si>
  <si>
    <t>Tapieté</t>
  </si>
  <si>
    <t>Tpk</t>
  </si>
  <si>
    <t>Tupinikin</t>
  </si>
  <si>
    <t>Tpl</t>
  </si>
  <si>
    <t>Tlacoapa Tlapanec</t>
  </si>
  <si>
    <t>Tpm</t>
  </si>
  <si>
    <t>Tampulma</t>
  </si>
  <si>
    <t>Tpn</t>
  </si>
  <si>
    <t>Tupinambá</t>
  </si>
  <si>
    <t>Tpo</t>
  </si>
  <si>
    <t>Tai Pao</t>
  </si>
  <si>
    <t>Tpp</t>
  </si>
  <si>
    <t>Pisaflores Tepehua</t>
  </si>
  <si>
    <t>Tpq</t>
  </si>
  <si>
    <t>Tukpa</t>
  </si>
  <si>
    <t>Tpr</t>
  </si>
  <si>
    <t>Tuparí</t>
  </si>
  <si>
    <t>Tpt</t>
  </si>
  <si>
    <t>Tlachichilco Tepehua</t>
  </si>
  <si>
    <t>Tpu</t>
  </si>
  <si>
    <t>Tampuan</t>
  </si>
  <si>
    <t>Tpv</t>
  </si>
  <si>
    <t>Tanapag</t>
  </si>
  <si>
    <t>Tpw</t>
  </si>
  <si>
    <t>Tupí</t>
  </si>
  <si>
    <t>Tpx</t>
  </si>
  <si>
    <t>Acatepec Tlapanec</t>
  </si>
  <si>
    <t>Tpy</t>
  </si>
  <si>
    <t>Trumai</t>
  </si>
  <si>
    <t>Tpz</t>
  </si>
  <si>
    <t>Tinputz</t>
  </si>
  <si>
    <t>Tqb</t>
  </si>
  <si>
    <t>Tembé</t>
  </si>
  <si>
    <t>Tql</t>
  </si>
  <si>
    <t>Lehali</t>
  </si>
  <si>
    <t>Tqm</t>
  </si>
  <si>
    <t>Turumsa</t>
  </si>
  <si>
    <t>Tqn</t>
  </si>
  <si>
    <t>Tenino</t>
  </si>
  <si>
    <t>Tqo</t>
  </si>
  <si>
    <t>Toaripi</t>
  </si>
  <si>
    <t>Tqp</t>
  </si>
  <si>
    <t>Tomoip</t>
  </si>
  <si>
    <t>Tqq</t>
  </si>
  <si>
    <t>Tunni</t>
  </si>
  <si>
    <t>Tqr</t>
  </si>
  <si>
    <t>Torona</t>
  </si>
  <si>
    <t>Tqt</t>
  </si>
  <si>
    <t>Western Totonac</t>
  </si>
  <si>
    <t>Tqu</t>
  </si>
  <si>
    <t>Touo</t>
  </si>
  <si>
    <t>Tqw</t>
  </si>
  <si>
    <t>Tonkawa</t>
  </si>
  <si>
    <t>Tra</t>
  </si>
  <si>
    <t>Tirahi</t>
  </si>
  <si>
    <t>Trb</t>
  </si>
  <si>
    <t>Terebu</t>
  </si>
  <si>
    <t>Trc</t>
  </si>
  <si>
    <t>Copala Triqui</t>
  </si>
  <si>
    <t>Trd</t>
  </si>
  <si>
    <t>Turi</t>
  </si>
  <si>
    <t>Tre</t>
  </si>
  <si>
    <t>East Tarangan</t>
  </si>
  <si>
    <t>Trf</t>
  </si>
  <si>
    <t>Trinidadian Creole English</t>
  </si>
  <si>
    <t>Trg</t>
  </si>
  <si>
    <t>Lishán Didán</t>
  </si>
  <si>
    <t>Trh</t>
  </si>
  <si>
    <t>Turaka</t>
  </si>
  <si>
    <t>Tri</t>
  </si>
  <si>
    <t>Trió</t>
  </si>
  <si>
    <t>Trj</t>
  </si>
  <si>
    <t>Toram</t>
  </si>
  <si>
    <t>Trl</t>
  </si>
  <si>
    <t>Traveller Scottish</t>
  </si>
  <si>
    <t>Trm</t>
  </si>
  <si>
    <t>Tregami</t>
  </si>
  <si>
    <t>Trn</t>
  </si>
  <si>
    <t>Trinitario</t>
  </si>
  <si>
    <t>Tro</t>
  </si>
  <si>
    <t>Tarao Naga</t>
  </si>
  <si>
    <t>Kok Borok</t>
  </si>
  <si>
    <t>Trq</t>
  </si>
  <si>
    <t>San Martín Itunyoso Triqui</t>
  </si>
  <si>
    <t>Trr</t>
  </si>
  <si>
    <t>Taushiro</t>
  </si>
  <si>
    <t>Trs</t>
  </si>
  <si>
    <t>Chicahuaxtla Triqui</t>
  </si>
  <si>
    <t>Trt</t>
  </si>
  <si>
    <t>Tunggare</t>
  </si>
  <si>
    <t>Tru</t>
  </si>
  <si>
    <t>Turoyo</t>
  </si>
  <si>
    <t>Trv</t>
  </si>
  <si>
    <t>Taroko</t>
  </si>
  <si>
    <t>Trw</t>
  </si>
  <si>
    <t>Torwali</t>
  </si>
  <si>
    <t>Trx</t>
  </si>
  <si>
    <t>Tringgus-Sembaan Bidayuh</t>
  </si>
  <si>
    <t>Try</t>
  </si>
  <si>
    <t>Turung</t>
  </si>
  <si>
    <t>Trz</t>
  </si>
  <si>
    <t>Torá</t>
  </si>
  <si>
    <t>Tsa</t>
  </si>
  <si>
    <t>Tsaangi</t>
  </si>
  <si>
    <t>Tsb</t>
  </si>
  <si>
    <t>Tsamai</t>
  </si>
  <si>
    <t>Tsc</t>
  </si>
  <si>
    <t>Tswa</t>
  </si>
  <si>
    <t>Tsd</t>
  </si>
  <si>
    <t>Tsakonian</t>
  </si>
  <si>
    <t>Tse</t>
  </si>
  <si>
    <t>Tunisian Sign Language</t>
  </si>
  <si>
    <t>Tsf</t>
  </si>
  <si>
    <t>Southwestern Tamang</t>
  </si>
  <si>
    <t>Tsg</t>
  </si>
  <si>
    <t>Tausug</t>
  </si>
  <si>
    <t>Tsh</t>
  </si>
  <si>
    <t>Tsuvan</t>
  </si>
  <si>
    <t>Tsi</t>
  </si>
  <si>
    <t>Tsimshian</t>
  </si>
  <si>
    <t>Tsj</t>
  </si>
  <si>
    <t>Tshangla</t>
  </si>
  <si>
    <t>Tsk</t>
  </si>
  <si>
    <t>Tseku</t>
  </si>
  <si>
    <t>Tsl</t>
  </si>
  <si>
    <t>Ts'ün-Lao</t>
  </si>
  <si>
    <t>Tsm</t>
  </si>
  <si>
    <t>Turkish Sign Language</t>
  </si>
  <si>
    <t>Tsn</t>
  </si>
  <si>
    <t>Tswana</t>
  </si>
  <si>
    <t>Tsonga</t>
  </si>
  <si>
    <t>Tsp</t>
  </si>
  <si>
    <t>Northern Toussian</t>
  </si>
  <si>
    <t>Tsq</t>
  </si>
  <si>
    <t>Thai Sign Language</t>
  </si>
  <si>
    <t>Tsr</t>
  </si>
  <si>
    <t>Akei</t>
  </si>
  <si>
    <t>Tss</t>
  </si>
  <si>
    <t>Taiwan Sign Language</t>
  </si>
  <si>
    <t>Tsu</t>
  </si>
  <si>
    <t>Tsou</t>
  </si>
  <si>
    <t>Tsv</t>
  </si>
  <si>
    <t>Tsogo</t>
  </si>
  <si>
    <t>Tsw</t>
  </si>
  <si>
    <t>Tsishingini</t>
  </si>
  <si>
    <t>Tsx</t>
  </si>
  <si>
    <t>Mubami</t>
  </si>
  <si>
    <t>Tsy</t>
  </si>
  <si>
    <t>Tebul Sign Language</t>
  </si>
  <si>
    <t>Tsz</t>
  </si>
  <si>
    <t>Purepecha</t>
  </si>
  <si>
    <t>Tta</t>
  </si>
  <si>
    <t>Tutelo</t>
  </si>
  <si>
    <t>Ttb</t>
  </si>
  <si>
    <t>Ttc</t>
  </si>
  <si>
    <t>Tektiteko</t>
  </si>
  <si>
    <t>Ttd</t>
  </si>
  <si>
    <t>Tauade</t>
  </si>
  <si>
    <t>Tte</t>
  </si>
  <si>
    <t>Bwanabwana</t>
  </si>
  <si>
    <t>Ttf</t>
  </si>
  <si>
    <t>Tuotomb</t>
  </si>
  <si>
    <t>Ttg</t>
  </si>
  <si>
    <t>Tutong</t>
  </si>
  <si>
    <t>Tth</t>
  </si>
  <si>
    <t>Upper Ta'oih</t>
  </si>
  <si>
    <t>Tti</t>
  </si>
  <si>
    <t>Tobati</t>
  </si>
  <si>
    <t>Ttj</t>
  </si>
  <si>
    <t>Tooro</t>
  </si>
  <si>
    <t>Ttk</t>
  </si>
  <si>
    <t>Totoro</t>
  </si>
  <si>
    <t>Ttl</t>
  </si>
  <si>
    <t>Totela</t>
  </si>
  <si>
    <t>Ttm</t>
  </si>
  <si>
    <t>Northern Tutchone</t>
  </si>
  <si>
    <t>Ttn</t>
  </si>
  <si>
    <t>Towei</t>
  </si>
  <si>
    <t>Tto</t>
  </si>
  <si>
    <t>Lower Ta'oih</t>
  </si>
  <si>
    <t>Ttp</t>
  </si>
  <si>
    <t>Tombelala</t>
  </si>
  <si>
    <t>Ttq</t>
  </si>
  <si>
    <t>Tawallammat Tamajaq</t>
  </si>
  <si>
    <t>Ttr</t>
  </si>
  <si>
    <t>Tera</t>
  </si>
  <si>
    <t>Northeastern Thai</t>
  </si>
  <si>
    <t>Ttt</t>
  </si>
  <si>
    <t>Muslim Tat</t>
  </si>
  <si>
    <t>Ttu</t>
  </si>
  <si>
    <t>Torau</t>
  </si>
  <si>
    <t>Ttv</t>
  </si>
  <si>
    <t>Titan</t>
  </si>
  <si>
    <t>Ttw</t>
  </si>
  <si>
    <t>Long Wat</t>
  </si>
  <si>
    <t>Tty</t>
  </si>
  <si>
    <t>Sikaritai</t>
  </si>
  <si>
    <t>Ttz</t>
  </si>
  <si>
    <t>Tsum</t>
  </si>
  <si>
    <t>Tua</t>
  </si>
  <si>
    <t>Wiarumus</t>
  </si>
  <si>
    <t>Tub</t>
  </si>
  <si>
    <t>Tübatulabal</t>
  </si>
  <si>
    <t>Tuc</t>
  </si>
  <si>
    <t>Mutu</t>
  </si>
  <si>
    <t>Tud</t>
  </si>
  <si>
    <t>Tuxá</t>
  </si>
  <si>
    <t>Tue</t>
  </si>
  <si>
    <t>Tuyuca</t>
  </si>
  <si>
    <t>Tuf</t>
  </si>
  <si>
    <t>Central Tunebo</t>
  </si>
  <si>
    <t>Tug</t>
  </si>
  <si>
    <t>Tunia</t>
  </si>
  <si>
    <t>Tuh</t>
  </si>
  <si>
    <t>Taulil</t>
  </si>
  <si>
    <t>Tui</t>
  </si>
  <si>
    <t>Tupuri</t>
  </si>
  <si>
    <t>Tuj</t>
  </si>
  <si>
    <t>Tugutil</t>
  </si>
  <si>
    <t>Turkmen</t>
  </si>
  <si>
    <t>Tul</t>
  </si>
  <si>
    <t>Tum</t>
  </si>
  <si>
    <t>Tumbuka</t>
  </si>
  <si>
    <t>Tun</t>
  </si>
  <si>
    <t>Tunica</t>
  </si>
  <si>
    <t>Tuo</t>
  </si>
  <si>
    <t>Tucano</t>
  </si>
  <si>
    <t>Tuq</t>
  </si>
  <si>
    <t>Tedaga</t>
  </si>
  <si>
    <t>Turkish</t>
  </si>
  <si>
    <t>Tus</t>
  </si>
  <si>
    <t>Tuscarora</t>
  </si>
  <si>
    <t>Tuu</t>
  </si>
  <si>
    <t>Tututni</t>
  </si>
  <si>
    <t>Tuv</t>
  </si>
  <si>
    <t>Turkana</t>
  </si>
  <si>
    <t>Tux</t>
  </si>
  <si>
    <t>Tuxináwa</t>
  </si>
  <si>
    <t>Tuy</t>
  </si>
  <si>
    <t>Tugen</t>
  </si>
  <si>
    <t>Tuz</t>
  </si>
  <si>
    <t>Turka</t>
  </si>
  <si>
    <t>Tva</t>
  </si>
  <si>
    <t>Vaghua</t>
  </si>
  <si>
    <t>Tvd</t>
  </si>
  <si>
    <t>Tsuvadi</t>
  </si>
  <si>
    <t>Tve</t>
  </si>
  <si>
    <t>Te'un</t>
  </si>
  <si>
    <t>Tvk</t>
  </si>
  <si>
    <t>Southeast Ambrym</t>
  </si>
  <si>
    <t>Tvl</t>
  </si>
  <si>
    <t>Tuvalu</t>
  </si>
  <si>
    <t>Tvm</t>
  </si>
  <si>
    <t>Tela-Masbuar</t>
  </si>
  <si>
    <t>Tvn</t>
  </si>
  <si>
    <t>Tavoyan</t>
  </si>
  <si>
    <t>Tvo</t>
  </si>
  <si>
    <t>Tidore</t>
  </si>
  <si>
    <t>Tvs</t>
  </si>
  <si>
    <t>Taveta</t>
  </si>
  <si>
    <t>Tvt</t>
  </si>
  <si>
    <t>Tutsa Naga</t>
  </si>
  <si>
    <t>Tvw</t>
  </si>
  <si>
    <t>Sedoa</t>
  </si>
  <si>
    <t>Tvy</t>
  </si>
  <si>
    <t>Timor Pidgin</t>
  </si>
  <si>
    <t>Twa</t>
  </si>
  <si>
    <t>Twana</t>
  </si>
  <si>
    <t>Twb</t>
  </si>
  <si>
    <t>Western Tawbuid</t>
  </si>
  <si>
    <t>Twc</t>
  </si>
  <si>
    <t>Teshenawa</t>
  </si>
  <si>
    <t>Twd</t>
  </si>
  <si>
    <t>Twents</t>
  </si>
  <si>
    <t>Twe</t>
  </si>
  <si>
    <t>Tewa (Indonesia)</t>
  </si>
  <si>
    <t>Twf</t>
  </si>
  <si>
    <t>Northern Tiwa</t>
  </si>
  <si>
    <t>Twg</t>
  </si>
  <si>
    <t>Tereweng</t>
  </si>
  <si>
    <t>Twh</t>
  </si>
  <si>
    <t>Tai Dón</t>
  </si>
  <si>
    <t>Twi</t>
  </si>
  <si>
    <t>Twl</t>
  </si>
  <si>
    <t>Tawara</t>
  </si>
  <si>
    <t>Twm</t>
  </si>
  <si>
    <t>Tawang Monpa</t>
  </si>
  <si>
    <t>Twn</t>
  </si>
  <si>
    <t>Twendi</t>
  </si>
  <si>
    <t>Two</t>
  </si>
  <si>
    <t>Tswapong</t>
  </si>
  <si>
    <t>Twp</t>
  </si>
  <si>
    <t>Ere</t>
  </si>
  <si>
    <t>Twq</t>
  </si>
  <si>
    <t>Tasawaq</t>
  </si>
  <si>
    <t>Twr</t>
  </si>
  <si>
    <t>Southwestern Tarahumara</t>
  </si>
  <si>
    <t>Twt</t>
  </si>
  <si>
    <t>Turiwára</t>
  </si>
  <si>
    <t>Twu</t>
  </si>
  <si>
    <t>Termanu</t>
  </si>
  <si>
    <t>Tww</t>
  </si>
  <si>
    <t>Tuwari</t>
  </si>
  <si>
    <t>Twx</t>
  </si>
  <si>
    <t>Tewe</t>
  </si>
  <si>
    <t>Twy</t>
  </si>
  <si>
    <t>Tawoyan</t>
  </si>
  <si>
    <t>Txa</t>
  </si>
  <si>
    <t>Tombonuo</t>
  </si>
  <si>
    <t>Txb</t>
  </si>
  <si>
    <t>Tokharian B</t>
  </si>
  <si>
    <t>Txc</t>
  </si>
  <si>
    <t>Tsetsaut</t>
  </si>
  <si>
    <t>Txe</t>
  </si>
  <si>
    <t>Totoli</t>
  </si>
  <si>
    <t>Txg</t>
  </si>
  <si>
    <t>Tangut</t>
  </si>
  <si>
    <t>Txh</t>
  </si>
  <si>
    <t>Thracian</t>
  </si>
  <si>
    <t>Txi</t>
  </si>
  <si>
    <t>Ikpeng</t>
  </si>
  <si>
    <t>Txm</t>
  </si>
  <si>
    <t>Tomini</t>
  </si>
  <si>
    <t>Txn</t>
  </si>
  <si>
    <t>West Tarangan</t>
  </si>
  <si>
    <t>Txo</t>
  </si>
  <si>
    <t>Toto</t>
  </si>
  <si>
    <t>Txq</t>
  </si>
  <si>
    <t>Txr</t>
  </si>
  <si>
    <t>Tartessian</t>
  </si>
  <si>
    <t>Txs</t>
  </si>
  <si>
    <t>Tonsea</t>
  </si>
  <si>
    <t>Txt</t>
  </si>
  <si>
    <t>Citak</t>
  </si>
  <si>
    <t>Txu</t>
  </si>
  <si>
    <t>Kayapó</t>
  </si>
  <si>
    <t>Txx</t>
  </si>
  <si>
    <t>Tatana</t>
  </si>
  <si>
    <t>Txy</t>
  </si>
  <si>
    <t>Tanosy Malagasy</t>
  </si>
  <si>
    <t>Tya</t>
  </si>
  <si>
    <t>Tauya</t>
  </si>
  <si>
    <t>Tye</t>
  </si>
  <si>
    <t>Kyenga</t>
  </si>
  <si>
    <t>Tyh</t>
  </si>
  <si>
    <t>O'du</t>
  </si>
  <si>
    <t>Tyi</t>
  </si>
  <si>
    <t>Teke-Tsaayi</t>
  </si>
  <si>
    <t>Tyj</t>
  </si>
  <si>
    <t>Tai Do</t>
  </si>
  <si>
    <t>Tyl</t>
  </si>
  <si>
    <t>Thu Lao</t>
  </si>
  <si>
    <t>Tyn</t>
  </si>
  <si>
    <t>Kombai</t>
  </si>
  <si>
    <t>Typ</t>
  </si>
  <si>
    <t>Thaypan</t>
  </si>
  <si>
    <t>Tyr</t>
  </si>
  <si>
    <t>Tai Daeng</t>
  </si>
  <si>
    <t>Tys</t>
  </si>
  <si>
    <t>Tày Sa Pa</t>
  </si>
  <si>
    <t>Tyt</t>
  </si>
  <si>
    <t>Tày Tac</t>
  </si>
  <si>
    <t>Tyu</t>
  </si>
  <si>
    <t>Tyv</t>
  </si>
  <si>
    <t>Tuvinian</t>
  </si>
  <si>
    <t>Tyx</t>
  </si>
  <si>
    <t>Teke-Tyee</t>
  </si>
  <si>
    <t>Tyz</t>
  </si>
  <si>
    <t>Tày</t>
  </si>
  <si>
    <t>Tza</t>
  </si>
  <si>
    <t>Tanzanian Sign Language</t>
  </si>
  <si>
    <t>Tzb</t>
  </si>
  <si>
    <t>Bachajón Tzeltal</t>
  </si>
  <si>
    <t>Tzc</t>
  </si>
  <si>
    <t>Chamula Tzotzil</t>
  </si>
  <si>
    <t>Tze</t>
  </si>
  <si>
    <t>Chenalhó Tzotzil</t>
  </si>
  <si>
    <t>Tzh</t>
  </si>
  <si>
    <t>Oxchuc Tzeltal</t>
  </si>
  <si>
    <t>Tzj</t>
  </si>
  <si>
    <t>Eastern Tzutujil</t>
  </si>
  <si>
    <t>Tzm</t>
  </si>
  <si>
    <t>Central Atlas Tamazight</t>
  </si>
  <si>
    <t>Tzn</t>
  </si>
  <si>
    <t>Tugun</t>
  </si>
  <si>
    <t>Tzo</t>
  </si>
  <si>
    <t>Venustiano Carranza Tzotzil</t>
  </si>
  <si>
    <t>Tzs</t>
  </si>
  <si>
    <t>San Andrés Larrainzar Tzotzil</t>
  </si>
  <si>
    <t>Tzt</t>
  </si>
  <si>
    <t>Western Tzutujil</t>
  </si>
  <si>
    <t>Tzu</t>
  </si>
  <si>
    <t>Huixtán Tzotzil</t>
  </si>
  <si>
    <t>Tzx</t>
  </si>
  <si>
    <t>Tabriak</t>
  </si>
  <si>
    <t>Tzz</t>
  </si>
  <si>
    <t>Zinacantán Tzotzil</t>
  </si>
  <si>
    <t>Uam</t>
  </si>
  <si>
    <t>Uamué</t>
  </si>
  <si>
    <t>Uan</t>
  </si>
  <si>
    <t>Kuan</t>
  </si>
  <si>
    <t>Uar</t>
  </si>
  <si>
    <t>Tairuma</t>
  </si>
  <si>
    <t>Uba</t>
  </si>
  <si>
    <t>Ubang</t>
  </si>
  <si>
    <t>Ubi</t>
  </si>
  <si>
    <t>Ubr</t>
  </si>
  <si>
    <t>Ubir</t>
  </si>
  <si>
    <t>Ubu</t>
  </si>
  <si>
    <t>Umbu-Ungu</t>
  </si>
  <si>
    <t>Uby</t>
  </si>
  <si>
    <t>Ubykh</t>
  </si>
  <si>
    <t>Uda</t>
  </si>
  <si>
    <t>Ude</t>
  </si>
  <si>
    <t>Udihe</t>
  </si>
  <si>
    <t>Udg</t>
  </si>
  <si>
    <t>Muduga</t>
  </si>
  <si>
    <t>Udi</t>
  </si>
  <si>
    <t>Udj</t>
  </si>
  <si>
    <t>Ujir</t>
  </si>
  <si>
    <t>Udl</t>
  </si>
  <si>
    <t>Wuzlam</t>
  </si>
  <si>
    <t>Udm</t>
  </si>
  <si>
    <t>Udmurt</t>
  </si>
  <si>
    <t>Udu</t>
  </si>
  <si>
    <t>Uduk</t>
  </si>
  <si>
    <t>Ues</t>
  </si>
  <si>
    <t>Kioko</t>
  </si>
  <si>
    <t>Ufi</t>
  </si>
  <si>
    <t>Ufim</t>
  </si>
  <si>
    <t>Uga</t>
  </si>
  <si>
    <t>Ugaritic</t>
  </si>
  <si>
    <t>Ugb</t>
  </si>
  <si>
    <t>Kuku-Ugbanh</t>
  </si>
  <si>
    <t>Uge</t>
  </si>
  <si>
    <t>Ughele</t>
  </si>
  <si>
    <t>Ugn</t>
  </si>
  <si>
    <t>Ugandan Sign Language</t>
  </si>
  <si>
    <t>Ugo</t>
  </si>
  <si>
    <t>Ugong</t>
  </si>
  <si>
    <t>Ugy</t>
  </si>
  <si>
    <t>Uruguayan Sign Language</t>
  </si>
  <si>
    <t>Uha</t>
  </si>
  <si>
    <t>Uhami</t>
  </si>
  <si>
    <t>Uhn</t>
  </si>
  <si>
    <t>Damal</t>
  </si>
  <si>
    <t>Uighur</t>
  </si>
  <si>
    <t>Uis</t>
  </si>
  <si>
    <t>Uisai</t>
  </si>
  <si>
    <t>Uiv</t>
  </si>
  <si>
    <t>Iyive</t>
  </si>
  <si>
    <t>Uji</t>
  </si>
  <si>
    <t>Tanjijili</t>
  </si>
  <si>
    <t>Uka</t>
  </si>
  <si>
    <t>Kaburi</t>
  </si>
  <si>
    <t>Ukg</t>
  </si>
  <si>
    <t>Ukuriguma</t>
  </si>
  <si>
    <t>Ukh</t>
  </si>
  <si>
    <t>Ukhwejo</t>
  </si>
  <si>
    <t>Ukl</t>
  </si>
  <si>
    <t>Ukrainian Sign Language</t>
  </si>
  <si>
    <t>Ukp</t>
  </si>
  <si>
    <t>Ukpe-Bayobiri</t>
  </si>
  <si>
    <t>Ukq</t>
  </si>
  <si>
    <t>Ukwa</t>
  </si>
  <si>
    <t>Ukrainian</t>
  </si>
  <si>
    <t>Uks</t>
  </si>
  <si>
    <t>Urubú-Kaapor Sign Language</t>
  </si>
  <si>
    <t>Uku</t>
  </si>
  <si>
    <t>Ukue</t>
  </si>
  <si>
    <t>Ukw</t>
  </si>
  <si>
    <t>Ukwuani-Aboh-Ndoni</t>
  </si>
  <si>
    <t>Ula</t>
  </si>
  <si>
    <t>Fungwa</t>
  </si>
  <si>
    <t>Ulb</t>
  </si>
  <si>
    <t>Ulukwumi</t>
  </si>
  <si>
    <t>Ulc</t>
  </si>
  <si>
    <t>Ulch</t>
  </si>
  <si>
    <t>Ulf</t>
  </si>
  <si>
    <t>Usku</t>
  </si>
  <si>
    <t>Uli</t>
  </si>
  <si>
    <t>Ulithian</t>
  </si>
  <si>
    <t>Ulk</t>
  </si>
  <si>
    <t>Meriam</t>
  </si>
  <si>
    <t>Ull</t>
  </si>
  <si>
    <t>Ullatan</t>
  </si>
  <si>
    <t>Ulm</t>
  </si>
  <si>
    <t>Ulumanda'</t>
  </si>
  <si>
    <t>Uln</t>
  </si>
  <si>
    <t>Unserdeutsch</t>
  </si>
  <si>
    <t>Ulu</t>
  </si>
  <si>
    <t>Uma' Lung</t>
  </si>
  <si>
    <t>Umatilla</t>
  </si>
  <si>
    <t>Umb</t>
  </si>
  <si>
    <t>Umbundu</t>
  </si>
  <si>
    <t>Umc</t>
  </si>
  <si>
    <t>Marrucinian</t>
  </si>
  <si>
    <t>Umd</t>
  </si>
  <si>
    <t>Umbindhamu</t>
  </si>
  <si>
    <t>Umg</t>
  </si>
  <si>
    <t>Umbuygamu</t>
  </si>
  <si>
    <t>Umi</t>
  </si>
  <si>
    <t>Ukit</t>
  </si>
  <si>
    <t>Umm</t>
  </si>
  <si>
    <t>Umon</t>
  </si>
  <si>
    <t>Umn</t>
  </si>
  <si>
    <t>Makyan Naga</t>
  </si>
  <si>
    <t>Umo</t>
  </si>
  <si>
    <t>Umotína</t>
  </si>
  <si>
    <t>Ump</t>
  </si>
  <si>
    <t>Umpila</t>
  </si>
  <si>
    <t>Umr</t>
  </si>
  <si>
    <t>Umbugarla</t>
  </si>
  <si>
    <t>Ums</t>
  </si>
  <si>
    <t>Pendau</t>
  </si>
  <si>
    <t>Umu</t>
  </si>
  <si>
    <t>Munsee</t>
  </si>
  <si>
    <t>North Watut</t>
  </si>
  <si>
    <t>Undetermined</t>
  </si>
  <si>
    <t>Une</t>
  </si>
  <si>
    <t>Uneme</t>
  </si>
  <si>
    <t>Ung</t>
  </si>
  <si>
    <t>Ngarinyin</t>
  </si>
  <si>
    <t>Unk</t>
  </si>
  <si>
    <t>Enawené-Nawé</t>
  </si>
  <si>
    <t>Unm</t>
  </si>
  <si>
    <t>Unami</t>
  </si>
  <si>
    <t>Unp</t>
  </si>
  <si>
    <t>Worora</t>
  </si>
  <si>
    <t>Unz</t>
  </si>
  <si>
    <t>Unde Kaili</t>
  </si>
  <si>
    <t>Uok</t>
  </si>
  <si>
    <t>Uokha</t>
  </si>
  <si>
    <t>Upi</t>
  </si>
  <si>
    <t>Umeda</t>
  </si>
  <si>
    <t>Upv</t>
  </si>
  <si>
    <t>Uripiv-Wala-Rano-Atchin</t>
  </si>
  <si>
    <t>Ura</t>
  </si>
  <si>
    <t>Urarina</t>
  </si>
  <si>
    <t>Urb</t>
  </si>
  <si>
    <t>Urubú-Kaapor</t>
  </si>
  <si>
    <t>Urc</t>
  </si>
  <si>
    <t>Urningangg</t>
  </si>
  <si>
    <t>Urdu</t>
  </si>
  <si>
    <t>Ure</t>
  </si>
  <si>
    <t>Uru</t>
  </si>
  <si>
    <t>Urf</t>
  </si>
  <si>
    <t>Uradhi</t>
  </si>
  <si>
    <t>Urg</t>
  </si>
  <si>
    <t>Urigina</t>
  </si>
  <si>
    <t>Urh</t>
  </si>
  <si>
    <t>Urhobo</t>
  </si>
  <si>
    <t>Uri</t>
  </si>
  <si>
    <t>Urim</t>
  </si>
  <si>
    <t>Urk</t>
  </si>
  <si>
    <t>Urak Lawoi'</t>
  </si>
  <si>
    <t>Url</t>
  </si>
  <si>
    <t>Urali</t>
  </si>
  <si>
    <t>Urm</t>
  </si>
  <si>
    <t>Urapmin</t>
  </si>
  <si>
    <t>Urn</t>
  </si>
  <si>
    <t>Uruangnirin</t>
  </si>
  <si>
    <t>Uro</t>
  </si>
  <si>
    <t>Ura (Papua New Guinea)</t>
  </si>
  <si>
    <t>Urp</t>
  </si>
  <si>
    <t>Uru-Pa-In</t>
  </si>
  <si>
    <t>Urr</t>
  </si>
  <si>
    <t>Lehalurup</t>
  </si>
  <si>
    <t>Urt</t>
  </si>
  <si>
    <t>Urat</t>
  </si>
  <si>
    <t>Urumi</t>
  </si>
  <si>
    <t>Urv</t>
  </si>
  <si>
    <t>Uruava</t>
  </si>
  <si>
    <t>Urw</t>
  </si>
  <si>
    <t>Urx</t>
  </si>
  <si>
    <t>Urimo</t>
  </si>
  <si>
    <t>Ury</t>
  </si>
  <si>
    <t>Orya</t>
  </si>
  <si>
    <t>Urz</t>
  </si>
  <si>
    <t>Uru-Eu-Wau-Wau</t>
  </si>
  <si>
    <t>Usa</t>
  </si>
  <si>
    <t>Usarufa</t>
  </si>
  <si>
    <t>Ush</t>
  </si>
  <si>
    <t>Ushojo</t>
  </si>
  <si>
    <t>Usi</t>
  </si>
  <si>
    <t>Usui</t>
  </si>
  <si>
    <t>Usk</t>
  </si>
  <si>
    <t>Usaghade</t>
  </si>
  <si>
    <t>Usp</t>
  </si>
  <si>
    <t>Uspanteco</t>
  </si>
  <si>
    <t>Usu</t>
  </si>
  <si>
    <t>Uya</t>
  </si>
  <si>
    <t>Uta</t>
  </si>
  <si>
    <t>Otank</t>
  </si>
  <si>
    <t>Ute</t>
  </si>
  <si>
    <t>Ute-Southern Paiute</t>
  </si>
  <si>
    <t>Utp</t>
  </si>
  <si>
    <t>Amba (Solomon Islands)</t>
  </si>
  <si>
    <t>Utr</t>
  </si>
  <si>
    <t>Etulo</t>
  </si>
  <si>
    <t>Utu</t>
  </si>
  <si>
    <t>Uum</t>
  </si>
  <si>
    <t>Urum</t>
  </si>
  <si>
    <t>Uun</t>
  </si>
  <si>
    <t>Kulon-Pazeh</t>
  </si>
  <si>
    <t>Uur</t>
  </si>
  <si>
    <t>Ura (Vanuatu)</t>
  </si>
  <si>
    <t>Uuu</t>
  </si>
  <si>
    <t>U</t>
  </si>
  <si>
    <t>Uve</t>
  </si>
  <si>
    <t>West Uvean</t>
  </si>
  <si>
    <t>Uvh</t>
  </si>
  <si>
    <t>Uvl</t>
  </si>
  <si>
    <t>Lote</t>
  </si>
  <si>
    <t>Uwa</t>
  </si>
  <si>
    <t>Kuku-Uwanh</t>
  </si>
  <si>
    <t>Doko-Uyanga</t>
  </si>
  <si>
    <t>Uzbek</t>
  </si>
  <si>
    <t>Uzn</t>
  </si>
  <si>
    <t>Northern Uzbek</t>
  </si>
  <si>
    <t>Uzs</t>
  </si>
  <si>
    <t>Southern Uzbek</t>
  </si>
  <si>
    <t>Vaa</t>
  </si>
  <si>
    <t>Vaagri Booli</t>
  </si>
  <si>
    <t>Vae</t>
  </si>
  <si>
    <t>Vale</t>
  </si>
  <si>
    <t>Vaf</t>
  </si>
  <si>
    <t>Vafsi</t>
  </si>
  <si>
    <t>Vag</t>
  </si>
  <si>
    <t>Vagla</t>
  </si>
  <si>
    <t>Vah</t>
  </si>
  <si>
    <t>Varhadi-Nagpuri</t>
  </si>
  <si>
    <t>Vai</t>
  </si>
  <si>
    <t>Vaj</t>
  </si>
  <si>
    <t>Vasekela Bushman</t>
  </si>
  <si>
    <t>Val</t>
  </si>
  <si>
    <t>Vehes</t>
  </si>
  <si>
    <t>Vam</t>
  </si>
  <si>
    <t>Van</t>
  </si>
  <si>
    <t>Valman</t>
  </si>
  <si>
    <t>Vao</t>
  </si>
  <si>
    <t>Vap</t>
  </si>
  <si>
    <t>Vaiphei</t>
  </si>
  <si>
    <t>Huarijio</t>
  </si>
  <si>
    <t>Vas</t>
  </si>
  <si>
    <t>Vasavi</t>
  </si>
  <si>
    <t>Vau</t>
  </si>
  <si>
    <t>Vanuma</t>
  </si>
  <si>
    <t>Vav</t>
  </si>
  <si>
    <t>Varli</t>
  </si>
  <si>
    <t>Vay</t>
  </si>
  <si>
    <t>Wayu</t>
  </si>
  <si>
    <t>Vbb</t>
  </si>
  <si>
    <t>Southeast Babar</t>
  </si>
  <si>
    <t>Vec</t>
  </si>
  <si>
    <t>Venetian</t>
  </si>
  <si>
    <t>Ved</t>
  </si>
  <si>
    <t>Veddah</t>
  </si>
  <si>
    <t>Vel</t>
  </si>
  <si>
    <t>Veluws</t>
  </si>
  <si>
    <t>Vem</t>
  </si>
  <si>
    <t>Vemgo-Mabas</t>
  </si>
  <si>
    <t>Ven</t>
  </si>
  <si>
    <t>Venda</t>
  </si>
  <si>
    <t>Veo</t>
  </si>
  <si>
    <t>Ventureño</t>
  </si>
  <si>
    <t>Vep</t>
  </si>
  <si>
    <t>Veps</t>
  </si>
  <si>
    <t>Ver</t>
  </si>
  <si>
    <t>Mom Jango</t>
  </si>
  <si>
    <t>Vgr</t>
  </si>
  <si>
    <t>Vaghri</t>
  </si>
  <si>
    <t>Vgt</t>
  </si>
  <si>
    <t>Vlaamse Gebarentaal</t>
  </si>
  <si>
    <t>Vic</t>
  </si>
  <si>
    <t>Virgin Islands Creole English</t>
  </si>
  <si>
    <t>Vid</t>
  </si>
  <si>
    <t>Vidunda</t>
  </si>
  <si>
    <t>Vietnamese</t>
  </si>
  <si>
    <t>Vif</t>
  </si>
  <si>
    <t>Vili</t>
  </si>
  <si>
    <t>Vig</t>
  </si>
  <si>
    <t>Viemo</t>
  </si>
  <si>
    <t>Vil</t>
  </si>
  <si>
    <t>Vilela</t>
  </si>
  <si>
    <t>Vin</t>
  </si>
  <si>
    <t>Vinza</t>
  </si>
  <si>
    <t>Vis</t>
  </si>
  <si>
    <t>Vishavan</t>
  </si>
  <si>
    <t>Vit</t>
  </si>
  <si>
    <t>Viti</t>
  </si>
  <si>
    <t>Viv</t>
  </si>
  <si>
    <t>Iduna</t>
  </si>
  <si>
    <t>Vka</t>
  </si>
  <si>
    <t>Kariyarra</t>
  </si>
  <si>
    <t>Vki</t>
  </si>
  <si>
    <t>Ija-Zuba</t>
  </si>
  <si>
    <t>Vkj</t>
  </si>
  <si>
    <t>Kujarge</t>
  </si>
  <si>
    <t>Vkk</t>
  </si>
  <si>
    <t>Kaur</t>
  </si>
  <si>
    <t>Vkl</t>
  </si>
  <si>
    <t>Kulisusu</t>
  </si>
  <si>
    <t>Vkm</t>
  </si>
  <si>
    <t>Kamakan</t>
  </si>
  <si>
    <t>Vko</t>
  </si>
  <si>
    <t>Kodeoha</t>
  </si>
  <si>
    <t>Vkp</t>
  </si>
  <si>
    <t>Korlai Creole Portuguese</t>
  </si>
  <si>
    <t>Vkt</t>
  </si>
  <si>
    <t>Tenggarong Kutai Malay</t>
  </si>
  <si>
    <t>Vku</t>
  </si>
  <si>
    <t>Kurrama</t>
  </si>
  <si>
    <t>Vlp</t>
  </si>
  <si>
    <t>Valpei</t>
  </si>
  <si>
    <t>Vlr</t>
  </si>
  <si>
    <t>Vatrata</t>
  </si>
  <si>
    <t>Vls</t>
  </si>
  <si>
    <t>Vlaams</t>
  </si>
  <si>
    <t>Vma</t>
  </si>
  <si>
    <t>Martuyhunira</t>
  </si>
  <si>
    <t>Vmb</t>
  </si>
  <si>
    <t>Mbabaram</t>
  </si>
  <si>
    <t>Vmc</t>
  </si>
  <si>
    <t>Juxtlahuaca Mixtec</t>
  </si>
  <si>
    <t>Vmd</t>
  </si>
  <si>
    <t>Mudu Koraga</t>
  </si>
  <si>
    <t>Vme</t>
  </si>
  <si>
    <t>East Masela</t>
  </si>
  <si>
    <t>Vmf</t>
  </si>
  <si>
    <t>Mainfränkisch</t>
  </si>
  <si>
    <t>Vmg</t>
  </si>
  <si>
    <t>Minigir</t>
  </si>
  <si>
    <t>Vmh</t>
  </si>
  <si>
    <t>Maraghei</t>
  </si>
  <si>
    <t>Vmi</t>
  </si>
  <si>
    <t>Miwa</t>
  </si>
  <si>
    <t>Vmj</t>
  </si>
  <si>
    <t>Ixtayutla Mixtec</t>
  </si>
  <si>
    <t>Vmk</t>
  </si>
  <si>
    <t>Makhuwa-Shirima</t>
  </si>
  <si>
    <t>Vml</t>
  </si>
  <si>
    <t>Malgana</t>
  </si>
  <si>
    <t>Vmm</t>
  </si>
  <si>
    <t>Mitlatongo Mixtec</t>
  </si>
  <si>
    <t>Vmp</t>
  </si>
  <si>
    <t>Soyaltepec Mazatec</t>
  </si>
  <si>
    <t>Vmq</t>
  </si>
  <si>
    <t>Soyaltepec Mixtec</t>
  </si>
  <si>
    <t>Vmr</t>
  </si>
  <si>
    <t>Marenje</t>
  </si>
  <si>
    <t>Vms</t>
  </si>
  <si>
    <t>Moksela</t>
  </si>
  <si>
    <t>Vmu</t>
  </si>
  <si>
    <t>Muluridyi</t>
  </si>
  <si>
    <t>Vmv</t>
  </si>
  <si>
    <t>Valley Maidu</t>
  </si>
  <si>
    <t>Vmw</t>
  </si>
  <si>
    <t>Makhuwa</t>
  </si>
  <si>
    <t>Vmx</t>
  </si>
  <si>
    <t>Tamazola Mixtec</t>
  </si>
  <si>
    <t>Vmy</t>
  </si>
  <si>
    <t>Ayautla Mazatec</t>
  </si>
  <si>
    <t>Vmz</t>
  </si>
  <si>
    <t>Mazatlán Mazatec</t>
  </si>
  <si>
    <t>Vnk</t>
  </si>
  <si>
    <t>Vano</t>
  </si>
  <si>
    <t>Vnm</t>
  </si>
  <si>
    <t>Vinmavis</t>
  </si>
  <si>
    <t>Vnp</t>
  </si>
  <si>
    <t>Vunapu</t>
  </si>
  <si>
    <t>Vol</t>
  </si>
  <si>
    <t>Volapük</t>
  </si>
  <si>
    <t>Vor</t>
  </si>
  <si>
    <t>Voro</t>
  </si>
  <si>
    <t>Vot</t>
  </si>
  <si>
    <t>Votic</t>
  </si>
  <si>
    <t>Vrs</t>
  </si>
  <si>
    <t>Varisi</t>
  </si>
  <si>
    <t>Vrt</t>
  </si>
  <si>
    <t>Burmbar</t>
  </si>
  <si>
    <t>Vsi</t>
  </si>
  <si>
    <t>Moldova Sign Language</t>
  </si>
  <si>
    <t>Vsl</t>
  </si>
  <si>
    <t>Venezuelan Sign Language</t>
  </si>
  <si>
    <t>Vsv</t>
  </si>
  <si>
    <t>Valencian Sign Language</t>
  </si>
  <si>
    <t>Vto</t>
  </si>
  <si>
    <t>Vitou</t>
  </si>
  <si>
    <t>Vum</t>
  </si>
  <si>
    <t>Vumbu</t>
  </si>
  <si>
    <t>Vun</t>
  </si>
  <si>
    <t>Vunjo</t>
  </si>
  <si>
    <t>Vut</t>
  </si>
  <si>
    <t>Vute</t>
  </si>
  <si>
    <t>Vwa</t>
  </si>
  <si>
    <t>Waa</t>
  </si>
  <si>
    <t>Walla Walla</t>
  </si>
  <si>
    <t>Wab</t>
  </si>
  <si>
    <t>Wac</t>
  </si>
  <si>
    <t>Wasco-Wishram</t>
  </si>
  <si>
    <t>Wad</t>
  </si>
  <si>
    <t>Wandamen</t>
  </si>
  <si>
    <t>Wae</t>
  </si>
  <si>
    <t>Walser</t>
  </si>
  <si>
    <t>Waf</t>
  </si>
  <si>
    <t>Wakoná</t>
  </si>
  <si>
    <t>Wag</t>
  </si>
  <si>
    <t>Wa'ema</t>
  </si>
  <si>
    <t>Wah</t>
  </si>
  <si>
    <t>Watubela</t>
  </si>
  <si>
    <t>Wai</t>
  </si>
  <si>
    <t>Wares</t>
  </si>
  <si>
    <t>Waj</t>
  </si>
  <si>
    <t>Waffa</t>
  </si>
  <si>
    <t>Wal</t>
  </si>
  <si>
    <t>Walamo</t>
  </si>
  <si>
    <t>Wam</t>
  </si>
  <si>
    <t>Wampanoag</t>
  </si>
  <si>
    <t>Wan</t>
  </si>
  <si>
    <t>Wao</t>
  </si>
  <si>
    <t>Wappo</t>
  </si>
  <si>
    <t>Wap</t>
  </si>
  <si>
    <t>Wapishana</t>
  </si>
  <si>
    <t>Waq</t>
  </si>
  <si>
    <t>Wageman</t>
  </si>
  <si>
    <t>War</t>
  </si>
  <si>
    <t>Waray (Philippines)</t>
  </si>
  <si>
    <t>Was</t>
  </si>
  <si>
    <t>Washo</t>
  </si>
  <si>
    <t>Wat</t>
  </si>
  <si>
    <t>Kaninuwa</t>
  </si>
  <si>
    <t>Wau</t>
  </si>
  <si>
    <t>Waurá</t>
  </si>
  <si>
    <t>Wav</t>
  </si>
  <si>
    <t>Waka</t>
  </si>
  <si>
    <t>Waw</t>
  </si>
  <si>
    <t>Waiwai</t>
  </si>
  <si>
    <t>Wax</t>
  </si>
  <si>
    <t>Watam</t>
  </si>
  <si>
    <t>Way</t>
  </si>
  <si>
    <t>Wayana</t>
  </si>
  <si>
    <t>Waz</t>
  </si>
  <si>
    <t>Wampur</t>
  </si>
  <si>
    <t>Wba</t>
  </si>
  <si>
    <t>Warao</t>
  </si>
  <si>
    <t>Wbb</t>
  </si>
  <si>
    <t>Wabo</t>
  </si>
  <si>
    <t>Wbe</t>
  </si>
  <si>
    <t>Waritai</t>
  </si>
  <si>
    <t>Wbf</t>
  </si>
  <si>
    <t>Wara</t>
  </si>
  <si>
    <t>Wbh</t>
  </si>
  <si>
    <t>Wanda</t>
  </si>
  <si>
    <t>Wbi</t>
  </si>
  <si>
    <t>Vwanji</t>
  </si>
  <si>
    <t>Wbj</t>
  </si>
  <si>
    <t>Alagwa</t>
  </si>
  <si>
    <t>Wbk</t>
  </si>
  <si>
    <t>Waigali</t>
  </si>
  <si>
    <t>Wbl</t>
  </si>
  <si>
    <t>Wakhi</t>
  </si>
  <si>
    <t>Wbm</t>
  </si>
  <si>
    <t>Wa</t>
  </si>
  <si>
    <t>Wbp</t>
  </si>
  <si>
    <t>Warlpiri</t>
  </si>
  <si>
    <t>Wbq</t>
  </si>
  <si>
    <t>Waddar</t>
  </si>
  <si>
    <t>Wbr</t>
  </si>
  <si>
    <t>Wagdi</t>
  </si>
  <si>
    <t>Wbt</t>
  </si>
  <si>
    <t>Wanman</t>
  </si>
  <si>
    <t>Wbv</t>
  </si>
  <si>
    <t>Wajarri</t>
  </si>
  <si>
    <t>Wbw</t>
  </si>
  <si>
    <t>Woi</t>
  </si>
  <si>
    <t>Wca</t>
  </si>
  <si>
    <t>Yanomámi</t>
  </si>
  <si>
    <t>Wci</t>
  </si>
  <si>
    <t>Waci Gbe</t>
  </si>
  <si>
    <t>Wdd</t>
  </si>
  <si>
    <t>Wandji</t>
  </si>
  <si>
    <t>Wdg</t>
  </si>
  <si>
    <t>Wadaginam</t>
  </si>
  <si>
    <t>Wdj</t>
  </si>
  <si>
    <t>Wadjiginy</t>
  </si>
  <si>
    <t>Wdu</t>
  </si>
  <si>
    <t>Wadjigu</t>
  </si>
  <si>
    <t>Wea</t>
  </si>
  <si>
    <t>Wewaw</t>
  </si>
  <si>
    <t>Wec</t>
  </si>
  <si>
    <t>Wè Western</t>
  </si>
  <si>
    <t>Wed</t>
  </si>
  <si>
    <t>Wedau</t>
  </si>
  <si>
    <t>Weh</t>
  </si>
  <si>
    <t>Wei</t>
  </si>
  <si>
    <t>Were</t>
  </si>
  <si>
    <t>Wem</t>
  </si>
  <si>
    <t>Weme Gbe</t>
  </si>
  <si>
    <t>Weo</t>
  </si>
  <si>
    <t>North Wemale</t>
  </si>
  <si>
    <t>Wep</t>
  </si>
  <si>
    <t>Westphalien</t>
  </si>
  <si>
    <t>Wer</t>
  </si>
  <si>
    <t>Weri</t>
  </si>
  <si>
    <t>Wes</t>
  </si>
  <si>
    <t>Cameroon Pidgin</t>
  </si>
  <si>
    <t>Wet</t>
  </si>
  <si>
    <t>Perai</t>
  </si>
  <si>
    <t>Weu</t>
  </si>
  <si>
    <t>Welaung</t>
  </si>
  <si>
    <t>Wew</t>
  </si>
  <si>
    <t>Wejewa</t>
  </si>
  <si>
    <t>Wfg</t>
  </si>
  <si>
    <t>Yafi</t>
  </si>
  <si>
    <t>Wga</t>
  </si>
  <si>
    <t>Wagaya</t>
  </si>
  <si>
    <t>Wgg</t>
  </si>
  <si>
    <t>Wangganguru</t>
  </si>
  <si>
    <t>Wgi</t>
  </si>
  <si>
    <t>Wahgi</t>
  </si>
  <si>
    <t>Wgo</t>
  </si>
  <si>
    <t>Waigeo</t>
  </si>
  <si>
    <t>Wgw</t>
  </si>
  <si>
    <t>Wagawaga</t>
  </si>
  <si>
    <t>Wgy</t>
  </si>
  <si>
    <t>Warrgamay</t>
  </si>
  <si>
    <t>Wha</t>
  </si>
  <si>
    <t>Manusela</t>
  </si>
  <si>
    <t>Whg</t>
  </si>
  <si>
    <t>North Wahgi</t>
  </si>
  <si>
    <t>Whk</t>
  </si>
  <si>
    <t>Wahau Kenyah</t>
  </si>
  <si>
    <t>Whu</t>
  </si>
  <si>
    <t>Wahau Kayan</t>
  </si>
  <si>
    <t>Wib</t>
  </si>
  <si>
    <t>Southern Toussian</t>
  </si>
  <si>
    <t>Wic</t>
  </si>
  <si>
    <t>Wichita</t>
  </si>
  <si>
    <t>Wie</t>
  </si>
  <si>
    <t>Wik-Epa</t>
  </si>
  <si>
    <t>Wif</t>
  </si>
  <si>
    <t>Wik-Keyangan</t>
  </si>
  <si>
    <t>Wig</t>
  </si>
  <si>
    <t>Wik-Ngathana</t>
  </si>
  <si>
    <t>Wih</t>
  </si>
  <si>
    <t>Wik-Me'anha</t>
  </si>
  <si>
    <t>Wii</t>
  </si>
  <si>
    <t>Minidien</t>
  </si>
  <si>
    <t>Wij</t>
  </si>
  <si>
    <t>Wik-Iiyanh</t>
  </si>
  <si>
    <t>Wik</t>
  </si>
  <si>
    <t>Wikalkan</t>
  </si>
  <si>
    <t>Wil</t>
  </si>
  <si>
    <t>Wilawila</t>
  </si>
  <si>
    <t>Wim</t>
  </si>
  <si>
    <t>Wik-Mungkan</t>
  </si>
  <si>
    <t>Win</t>
  </si>
  <si>
    <t>Ho-Chunk</t>
  </si>
  <si>
    <t>Wir</t>
  </si>
  <si>
    <t>Wiraféd</t>
  </si>
  <si>
    <t>Wit</t>
  </si>
  <si>
    <t>Wintu</t>
  </si>
  <si>
    <t>Wiu</t>
  </si>
  <si>
    <t>Wiru</t>
  </si>
  <si>
    <t>Wiv</t>
  </si>
  <si>
    <t>Muduapa</t>
  </si>
  <si>
    <t>Wiw</t>
  </si>
  <si>
    <t>Wirangu</t>
  </si>
  <si>
    <t>Wiy</t>
  </si>
  <si>
    <t>Wiyot</t>
  </si>
  <si>
    <t>Wja</t>
  </si>
  <si>
    <t>Waja</t>
  </si>
  <si>
    <t>Wji</t>
  </si>
  <si>
    <t>Warji</t>
  </si>
  <si>
    <t>Wka</t>
  </si>
  <si>
    <t>Kw'adza</t>
  </si>
  <si>
    <t>Wkb</t>
  </si>
  <si>
    <t>Kumbaran</t>
  </si>
  <si>
    <t>Wkd</t>
  </si>
  <si>
    <t>Wakde</t>
  </si>
  <si>
    <t>Wkl</t>
  </si>
  <si>
    <t>Kalanadi</t>
  </si>
  <si>
    <t>Wku</t>
  </si>
  <si>
    <t>Kunduvadi</t>
  </si>
  <si>
    <t>Wkw</t>
  </si>
  <si>
    <t>Wakawaka</t>
  </si>
  <si>
    <t>Wla</t>
  </si>
  <si>
    <t>Walio</t>
  </si>
  <si>
    <t>Wlc</t>
  </si>
  <si>
    <t>Mwali Comorian</t>
  </si>
  <si>
    <t>Wlg</t>
  </si>
  <si>
    <t>Kunbarlang</t>
  </si>
  <si>
    <t>Wli</t>
  </si>
  <si>
    <t>Waioli</t>
  </si>
  <si>
    <t>Wlk</t>
  </si>
  <si>
    <t>Wailaki</t>
  </si>
  <si>
    <t>Wll</t>
  </si>
  <si>
    <t>Wali (Sudan)</t>
  </si>
  <si>
    <t>Wlm</t>
  </si>
  <si>
    <t>Middle Welsh</t>
  </si>
  <si>
    <t>Wln</t>
  </si>
  <si>
    <t>Walloon</t>
  </si>
  <si>
    <t>Wlo</t>
  </si>
  <si>
    <t>Wolio</t>
  </si>
  <si>
    <t>Wlr</t>
  </si>
  <si>
    <t>Wailapa</t>
  </si>
  <si>
    <t>Wls</t>
  </si>
  <si>
    <t>Wallisian</t>
  </si>
  <si>
    <t>Wlu</t>
  </si>
  <si>
    <t>Wuliwuli</t>
  </si>
  <si>
    <t>Wlv</t>
  </si>
  <si>
    <t>Wichí Lhamtés Vejoz</t>
  </si>
  <si>
    <t>Wlw</t>
  </si>
  <si>
    <t>Walak</t>
  </si>
  <si>
    <t>Wlx</t>
  </si>
  <si>
    <t>Wali (Ghana)</t>
  </si>
  <si>
    <t>Wly</t>
  </si>
  <si>
    <t>Waling</t>
  </si>
  <si>
    <t>Wma</t>
  </si>
  <si>
    <t>Mawa (Nigeria)</t>
  </si>
  <si>
    <t>Wmb</t>
  </si>
  <si>
    <t>Wambaya</t>
  </si>
  <si>
    <t>Wmc</t>
  </si>
  <si>
    <t>Wamas</t>
  </si>
  <si>
    <t>Wmd</t>
  </si>
  <si>
    <t>Mamaindé</t>
  </si>
  <si>
    <t>Wme</t>
  </si>
  <si>
    <t>Wambule</t>
  </si>
  <si>
    <t>Wmh</t>
  </si>
  <si>
    <t>Waima'a</t>
  </si>
  <si>
    <t>Wmi</t>
  </si>
  <si>
    <t>Wamin</t>
  </si>
  <si>
    <t>Wmm</t>
  </si>
  <si>
    <t>Maiwa (Indonesia)</t>
  </si>
  <si>
    <t>Wmn</t>
  </si>
  <si>
    <t>Waamwang</t>
  </si>
  <si>
    <t>Wmo</t>
  </si>
  <si>
    <t>Wom (Papua New Guinea)</t>
  </si>
  <si>
    <t>Wms</t>
  </si>
  <si>
    <t>Wambon</t>
  </si>
  <si>
    <t>Wmt</t>
  </si>
  <si>
    <t>Walmajarri</t>
  </si>
  <si>
    <t>Wmw</t>
  </si>
  <si>
    <t>Mwani</t>
  </si>
  <si>
    <t>Wnb</t>
  </si>
  <si>
    <t>Wanambre</t>
  </si>
  <si>
    <t>Wnc</t>
  </si>
  <si>
    <t>Wantoat</t>
  </si>
  <si>
    <t>Wnd</t>
  </si>
  <si>
    <t>Wandarang</t>
  </si>
  <si>
    <t>Wne</t>
  </si>
  <si>
    <t>Waneci</t>
  </si>
  <si>
    <t>Wng</t>
  </si>
  <si>
    <t>Wanggom</t>
  </si>
  <si>
    <t>Wni</t>
  </si>
  <si>
    <t>Ndzwani Comorian</t>
  </si>
  <si>
    <t>Wnk</t>
  </si>
  <si>
    <t>Wanukaka</t>
  </si>
  <si>
    <t>Wnm</t>
  </si>
  <si>
    <t>Wanggamala</t>
  </si>
  <si>
    <t>Wno</t>
  </si>
  <si>
    <t>Wano</t>
  </si>
  <si>
    <t>Wnp</t>
  </si>
  <si>
    <t>Wanap</t>
  </si>
  <si>
    <t>Wnu</t>
  </si>
  <si>
    <t>Usan</t>
  </si>
  <si>
    <t>Woa</t>
  </si>
  <si>
    <t>Tyaraity</t>
  </si>
  <si>
    <t>Wob</t>
  </si>
  <si>
    <t>Wè Northern</t>
  </si>
  <si>
    <t>Woc</t>
  </si>
  <si>
    <t>Wogeo</t>
  </si>
  <si>
    <t>Wod</t>
  </si>
  <si>
    <t>Wolani</t>
  </si>
  <si>
    <t>Woe</t>
  </si>
  <si>
    <t>Woleaian</t>
  </si>
  <si>
    <t>Wof</t>
  </si>
  <si>
    <t>Gambian Wolof</t>
  </si>
  <si>
    <t>Wog</t>
  </si>
  <si>
    <t>Wogamusin</t>
  </si>
  <si>
    <t>Kamang</t>
  </si>
  <si>
    <t>Wok</t>
  </si>
  <si>
    <t>Longto</t>
  </si>
  <si>
    <t>Wolof</t>
  </si>
  <si>
    <t>Wom</t>
  </si>
  <si>
    <t>Wom (Nigeria)</t>
  </si>
  <si>
    <t>Won</t>
  </si>
  <si>
    <t>Wongo</t>
  </si>
  <si>
    <t>Woo</t>
  </si>
  <si>
    <t>Manombai</t>
  </si>
  <si>
    <t>Wor</t>
  </si>
  <si>
    <t>Woria</t>
  </si>
  <si>
    <t>Wos</t>
  </si>
  <si>
    <t>Hanga Hundi</t>
  </si>
  <si>
    <t>Wow</t>
  </si>
  <si>
    <t>Wawonii</t>
  </si>
  <si>
    <t>Woy</t>
  </si>
  <si>
    <t>Weyto</t>
  </si>
  <si>
    <t>Wpc</t>
  </si>
  <si>
    <t>Maco</t>
  </si>
  <si>
    <t>Wra</t>
  </si>
  <si>
    <t>Warapu</t>
  </si>
  <si>
    <t>Wrb</t>
  </si>
  <si>
    <t>Warluwara</t>
  </si>
  <si>
    <t>Wrd</t>
  </si>
  <si>
    <t>Warduji</t>
  </si>
  <si>
    <t>Wrg</t>
  </si>
  <si>
    <t>Warungu</t>
  </si>
  <si>
    <t>Wrh</t>
  </si>
  <si>
    <t>Wiradhuri</t>
  </si>
  <si>
    <t>Wri</t>
  </si>
  <si>
    <t>Wariyangga</t>
  </si>
  <si>
    <t>Wrl</t>
  </si>
  <si>
    <t>Warlmanpa</t>
  </si>
  <si>
    <t>Wrm</t>
  </si>
  <si>
    <t>Warumungu</t>
  </si>
  <si>
    <t>Wrn</t>
  </si>
  <si>
    <t>Warnang</t>
  </si>
  <si>
    <t>Wrp</t>
  </si>
  <si>
    <t>Waropen</t>
  </si>
  <si>
    <t>Wrr</t>
  </si>
  <si>
    <t>Wardaman</t>
  </si>
  <si>
    <t>Wrs</t>
  </si>
  <si>
    <t>Waris</t>
  </si>
  <si>
    <t>Wru</t>
  </si>
  <si>
    <t>Waru</t>
  </si>
  <si>
    <t>Wrv</t>
  </si>
  <si>
    <t>Waruna</t>
  </si>
  <si>
    <t>Wrw</t>
  </si>
  <si>
    <t>Gugu Warra</t>
  </si>
  <si>
    <t>Wrx</t>
  </si>
  <si>
    <t>Wae Rana</t>
  </si>
  <si>
    <t>Wry</t>
  </si>
  <si>
    <t>Merwari</t>
  </si>
  <si>
    <t>Wrz</t>
  </si>
  <si>
    <t>Waray (Australia)</t>
  </si>
  <si>
    <t>Wsa</t>
  </si>
  <si>
    <t>Warembori</t>
  </si>
  <si>
    <t>Wsi</t>
  </si>
  <si>
    <t>Wusi</t>
  </si>
  <si>
    <t>Wsk</t>
  </si>
  <si>
    <t>Waskia</t>
  </si>
  <si>
    <t>Wsr</t>
  </si>
  <si>
    <t>Owenia</t>
  </si>
  <si>
    <t>Wss</t>
  </si>
  <si>
    <t>Wasa</t>
  </si>
  <si>
    <t>Wsu</t>
  </si>
  <si>
    <t>Wasu</t>
  </si>
  <si>
    <t>Wsv</t>
  </si>
  <si>
    <t>Wotapuri-Katarqalai</t>
  </si>
  <si>
    <t>Wtf</t>
  </si>
  <si>
    <t>Dumpu</t>
  </si>
  <si>
    <t>Wti</t>
  </si>
  <si>
    <t>Berta</t>
  </si>
  <si>
    <t>Wtk</t>
  </si>
  <si>
    <t>Watakataui</t>
  </si>
  <si>
    <t>Wtm</t>
  </si>
  <si>
    <t>Mewati</t>
  </si>
  <si>
    <t>Wtw</t>
  </si>
  <si>
    <t>Wotu</t>
  </si>
  <si>
    <t>Wua</t>
  </si>
  <si>
    <t>Wikngenchera</t>
  </si>
  <si>
    <t>Wub</t>
  </si>
  <si>
    <t>Wunambal</t>
  </si>
  <si>
    <t>Wud</t>
  </si>
  <si>
    <t>Wudu</t>
  </si>
  <si>
    <t>Wuh</t>
  </si>
  <si>
    <t>Wutunhua</t>
  </si>
  <si>
    <t>Wul</t>
  </si>
  <si>
    <t>Silimo</t>
  </si>
  <si>
    <t>Wum</t>
  </si>
  <si>
    <t>Wumbvu</t>
  </si>
  <si>
    <t>Wun</t>
  </si>
  <si>
    <t>Bungu</t>
  </si>
  <si>
    <t>Wur</t>
  </si>
  <si>
    <t>Wurrugu</t>
  </si>
  <si>
    <t>Wut</t>
  </si>
  <si>
    <t>Wutung</t>
  </si>
  <si>
    <t>Wuu</t>
  </si>
  <si>
    <t>Wu Chinese</t>
  </si>
  <si>
    <t>Wuv</t>
  </si>
  <si>
    <t>Wuvulu-Aua</t>
  </si>
  <si>
    <t>Wux</t>
  </si>
  <si>
    <t>Wulna</t>
  </si>
  <si>
    <t>Wuy</t>
  </si>
  <si>
    <t>Wauyai</t>
  </si>
  <si>
    <t>Wwa</t>
  </si>
  <si>
    <t>Waama</t>
  </si>
  <si>
    <t>Wwo</t>
  </si>
  <si>
    <t>Wetamut</t>
  </si>
  <si>
    <t>Wwr</t>
  </si>
  <si>
    <t>Warrwa</t>
  </si>
  <si>
    <t>Www</t>
  </si>
  <si>
    <t>Wawa</t>
  </si>
  <si>
    <t>Wxa</t>
  </si>
  <si>
    <t>Waxianghua</t>
  </si>
  <si>
    <t>Wya</t>
  </si>
  <si>
    <t>Wyandot</t>
  </si>
  <si>
    <t>Wyb</t>
  </si>
  <si>
    <t>Wangaaybuwan-Ngiyambaa</t>
  </si>
  <si>
    <t>Wym</t>
  </si>
  <si>
    <t>Wymysorys</t>
  </si>
  <si>
    <t>Wyr</t>
  </si>
  <si>
    <t>Wayoró</t>
  </si>
  <si>
    <t>Wyy</t>
  </si>
  <si>
    <t>Western Fijian</t>
  </si>
  <si>
    <t>Xaa</t>
  </si>
  <si>
    <t>Andalusian Arabic</t>
  </si>
  <si>
    <t>Xab</t>
  </si>
  <si>
    <t>Sambe</t>
  </si>
  <si>
    <t>Xac</t>
  </si>
  <si>
    <t>Kachari</t>
  </si>
  <si>
    <t>Xad</t>
  </si>
  <si>
    <t>Adai</t>
  </si>
  <si>
    <t>Xae</t>
  </si>
  <si>
    <t>Aequian</t>
  </si>
  <si>
    <t>Xag</t>
  </si>
  <si>
    <t>Aghwan</t>
  </si>
  <si>
    <t>Xai</t>
  </si>
  <si>
    <t>Kaimbé</t>
  </si>
  <si>
    <t>Xal</t>
  </si>
  <si>
    <t>Kalmyk</t>
  </si>
  <si>
    <t>Xam</t>
  </si>
  <si>
    <t>/Xam</t>
  </si>
  <si>
    <t>Xan</t>
  </si>
  <si>
    <t>Xamtanga</t>
  </si>
  <si>
    <t>Xao</t>
  </si>
  <si>
    <t>Khao</t>
  </si>
  <si>
    <t>Xap</t>
  </si>
  <si>
    <t>Apalachee</t>
  </si>
  <si>
    <t>Xaq</t>
  </si>
  <si>
    <t>Aquitanian</t>
  </si>
  <si>
    <t>Xar</t>
  </si>
  <si>
    <t>Karami</t>
  </si>
  <si>
    <t>Xas</t>
  </si>
  <si>
    <t>Kamas</t>
  </si>
  <si>
    <t>Xat</t>
  </si>
  <si>
    <t>Katawixi</t>
  </si>
  <si>
    <t>Xau</t>
  </si>
  <si>
    <t>Kauwera</t>
  </si>
  <si>
    <t>Xav</t>
  </si>
  <si>
    <t>Xavánte</t>
  </si>
  <si>
    <t>Xaw</t>
  </si>
  <si>
    <t>Kawaiisu</t>
  </si>
  <si>
    <t>Xay</t>
  </si>
  <si>
    <t>Kayan Mahakam</t>
  </si>
  <si>
    <t>Xba</t>
  </si>
  <si>
    <t>Kamba (Brazil)</t>
  </si>
  <si>
    <t>Xbc</t>
  </si>
  <si>
    <t>Bactrian</t>
  </si>
  <si>
    <t>Xbi</t>
  </si>
  <si>
    <t>Kombio</t>
  </si>
  <si>
    <t>Xbm</t>
  </si>
  <si>
    <t>Middle Breton</t>
  </si>
  <si>
    <t>Xbo</t>
  </si>
  <si>
    <t>Bolgarian</t>
  </si>
  <si>
    <t>Xbr</t>
  </si>
  <si>
    <t>Kambera</t>
  </si>
  <si>
    <t>Xbw</t>
  </si>
  <si>
    <t>Kambiwá</t>
  </si>
  <si>
    <t>Xbx</t>
  </si>
  <si>
    <t>Kabixí</t>
  </si>
  <si>
    <t>Xcb</t>
  </si>
  <si>
    <t>Cumbric</t>
  </si>
  <si>
    <t>Xcc</t>
  </si>
  <si>
    <t>Camunic</t>
  </si>
  <si>
    <t>Xce</t>
  </si>
  <si>
    <t>Celtiberian</t>
  </si>
  <si>
    <t>Xcg</t>
  </si>
  <si>
    <t>Cisalpine Gaulish</t>
  </si>
  <si>
    <t>Xch</t>
  </si>
  <si>
    <t>Chemakum</t>
  </si>
  <si>
    <t>Xcl</t>
  </si>
  <si>
    <t>Classical Armenian</t>
  </si>
  <si>
    <t>Xcm</t>
  </si>
  <si>
    <t>Comecrudo</t>
  </si>
  <si>
    <t>Xcn</t>
  </si>
  <si>
    <t>Cotoname</t>
  </si>
  <si>
    <t>Xco</t>
  </si>
  <si>
    <t>Chorasmian</t>
  </si>
  <si>
    <t>Xcr</t>
  </si>
  <si>
    <t>Carian</t>
  </si>
  <si>
    <t>Xct</t>
  </si>
  <si>
    <t>Classical Tibetan</t>
  </si>
  <si>
    <t>Xcu</t>
  </si>
  <si>
    <t>Curonian</t>
  </si>
  <si>
    <t>Xcv</t>
  </si>
  <si>
    <t>Chuvantsy</t>
  </si>
  <si>
    <t>Xcw</t>
  </si>
  <si>
    <t>Coahuilteco</t>
  </si>
  <si>
    <t>Xcy</t>
  </si>
  <si>
    <t>Cayuse</t>
  </si>
  <si>
    <t>Xdc</t>
  </si>
  <si>
    <t>Dacian</t>
  </si>
  <si>
    <t>Xdm</t>
  </si>
  <si>
    <t>Edomite</t>
  </si>
  <si>
    <t>Xdy</t>
  </si>
  <si>
    <t>Malayic Dayak</t>
  </si>
  <si>
    <t>Xeb</t>
  </si>
  <si>
    <t>Eblan</t>
  </si>
  <si>
    <t>Xed</t>
  </si>
  <si>
    <t>Hdi</t>
  </si>
  <si>
    <t>Xeg</t>
  </si>
  <si>
    <t>//Xegwi</t>
  </si>
  <si>
    <t>Xel</t>
  </si>
  <si>
    <t>Kelo</t>
  </si>
  <si>
    <t>Xem</t>
  </si>
  <si>
    <t>Kembayan</t>
  </si>
  <si>
    <t>Xep</t>
  </si>
  <si>
    <t>Epi-Olmec</t>
  </si>
  <si>
    <t>Xer</t>
  </si>
  <si>
    <t>Xerénte</t>
  </si>
  <si>
    <t>Xes</t>
  </si>
  <si>
    <t>Kesawai</t>
  </si>
  <si>
    <t>Xet</t>
  </si>
  <si>
    <t>Xetá</t>
  </si>
  <si>
    <t>Xeu</t>
  </si>
  <si>
    <t>Keoru-Ahia</t>
  </si>
  <si>
    <t>Xfa</t>
  </si>
  <si>
    <t>Faliscan</t>
  </si>
  <si>
    <t>Xga</t>
  </si>
  <si>
    <t>Galatian</t>
  </si>
  <si>
    <t>Xgf</t>
  </si>
  <si>
    <t>Gabrielino-Fernandeño</t>
  </si>
  <si>
    <t>Xgl</t>
  </si>
  <si>
    <t>Galindan</t>
  </si>
  <si>
    <t>Xgr</t>
  </si>
  <si>
    <t>Garza</t>
  </si>
  <si>
    <t>Xha</t>
  </si>
  <si>
    <t>Harami</t>
  </si>
  <si>
    <t>Xhc</t>
  </si>
  <si>
    <t>Hunnic</t>
  </si>
  <si>
    <t>Xhd</t>
  </si>
  <si>
    <t>Hadrami</t>
  </si>
  <si>
    <t>Xhe</t>
  </si>
  <si>
    <t>Khetrani</t>
  </si>
  <si>
    <t>Xho</t>
  </si>
  <si>
    <t>Xhosa</t>
  </si>
  <si>
    <t>Xhr</t>
  </si>
  <si>
    <t>Hernican</t>
  </si>
  <si>
    <t>Xht</t>
  </si>
  <si>
    <t>Hattic</t>
  </si>
  <si>
    <t>Xhu</t>
  </si>
  <si>
    <t>Hurrian</t>
  </si>
  <si>
    <t>Xhv</t>
  </si>
  <si>
    <t>Khua</t>
  </si>
  <si>
    <t>Xia</t>
  </si>
  <si>
    <t>Xiandao</t>
  </si>
  <si>
    <t>Xib</t>
  </si>
  <si>
    <t>Iberian</t>
  </si>
  <si>
    <t>Xii</t>
  </si>
  <si>
    <t>Xiri</t>
  </si>
  <si>
    <t>Xil</t>
  </si>
  <si>
    <t>Illyrian</t>
  </si>
  <si>
    <t>Xin</t>
  </si>
  <si>
    <t>Xinca</t>
  </si>
  <si>
    <t>Xip</t>
  </si>
  <si>
    <t>Xipináwa</t>
  </si>
  <si>
    <t>Xir</t>
  </si>
  <si>
    <t>Xiriâna</t>
  </si>
  <si>
    <t>Xiv</t>
  </si>
  <si>
    <t>Indus Valley Language</t>
  </si>
  <si>
    <t>Xiy</t>
  </si>
  <si>
    <t>Xipaya</t>
  </si>
  <si>
    <t>Xka</t>
  </si>
  <si>
    <t>Kalkoti</t>
  </si>
  <si>
    <t>Xkb</t>
  </si>
  <si>
    <t>Manigri-Kambolé Ede Nago</t>
  </si>
  <si>
    <t>Xkc</t>
  </si>
  <si>
    <t>Kho'ini</t>
  </si>
  <si>
    <t>Xkd</t>
  </si>
  <si>
    <t>Mendalam Kayan</t>
  </si>
  <si>
    <t>Xke</t>
  </si>
  <si>
    <t>Kereho</t>
  </si>
  <si>
    <t>Xkf</t>
  </si>
  <si>
    <t>Khengkha</t>
  </si>
  <si>
    <t>Xkg</t>
  </si>
  <si>
    <t>Kagoro</t>
  </si>
  <si>
    <t>Xkh</t>
  </si>
  <si>
    <t>Karahawyana</t>
  </si>
  <si>
    <t>Xki</t>
  </si>
  <si>
    <t>Kenyan Sign Language</t>
  </si>
  <si>
    <t>Xkj</t>
  </si>
  <si>
    <t>Kajali</t>
  </si>
  <si>
    <t>Xkk</t>
  </si>
  <si>
    <t>Kaco'</t>
  </si>
  <si>
    <t>Xkl</t>
  </si>
  <si>
    <t>Mainstream Kenyah</t>
  </si>
  <si>
    <t>Xkn</t>
  </si>
  <si>
    <t>Kayan River Kayan</t>
  </si>
  <si>
    <t>Xko</t>
  </si>
  <si>
    <t>Kiorr</t>
  </si>
  <si>
    <t>Xkp</t>
  </si>
  <si>
    <t>Kabatei</t>
  </si>
  <si>
    <t>Xkq</t>
  </si>
  <si>
    <t>Koroni</t>
  </si>
  <si>
    <t>Xkr</t>
  </si>
  <si>
    <t>Xakriabá</t>
  </si>
  <si>
    <t>Xks</t>
  </si>
  <si>
    <t>Kumbewaha</t>
  </si>
  <si>
    <t>Xkt</t>
  </si>
  <si>
    <t>Kantosi</t>
  </si>
  <si>
    <t>Xku</t>
  </si>
  <si>
    <t>Kaamba</t>
  </si>
  <si>
    <t>Xkv</t>
  </si>
  <si>
    <t>Kgalagadi</t>
  </si>
  <si>
    <t>Xkw</t>
  </si>
  <si>
    <t>Kembra</t>
  </si>
  <si>
    <t>Xkx</t>
  </si>
  <si>
    <t>Karore</t>
  </si>
  <si>
    <t>Xky</t>
  </si>
  <si>
    <t>Uma' Lasan</t>
  </si>
  <si>
    <t>Xkz</t>
  </si>
  <si>
    <t>Kurtokha</t>
  </si>
  <si>
    <t>Xla</t>
  </si>
  <si>
    <t>Kamula</t>
  </si>
  <si>
    <t>Xlb</t>
  </si>
  <si>
    <t>Loup B</t>
  </si>
  <si>
    <t>Xlc</t>
  </si>
  <si>
    <t>Lycian</t>
  </si>
  <si>
    <t>Xld</t>
  </si>
  <si>
    <t>Lydian</t>
  </si>
  <si>
    <t>Xle</t>
  </si>
  <si>
    <t>Lemnian</t>
  </si>
  <si>
    <t>Xlg</t>
  </si>
  <si>
    <t>Ligurian (Ancient)</t>
  </si>
  <si>
    <t>Xli</t>
  </si>
  <si>
    <t>Liburnian</t>
  </si>
  <si>
    <t>Xln</t>
  </si>
  <si>
    <t>Alanic</t>
  </si>
  <si>
    <t>Xlo</t>
  </si>
  <si>
    <t>Loup A</t>
  </si>
  <si>
    <t>Xlp</t>
  </si>
  <si>
    <t>Lepontic</t>
  </si>
  <si>
    <t>Xls</t>
  </si>
  <si>
    <t>Lusitanian</t>
  </si>
  <si>
    <t>Xlu</t>
  </si>
  <si>
    <t>Cuneiform Luwian</t>
  </si>
  <si>
    <t>Xly</t>
  </si>
  <si>
    <t>Elymian</t>
  </si>
  <si>
    <t>Xma</t>
  </si>
  <si>
    <t>Mushungulu</t>
  </si>
  <si>
    <t>Xmb</t>
  </si>
  <si>
    <t>Mbonga</t>
  </si>
  <si>
    <t>Xmc</t>
  </si>
  <si>
    <t>Makhuwa-Marrevone</t>
  </si>
  <si>
    <t>Xmd</t>
  </si>
  <si>
    <t>Mbedam</t>
  </si>
  <si>
    <t>Xme</t>
  </si>
  <si>
    <t>Median</t>
  </si>
  <si>
    <t>Xmf</t>
  </si>
  <si>
    <t>Mingrelian</t>
  </si>
  <si>
    <t>Xmg</t>
  </si>
  <si>
    <t>Mengaka</t>
  </si>
  <si>
    <t>Xmh</t>
  </si>
  <si>
    <t>Kuku-Muminh</t>
  </si>
  <si>
    <t>Xmj</t>
  </si>
  <si>
    <t>Majera</t>
  </si>
  <si>
    <t>Xmk</t>
  </si>
  <si>
    <t>Ancient Macedonian</t>
  </si>
  <si>
    <t>Xml</t>
  </si>
  <si>
    <t>Malaysian Sign Language</t>
  </si>
  <si>
    <t>Xmm</t>
  </si>
  <si>
    <t>Manado Malay</t>
  </si>
  <si>
    <t>Xmn</t>
  </si>
  <si>
    <t>Manichaean Middle Persian</t>
  </si>
  <si>
    <t>Xmo</t>
  </si>
  <si>
    <t>Morerebi</t>
  </si>
  <si>
    <t>Xmp</t>
  </si>
  <si>
    <t>Kuku-Mu'inh</t>
  </si>
  <si>
    <t>Xmq</t>
  </si>
  <si>
    <t>Kuku-Mangk</t>
  </si>
  <si>
    <t>Xmr</t>
  </si>
  <si>
    <t>Meroitic</t>
  </si>
  <si>
    <t>Xms</t>
  </si>
  <si>
    <t>Moroccan Sign Language</t>
  </si>
  <si>
    <t>Xmt</t>
  </si>
  <si>
    <t>Matbat</t>
  </si>
  <si>
    <t>Xmu</t>
  </si>
  <si>
    <t>Kamu</t>
  </si>
  <si>
    <t>Xmv</t>
  </si>
  <si>
    <t>Antankarana Malagasy</t>
  </si>
  <si>
    <t>Xmw</t>
  </si>
  <si>
    <t>Tsimihety Malagasy</t>
  </si>
  <si>
    <t>Xmx</t>
  </si>
  <si>
    <t>Maden</t>
  </si>
  <si>
    <t>Xmy</t>
  </si>
  <si>
    <t>Mayaguduna</t>
  </si>
  <si>
    <t>Xmz</t>
  </si>
  <si>
    <t>Mori Bawah</t>
  </si>
  <si>
    <t>Xna</t>
  </si>
  <si>
    <t>Ancient North Arabian</t>
  </si>
  <si>
    <t>Xnb</t>
  </si>
  <si>
    <t>Kanakanabu</t>
  </si>
  <si>
    <t>Xng</t>
  </si>
  <si>
    <t>Middle Mongolian</t>
  </si>
  <si>
    <t>Xnh</t>
  </si>
  <si>
    <t>Kuanhua</t>
  </si>
  <si>
    <t>Xnn</t>
  </si>
  <si>
    <t>Northern Kankanay</t>
  </si>
  <si>
    <t>Xno</t>
  </si>
  <si>
    <t>Anglo-Norman</t>
  </si>
  <si>
    <t>Xnr</t>
  </si>
  <si>
    <t>Kangri</t>
  </si>
  <si>
    <t>Xns</t>
  </si>
  <si>
    <t>Kanashi</t>
  </si>
  <si>
    <t>Xoc</t>
  </si>
  <si>
    <t>O'chi'chi'</t>
  </si>
  <si>
    <t>Xod</t>
  </si>
  <si>
    <t>Kokoda</t>
  </si>
  <si>
    <t>Xog</t>
  </si>
  <si>
    <t>Soga</t>
  </si>
  <si>
    <t>Xoi</t>
  </si>
  <si>
    <t>Kominimung</t>
  </si>
  <si>
    <t>Xok</t>
  </si>
  <si>
    <t>Xokleng</t>
  </si>
  <si>
    <t>Xom</t>
  </si>
  <si>
    <t>Komo (Sudan)</t>
  </si>
  <si>
    <t>Xon</t>
  </si>
  <si>
    <t>Konkomba</t>
  </si>
  <si>
    <t>Xoo</t>
  </si>
  <si>
    <t>Xukurú</t>
  </si>
  <si>
    <t>Xop</t>
  </si>
  <si>
    <t>Kopar</t>
  </si>
  <si>
    <t>Xor</t>
  </si>
  <si>
    <t>Korubo</t>
  </si>
  <si>
    <t>Xow</t>
  </si>
  <si>
    <t>Kowaki</t>
  </si>
  <si>
    <t>Xpc</t>
  </si>
  <si>
    <t>Pecheneg</t>
  </si>
  <si>
    <t>Xpe</t>
  </si>
  <si>
    <t>Liberia Kpelle</t>
  </si>
  <si>
    <t>Xpg</t>
  </si>
  <si>
    <t>Phrygian</t>
  </si>
  <si>
    <t>Xpi</t>
  </si>
  <si>
    <t>Pictish</t>
  </si>
  <si>
    <t>Kulina Pano</t>
  </si>
  <si>
    <t>Xpm</t>
  </si>
  <si>
    <t>Pumpokol</t>
  </si>
  <si>
    <t>Xpn</t>
  </si>
  <si>
    <t>Kapinawá</t>
  </si>
  <si>
    <t>Xpo</t>
  </si>
  <si>
    <t>Pochutec</t>
  </si>
  <si>
    <t>Xpp</t>
  </si>
  <si>
    <t>Puyo-Paekche</t>
  </si>
  <si>
    <t>Xpr</t>
  </si>
  <si>
    <t>Parthian</t>
  </si>
  <si>
    <t>Xps</t>
  </si>
  <si>
    <t>Pisidian</t>
  </si>
  <si>
    <t>Xpu</t>
  </si>
  <si>
    <t>Punic</t>
  </si>
  <si>
    <t>Xpy</t>
  </si>
  <si>
    <t>Puyo</t>
  </si>
  <si>
    <t>Xqa</t>
  </si>
  <si>
    <t>Karakhanid</t>
  </si>
  <si>
    <t>Xqt</t>
  </si>
  <si>
    <t>Qatabanian</t>
  </si>
  <si>
    <t>Xra</t>
  </si>
  <si>
    <t>Krahô</t>
  </si>
  <si>
    <t>Xrb</t>
  </si>
  <si>
    <t>Eastern Karaboro</t>
  </si>
  <si>
    <t>Xre</t>
  </si>
  <si>
    <t>Kreye</t>
  </si>
  <si>
    <t>Xri</t>
  </si>
  <si>
    <t>Krikati-Timbira</t>
  </si>
  <si>
    <t>Xrm</t>
  </si>
  <si>
    <t>Armazic</t>
  </si>
  <si>
    <t>Xrn</t>
  </si>
  <si>
    <t>Arin</t>
  </si>
  <si>
    <t>Xrr</t>
  </si>
  <si>
    <t>Raetic</t>
  </si>
  <si>
    <t>Xrt</t>
  </si>
  <si>
    <t>Aranama-Tamique</t>
  </si>
  <si>
    <t>Xru</t>
  </si>
  <si>
    <t>Marriammu</t>
  </si>
  <si>
    <t>Xrw</t>
  </si>
  <si>
    <t>Karawa</t>
  </si>
  <si>
    <t>Xsa</t>
  </si>
  <si>
    <t>Sabaean</t>
  </si>
  <si>
    <t>Xsb</t>
  </si>
  <si>
    <t>Tinà Sambal</t>
  </si>
  <si>
    <t>Xsc</t>
  </si>
  <si>
    <t>Scythian</t>
  </si>
  <si>
    <t>Xsd</t>
  </si>
  <si>
    <t>Sidetic</t>
  </si>
  <si>
    <t>Xse</t>
  </si>
  <si>
    <t>Sempan</t>
  </si>
  <si>
    <t>Xsh</t>
  </si>
  <si>
    <t>Shamang</t>
  </si>
  <si>
    <t>Xsi</t>
  </si>
  <si>
    <t>Sio</t>
  </si>
  <si>
    <t>Xsj</t>
  </si>
  <si>
    <t>Subi</t>
  </si>
  <si>
    <t>Xsk</t>
  </si>
  <si>
    <t>Sakan</t>
  </si>
  <si>
    <t>Xsl</t>
  </si>
  <si>
    <t>South Slavey</t>
  </si>
  <si>
    <t>Xsm</t>
  </si>
  <si>
    <t>Kasem</t>
  </si>
  <si>
    <t>Xsn</t>
  </si>
  <si>
    <t>Sanga (Nigeria)</t>
  </si>
  <si>
    <t>Xso</t>
  </si>
  <si>
    <t>Solano</t>
  </si>
  <si>
    <t>Xsp</t>
  </si>
  <si>
    <t>Silopi</t>
  </si>
  <si>
    <t>Xsq</t>
  </si>
  <si>
    <t>Makhuwa-Saka</t>
  </si>
  <si>
    <t>Xsr</t>
  </si>
  <si>
    <t>Sherpa</t>
  </si>
  <si>
    <t>Xss</t>
  </si>
  <si>
    <t>Assan</t>
  </si>
  <si>
    <t>Silt'e</t>
  </si>
  <si>
    <t>Xsu</t>
  </si>
  <si>
    <t>Sanumá</t>
  </si>
  <si>
    <t>Xsv</t>
  </si>
  <si>
    <t>Sudovian</t>
  </si>
  <si>
    <t>Xsy</t>
  </si>
  <si>
    <t>Saisiyat</t>
  </si>
  <si>
    <t>Xta</t>
  </si>
  <si>
    <t>Alcozauca Mixtec</t>
  </si>
  <si>
    <t>Xtb</t>
  </si>
  <si>
    <t>Chazumba Mixtec</t>
  </si>
  <si>
    <t>Xtc</t>
  </si>
  <si>
    <t>Katcha-Kadugli-Miri</t>
  </si>
  <si>
    <t>Xtd</t>
  </si>
  <si>
    <t>Diuxi-Tilantongo Mixtec</t>
  </si>
  <si>
    <t>Xte</t>
  </si>
  <si>
    <t>Ketengban</t>
  </si>
  <si>
    <t>Xtg</t>
  </si>
  <si>
    <t>Transalpine Gaulish</t>
  </si>
  <si>
    <t>Xti</t>
  </si>
  <si>
    <t>Sinicahua Mixtec</t>
  </si>
  <si>
    <t>Xtj</t>
  </si>
  <si>
    <t>San Juan Teita Mixtec</t>
  </si>
  <si>
    <t>Xtl</t>
  </si>
  <si>
    <t>Tijaltepec Mixtec</t>
  </si>
  <si>
    <t>Xtm</t>
  </si>
  <si>
    <t>Magdalena Peñasco Mixtec</t>
  </si>
  <si>
    <t>Xtn</t>
  </si>
  <si>
    <t>Northern Tlaxiaco Mixtec</t>
  </si>
  <si>
    <t>Xto</t>
  </si>
  <si>
    <t>Tokharian A</t>
  </si>
  <si>
    <t>Xtp</t>
  </si>
  <si>
    <t>San Miguel Piedras Mixtec</t>
  </si>
  <si>
    <t>Xtq</t>
  </si>
  <si>
    <t>Tumshuqese</t>
  </si>
  <si>
    <t>Xtr</t>
  </si>
  <si>
    <t>Early Tripuri</t>
  </si>
  <si>
    <t>Xts</t>
  </si>
  <si>
    <t>Sindihui Mixtec</t>
  </si>
  <si>
    <t>Xtt</t>
  </si>
  <si>
    <t>Tacahua Mixtec</t>
  </si>
  <si>
    <t>Xtu</t>
  </si>
  <si>
    <t>Cuyamecalco Mixtec</t>
  </si>
  <si>
    <t>Xtw</t>
  </si>
  <si>
    <t>Tawandê</t>
  </si>
  <si>
    <t>Xty</t>
  </si>
  <si>
    <t>Yoloxochitl Mixtec</t>
  </si>
  <si>
    <t>Xtz</t>
  </si>
  <si>
    <t>Tasmanian</t>
  </si>
  <si>
    <t>Xua</t>
  </si>
  <si>
    <t>Alu Kurumba</t>
  </si>
  <si>
    <t>Xub</t>
  </si>
  <si>
    <t>Betta Kurumba</t>
  </si>
  <si>
    <t>Xug</t>
  </si>
  <si>
    <t>Kunigami</t>
  </si>
  <si>
    <t>Xuj</t>
  </si>
  <si>
    <t>Jennu Kurumba</t>
  </si>
  <si>
    <t>Xum</t>
  </si>
  <si>
    <t>Umbrian</t>
  </si>
  <si>
    <t>Xuo</t>
  </si>
  <si>
    <t>Xup</t>
  </si>
  <si>
    <t>Upper Umpqua</t>
  </si>
  <si>
    <t>Xur</t>
  </si>
  <si>
    <t>Urartian</t>
  </si>
  <si>
    <t>Xut</t>
  </si>
  <si>
    <t>Kuthant</t>
  </si>
  <si>
    <t>Xuu</t>
  </si>
  <si>
    <t>Kxoe</t>
  </si>
  <si>
    <t>Xve</t>
  </si>
  <si>
    <t>Venetic</t>
  </si>
  <si>
    <t>Xvi</t>
  </si>
  <si>
    <t>Kamviri</t>
  </si>
  <si>
    <t>Xvn</t>
  </si>
  <si>
    <t>Vandalic</t>
  </si>
  <si>
    <t>Xvo</t>
  </si>
  <si>
    <t>Volscian</t>
  </si>
  <si>
    <t>Xvs</t>
  </si>
  <si>
    <t>Vestinian</t>
  </si>
  <si>
    <t>Xwa</t>
  </si>
  <si>
    <t>Kwaza</t>
  </si>
  <si>
    <t>Xwc</t>
  </si>
  <si>
    <t>Woccon</t>
  </si>
  <si>
    <t>Xwe</t>
  </si>
  <si>
    <t>Xwela Gbe</t>
  </si>
  <si>
    <t>Xwg</t>
  </si>
  <si>
    <t>Kwegu</t>
  </si>
  <si>
    <t>Xwl</t>
  </si>
  <si>
    <t>Western Xwla Gbe</t>
  </si>
  <si>
    <t>Xwo</t>
  </si>
  <si>
    <t>Written Oirat</t>
  </si>
  <si>
    <t>Xwr</t>
  </si>
  <si>
    <t>Kwerba Mamberamo</t>
  </si>
  <si>
    <t>Xxk</t>
  </si>
  <si>
    <t>Ke'o</t>
  </si>
  <si>
    <t>Xyl</t>
  </si>
  <si>
    <t>Yalakalore</t>
  </si>
  <si>
    <t>Xzh</t>
  </si>
  <si>
    <t>Zhang-Zhung</t>
  </si>
  <si>
    <t>Xzm</t>
  </si>
  <si>
    <t>Zemgalian</t>
  </si>
  <si>
    <t>Xzp</t>
  </si>
  <si>
    <t>Ancient Zapotec</t>
  </si>
  <si>
    <t>Yaa</t>
  </si>
  <si>
    <t>Yaminahua</t>
  </si>
  <si>
    <t>Yab</t>
  </si>
  <si>
    <t>Yuhup</t>
  </si>
  <si>
    <t>Yac</t>
  </si>
  <si>
    <t>Pass Valley Yali</t>
  </si>
  <si>
    <t>Yad</t>
  </si>
  <si>
    <t>Yagua</t>
  </si>
  <si>
    <t>Yae</t>
  </si>
  <si>
    <t>Pumé</t>
  </si>
  <si>
    <t>Yaf</t>
  </si>
  <si>
    <t>Yag</t>
  </si>
  <si>
    <t>Yámana</t>
  </si>
  <si>
    <t>Yah</t>
  </si>
  <si>
    <t>Yazgulyam</t>
  </si>
  <si>
    <t>Yai</t>
  </si>
  <si>
    <t>Yagnobi</t>
  </si>
  <si>
    <t>Yaj</t>
  </si>
  <si>
    <t>Banda-Yangere</t>
  </si>
  <si>
    <t>Yak</t>
  </si>
  <si>
    <t>Yakima</t>
  </si>
  <si>
    <t>Yal</t>
  </si>
  <si>
    <t>Yalunka</t>
  </si>
  <si>
    <t>Yam</t>
  </si>
  <si>
    <t>Yamba</t>
  </si>
  <si>
    <t>Yao</t>
  </si>
  <si>
    <t>Yap</t>
  </si>
  <si>
    <t>Yapese</t>
  </si>
  <si>
    <t>Yaq</t>
  </si>
  <si>
    <t>Yaqui</t>
  </si>
  <si>
    <t>Yar</t>
  </si>
  <si>
    <t>Yabarana</t>
  </si>
  <si>
    <t>Yas</t>
  </si>
  <si>
    <t>Nugunu (Cameroon)</t>
  </si>
  <si>
    <t>Yat</t>
  </si>
  <si>
    <t>Yambeta</t>
  </si>
  <si>
    <t>Yau</t>
  </si>
  <si>
    <t>Yuwana</t>
  </si>
  <si>
    <t>Yav</t>
  </si>
  <si>
    <t>Yangben</t>
  </si>
  <si>
    <t>Yawalapití</t>
  </si>
  <si>
    <t>Yax</t>
  </si>
  <si>
    <t>Yauma</t>
  </si>
  <si>
    <t>Yay</t>
  </si>
  <si>
    <t>Agwagwune</t>
  </si>
  <si>
    <t>Yaz</t>
  </si>
  <si>
    <t>Lokaa</t>
  </si>
  <si>
    <t>Yba</t>
  </si>
  <si>
    <t>Yala</t>
  </si>
  <si>
    <t>Ybb</t>
  </si>
  <si>
    <t>Yemba</t>
  </si>
  <si>
    <t>Ybd</t>
  </si>
  <si>
    <t>Yangbye</t>
  </si>
  <si>
    <t>Ybe</t>
  </si>
  <si>
    <t>West Yugur</t>
  </si>
  <si>
    <t>Ybh</t>
  </si>
  <si>
    <t>Yakha</t>
  </si>
  <si>
    <t>Ybi</t>
  </si>
  <si>
    <t>Yamphu</t>
  </si>
  <si>
    <t>Ybj</t>
  </si>
  <si>
    <t>Hasha</t>
  </si>
  <si>
    <t>Ybk</t>
  </si>
  <si>
    <t>Bokha</t>
  </si>
  <si>
    <t>Ybl</t>
  </si>
  <si>
    <t>Yukuben</t>
  </si>
  <si>
    <t>Ybm</t>
  </si>
  <si>
    <t>Yaben</t>
  </si>
  <si>
    <t>Ybn</t>
  </si>
  <si>
    <t>Yabaâna</t>
  </si>
  <si>
    <t>Ybo</t>
  </si>
  <si>
    <t>Yabong</t>
  </si>
  <si>
    <t>Ybx</t>
  </si>
  <si>
    <t>Yawiyo</t>
  </si>
  <si>
    <t>Yby</t>
  </si>
  <si>
    <t>Yaweyuha</t>
  </si>
  <si>
    <t>Ych</t>
  </si>
  <si>
    <t>Chesu</t>
  </si>
  <si>
    <t>Ycl</t>
  </si>
  <si>
    <t>Lolopo</t>
  </si>
  <si>
    <t>Ycn</t>
  </si>
  <si>
    <t>Yucuna</t>
  </si>
  <si>
    <t>Ycp</t>
  </si>
  <si>
    <t>Chepya</t>
  </si>
  <si>
    <t>Ydd</t>
  </si>
  <si>
    <t>Eastern Yiddish</t>
  </si>
  <si>
    <t>Yde</t>
  </si>
  <si>
    <t>Yangum Dey</t>
  </si>
  <si>
    <t>Ydg</t>
  </si>
  <si>
    <t>Yidgha</t>
  </si>
  <si>
    <t>Ydk</t>
  </si>
  <si>
    <t>Yoidik</t>
  </si>
  <si>
    <t>Yds</t>
  </si>
  <si>
    <t>Yiddish Sign Language</t>
  </si>
  <si>
    <t>Yea</t>
  </si>
  <si>
    <t>Ravula</t>
  </si>
  <si>
    <t>Yec</t>
  </si>
  <si>
    <t>Yeniche</t>
  </si>
  <si>
    <t>Yee</t>
  </si>
  <si>
    <t>Yimas</t>
  </si>
  <si>
    <t>Yeni</t>
  </si>
  <si>
    <t>Yej</t>
  </si>
  <si>
    <t>Yevanic</t>
  </si>
  <si>
    <t>Yel</t>
  </si>
  <si>
    <t>Yela</t>
  </si>
  <si>
    <t>Yen</t>
  </si>
  <si>
    <t>Yendang</t>
  </si>
  <si>
    <t>Yer</t>
  </si>
  <si>
    <t>Tarok</t>
  </si>
  <si>
    <t>Yes</t>
  </si>
  <si>
    <t>Yeskwa</t>
  </si>
  <si>
    <t>Yet</t>
  </si>
  <si>
    <t>Yetfa</t>
  </si>
  <si>
    <t>Yeu</t>
  </si>
  <si>
    <t>Yerukula</t>
  </si>
  <si>
    <t>Yev</t>
  </si>
  <si>
    <t>Yapunda</t>
  </si>
  <si>
    <t>Yey</t>
  </si>
  <si>
    <t>Yeyi</t>
  </si>
  <si>
    <t>Ygl</t>
  </si>
  <si>
    <t>Yangum Gel</t>
  </si>
  <si>
    <t>Ygm</t>
  </si>
  <si>
    <t>Yagomi</t>
  </si>
  <si>
    <t>Ygp</t>
  </si>
  <si>
    <t>Gepo</t>
  </si>
  <si>
    <t>Ygr</t>
  </si>
  <si>
    <t>Yagaria</t>
  </si>
  <si>
    <t>Ygw</t>
  </si>
  <si>
    <t>Yagwoia</t>
  </si>
  <si>
    <t>Yha</t>
  </si>
  <si>
    <t>Baha Buyang</t>
  </si>
  <si>
    <t>Yhd</t>
  </si>
  <si>
    <t>Judeo-Iraqi Arabic</t>
  </si>
  <si>
    <t>Yhl</t>
  </si>
  <si>
    <t>Hlepho Phowa</t>
  </si>
  <si>
    <t>Yia</t>
  </si>
  <si>
    <t>Yinggarda</t>
  </si>
  <si>
    <t>Yid</t>
  </si>
  <si>
    <t>Yiddish</t>
  </si>
  <si>
    <t>Yif</t>
  </si>
  <si>
    <t>Ache</t>
  </si>
  <si>
    <t>Yig</t>
  </si>
  <si>
    <t>Wusa Nasu</t>
  </si>
  <si>
    <t>Yih</t>
  </si>
  <si>
    <t>Western Yiddish</t>
  </si>
  <si>
    <t>Yii</t>
  </si>
  <si>
    <t>Yidiny</t>
  </si>
  <si>
    <t>Yij</t>
  </si>
  <si>
    <t>Yindjibarndi</t>
  </si>
  <si>
    <t>Yik</t>
  </si>
  <si>
    <t>Dongshanba Lalo</t>
  </si>
  <si>
    <t>Yil</t>
  </si>
  <si>
    <t>Yindjilandji</t>
  </si>
  <si>
    <t>Yim</t>
  </si>
  <si>
    <t>Yimchungru Naga</t>
  </si>
  <si>
    <t>Yin</t>
  </si>
  <si>
    <t>Yinchia</t>
  </si>
  <si>
    <t>Yip</t>
  </si>
  <si>
    <t>Pholo</t>
  </si>
  <si>
    <t>Yiq</t>
  </si>
  <si>
    <t>Miqie</t>
  </si>
  <si>
    <t>Yir</t>
  </si>
  <si>
    <t>North Awyu</t>
  </si>
  <si>
    <t>Yis</t>
  </si>
  <si>
    <t>Yit</t>
  </si>
  <si>
    <t>Eastern Lalu</t>
  </si>
  <si>
    <t>Yiu</t>
  </si>
  <si>
    <t>Yiv</t>
  </si>
  <si>
    <t>Northern Nisu</t>
  </si>
  <si>
    <t>Yix</t>
  </si>
  <si>
    <t>Axi Yi</t>
  </si>
  <si>
    <t>Yiy</t>
  </si>
  <si>
    <t>Yir Yoront</t>
  </si>
  <si>
    <t>Yiz</t>
  </si>
  <si>
    <t>Azhe</t>
  </si>
  <si>
    <t>Yka</t>
  </si>
  <si>
    <t>Yakan</t>
  </si>
  <si>
    <t>Ykg</t>
  </si>
  <si>
    <t>Northern Yukaghir</t>
  </si>
  <si>
    <t>Yki</t>
  </si>
  <si>
    <t>Yoke</t>
  </si>
  <si>
    <t>Ykk</t>
  </si>
  <si>
    <t>Yakaikeke</t>
  </si>
  <si>
    <t>Ykl</t>
  </si>
  <si>
    <t>Khlula</t>
  </si>
  <si>
    <t>Ykm</t>
  </si>
  <si>
    <t>Yakamul</t>
  </si>
  <si>
    <t>Yko</t>
  </si>
  <si>
    <t>Yasa</t>
  </si>
  <si>
    <t>Ykr</t>
  </si>
  <si>
    <t>Yekora</t>
  </si>
  <si>
    <t>Ykt</t>
  </si>
  <si>
    <t>Kathu</t>
  </si>
  <si>
    <t>Yky</t>
  </si>
  <si>
    <t>Yakoma</t>
  </si>
  <si>
    <t>Yla</t>
  </si>
  <si>
    <t>Yaul</t>
  </si>
  <si>
    <t>Yle</t>
  </si>
  <si>
    <t>Yele</t>
  </si>
  <si>
    <t>Ylg</t>
  </si>
  <si>
    <t>Yelogu</t>
  </si>
  <si>
    <t>Yli</t>
  </si>
  <si>
    <t>Angguruk Yali</t>
  </si>
  <si>
    <t>Yll</t>
  </si>
  <si>
    <t>Ylm</t>
  </si>
  <si>
    <t>Limi</t>
  </si>
  <si>
    <t>Yln</t>
  </si>
  <si>
    <t>Langnian Buyang</t>
  </si>
  <si>
    <t>Ylo</t>
  </si>
  <si>
    <t>Naluo Yi</t>
  </si>
  <si>
    <t>Ylr</t>
  </si>
  <si>
    <t>Yalarnnga</t>
  </si>
  <si>
    <t>Ylu</t>
  </si>
  <si>
    <t>Aribwaung</t>
  </si>
  <si>
    <t>Yly</t>
  </si>
  <si>
    <t>Nyâlayu</t>
  </si>
  <si>
    <t>Yma</t>
  </si>
  <si>
    <t>Yamphe</t>
  </si>
  <si>
    <t>Ymb</t>
  </si>
  <si>
    <t>Yambes</t>
  </si>
  <si>
    <t>Ymc</t>
  </si>
  <si>
    <t>Southern Muji</t>
  </si>
  <si>
    <t>Ymd</t>
  </si>
  <si>
    <t>Muda</t>
  </si>
  <si>
    <t>Yme</t>
  </si>
  <si>
    <t>Yameo</t>
  </si>
  <si>
    <t>Ymg</t>
  </si>
  <si>
    <t>Yamongeri</t>
  </si>
  <si>
    <t>Ymh</t>
  </si>
  <si>
    <t>Mili</t>
  </si>
  <si>
    <t>Ymi</t>
  </si>
  <si>
    <t>Moji</t>
  </si>
  <si>
    <t>Ymk</t>
  </si>
  <si>
    <t>Makwe</t>
  </si>
  <si>
    <t>Yml</t>
  </si>
  <si>
    <t>Iamalele</t>
  </si>
  <si>
    <t>Ymm</t>
  </si>
  <si>
    <t>Maay</t>
  </si>
  <si>
    <t>Ymn</t>
  </si>
  <si>
    <t>Yamna</t>
  </si>
  <si>
    <t>Ymo</t>
  </si>
  <si>
    <t>Yangum Mon</t>
  </si>
  <si>
    <t>Ymp</t>
  </si>
  <si>
    <t>Yamap</t>
  </si>
  <si>
    <t>Ymq</t>
  </si>
  <si>
    <t>Qila Muji</t>
  </si>
  <si>
    <t>Ymr</t>
  </si>
  <si>
    <t>Malasar</t>
  </si>
  <si>
    <t>Yms</t>
  </si>
  <si>
    <t>Mysian</t>
  </si>
  <si>
    <t>Ymt</t>
  </si>
  <si>
    <t>Mator-Taygi-Karagas</t>
  </si>
  <si>
    <t>Ymx</t>
  </si>
  <si>
    <t>Northern Muji</t>
  </si>
  <si>
    <t>Ymz</t>
  </si>
  <si>
    <t>Muzi</t>
  </si>
  <si>
    <t>Yna</t>
  </si>
  <si>
    <t>Aluo</t>
  </si>
  <si>
    <t>Ynd</t>
  </si>
  <si>
    <t>Yandruwandha</t>
  </si>
  <si>
    <t>Yne</t>
  </si>
  <si>
    <t>Lang'e</t>
  </si>
  <si>
    <t>Yng</t>
  </si>
  <si>
    <t>Yango</t>
  </si>
  <si>
    <t>Ynh</t>
  </si>
  <si>
    <t>Yangho</t>
  </si>
  <si>
    <t>Ynk</t>
  </si>
  <si>
    <t>Naukan Yupik</t>
  </si>
  <si>
    <t>Ynl</t>
  </si>
  <si>
    <t>Yangulam</t>
  </si>
  <si>
    <t>Ynn</t>
  </si>
  <si>
    <t>Yana</t>
  </si>
  <si>
    <t>Yno</t>
  </si>
  <si>
    <t>Yong</t>
  </si>
  <si>
    <t>Yns</t>
  </si>
  <si>
    <t>Yansi</t>
  </si>
  <si>
    <t>Ynu</t>
  </si>
  <si>
    <t>Yahuna</t>
  </si>
  <si>
    <t>Yob</t>
  </si>
  <si>
    <t>Yoba</t>
  </si>
  <si>
    <t>Yog</t>
  </si>
  <si>
    <t>Yogad</t>
  </si>
  <si>
    <t>Yoi</t>
  </si>
  <si>
    <t>Yonaguni</t>
  </si>
  <si>
    <t>Yok</t>
  </si>
  <si>
    <t>Yokuts</t>
  </si>
  <si>
    <t>Yombe</t>
  </si>
  <si>
    <t>Yon</t>
  </si>
  <si>
    <t>Yonggom</t>
  </si>
  <si>
    <t>Yoruba</t>
  </si>
  <si>
    <t>Yos</t>
  </si>
  <si>
    <t>Yox</t>
  </si>
  <si>
    <t>Yoron</t>
  </si>
  <si>
    <t>Yoy</t>
  </si>
  <si>
    <t>Ypa</t>
  </si>
  <si>
    <t>Phala</t>
  </si>
  <si>
    <t>Ypb</t>
  </si>
  <si>
    <t>Labo Phowa</t>
  </si>
  <si>
    <t>Ypg</t>
  </si>
  <si>
    <t>Phola</t>
  </si>
  <si>
    <t>Yph</t>
  </si>
  <si>
    <t>Phupha</t>
  </si>
  <si>
    <t>Ypm</t>
  </si>
  <si>
    <t>Phuma</t>
  </si>
  <si>
    <t>Ypn</t>
  </si>
  <si>
    <t>Ani Phowa</t>
  </si>
  <si>
    <t>Ypo</t>
  </si>
  <si>
    <t>Alo Phola</t>
  </si>
  <si>
    <t>Ypp</t>
  </si>
  <si>
    <t>Phupa</t>
  </si>
  <si>
    <t>Ypz</t>
  </si>
  <si>
    <t>Phuza</t>
  </si>
  <si>
    <t>Yra</t>
  </si>
  <si>
    <t>Yerakai</t>
  </si>
  <si>
    <t>Yrb</t>
  </si>
  <si>
    <t>Yareba</t>
  </si>
  <si>
    <t>Yre</t>
  </si>
  <si>
    <t>Yaouré</t>
  </si>
  <si>
    <t>Yri</t>
  </si>
  <si>
    <t>Yarí</t>
  </si>
  <si>
    <t>Yrk</t>
  </si>
  <si>
    <t>Nenets</t>
  </si>
  <si>
    <t>Yrl</t>
  </si>
  <si>
    <t>Nhengatu</t>
  </si>
  <si>
    <t>Yrn</t>
  </si>
  <si>
    <t>Yerong</t>
  </si>
  <si>
    <t>Yrs</t>
  </si>
  <si>
    <t>Yarsun</t>
  </si>
  <si>
    <t>Yrw</t>
  </si>
  <si>
    <t>Yarawata</t>
  </si>
  <si>
    <t>Ysc</t>
  </si>
  <si>
    <t>Yassic</t>
  </si>
  <si>
    <t>Ysd</t>
  </si>
  <si>
    <t>Samatao</t>
  </si>
  <si>
    <t>Ysl</t>
  </si>
  <si>
    <t>Yugoslavian Sign Language</t>
  </si>
  <si>
    <t>Ysn</t>
  </si>
  <si>
    <t>Sani</t>
  </si>
  <si>
    <t>Yso</t>
  </si>
  <si>
    <t>Ysp</t>
  </si>
  <si>
    <t>Southern Lolopo</t>
  </si>
  <si>
    <t>Ysr</t>
  </si>
  <si>
    <t>Sirenik Yupik</t>
  </si>
  <si>
    <t>Yss</t>
  </si>
  <si>
    <t>Yessan-Mayo</t>
  </si>
  <si>
    <t>Ysy</t>
  </si>
  <si>
    <t>Sanie</t>
  </si>
  <si>
    <t>Yta</t>
  </si>
  <si>
    <t>Talu</t>
  </si>
  <si>
    <t>Ytl</t>
  </si>
  <si>
    <t>Tanglang</t>
  </si>
  <si>
    <t>Ytp</t>
  </si>
  <si>
    <t>Thopho</t>
  </si>
  <si>
    <t>Yua</t>
  </si>
  <si>
    <t>Yucatán Maya</t>
  </si>
  <si>
    <t>Yub</t>
  </si>
  <si>
    <t>Yugambal</t>
  </si>
  <si>
    <t>Yuc</t>
  </si>
  <si>
    <t>Yuchi</t>
  </si>
  <si>
    <t>Yud</t>
  </si>
  <si>
    <t>Judeo-Tripolitanian Arabic</t>
  </si>
  <si>
    <t>Cantonese</t>
  </si>
  <si>
    <t>Yuf</t>
  </si>
  <si>
    <t>Havasupai-Walapai-Yavapai</t>
  </si>
  <si>
    <t>Yug</t>
  </si>
  <si>
    <t>Yui</t>
  </si>
  <si>
    <t>Yurutí</t>
  </si>
  <si>
    <t>Yuj</t>
  </si>
  <si>
    <t>Karkar-Yuri</t>
  </si>
  <si>
    <t>Yuk</t>
  </si>
  <si>
    <t>Yuki</t>
  </si>
  <si>
    <t>Yul</t>
  </si>
  <si>
    <t>Yulu</t>
  </si>
  <si>
    <t>Yum</t>
  </si>
  <si>
    <t>Quechan</t>
  </si>
  <si>
    <t>Yun</t>
  </si>
  <si>
    <t>Bena (Nigeria)</t>
  </si>
  <si>
    <t>Yup</t>
  </si>
  <si>
    <t>Yukpa</t>
  </si>
  <si>
    <t>Yuq</t>
  </si>
  <si>
    <t>Yuqui</t>
  </si>
  <si>
    <t>Yur</t>
  </si>
  <si>
    <t>Yurok</t>
  </si>
  <si>
    <t>Yus</t>
  </si>
  <si>
    <t>Chan Santa Cruz Maya</t>
  </si>
  <si>
    <t>Yut</t>
  </si>
  <si>
    <t>Yopno</t>
  </si>
  <si>
    <t>Yuu</t>
  </si>
  <si>
    <t>Yugh</t>
  </si>
  <si>
    <t>Yuw</t>
  </si>
  <si>
    <t>Yau (Morobe Province)</t>
  </si>
  <si>
    <t>Yux</t>
  </si>
  <si>
    <t>Southern Yukaghir</t>
  </si>
  <si>
    <t>Yuy</t>
  </si>
  <si>
    <t>East Yugur</t>
  </si>
  <si>
    <t>Yuz</t>
  </si>
  <si>
    <t>Yuracare</t>
  </si>
  <si>
    <t>Yva</t>
  </si>
  <si>
    <t>Yawa</t>
  </si>
  <si>
    <t>Yvt</t>
  </si>
  <si>
    <t>Yavitero</t>
  </si>
  <si>
    <t>Ywa</t>
  </si>
  <si>
    <t>Kalou</t>
  </si>
  <si>
    <t>Ywl</t>
  </si>
  <si>
    <t>Western Lalu</t>
  </si>
  <si>
    <t>Ywn</t>
  </si>
  <si>
    <t>Yawanawa</t>
  </si>
  <si>
    <t>Ywq</t>
  </si>
  <si>
    <t>Wuding-Luquan Yi</t>
  </si>
  <si>
    <t>Ywr</t>
  </si>
  <si>
    <t>Yawuru</t>
  </si>
  <si>
    <t>Ywt</t>
  </si>
  <si>
    <t>Xishanba Lalo</t>
  </si>
  <si>
    <t>Ywu</t>
  </si>
  <si>
    <t>Wumeng Nasu</t>
  </si>
  <si>
    <t>Yww</t>
  </si>
  <si>
    <t>Yawarawarga</t>
  </si>
  <si>
    <t>Yyu</t>
  </si>
  <si>
    <t>Yau (Sandaun Province)</t>
  </si>
  <si>
    <t>Yyz</t>
  </si>
  <si>
    <t>Ayizi</t>
  </si>
  <si>
    <t>Yzg</t>
  </si>
  <si>
    <t>E'ma Buyang</t>
  </si>
  <si>
    <t>Yzk</t>
  </si>
  <si>
    <t>Zokhuo</t>
  </si>
  <si>
    <t>Zaa</t>
  </si>
  <si>
    <t>Sierra de Juárez Zapotec</t>
  </si>
  <si>
    <t>Zab</t>
  </si>
  <si>
    <t>San Juan Guelavía Zapotec</t>
  </si>
  <si>
    <t>Zac</t>
  </si>
  <si>
    <t>Ocotlán Zapotec</t>
  </si>
  <si>
    <t>Zad</t>
  </si>
  <si>
    <t>Cajonos Zapotec</t>
  </si>
  <si>
    <t>Zae</t>
  </si>
  <si>
    <t>Yareni Zapotec</t>
  </si>
  <si>
    <t>Zaf</t>
  </si>
  <si>
    <t>Ayoquesco Zapotec</t>
  </si>
  <si>
    <t>Zag</t>
  </si>
  <si>
    <t>Zaghawa</t>
  </si>
  <si>
    <t>Zah</t>
  </si>
  <si>
    <t>Zangwal</t>
  </si>
  <si>
    <t>Zai</t>
  </si>
  <si>
    <t>Isthmus Zapotec</t>
  </si>
  <si>
    <t>Zaj</t>
  </si>
  <si>
    <t>Zaramo</t>
  </si>
  <si>
    <t>Zak</t>
  </si>
  <si>
    <t>Zanaki</t>
  </si>
  <si>
    <t>Zal</t>
  </si>
  <si>
    <t>Zauzou</t>
  </si>
  <si>
    <t>Zam</t>
  </si>
  <si>
    <t>Miahuatlán Zapotec</t>
  </si>
  <si>
    <t>Zao</t>
  </si>
  <si>
    <t>Ozolotepec Zapotec</t>
  </si>
  <si>
    <t>Zap</t>
  </si>
  <si>
    <t>Zapotec</t>
  </si>
  <si>
    <t>Zaq</t>
  </si>
  <si>
    <t>Aloápam Zapotec</t>
  </si>
  <si>
    <t>Zar</t>
  </si>
  <si>
    <t>Rincón Zapotec</t>
  </si>
  <si>
    <t>Zas</t>
  </si>
  <si>
    <t>Santo Domingo Albarradas Zapotec</t>
  </si>
  <si>
    <t>Zat</t>
  </si>
  <si>
    <t>Tabaa Zapotec</t>
  </si>
  <si>
    <t>Zau</t>
  </si>
  <si>
    <t>Zangskari</t>
  </si>
  <si>
    <t>Zav</t>
  </si>
  <si>
    <t>Yatzachi Zapotec</t>
  </si>
  <si>
    <t>Zaw</t>
  </si>
  <si>
    <t>Mitla Zapotec</t>
  </si>
  <si>
    <t>Zax</t>
  </si>
  <si>
    <t>Xadani Zapotec</t>
  </si>
  <si>
    <t>Zay</t>
  </si>
  <si>
    <t>Zayse-Zergulla</t>
  </si>
  <si>
    <t>Zaz</t>
  </si>
  <si>
    <t>Zari</t>
  </si>
  <si>
    <t>Zbc</t>
  </si>
  <si>
    <t>Central Berawan</t>
  </si>
  <si>
    <t>Zbe</t>
  </si>
  <si>
    <t>East Berawan</t>
  </si>
  <si>
    <t>Zbl</t>
  </si>
  <si>
    <t>Blissymbols</t>
  </si>
  <si>
    <t>Zbt</t>
  </si>
  <si>
    <t>Batui</t>
  </si>
  <si>
    <t>Zbw</t>
  </si>
  <si>
    <t>West Berawan</t>
  </si>
  <si>
    <t>Zca</t>
  </si>
  <si>
    <t>Coatecas Altas Zapotec</t>
  </si>
  <si>
    <t>Zch</t>
  </si>
  <si>
    <t>Central Hongshuihe Zhuang</t>
  </si>
  <si>
    <t>Zdj</t>
  </si>
  <si>
    <t>Ngazidja Comorian</t>
  </si>
  <si>
    <t>Zea</t>
  </si>
  <si>
    <t>Zeeuws</t>
  </si>
  <si>
    <t>Zeg</t>
  </si>
  <si>
    <t>Zenag</t>
  </si>
  <si>
    <t>Zeh</t>
  </si>
  <si>
    <t>Eastern Hongshuihe Zhuang</t>
  </si>
  <si>
    <t>Zen</t>
  </si>
  <si>
    <t>Zenaga</t>
  </si>
  <si>
    <t>Zga</t>
  </si>
  <si>
    <t>Kinga</t>
  </si>
  <si>
    <t>Zgb</t>
  </si>
  <si>
    <t>Guibei Zhuang</t>
  </si>
  <si>
    <t>Zgm</t>
  </si>
  <si>
    <t>Minz Zhuang</t>
  </si>
  <si>
    <t>Zgn</t>
  </si>
  <si>
    <t>Guibian Zhuang</t>
  </si>
  <si>
    <t>Zgr</t>
  </si>
  <si>
    <t>Magori</t>
  </si>
  <si>
    <t>Zha</t>
  </si>
  <si>
    <t>Zhuang</t>
  </si>
  <si>
    <t>Zhb</t>
  </si>
  <si>
    <t>Zhaba</t>
  </si>
  <si>
    <t>Zhd</t>
  </si>
  <si>
    <t>Dai Zhuang</t>
  </si>
  <si>
    <t>Zhi</t>
  </si>
  <si>
    <t>Zhire</t>
  </si>
  <si>
    <t>Zhn</t>
  </si>
  <si>
    <t>Nong Zhuang</t>
  </si>
  <si>
    <t>Zhw</t>
  </si>
  <si>
    <t>Zhoa</t>
  </si>
  <si>
    <t>Zia</t>
  </si>
  <si>
    <t>Zib</t>
  </si>
  <si>
    <t>Zimbabwe Sign Language</t>
  </si>
  <si>
    <t>Zik</t>
  </si>
  <si>
    <t>Zimakani</t>
  </si>
  <si>
    <t>Zim</t>
  </si>
  <si>
    <t>Mesme</t>
  </si>
  <si>
    <t>Zin</t>
  </si>
  <si>
    <t>Zinza</t>
  </si>
  <si>
    <t>Zir</t>
  </si>
  <si>
    <t>Ziriya</t>
  </si>
  <si>
    <t>Ziw</t>
  </si>
  <si>
    <t>Zigula</t>
  </si>
  <si>
    <t>Ziz</t>
  </si>
  <si>
    <t>Zizilivakan</t>
  </si>
  <si>
    <t>Zka</t>
  </si>
  <si>
    <t>Kaimbulawa</t>
  </si>
  <si>
    <t>Zkb</t>
  </si>
  <si>
    <t>Koibal</t>
  </si>
  <si>
    <t>Zkg</t>
  </si>
  <si>
    <t>Koguryo</t>
  </si>
  <si>
    <t>Zkh</t>
  </si>
  <si>
    <t>Khorezmian</t>
  </si>
  <si>
    <t>Zkk</t>
  </si>
  <si>
    <t>Karankawa</t>
  </si>
  <si>
    <t>Zko</t>
  </si>
  <si>
    <t>Kott</t>
  </si>
  <si>
    <t>Zkp</t>
  </si>
  <si>
    <t>São Paulo Kaingáng</t>
  </si>
  <si>
    <t>Zkr</t>
  </si>
  <si>
    <t>Zakhring</t>
  </si>
  <si>
    <t>Zkt</t>
  </si>
  <si>
    <t>Kitan</t>
  </si>
  <si>
    <t>Zku</t>
  </si>
  <si>
    <t>Kaurna</t>
  </si>
  <si>
    <t>Zkv</t>
  </si>
  <si>
    <t>Krevinian</t>
  </si>
  <si>
    <t>Zkz</t>
  </si>
  <si>
    <t>Khazar</t>
  </si>
  <si>
    <t>Zlj</t>
  </si>
  <si>
    <t>Liujiang Zhuang</t>
  </si>
  <si>
    <t>Zln</t>
  </si>
  <si>
    <t>Lianshan Zhuang</t>
  </si>
  <si>
    <t>Zlq</t>
  </si>
  <si>
    <t>Liuqian Zhuang</t>
  </si>
  <si>
    <t>Zma</t>
  </si>
  <si>
    <t>Manda (Australia)</t>
  </si>
  <si>
    <t>Zmb</t>
  </si>
  <si>
    <t>Zimba</t>
  </si>
  <si>
    <t>Zmc</t>
  </si>
  <si>
    <t>Margany</t>
  </si>
  <si>
    <t>Zmd</t>
  </si>
  <si>
    <t>Maridan</t>
  </si>
  <si>
    <t>Zme</t>
  </si>
  <si>
    <t>Mangerr</t>
  </si>
  <si>
    <t>Zmf</t>
  </si>
  <si>
    <t>Mfinu</t>
  </si>
  <si>
    <t>Zmg</t>
  </si>
  <si>
    <t>Marti Ke</t>
  </si>
  <si>
    <t>Zmh</t>
  </si>
  <si>
    <t>Makolkol</t>
  </si>
  <si>
    <t>Zmi</t>
  </si>
  <si>
    <t>Negeri Sembilan Malay</t>
  </si>
  <si>
    <t>Zmj</t>
  </si>
  <si>
    <t>Maridjabin</t>
  </si>
  <si>
    <t>Zmk</t>
  </si>
  <si>
    <t>Mandandanyi</t>
  </si>
  <si>
    <t>Zml</t>
  </si>
  <si>
    <t>Madngele</t>
  </si>
  <si>
    <t>Zmm</t>
  </si>
  <si>
    <t>Marimanindji</t>
  </si>
  <si>
    <t>Zmn</t>
  </si>
  <si>
    <t>Mbangwe</t>
  </si>
  <si>
    <t>Zmo</t>
  </si>
  <si>
    <t>Molo</t>
  </si>
  <si>
    <t>Zmp</t>
  </si>
  <si>
    <t>Mpuono</t>
  </si>
  <si>
    <t>Zmq</t>
  </si>
  <si>
    <t>Mituku</t>
  </si>
  <si>
    <t>Zmr</t>
  </si>
  <si>
    <t>Maranunggu</t>
  </si>
  <si>
    <t>Zms</t>
  </si>
  <si>
    <t>Mbesa</t>
  </si>
  <si>
    <t>Zmt</t>
  </si>
  <si>
    <t>Maringarr</t>
  </si>
  <si>
    <t>Zmu</t>
  </si>
  <si>
    <t>Muruwari</t>
  </si>
  <si>
    <t>Zmv</t>
  </si>
  <si>
    <t>Mbariman-Gudhinma</t>
  </si>
  <si>
    <t>Zmw</t>
  </si>
  <si>
    <t>Mbo (Democratic Republic of Congo)</t>
  </si>
  <si>
    <t>Zmx</t>
  </si>
  <si>
    <t>Bomitaba</t>
  </si>
  <si>
    <t>Zmy</t>
  </si>
  <si>
    <t>Mariyedi</t>
  </si>
  <si>
    <t>Zmz</t>
  </si>
  <si>
    <t>Mbandja</t>
  </si>
  <si>
    <t>Zna</t>
  </si>
  <si>
    <t>Zan Gula</t>
  </si>
  <si>
    <t>Zne</t>
  </si>
  <si>
    <t>Zande (individual language)</t>
  </si>
  <si>
    <t>Zng</t>
  </si>
  <si>
    <t>Mang</t>
  </si>
  <si>
    <t>Znk</t>
  </si>
  <si>
    <t>Manangkari</t>
  </si>
  <si>
    <t>Zns</t>
  </si>
  <si>
    <t>Mangas</t>
  </si>
  <si>
    <t>Zoc</t>
  </si>
  <si>
    <t>Copainalá Zoque</t>
  </si>
  <si>
    <t>Zoh</t>
  </si>
  <si>
    <t>Chimalapa Zoque</t>
  </si>
  <si>
    <t>Zou</t>
  </si>
  <si>
    <t>Zoo</t>
  </si>
  <si>
    <t>Asunción Mixtepec Zapotec</t>
  </si>
  <si>
    <t>Zoq</t>
  </si>
  <si>
    <t>Tabasco Zoque</t>
  </si>
  <si>
    <t>Zor</t>
  </si>
  <si>
    <t>Rayón Zoque</t>
  </si>
  <si>
    <t>Zos</t>
  </si>
  <si>
    <t>Francisco León Zoque</t>
  </si>
  <si>
    <t>Zpa</t>
  </si>
  <si>
    <t>Lachiguiri Zapotec</t>
  </si>
  <si>
    <t>Zpb</t>
  </si>
  <si>
    <t>Yautepec Zapotec</t>
  </si>
  <si>
    <t>Zpc</t>
  </si>
  <si>
    <t>Choapan Zapotec</t>
  </si>
  <si>
    <t>Zpd</t>
  </si>
  <si>
    <t>Southeastern Ixtlán Zapotec</t>
  </si>
  <si>
    <t>Zpe</t>
  </si>
  <si>
    <t>Petapa Zapotec</t>
  </si>
  <si>
    <t>Zpf</t>
  </si>
  <si>
    <t>San Pedro Quiatoni Zapotec</t>
  </si>
  <si>
    <t>Zpg</t>
  </si>
  <si>
    <t>Guevea De Humboldt Zapotec</t>
  </si>
  <si>
    <t>Zph</t>
  </si>
  <si>
    <t>Totomachapan Zapotec</t>
  </si>
  <si>
    <t>Zpi</t>
  </si>
  <si>
    <t>Santa María Quiegolani Zapotec</t>
  </si>
  <si>
    <t>Zpj</t>
  </si>
  <si>
    <t>Quiavicuzas Zapotec</t>
  </si>
  <si>
    <t>Zpk</t>
  </si>
  <si>
    <t>Tlacolulita Zapotec</t>
  </si>
  <si>
    <t>Zpl</t>
  </si>
  <si>
    <t>Lachixío Zapotec</t>
  </si>
  <si>
    <t>Zpm</t>
  </si>
  <si>
    <t>Mixtepec Zapotec</t>
  </si>
  <si>
    <t>Zpn</t>
  </si>
  <si>
    <t>Santa Inés Yatzechi Zapotec</t>
  </si>
  <si>
    <t>Zpo</t>
  </si>
  <si>
    <t>Amatlán Zapotec</t>
  </si>
  <si>
    <t>Zpp</t>
  </si>
  <si>
    <t>El Alto Zapotec</t>
  </si>
  <si>
    <t>Zpq</t>
  </si>
  <si>
    <t>Zoogocho Zapotec</t>
  </si>
  <si>
    <t>Zpr</t>
  </si>
  <si>
    <t>Santiago Xanica Zapotec</t>
  </si>
  <si>
    <t>Zps</t>
  </si>
  <si>
    <t>Coatlán Zapotec</t>
  </si>
  <si>
    <t>Zpt</t>
  </si>
  <si>
    <t>San Vicente Coatlán Zapotec</t>
  </si>
  <si>
    <t>Zpu</t>
  </si>
  <si>
    <t>Yalálag Zapotec</t>
  </si>
  <si>
    <t>Zpv</t>
  </si>
  <si>
    <t>Chichicapan Zapotec</t>
  </si>
  <si>
    <t>Zpw</t>
  </si>
  <si>
    <t>Zaniza Zapotec</t>
  </si>
  <si>
    <t>Zpx</t>
  </si>
  <si>
    <t>San Baltazar Loxicha Zapotec</t>
  </si>
  <si>
    <t>Zpy</t>
  </si>
  <si>
    <t>Mazaltepec Zapotec</t>
  </si>
  <si>
    <t>Zpz</t>
  </si>
  <si>
    <t>Texmelucan Zapotec</t>
  </si>
  <si>
    <t>Zqe</t>
  </si>
  <si>
    <t>Qiubei Zhuang</t>
  </si>
  <si>
    <t>Zra</t>
  </si>
  <si>
    <t>Kara (Korea)</t>
  </si>
  <si>
    <t>Zrg</t>
  </si>
  <si>
    <t>Mirgan</t>
  </si>
  <si>
    <t>Zrn</t>
  </si>
  <si>
    <t>Zirenkel</t>
  </si>
  <si>
    <t>Zro</t>
  </si>
  <si>
    <t>Záparo</t>
  </si>
  <si>
    <t>Zrp</t>
  </si>
  <si>
    <t>Zarphatic</t>
  </si>
  <si>
    <t>Zrs</t>
  </si>
  <si>
    <t>Mairasi</t>
  </si>
  <si>
    <t>Zsa</t>
  </si>
  <si>
    <t>Sarasira</t>
  </si>
  <si>
    <t>Zsk</t>
  </si>
  <si>
    <t>Kaskean</t>
  </si>
  <si>
    <t>Zsl</t>
  </si>
  <si>
    <t>Zambian Sign Language</t>
  </si>
  <si>
    <t>Zsr</t>
  </si>
  <si>
    <t>Southern Rincon Zapotec</t>
  </si>
  <si>
    <t>Zsu</t>
  </si>
  <si>
    <t>Sukurum</t>
  </si>
  <si>
    <t>Zte</t>
  </si>
  <si>
    <t>Elotepec Zapotec</t>
  </si>
  <si>
    <t>Ztg</t>
  </si>
  <si>
    <t>Xanaguía Zapotec</t>
  </si>
  <si>
    <t>Ztl</t>
  </si>
  <si>
    <t>Lapaguía-Guivini Zapotec</t>
  </si>
  <si>
    <t>Ztm</t>
  </si>
  <si>
    <t>San Agustín Mixtepec Zapotec</t>
  </si>
  <si>
    <t>Ztn</t>
  </si>
  <si>
    <t>Santa Catarina Albarradas Zapotec</t>
  </si>
  <si>
    <t>Ztp</t>
  </si>
  <si>
    <t>Loxicha Zapotec</t>
  </si>
  <si>
    <t>Ztq</t>
  </si>
  <si>
    <t>Quioquitani-Quierí Zapotec</t>
  </si>
  <si>
    <t>Zts</t>
  </si>
  <si>
    <t>Tilquiapan Zapotec</t>
  </si>
  <si>
    <t>Ztt</t>
  </si>
  <si>
    <t>Tejalapan Zapotec</t>
  </si>
  <si>
    <t>Ztu</t>
  </si>
  <si>
    <t>Güilá Zapotec</t>
  </si>
  <si>
    <t>Ztx</t>
  </si>
  <si>
    <t>Zaachila Zapotec</t>
  </si>
  <si>
    <t>Zty</t>
  </si>
  <si>
    <t>Yatee Zapotec</t>
  </si>
  <si>
    <t>Zua</t>
  </si>
  <si>
    <t>Zeem</t>
  </si>
  <si>
    <t>Zuh</t>
  </si>
  <si>
    <t>Tokano</t>
  </si>
  <si>
    <t>Zul</t>
  </si>
  <si>
    <t>Zulu</t>
  </si>
  <si>
    <t>Zum</t>
  </si>
  <si>
    <t>Kumzari</t>
  </si>
  <si>
    <t>Zun</t>
  </si>
  <si>
    <t>Zuni</t>
  </si>
  <si>
    <t>Zuy</t>
  </si>
  <si>
    <t>Zumaya</t>
  </si>
  <si>
    <t>Zwa</t>
  </si>
  <si>
    <t>Zxx</t>
  </si>
  <si>
    <t>No linguistic content</t>
  </si>
  <si>
    <t>Zyb</t>
  </si>
  <si>
    <t>Yongbei Zhuang</t>
  </si>
  <si>
    <t>Zyg</t>
  </si>
  <si>
    <t>Yang Zhuang</t>
  </si>
  <si>
    <t>Zyj</t>
  </si>
  <si>
    <t>Youjiang Zhuang</t>
  </si>
  <si>
    <t>Zyn</t>
  </si>
  <si>
    <t>Yongnan Zhuang</t>
  </si>
  <si>
    <t>Zyp</t>
  </si>
  <si>
    <t>Zyphe</t>
  </si>
  <si>
    <t>Zza</t>
  </si>
  <si>
    <t>Zaza</t>
  </si>
  <si>
    <t>Zzj</t>
  </si>
  <si>
    <t>Zuojiang Zhuang</t>
  </si>
  <si>
    <t>Code</t>
  </si>
  <si>
    <t>Australian Aborigines Sign Language</t>
  </si>
  <si>
    <t>Bali (Democratic Republic of Congo)</t>
  </si>
  <si>
    <t>Boko (Democratic Republic of Congo)</t>
  </si>
  <si>
    <t>Bemba (Democratic Republic of Congo)</t>
  </si>
  <si>
    <t>Interlingua (International Auxiliary L</t>
  </si>
  <si>
    <t>Kela (Democratic Republic of Congo)</t>
  </si>
  <si>
    <t>Kele (Democratic Republic of Congo)</t>
  </si>
  <si>
    <t>Komo (Democratic Republic of Congo)</t>
  </si>
  <si>
    <t>Kituba (Democratic Republic of Congo)</t>
  </si>
  <si>
    <t>Lele (Democratic Republic of Congo)</t>
  </si>
  <si>
    <t>Mono (Democratic Republic of Congo)</t>
  </si>
  <si>
    <t>Ngombe (Democratic Republic of Congo)</t>
  </si>
  <si>
    <t>Zacatlán-Ahuacatlán-Tepetzintla Nahuat</t>
  </si>
  <si>
    <t>Ngando (Democratic Republic of Congo)</t>
  </si>
  <si>
    <t>Huamalíes-Dos de Mayo Huánuco Quechua</t>
  </si>
  <si>
    <t>Margos-Yarowilca-Lauricocha Quechua</t>
  </si>
  <si>
    <t>Langue des signes de Belgique Francoph</t>
  </si>
  <si>
    <t>Sanga (Democratic Republic of Congo)</t>
  </si>
  <si>
    <t>Jewish Babylonian Aramaic (ca. 200-120</t>
  </si>
  <si>
    <t>Yaka (Democratic Republic of Congo)</t>
  </si>
  <si>
    <t>Location</t>
  </si>
  <si>
    <t>Brodcast</t>
  </si>
  <si>
    <t>Frequency Management Organisation</t>
  </si>
  <si>
    <t>Contact Person</t>
  </si>
  <si>
    <t>Telephone</t>
  </si>
  <si>
    <t>E-mail</t>
  </si>
  <si>
    <t>Notes</t>
  </si>
  <si>
    <t>ITU</t>
  </si>
  <si>
    <t>Australian Broadcasting Corporation</t>
  </si>
  <si>
    <t>ABU-HFC Regional Coordination Group</t>
  </si>
  <si>
    <t>Mr. Abdul R. Awadh</t>
  </si>
  <si>
    <t>aawadh@admedia.ae</t>
  </si>
  <si>
    <t>ASBU</t>
  </si>
  <si>
    <t>ABU-HFC</t>
  </si>
  <si>
    <t>ALL</t>
  </si>
  <si>
    <t>All Regional Coordination Groups</t>
  </si>
  <si>
    <t>Mr. Irfan Mandija</t>
  </si>
  <si>
    <t>HFCC</t>
  </si>
  <si>
    <t>Mr. Adan Mur</t>
  </si>
  <si>
    <t>ramerica@rieder.net.py</t>
  </si>
  <si>
    <t>ANTI, Milano, Italy</t>
  </si>
  <si>
    <t>Mr. Alfredo Cotroneo</t>
  </si>
  <si>
    <t>aec@nexus.org</t>
  </si>
  <si>
    <t>Saudi Arabian Radio &amp; Television</t>
  </si>
  <si>
    <t>Mr. Suleiman AlKalifa</t>
  </si>
  <si>
    <t>Mr. Claudius Dedio</t>
  </si>
  <si>
    <t>dedio@awr.org</t>
  </si>
  <si>
    <t>Mr. Gary Stanley</t>
  </si>
  <si>
    <t>opssfm@babcock.co.uk</t>
  </si>
  <si>
    <t>HFCC/ABU-HFC</t>
  </si>
  <si>
    <t>Mr. Eugene Muller</t>
  </si>
  <si>
    <t>eugene_muller@bce.lu</t>
  </si>
  <si>
    <t>BFM</t>
  </si>
  <si>
    <t>Broadcasting Frequency Management</t>
  </si>
  <si>
    <t>Mr. Bernd Friedewald</t>
  </si>
  <si>
    <t>bfm@ilgradio.com or ilg@ilgradio.com</t>
  </si>
  <si>
    <t>Mr. Ludo Maes</t>
  </si>
  <si>
    <t>ludo.maes@broadcast.be</t>
  </si>
  <si>
    <t>Radio Bulgaria, Bulgarian Telecom.</t>
  </si>
  <si>
    <t>Mr. Anguel Nedialkov</t>
  </si>
  <si>
    <t>rbul1@nationalradio.bg</t>
  </si>
  <si>
    <t>Mr.George McClintock</t>
  </si>
  <si>
    <t>george@wwcr.com</t>
  </si>
  <si>
    <t>CCK</t>
  </si>
  <si>
    <t>Kenya frequency spectrum manager</t>
  </si>
  <si>
    <t>Mr. W.K.Chepkwony</t>
  </si>
  <si>
    <t>wchep@hotmail.com</t>
  </si>
  <si>
    <t>CVI</t>
  </si>
  <si>
    <t>Christian Vision (UK)</t>
  </si>
  <si>
    <t>Mr. Andrew Flynn</t>
  </si>
  <si>
    <t>andrewflynn@christianvision.com</t>
  </si>
  <si>
    <t>Maldives Radio and TV</t>
  </si>
  <si>
    <t>DIG</t>
  </si>
  <si>
    <t>Digita Oy</t>
  </si>
  <si>
    <t>Mr. Esko Huuhka</t>
  </si>
  <si>
    <t>esko.huuhka@digita.fi</t>
  </si>
  <si>
    <t>Mr. Massoud Yahia</t>
  </si>
  <si>
    <t>Mr. Michael Puetz</t>
  </si>
  <si>
    <t>9+4960811007853</t>
  </si>
  <si>
    <t>19Michael.puetz@media-broadcast.com</t>
  </si>
  <si>
    <t>Mr. Thomas Feustel</t>
  </si>
  <si>
    <t>Thomas.Feustel@dw.de</t>
  </si>
  <si>
    <t>EBA</t>
  </si>
  <si>
    <t>Ethiopian Broadcast agency (ETH)</t>
  </si>
  <si>
    <t>Mr. Samir Iscander</t>
  </si>
  <si>
    <t>The Voice of Greece</t>
  </si>
  <si>
    <t>Mr. D.Angelogiannis</t>
  </si>
  <si>
    <t>skalai@leon.nrcps.ariadne-t.gr</t>
  </si>
  <si>
    <t>Mrs.Huda Helmi</t>
  </si>
  <si>
    <t>rtu@idsc.gov.eg</t>
  </si>
  <si>
    <t>Federal Communications Commission</t>
  </si>
  <si>
    <t>Mr. Thomas Lucey</t>
  </si>
  <si>
    <t>thomas.lucey@fcc.gov</t>
  </si>
  <si>
    <t>Mr. R. Whittington</t>
  </si>
  <si>
    <t>dwhittington@feba.org.uk</t>
  </si>
  <si>
    <t>Far East Broadcasting Co</t>
  </si>
  <si>
    <t>Mr. Chris Cooper</t>
  </si>
  <si>
    <t>freqmgr@febcintl.org</t>
  </si>
  <si>
    <t>Federal Network Agency (Bundesnetzagentur,Germany)</t>
  </si>
  <si>
    <t>Mr. Dirk Otto</t>
  </si>
  <si>
    <t>dirk.otto@bnetza.de</t>
  </si>
  <si>
    <t>Free Press Unlimited (HOL)</t>
  </si>
  <si>
    <t>Mr. Rocus de Joode</t>
  </si>
  <si>
    <t>info@freepressunlimited.org</t>
  </si>
  <si>
    <t>General Radio Frequency Centre</t>
  </si>
  <si>
    <t>Mr. Alexei Garkin</t>
  </si>
  <si>
    <t>int@grfc.ru</t>
  </si>
  <si>
    <t>Mr. Ian Williams</t>
  </si>
  <si>
    <t>wilcom@netcon.net.au</t>
  </si>
  <si>
    <t>Mr. Douglas Weber</t>
  </si>
  <si>
    <t>dweber@hcjb.org.ec</t>
  </si>
  <si>
    <t>HFC</t>
  </si>
  <si>
    <t>ABSU/HFCC Regional Coordination Groups</t>
  </si>
  <si>
    <t>Hungarian Min. of Communications</t>
  </si>
  <si>
    <t>Mr. Laszlo Fuszfas</t>
  </si>
  <si>
    <t>Fuszfasla@muszak.radio.hu</t>
  </si>
  <si>
    <t>See OIV</t>
  </si>
  <si>
    <t>Mr. Stephen Bratcher</t>
  </si>
  <si>
    <t>eofsched@ibb.gov</t>
  </si>
  <si>
    <t>ICP</t>
  </si>
  <si>
    <t>Instituto das Comunicacoes de Portugal</t>
  </si>
  <si>
    <t>Iraqi Media Network (Iraq)</t>
  </si>
  <si>
    <t>Islamic Republic of Iran Broadcast.</t>
  </si>
  <si>
    <t>Mr. Mahmood Kamany</t>
  </si>
  <si>
    <t>kamany@irib.com</t>
  </si>
  <si>
    <t>Bezeq</t>
  </si>
  <si>
    <t>Mr. Moshe Oren</t>
  </si>
  <si>
    <t>mosheor@bezeq.com</t>
  </si>
  <si>
    <t>Japan</t>
  </si>
  <si>
    <t>Jordan Radio and Television</t>
  </si>
  <si>
    <t>Mr. Nathir Kayali</t>
  </si>
  <si>
    <t>Mr. Yongwoo Lee</t>
  </si>
  <si>
    <t>ywlee@mail.kbs.co.kr</t>
  </si>
  <si>
    <t>Mr. Abdelmula</t>
  </si>
  <si>
    <t>Communications Regulatory Authority</t>
  </si>
  <si>
    <t>Mr. T.Barakauskas</t>
  </si>
  <si>
    <t>rrt@rrt.lt</t>
  </si>
  <si>
    <t>Institut Luxembourgeois de Regulation</t>
  </si>
  <si>
    <t>Mr. Roland Thurmes</t>
  </si>
  <si>
    <t>Roland.Thurmes@ilr.lu</t>
  </si>
  <si>
    <t>Latvia Telecommunication State Inspection</t>
  </si>
  <si>
    <t>Mr. Karlis Bogens</t>
  </si>
  <si>
    <t>lvei@latnet.lv</t>
  </si>
  <si>
    <t>9Michael.puetz@media-broadcast.com</t>
  </si>
  <si>
    <t>MCB</t>
  </si>
  <si>
    <t>&lt;Kept for compatibility reasons, replaced by GFC&gt;</t>
  </si>
  <si>
    <t>MCI</t>
  </si>
  <si>
    <t>Ministry of Communications&amp;Information Techn.(INS)</t>
  </si>
  <si>
    <t>Mr. Hilman Fikrianto</t>
  </si>
  <si>
    <t>m.hilman11@ui.ac.id</t>
  </si>
  <si>
    <t>MCT</t>
  </si>
  <si>
    <t>MediaCorp Technologies Pte. Ltd. (SNG)</t>
  </si>
  <si>
    <t>Mr. Andoor Ravindran</t>
  </si>
  <si>
    <t>+65 7938910</t>
  </si>
  <si>
    <t>+65 7937651</t>
  </si>
  <si>
    <t>andoor@pacific.net.sg</t>
  </si>
  <si>
    <t>Malagasy Global Business S.A.(MDG)</t>
  </si>
  <si>
    <t>Ms. Flore Ravelojaona</t>
  </si>
  <si>
    <t>rad.ned@moov.mg</t>
  </si>
  <si>
    <t>Ministry of Internal Affairs &amp;Communications,Japan</t>
  </si>
  <si>
    <t>Radio Mil (Mexico)</t>
  </si>
  <si>
    <t>MND Radio (KOR)</t>
  </si>
  <si>
    <t>Mr. GyuCheol Kim</t>
  </si>
  <si>
    <t>gckim55@naver.com</t>
  </si>
  <si>
    <t>Mr. Nasser Al-Saffar</t>
  </si>
  <si>
    <t>kwtfreq@ncc.moc.kw</t>
  </si>
  <si>
    <t>Morocco Radio &amp; TV</t>
  </si>
  <si>
    <t>Ms. Khadija Naaman</t>
  </si>
  <si>
    <t>Hamouda@RTM.gov.ma</t>
  </si>
  <si>
    <t>Mauritania Radio</t>
  </si>
  <si>
    <t>Mr. El Hadj Diagne</t>
  </si>
  <si>
    <t>rm@mauritania.mr</t>
  </si>
  <si>
    <t>MTT</t>
  </si>
  <si>
    <t>&lt;Kept for compatibility reasons, replaced by MCT&gt;</t>
  </si>
  <si>
    <t>NBA of Bangladesh</t>
  </si>
  <si>
    <t>Spare - for new organization</t>
  </si>
  <si>
    <t>Nippon Hoso Kyokai, Japan</t>
  </si>
  <si>
    <t>Norwegian Post and Telecommunications Authorithy</t>
  </si>
  <si>
    <t>Mr.Olav Mo Grimdalen</t>
  </si>
  <si>
    <t>olavmo@online.no</t>
  </si>
  <si>
    <t>OIV</t>
  </si>
  <si>
    <t>Transmitters and Communications Ltd</t>
  </si>
  <si>
    <t>Mr. Slaven Bo柞      +</t>
  </si>
  <si>
    <t>+38516186100  H</t>
  </si>
  <si>
    <t>FCC.OIV@oiv.hr                          H</t>
  </si>
  <si>
    <t>Tunisian Radio &amp; TV</t>
  </si>
  <si>
    <t>Mr.Bechir Betteib</t>
  </si>
  <si>
    <t>Mr. Ernst Vranka</t>
  </si>
  <si>
    <t>hfbc@orf.at</t>
  </si>
  <si>
    <t>Austrian Broadcasting Services		            Mr. Ern</t>
  </si>
  <si>
    <t>st Vranka     +431870</t>
  </si>
  <si>
    <t>4012629+43187</t>
  </si>
  <si>
    <t>04012773ernst.v</t>
  </si>
  <si>
    <t>ranka@ors.at                      HFCC</t>
  </si>
  <si>
    <t>Palestine Broadcasting Corporation</t>
  </si>
  <si>
    <t>Mr. Amin Alian</t>
  </si>
  <si>
    <t>Email.pbc@planet.edu</t>
  </si>
  <si>
    <t>NBC of Papua New Guinea</t>
  </si>
  <si>
    <t>Office of  Telecommunications  Regulation</t>
  </si>
  <si>
    <t>Mr. Adam Brodziak</t>
  </si>
  <si>
    <t>A.Brodziak@urt.gov.pl</t>
  </si>
  <si>
    <t>PTC</t>
  </si>
  <si>
    <t>Post and Telecommunications Corporation-Zimbabwe</t>
  </si>
  <si>
    <t>Mr. Samuel Rugayo</t>
  </si>
  <si>
    <t>QRC</t>
  </si>
  <si>
    <t>Qatar Radio &amp; Television Corporation</t>
  </si>
  <si>
    <t>Mr. Hassan ALmass</t>
  </si>
  <si>
    <t>Mrs. Clara Isola</t>
  </si>
  <si>
    <t>Isola@rai.it</t>
  </si>
  <si>
    <t>Radio-Agency-M</t>
  </si>
  <si>
    <t>Mr.Anatoly Batyuskin</t>
  </si>
  <si>
    <t>abat@radioagency.ru</t>
  </si>
  <si>
    <t>RCA</t>
  </si>
  <si>
    <t>Radio Communications Agency Netherlands</t>
  </si>
  <si>
    <t>Mr.Jaap van der Leest</t>
  </si>
  <si>
    <t>jaap.vdleest@at-ez.nl</t>
  </si>
  <si>
    <t>Mr. Gerald Theoret</t>
  </si>
  <si>
    <t>gtheoret@montreal.src.ca</t>
  </si>
  <si>
    <t>Radiodifusao Portuguesa,SA</t>
  </si>
  <si>
    <t>Mrs.Teresa Abreu</t>
  </si>
  <si>
    <t>teresaabreu@rdp.pt</t>
  </si>
  <si>
    <t>Mr. Sergio Salvatori</t>
  </si>
  <si>
    <t>gestfreq@vatiradio.va</t>
  </si>
  <si>
    <t>Mr. Jose M. Huerta</t>
  </si>
  <si>
    <t>plan_red.rne@rtve.es</t>
  </si>
  <si>
    <t>RED</t>
  </si>
  <si>
    <t>Red Telecom LTD</t>
  </si>
  <si>
    <t>Mr. Daniel Robinson</t>
  </si>
  <si>
    <t>d.robinson@red-telecom.com</t>
  </si>
  <si>
    <t>RNI@apollo.lv</t>
  </si>
  <si>
    <t>Mr. Jeff White</t>
  </si>
  <si>
    <t>info@wrmi.net</t>
  </si>
  <si>
    <t>Mr. J.W.Drexhage</t>
  </si>
  <si>
    <t>jan.willem.drexhage@rnw.nl</t>
  </si>
  <si>
    <t>Radio New Zealand Ltd.</t>
  </si>
  <si>
    <t>Ministry of Communications &amp; Informatics Technol.</t>
  </si>
  <si>
    <t>Mrs. Victoria Filip</t>
  </si>
  <si>
    <t>Mr. Sunarya Ruslan</t>
  </si>
  <si>
    <t>sruslan@yahoo.com</t>
  </si>
  <si>
    <t>BRT Concern</t>
  </si>
  <si>
    <t>Mr. Nikolai Kiriliuk</t>
  </si>
  <si>
    <t>ak@cbrt.freenet.kiev.ua</t>
  </si>
  <si>
    <t>Mr. Salim Al-Nomani</t>
  </si>
  <si>
    <t>Radio Television of Afganistan</t>
  </si>
  <si>
    <t>Mr. Hector De Cuyper</t>
  </si>
  <si>
    <t>Hector.De.Cuyper@telenet.be</t>
  </si>
  <si>
    <t>R &amp; T of Peoples Republic of China</t>
  </si>
  <si>
    <t>Mrs. Wang Xiulan</t>
  </si>
  <si>
    <t>plc2000@btamail.net.cn</t>
  </si>
  <si>
    <t>UAE Radio &amp; TV Dubai</t>
  </si>
  <si>
    <t>ASBU/ABU-HFC</t>
  </si>
  <si>
    <t>Mr. Jeffrey Looi</t>
  </si>
  <si>
    <t>rtmkjg@po.jaring.my</t>
  </si>
  <si>
    <t>technincal@rveritas-asia.org</t>
  </si>
  <si>
    <t>Sudan National Radio Broadcasting Corporation</t>
  </si>
  <si>
    <t>Mr.Saleh Alhay</t>
  </si>
  <si>
    <t>State Committee for radiofrequencies, UZB</t>
  </si>
  <si>
    <t>State Supervisory Department for Telecomm.,Belarus</t>
  </si>
  <si>
    <t>Mr Sergey Dudarev</t>
  </si>
  <si>
    <t>dudarev@belgie.by</t>
  </si>
  <si>
    <t>ARTP - Senegalese Regulatory Authority</t>
  </si>
  <si>
    <t>Mr. Bodian</t>
  </si>
  <si>
    <t>mandialy.bodian@artp.sn</t>
  </si>
  <si>
    <t>Simcom Singapore</t>
  </si>
  <si>
    <t>Sentech South Africa</t>
  </si>
  <si>
    <t>Kathy Otto</t>
  </si>
  <si>
    <t>ottok@sentech.co.za</t>
  </si>
  <si>
    <t>SpaceLine Ltd. Bulgaria</t>
  </si>
  <si>
    <t>Mr. V. Georgiev</t>
  </si>
  <si>
    <t>georgiev@spaceline.bg</t>
  </si>
  <si>
    <t>Mr. Ulrich Wegmuller</t>
  </si>
  <si>
    <t>ulrich.wegmueller@swissinfo.ch</t>
  </si>
  <si>
    <t>SRK</t>
  </si>
  <si>
    <t>Slovenske telekomunikacie,a.s. Radiokomunikacie OZ</t>
  </si>
  <si>
    <t>Mr. Ivan Vrzgula</t>
  </si>
  <si>
    <t>ivan.vrzgula@st.sk</t>
  </si>
  <si>
    <t>Slovak Radio</t>
  </si>
  <si>
    <t>Syria Radio &amp; TV Corp.</t>
  </si>
  <si>
    <t>Mr. Adnan AlMassri</t>
  </si>
  <si>
    <t>Czech Radio - O.Cip Consulting</t>
  </si>
  <si>
    <t>Mr. Oldrich Cip</t>
  </si>
  <si>
    <t>cip@radio.cz</t>
  </si>
  <si>
    <t>Ms. Amel Djenane</t>
  </si>
  <si>
    <t>amel.djenane@tda.dz</t>
  </si>
  <si>
    <t>Telediffusion de France</t>
  </si>
  <si>
    <t>Mr.Jacques Gruson</t>
  </si>
  <si>
    <t>jacques.gruson@tdf.fr</t>
  </si>
  <si>
    <t>TER</t>
  </si>
  <si>
    <t>Teracom</t>
  </si>
  <si>
    <t>Mr. Magnus Nilsson</t>
  </si>
  <si>
    <t>mni@teracom.se</t>
  </si>
  <si>
    <t>TRP</t>
  </si>
  <si>
    <t>Transworld Radio Pacific, Guam</t>
  </si>
  <si>
    <t>Mr. George Ross</t>
  </si>
  <si>
    <t>gross@guam.twr.org</t>
  </si>
  <si>
    <t>Turkish Radio-Television Corp.</t>
  </si>
  <si>
    <t>Ms. Sedef Somaltin</t>
  </si>
  <si>
    <t>sedef.somaltin@trt.net.tr</t>
  </si>
  <si>
    <t>TRW</t>
  </si>
  <si>
    <t>TV Radio Wave</t>
  </si>
  <si>
    <t>Mr. Bernhard Schraut</t>
  </si>
  <si>
    <t>101513.2330@compuserve.com</t>
  </si>
  <si>
    <t>Mr. Umberto Tolaini</t>
  </si>
  <si>
    <t>Voz Cristiana (Chile)</t>
  </si>
  <si>
    <t>Aflynn@interaccess.cl</t>
  </si>
  <si>
    <t>Mr. Ray Robinson</t>
  </si>
  <si>
    <t>info@voiceofhope.com</t>
  </si>
  <si>
    <t>Mr. Anton Balashov</t>
  </si>
  <si>
    <t>balashov@ruvr.ru</t>
  </si>
  <si>
    <t>Vietnam Radio &amp; Television</t>
  </si>
  <si>
    <t>VRTN Radio Vlaanderen Int.</t>
  </si>
  <si>
    <t>hector.decuyper@vrt.be</t>
  </si>
  <si>
    <t>World Christian Broadcasting Corp.</t>
  </si>
  <si>
    <t>Mr. Kevin Chambers</t>
  </si>
  <si>
    <t>kchambers@worldchristian.org</t>
  </si>
  <si>
    <t>World Music Radio (Denmark)</t>
  </si>
  <si>
    <t>Mr. S. H. Nielsen</t>
  </si>
  <si>
    <t>wmr@wmr.dk</t>
  </si>
  <si>
    <t>Mr. Jeffrey Cohen</t>
  </si>
  <si>
    <t>freqdept@wrn.org</t>
  </si>
  <si>
    <t>Yemen Radio &amp; TV</t>
  </si>
  <si>
    <t>Abdulrahman Al-Haimi</t>
  </si>
  <si>
    <t>Mr. Momcilo Simic</t>
  </si>
  <si>
    <t>momcilo.simic@itu.int</t>
  </si>
  <si>
    <t>Zilionis Radio TV Consulting (Lithuania)</t>
  </si>
  <si>
    <t>Mr. Sigitas Zilionis</t>
  </si>
  <si>
    <t>consult@zilionis.lt</t>
  </si>
  <si>
    <t>Organisation</t>
  </si>
  <si>
    <t>Country</t>
  </si>
  <si>
    <t>ADMINISTRATION ENGLISH NAME</t>
  </si>
  <si>
    <t>ADMINISTRATION FRENCH NAME</t>
  </si>
  <si>
    <t>ADMINISTRATION SPANISH NAME</t>
  </si>
  <si>
    <t>Afghanistan</t>
  </si>
  <si>
    <t>Afganistán</t>
  </si>
  <si>
    <t>South Africa</t>
  </si>
  <si>
    <t>Sudafricaine (Rép.)</t>
  </si>
  <si>
    <t>Sudafricana (Rep.)</t>
  </si>
  <si>
    <t>Angola</t>
  </si>
  <si>
    <t>Albania</t>
  </si>
  <si>
    <t>Albanie</t>
  </si>
  <si>
    <t>Algeria</t>
  </si>
  <si>
    <t>Algérie</t>
  </si>
  <si>
    <t>Argelia</t>
  </si>
  <si>
    <t>AND</t>
  </si>
  <si>
    <t>Andorra</t>
  </si>
  <si>
    <t>Andorre</t>
  </si>
  <si>
    <t>Argentina</t>
  </si>
  <si>
    <t>Argentine</t>
  </si>
  <si>
    <t>Arménie</t>
  </si>
  <si>
    <t>Saudi Arabia</t>
  </si>
  <si>
    <t>Arabie saoudite</t>
  </si>
  <si>
    <t>Arabia Saudita</t>
  </si>
  <si>
    <t>Antigua and Barbuda</t>
  </si>
  <si>
    <t>Antigua-et-Barbuda</t>
  </si>
  <si>
    <t>Antigua y Barbuda</t>
  </si>
  <si>
    <t>Australia</t>
  </si>
  <si>
    <t>Australie</t>
  </si>
  <si>
    <t>Austria</t>
  </si>
  <si>
    <t>Autriche</t>
  </si>
  <si>
    <t>Azerbaijan</t>
  </si>
  <si>
    <t>Azerbaidjan</t>
  </si>
  <si>
    <t>Azerbaiyan</t>
  </si>
  <si>
    <t>Brazil</t>
  </si>
  <si>
    <t>Brésil</t>
  </si>
  <si>
    <t>Brasil</t>
  </si>
  <si>
    <t>BAH</t>
  </si>
  <si>
    <t>Bahamas</t>
  </si>
  <si>
    <t>Burundi</t>
  </si>
  <si>
    <t>Belgium</t>
  </si>
  <si>
    <t>Belgique</t>
  </si>
  <si>
    <t>Bélgica</t>
  </si>
  <si>
    <t>Benin</t>
  </si>
  <si>
    <t>Bénin</t>
  </si>
  <si>
    <t>Burkina Faso</t>
  </si>
  <si>
    <t>Bangladesh</t>
  </si>
  <si>
    <t>Bahrain</t>
  </si>
  <si>
    <t>Bahreïn</t>
  </si>
  <si>
    <t>Bahrein</t>
  </si>
  <si>
    <t>Bosnia and Herzegovina</t>
  </si>
  <si>
    <t>Bosnie-Herzégovine</t>
  </si>
  <si>
    <t>Bosnia y Herzegovina</t>
  </si>
  <si>
    <t>Belarus</t>
  </si>
  <si>
    <t>Bélarus</t>
  </si>
  <si>
    <t>Belarús</t>
  </si>
  <si>
    <t>BLZ</t>
  </si>
  <si>
    <t>Belize</t>
  </si>
  <si>
    <t>Belice</t>
  </si>
  <si>
    <t>Bolivia</t>
  </si>
  <si>
    <t>Bolivie</t>
  </si>
  <si>
    <t>Botswana</t>
  </si>
  <si>
    <t>Barbados</t>
  </si>
  <si>
    <t>Barbade</t>
  </si>
  <si>
    <t>BRU</t>
  </si>
  <si>
    <t>Brunei Darussalam</t>
  </si>
  <si>
    <t>Brunéi Darussalam</t>
  </si>
  <si>
    <t>Bhutan</t>
  </si>
  <si>
    <t>Bhoutan</t>
  </si>
  <si>
    <t>Bhután</t>
  </si>
  <si>
    <t>Bulgaria</t>
  </si>
  <si>
    <t>Bulgarie</t>
  </si>
  <si>
    <t>Central African Rep.</t>
  </si>
  <si>
    <t>Centrafricaine (Rép.)</t>
  </si>
  <si>
    <t>Centroafricana (Rep.)</t>
  </si>
  <si>
    <t>Canada</t>
  </si>
  <si>
    <t>Canadá</t>
  </si>
  <si>
    <t>Cambodia</t>
  </si>
  <si>
    <t>Cambodge</t>
  </si>
  <si>
    <t>Camboya</t>
  </si>
  <si>
    <t>Chile</t>
  </si>
  <si>
    <t>Chili</t>
  </si>
  <si>
    <t>China</t>
  </si>
  <si>
    <t>Chine</t>
  </si>
  <si>
    <t>Colombia</t>
  </si>
  <si>
    <t>Colombie</t>
  </si>
  <si>
    <t>Sri Lanka</t>
  </si>
  <si>
    <t>Cameroon</t>
  </si>
  <si>
    <t>Cameroun</t>
  </si>
  <si>
    <t>Camerún</t>
  </si>
  <si>
    <t>Dem. Reb. of Congo</t>
  </si>
  <si>
    <t>Rép. dém. du Congo</t>
  </si>
  <si>
    <t>Rep. Dem. del Congo</t>
  </si>
  <si>
    <t>Congo</t>
  </si>
  <si>
    <t>Comoros</t>
  </si>
  <si>
    <t>Comoras</t>
  </si>
  <si>
    <t>CPV</t>
  </si>
  <si>
    <t>Cape Verde</t>
  </si>
  <si>
    <t>Cap-Vert</t>
  </si>
  <si>
    <t>Cabo Verde</t>
  </si>
  <si>
    <t>Côte d'Ivoire</t>
  </si>
  <si>
    <t>Costa Rica</t>
  </si>
  <si>
    <t>Cuba</t>
  </si>
  <si>
    <t>Vatican</t>
  </si>
  <si>
    <t>Vaticano</t>
  </si>
  <si>
    <t>Cyprus</t>
  </si>
  <si>
    <t>Chypre</t>
  </si>
  <si>
    <t>Chipre</t>
  </si>
  <si>
    <t>Czech Republic</t>
  </si>
  <si>
    <t>Tchèque (République)</t>
  </si>
  <si>
    <t>Checa (República)</t>
  </si>
  <si>
    <t>Germany</t>
  </si>
  <si>
    <t>Allemagne</t>
  </si>
  <si>
    <t>Alemania</t>
  </si>
  <si>
    <t>DMA</t>
  </si>
  <si>
    <t>Dominica</t>
  </si>
  <si>
    <t>Dominique</t>
  </si>
  <si>
    <t>Denmark</t>
  </si>
  <si>
    <t>Danemark</t>
  </si>
  <si>
    <t>Dinamarca</t>
  </si>
  <si>
    <t>Dominican Rep.</t>
  </si>
  <si>
    <t>Dominicaine (Rép.)</t>
  </si>
  <si>
    <t>Dominicana (Rep.)</t>
  </si>
  <si>
    <t>Spain</t>
  </si>
  <si>
    <t>Espagne</t>
  </si>
  <si>
    <t>España</t>
  </si>
  <si>
    <t>Egypt</t>
  </si>
  <si>
    <t>Egypte</t>
  </si>
  <si>
    <t>Egipto</t>
  </si>
  <si>
    <t>Ecuador</t>
  </si>
  <si>
    <t>Equateur</t>
  </si>
  <si>
    <t>Eritrea</t>
  </si>
  <si>
    <t>Erithrée</t>
  </si>
  <si>
    <t>Estonia</t>
  </si>
  <si>
    <t>Estonie</t>
  </si>
  <si>
    <t>Ethiopia</t>
  </si>
  <si>
    <t>Ethiopie</t>
  </si>
  <si>
    <t>Etiopía</t>
  </si>
  <si>
    <t>France</t>
  </si>
  <si>
    <t>Francia</t>
  </si>
  <si>
    <t>Finland</t>
  </si>
  <si>
    <t>Finlande</t>
  </si>
  <si>
    <t>Finlandia</t>
  </si>
  <si>
    <t>FJI</t>
  </si>
  <si>
    <t>Fiji</t>
  </si>
  <si>
    <t>Fidji</t>
  </si>
  <si>
    <t>FSM</t>
  </si>
  <si>
    <t>Micronesia</t>
  </si>
  <si>
    <t>Micronésie</t>
  </si>
  <si>
    <t>United Kingdom</t>
  </si>
  <si>
    <t>Royaume-Uni</t>
  </si>
  <si>
    <t>Reino Unido</t>
  </si>
  <si>
    <t>Gabon</t>
  </si>
  <si>
    <t>Gabón</t>
  </si>
  <si>
    <t>Georgia</t>
  </si>
  <si>
    <t>Géorgie</t>
  </si>
  <si>
    <t>Ghana</t>
  </si>
  <si>
    <t>GMB</t>
  </si>
  <si>
    <t>Gambia</t>
  </si>
  <si>
    <t>Gambie</t>
  </si>
  <si>
    <t>GNB</t>
  </si>
  <si>
    <t>Guinea-Bissau</t>
  </si>
  <si>
    <t>Guinée-Bissau</t>
  </si>
  <si>
    <t>Equatorial Guinea</t>
  </si>
  <si>
    <t>Guinée équatoriale</t>
  </si>
  <si>
    <t>Guinea Ecuatorial</t>
  </si>
  <si>
    <t>Greece</t>
  </si>
  <si>
    <t>Grèce</t>
  </si>
  <si>
    <t>Grecia</t>
  </si>
  <si>
    <t>GRD</t>
  </si>
  <si>
    <t>Grenada</t>
  </si>
  <si>
    <t>Grenade</t>
  </si>
  <si>
    <t>Granada</t>
  </si>
  <si>
    <t>Guinea</t>
  </si>
  <si>
    <t>Guinée</t>
  </si>
  <si>
    <t>GUY</t>
  </si>
  <si>
    <t>Guyana</t>
  </si>
  <si>
    <t>Honduras</t>
  </si>
  <si>
    <t>Hungary</t>
  </si>
  <si>
    <t>Hongrie</t>
  </si>
  <si>
    <t>Hungría</t>
  </si>
  <si>
    <t>Netherlands</t>
  </si>
  <si>
    <t>Pays-Bas</t>
  </si>
  <si>
    <t>Países Bajos</t>
  </si>
  <si>
    <t>Croatia</t>
  </si>
  <si>
    <t>Croatie</t>
  </si>
  <si>
    <t>Croacia</t>
  </si>
  <si>
    <t>Haiti</t>
  </si>
  <si>
    <t>Haïti</t>
  </si>
  <si>
    <t>Haití</t>
  </si>
  <si>
    <t>Italy</t>
  </si>
  <si>
    <t>Italie</t>
  </si>
  <si>
    <t>Italia</t>
  </si>
  <si>
    <t>India</t>
  </si>
  <si>
    <t>Inde</t>
  </si>
  <si>
    <t>Indonesia</t>
  </si>
  <si>
    <t>Indonésie</t>
  </si>
  <si>
    <t>Ireland</t>
  </si>
  <si>
    <t>Irlande</t>
  </si>
  <si>
    <t>Irlanda</t>
  </si>
  <si>
    <t>Iran (Islamic Rep. of)</t>
  </si>
  <si>
    <t>Iran (Rép. islamique d')</t>
  </si>
  <si>
    <t>Irán (Rep. Islámica del)</t>
  </si>
  <si>
    <t>Iraq</t>
  </si>
  <si>
    <t>Iceland</t>
  </si>
  <si>
    <t>Islande</t>
  </si>
  <si>
    <t>Islandia</t>
  </si>
  <si>
    <t>Israel</t>
  </si>
  <si>
    <t>Israël</t>
  </si>
  <si>
    <t>Japon</t>
  </si>
  <si>
    <t>Japón</t>
  </si>
  <si>
    <t>JMC</t>
  </si>
  <si>
    <t>Jamaica</t>
  </si>
  <si>
    <t>Jamaïque</t>
  </si>
  <si>
    <t>Jordan</t>
  </si>
  <si>
    <t>Jordanie</t>
  </si>
  <si>
    <t>Jordania</t>
  </si>
  <si>
    <t>Kazakhstan</t>
  </si>
  <si>
    <t>Kazajstán</t>
  </si>
  <si>
    <t>Kenya</t>
  </si>
  <si>
    <t>Kyrgyz Republic</t>
  </si>
  <si>
    <t>République kirghize</t>
  </si>
  <si>
    <t>República Kirguisa</t>
  </si>
  <si>
    <t>Kiribati</t>
  </si>
  <si>
    <t>Korea (Rep. of)</t>
  </si>
  <si>
    <t>Corée (Rép. de)</t>
  </si>
  <si>
    <t>Corea (Rep. de)</t>
  </si>
  <si>
    <t>Dem. People's Rep. of Korea</t>
  </si>
  <si>
    <t>Rép. pop. dém. de Corée</t>
  </si>
  <si>
    <t>Rep. Pop. Dem. de Corea</t>
  </si>
  <si>
    <t>Koweït</t>
  </si>
  <si>
    <t>Lao P.D.R.</t>
  </si>
  <si>
    <t>Lao (R.d.p.)</t>
  </si>
  <si>
    <t>Lao (R.D.P.)</t>
  </si>
  <si>
    <t>Lebanon</t>
  </si>
  <si>
    <t>Liban</t>
  </si>
  <si>
    <t>Líbano</t>
  </si>
  <si>
    <t>Liberia</t>
  </si>
  <si>
    <t>Libéria</t>
  </si>
  <si>
    <t>Libya</t>
  </si>
  <si>
    <t>Libye</t>
  </si>
  <si>
    <t>Libia</t>
  </si>
  <si>
    <t>LCA</t>
  </si>
  <si>
    <t>Saint Lucia</t>
  </si>
  <si>
    <t>Sainte-Lucie</t>
  </si>
  <si>
    <t>Santa Lucía</t>
  </si>
  <si>
    <t>LIE</t>
  </si>
  <si>
    <t>Liechtenstein</t>
  </si>
  <si>
    <t>Lesotho</t>
  </si>
  <si>
    <t>Lithuania</t>
  </si>
  <si>
    <t>Lituanie</t>
  </si>
  <si>
    <t>Lituania</t>
  </si>
  <si>
    <t>Luxembourg</t>
  </si>
  <si>
    <t>Luxemburgo</t>
  </si>
  <si>
    <t>Latvia</t>
  </si>
  <si>
    <t>Lettonie</t>
  </si>
  <si>
    <t>Letonia</t>
  </si>
  <si>
    <t>Maurice</t>
  </si>
  <si>
    <t>Mauricio</t>
  </si>
  <si>
    <t>Monaco</t>
  </si>
  <si>
    <t>Mónaco</t>
  </si>
  <si>
    <t>Moldava</t>
  </si>
  <si>
    <t>Moldova</t>
  </si>
  <si>
    <t>Mexico</t>
  </si>
  <si>
    <t>Mexique</t>
  </si>
  <si>
    <t>México</t>
  </si>
  <si>
    <t>Marshall Islands</t>
  </si>
  <si>
    <t>Marshall (Iles)</t>
  </si>
  <si>
    <t>Marshall (Islas)</t>
  </si>
  <si>
    <t>MKD</t>
  </si>
  <si>
    <t>Macedonia</t>
  </si>
  <si>
    <t>Macédoine</t>
  </si>
  <si>
    <t>Malaysia</t>
  </si>
  <si>
    <t>Malaisie</t>
  </si>
  <si>
    <t>Malasia</t>
  </si>
  <si>
    <t>MLD</t>
  </si>
  <si>
    <t>Maldives</t>
  </si>
  <si>
    <t>Maldivas</t>
  </si>
  <si>
    <t>Malí</t>
  </si>
  <si>
    <t>Malte</t>
  </si>
  <si>
    <t>MMR</t>
  </si>
  <si>
    <t>Myanmar</t>
  </si>
  <si>
    <t>Mongolia</t>
  </si>
  <si>
    <t>Mongolie</t>
  </si>
  <si>
    <t>Mozambique</t>
  </si>
  <si>
    <t>Maroc</t>
  </si>
  <si>
    <t>Marruecos</t>
  </si>
  <si>
    <t>Mauritania</t>
  </si>
  <si>
    <t>Mauritanie</t>
  </si>
  <si>
    <t>Malawi</t>
  </si>
  <si>
    <t>Nicaragua</t>
  </si>
  <si>
    <t>Niger</t>
  </si>
  <si>
    <t>Níger</t>
  </si>
  <si>
    <t>Nigeria</t>
  </si>
  <si>
    <t>Nigéria</t>
  </si>
  <si>
    <t>Namibia</t>
  </si>
  <si>
    <t>Namibie</t>
  </si>
  <si>
    <t>Norway</t>
  </si>
  <si>
    <t>Norvège</t>
  </si>
  <si>
    <t>Noruega</t>
  </si>
  <si>
    <t>Nepal</t>
  </si>
  <si>
    <t>Népal</t>
  </si>
  <si>
    <t>NRU</t>
  </si>
  <si>
    <t>New Zealand</t>
  </si>
  <si>
    <t>Nouvelle-Zélande</t>
  </si>
  <si>
    <t>Nueva Zelandia</t>
  </si>
  <si>
    <t>Oman</t>
  </si>
  <si>
    <t>Omán</t>
  </si>
  <si>
    <t>Pakistan</t>
  </si>
  <si>
    <t>Pakistán</t>
  </si>
  <si>
    <t>Philippines</t>
  </si>
  <si>
    <t>Filipinas</t>
  </si>
  <si>
    <t>Papua New Guinea</t>
  </si>
  <si>
    <t>Papouasie-Nouvelle-Guinée</t>
  </si>
  <si>
    <t>Papua Nueva Guinea</t>
  </si>
  <si>
    <t>PNR</t>
  </si>
  <si>
    <t>Panama</t>
  </si>
  <si>
    <t>Panamá</t>
  </si>
  <si>
    <t>Poland</t>
  </si>
  <si>
    <t>Pologne</t>
  </si>
  <si>
    <t>Polonia</t>
  </si>
  <si>
    <t>Portugal</t>
  </si>
  <si>
    <t>Paraguay</t>
  </si>
  <si>
    <t>Peru</t>
  </si>
  <si>
    <t>Pérou</t>
  </si>
  <si>
    <t>Perú</t>
  </si>
  <si>
    <t>Qatar</t>
  </si>
  <si>
    <t>Romania</t>
  </si>
  <si>
    <t>Roumanie</t>
  </si>
  <si>
    <t>Rumania</t>
  </si>
  <si>
    <t>Rwanda</t>
  </si>
  <si>
    <t>Russia</t>
  </si>
  <si>
    <t>Russie</t>
  </si>
  <si>
    <t>Rusia</t>
  </si>
  <si>
    <t>Sweden</t>
  </si>
  <si>
    <t>Suède</t>
  </si>
  <si>
    <t>Suecia</t>
  </si>
  <si>
    <t>Sudan</t>
  </si>
  <si>
    <t>Soudan</t>
  </si>
  <si>
    <t>Sudán</t>
  </si>
  <si>
    <t>Senegal</t>
  </si>
  <si>
    <t>Sénégal</t>
  </si>
  <si>
    <t>Seychelles</t>
  </si>
  <si>
    <t>Solomon</t>
  </si>
  <si>
    <t>Salomon</t>
  </si>
  <si>
    <t>Salomón</t>
  </si>
  <si>
    <t>El Salvador</t>
  </si>
  <si>
    <t>SMO</t>
  </si>
  <si>
    <t>Western Samoa</t>
  </si>
  <si>
    <t>Samoa-Occidental</t>
  </si>
  <si>
    <t>Samoa Occidental</t>
  </si>
  <si>
    <t>San Marino</t>
  </si>
  <si>
    <t>Saint-Marin</t>
  </si>
  <si>
    <t>Singapour</t>
  </si>
  <si>
    <t>Singapur</t>
  </si>
  <si>
    <t>Somalia</t>
  </si>
  <si>
    <t>Somalie</t>
  </si>
  <si>
    <t>Serbia</t>
  </si>
  <si>
    <t>Serbie</t>
  </si>
  <si>
    <t>Sierra Leone</t>
  </si>
  <si>
    <t>Sierra Leona</t>
  </si>
  <si>
    <t>SSD</t>
  </si>
  <si>
    <t>South Sudan</t>
  </si>
  <si>
    <t>Soudan du Sud</t>
  </si>
  <si>
    <t>Sudán del Sur</t>
  </si>
  <si>
    <t>Sao Tome and Principe</t>
  </si>
  <si>
    <t>Sao Tomé-et-Principe</t>
  </si>
  <si>
    <t>Santo Tomé y Príncipe</t>
  </si>
  <si>
    <t>Switzerland</t>
  </si>
  <si>
    <t>Suisse</t>
  </si>
  <si>
    <t>Suiza</t>
  </si>
  <si>
    <t>Suriname</t>
  </si>
  <si>
    <t>Slovak Republic</t>
  </si>
  <si>
    <t>République slovaque</t>
  </si>
  <si>
    <t>República Eslovaca</t>
  </si>
  <si>
    <t>SVN</t>
  </si>
  <si>
    <t>Slovenia</t>
  </si>
  <si>
    <t>Slovénie</t>
  </si>
  <si>
    <t>Eslovenia</t>
  </si>
  <si>
    <t>Swaziland</t>
  </si>
  <si>
    <t>Swazilandia</t>
  </si>
  <si>
    <t>Syria</t>
  </si>
  <si>
    <t>Syrie</t>
  </si>
  <si>
    <t>Siria</t>
  </si>
  <si>
    <t>Chad</t>
  </si>
  <si>
    <t>Tchad</t>
  </si>
  <si>
    <t>Togo</t>
  </si>
  <si>
    <t>Thailand</t>
  </si>
  <si>
    <t>Thaïlande</t>
  </si>
  <si>
    <t>Tailandia</t>
  </si>
  <si>
    <t>Tajikistan</t>
  </si>
  <si>
    <t>Tadjikistan</t>
  </si>
  <si>
    <t>Tayikistán</t>
  </si>
  <si>
    <t>Turkmenistan</t>
  </si>
  <si>
    <t>Turkménistan</t>
  </si>
  <si>
    <t>Turkmenistán</t>
  </si>
  <si>
    <t>TON</t>
  </si>
  <si>
    <t>Tonga</t>
  </si>
  <si>
    <t>TRD</t>
  </si>
  <si>
    <t>Trinidad and Tobago</t>
  </si>
  <si>
    <t>Trinité-et-Tobago</t>
  </si>
  <si>
    <t>Trinidad y Tabago</t>
  </si>
  <si>
    <t>Tunisia</t>
  </si>
  <si>
    <t>Tunisie</t>
  </si>
  <si>
    <t>Túnez</t>
  </si>
  <si>
    <t>Turkey</t>
  </si>
  <si>
    <t>Turquie</t>
  </si>
  <si>
    <t>Turquía</t>
  </si>
  <si>
    <t>TUV</t>
  </si>
  <si>
    <t>Tanzania</t>
  </si>
  <si>
    <t>Tanzanie</t>
  </si>
  <si>
    <t>Tanzanía</t>
  </si>
  <si>
    <t>United Arab Emirates</t>
  </si>
  <si>
    <t>Emirats arabes unis</t>
  </si>
  <si>
    <t>Emiratos Arabes Unidos</t>
  </si>
  <si>
    <t>Uganda</t>
  </si>
  <si>
    <t>Ouganda</t>
  </si>
  <si>
    <t>Ukraine</t>
  </si>
  <si>
    <t>Ucrania</t>
  </si>
  <si>
    <t>Uruguay</t>
  </si>
  <si>
    <t>United States</t>
  </si>
  <si>
    <t>Etats-Unis</t>
  </si>
  <si>
    <t>Estados Unidos</t>
  </si>
  <si>
    <t>Ouzbékistan</t>
  </si>
  <si>
    <t>Uzbekistan</t>
  </si>
  <si>
    <t>Uzbekistán</t>
  </si>
  <si>
    <t>VCT</t>
  </si>
  <si>
    <t>St Vincent and the Grenadines</t>
  </si>
  <si>
    <t>Saint-Vincent-et-Grenadines</t>
  </si>
  <si>
    <t>San Vicente y las Granadinas</t>
  </si>
  <si>
    <t>Venezuela</t>
  </si>
  <si>
    <t>Viet Nam</t>
  </si>
  <si>
    <t>Vanuatu</t>
  </si>
  <si>
    <t>Yemen</t>
  </si>
  <si>
    <t>Yémen</t>
  </si>
  <si>
    <t>Zambia</t>
  </si>
  <si>
    <t>Zambie</t>
  </si>
  <si>
    <t>Zimbabwe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</si>
</sst>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6" fontId="0" fillId="0" borderId="0" xfId="0" applyNumberFormat="1"/>
    <xf numFmtId="17" fontId="0" fillId="0" borderId="0" xfId="0" applyNumberFormat="1"/>
    <xf numFmtId="0" fontId="2" fillId="2" borderId="0" xfId="0" applyFont="1" applyFill="1"/>
    <xf numFmtId="0" fontId="1" fillId="2" borderId="0" xfId="0" applyFont="1" applyFill="1"/>
    <xf numFmtId="11" fontId="0" fillId="0" borderId="0" xfId="0" applyNumberForma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A16all00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admin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fmorg" connectionId="4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language_1" connectionId="5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site" connectionId="6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name="broadcas" connectionId="3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601"/>
  <sheetViews>
    <sheetView tabSelected="1" workbookViewId="0">
      <selection activeCell="Z9" sqref="Z9"/>
    </sheetView>
  </sheetViews>
  <sheetFormatPr defaultRowHeight="15" x14ac:dyDescent="0.25"/>
  <cols>
    <col min="1" max="1" width="6.140625" bestFit="1" customWidth="1"/>
    <col min="2" max="2" width="30.5703125" bestFit="1" customWidth="1"/>
    <col min="3" max="3" width="5.140625" bestFit="1" customWidth="1"/>
    <col min="4" max="4" width="5.5703125" bestFit="1" customWidth="1"/>
    <col min="5" max="5" width="28.5703125" hidden="1" customWidth="1"/>
    <col min="6" max="6" width="18.42578125" customWidth="1"/>
    <col min="7" max="7" width="17.42578125" customWidth="1"/>
    <col min="8" max="8" width="7" hidden="1" customWidth="1"/>
    <col min="9" max="9" width="6.5703125" hidden="1" customWidth="1"/>
    <col min="10" max="10" width="0" hidden="1" customWidth="1"/>
    <col min="11" max="11" width="4.7109375" hidden="1" customWidth="1"/>
    <col min="12" max="12" width="7" hidden="1" customWidth="1"/>
    <col min="13" max="13" width="8" bestFit="1" customWidth="1"/>
    <col min="14" max="15" width="7" hidden="1" customWidth="1"/>
    <col min="16" max="16" width="4.140625" hidden="1" customWidth="1"/>
    <col min="17" max="17" width="7.5703125" hidden="1" customWidth="1"/>
    <col min="18" max="18" width="11.42578125" hidden="1" customWidth="1"/>
    <col min="19" max="19" width="21.42578125" bestFit="1" customWidth="1"/>
    <col min="20" max="20" width="35.140625" bestFit="1" customWidth="1"/>
    <col min="21" max="21" width="7" bestFit="1" customWidth="1"/>
    <col min="22" max="22" width="5.42578125" bestFit="1" customWidth="1"/>
    <col min="23" max="23" width="5.85546875" bestFit="1" customWidth="1"/>
    <col min="24" max="24" width="5.28515625" bestFit="1" customWidth="1"/>
    <col min="25" max="25" width="6" hidden="1" customWidth="1"/>
  </cols>
  <sheetData>
    <row r="1" spans="1:25" s="4" customFormat="1" x14ac:dyDescent="0.25">
      <c r="A1" s="4" t="s">
        <v>1102</v>
      </c>
      <c r="B1" s="4" t="s">
        <v>18542</v>
      </c>
      <c r="C1" s="4" t="s">
        <v>0</v>
      </c>
      <c r="D1" s="4" t="s">
        <v>1</v>
      </c>
      <c r="E1" s="4" t="s">
        <v>2</v>
      </c>
      <c r="F1" s="4" t="s">
        <v>18541</v>
      </c>
      <c r="G1" s="4" t="s">
        <v>3513</v>
      </c>
      <c r="H1" s="4" t="s">
        <v>3</v>
      </c>
      <c r="I1" s="4" t="s">
        <v>4</v>
      </c>
      <c r="J1" s="4" t="s">
        <v>5</v>
      </c>
      <c r="K1" s="4" t="s">
        <v>6</v>
      </c>
      <c r="L1" s="4" t="s">
        <v>7</v>
      </c>
      <c r="M1" s="4" t="s">
        <v>8</v>
      </c>
      <c r="N1" s="4" t="s">
        <v>9</v>
      </c>
      <c r="O1" s="4" t="s">
        <v>10</v>
      </c>
      <c r="P1" s="4" t="s">
        <v>11</v>
      </c>
      <c r="Q1" s="4" t="s">
        <v>12</v>
      </c>
      <c r="R1" s="4" t="s">
        <v>13</v>
      </c>
      <c r="S1" s="4" t="s">
        <v>18849</v>
      </c>
      <c r="T1" s="4" t="s">
        <v>18848</v>
      </c>
      <c r="U1" s="4" t="s">
        <v>3</v>
      </c>
      <c r="V1" s="4" t="s">
        <v>14</v>
      </c>
      <c r="W1" s="4" t="s">
        <v>15</v>
      </c>
      <c r="X1" s="4" t="s">
        <v>16</v>
      </c>
      <c r="Y1" s="4" t="s">
        <v>17</v>
      </c>
    </row>
    <row r="2" spans="1:25" x14ac:dyDescent="0.25">
      <c r="A2">
        <v>3185</v>
      </c>
      <c r="B2" t="str">
        <f>VLOOKUP(W2,Broadcast!A$2:B$277,2,FALSE)</f>
        <v>Blue Ridge Communications, Inc.</v>
      </c>
      <c r="C2" s="6">
        <v>0</v>
      </c>
      <c r="D2" s="6">
        <v>2400</v>
      </c>
      <c r="E2">
        <v>4.9000000000000004</v>
      </c>
      <c r="F2" t="str">
        <f>VLOOKUP(H2,Location!A$2:E$678,2,FALSE)</f>
        <v>Morrison, TN</v>
      </c>
      <c r="G2" t="str">
        <f>VLOOKUP(LEFT(R2,3),Language!A$2:B$7700,2,FALSE)</f>
        <v>English</v>
      </c>
      <c r="H2" t="s">
        <v>18</v>
      </c>
      <c r="I2">
        <v>100</v>
      </c>
      <c r="J2">
        <v>45</v>
      </c>
      <c r="K2">
        <v>0</v>
      </c>
      <c r="L2">
        <v>902</v>
      </c>
      <c r="M2">
        <v>1234567</v>
      </c>
      <c r="N2">
        <v>280316</v>
      </c>
      <c r="O2">
        <v>301016</v>
      </c>
      <c r="P2" t="s">
        <v>19</v>
      </c>
      <c r="R2" t="s">
        <v>20</v>
      </c>
      <c r="S2" t="str">
        <f>VLOOKUP(V2,Country!A$2:B$191,2,FALSE)</f>
        <v>United States</v>
      </c>
      <c r="T2" t="str">
        <f>VLOOKUP(X2,Organisation!A$2:B$150,2,FALSE)</f>
        <v>Federal Communications Commission</v>
      </c>
      <c r="U2" t="s">
        <v>18</v>
      </c>
      <c r="V2" t="s">
        <v>21</v>
      </c>
      <c r="W2" t="s">
        <v>18</v>
      </c>
      <c r="X2" t="s">
        <v>22</v>
      </c>
      <c r="Y2">
        <v>15557</v>
      </c>
    </row>
    <row r="3" spans="1:25" x14ac:dyDescent="0.25">
      <c r="A3">
        <v>3195</v>
      </c>
      <c r="B3" t="str">
        <f>VLOOKUP(W3,Broadcast!A$2:B$277,2,FALSE)</f>
        <v>Blue Ridge Communications, Inc.</v>
      </c>
      <c r="C3" s="6">
        <v>100</v>
      </c>
      <c r="D3" s="6">
        <v>400</v>
      </c>
      <c r="E3" s="1">
        <v>42462</v>
      </c>
      <c r="F3" t="str">
        <f>VLOOKUP(H3,Location!A$2:E$678,2,FALSE)</f>
        <v>Morrison, TN</v>
      </c>
      <c r="G3" t="str">
        <f>VLOOKUP(LEFT(R3,3),Language!A$2:B$7700,2,FALSE)</f>
        <v>English</v>
      </c>
      <c r="H3" t="s">
        <v>18</v>
      </c>
      <c r="I3">
        <v>100</v>
      </c>
      <c r="J3">
        <v>0</v>
      </c>
      <c r="K3">
        <v>0</v>
      </c>
      <c r="L3">
        <v>805</v>
      </c>
      <c r="M3">
        <v>1234567</v>
      </c>
      <c r="N3">
        <v>270316</v>
      </c>
      <c r="O3">
        <v>291016</v>
      </c>
      <c r="P3" t="s">
        <v>19</v>
      </c>
      <c r="R3" t="s">
        <v>20</v>
      </c>
      <c r="S3" t="str">
        <f>VLOOKUP(V3,Country!A$2:B$191,2,FALSE)</f>
        <v>United States</v>
      </c>
      <c r="T3" t="str">
        <f>VLOOKUP(X3,Organisation!A$2:B$150,2,FALSE)</f>
        <v>Federal Communications Commission</v>
      </c>
      <c r="U3" t="s">
        <v>18</v>
      </c>
      <c r="V3" t="s">
        <v>21</v>
      </c>
      <c r="W3" t="s">
        <v>18</v>
      </c>
      <c r="X3" t="s">
        <v>22</v>
      </c>
      <c r="Y3">
        <v>1555</v>
      </c>
    </row>
    <row r="4" spans="1:25" x14ac:dyDescent="0.25">
      <c r="A4">
        <v>3195</v>
      </c>
      <c r="B4" t="str">
        <f>VLOOKUP(W4,Broadcast!A$2:B$277,2,FALSE)</f>
        <v>WNQM, Inc.</v>
      </c>
      <c r="C4" s="6">
        <v>2100</v>
      </c>
      <c r="D4" s="6">
        <v>100</v>
      </c>
      <c r="E4" t="s">
        <v>23</v>
      </c>
      <c r="F4" t="str">
        <f>VLOOKUP(H4,Location!A$2:E$678,2,FALSE)</f>
        <v>Nashville, TN</v>
      </c>
      <c r="G4" t="str">
        <f>VLOOKUP(LEFT(R4,3),Language!A$2:B$7700,2,FALSE)</f>
        <v>English</v>
      </c>
      <c r="H4" t="s">
        <v>24</v>
      </c>
      <c r="I4">
        <v>100</v>
      </c>
      <c r="J4">
        <v>46</v>
      </c>
      <c r="K4">
        <v>0</v>
      </c>
      <c r="L4">
        <v>902</v>
      </c>
      <c r="M4">
        <v>1234567</v>
      </c>
      <c r="N4">
        <v>10616</v>
      </c>
      <c r="O4">
        <v>310816</v>
      </c>
      <c r="P4" t="s">
        <v>19</v>
      </c>
      <c r="R4" t="s">
        <v>20</v>
      </c>
      <c r="S4" t="str">
        <f>VLOOKUP(V4,Country!A$2:B$191,2,FALSE)</f>
        <v>United States</v>
      </c>
      <c r="T4" t="str">
        <f>VLOOKUP(X4,Organisation!A$2:B$150,2,FALSE)</f>
        <v>Federal Communications Commission</v>
      </c>
      <c r="U4" t="s">
        <v>24</v>
      </c>
      <c r="V4" t="s">
        <v>21</v>
      </c>
      <c r="W4" t="s">
        <v>24</v>
      </c>
      <c r="X4" t="s">
        <v>22</v>
      </c>
      <c r="Y4">
        <v>1556</v>
      </c>
    </row>
    <row r="5" spans="1:25" x14ac:dyDescent="0.25">
      <c r="A5">
        <v>3195</v>
      </c>
      <c r="B5" t="str">
        <f>VLOOKUP(W5,Broadcast!A$2:B$277,2,FALSE)</f>
        <v>WNQM, Inc.</v>
      </c>
      <c r="C5" s="6">
        <v>2100</v>
      </c>
      <c r="D5" s="6">
        <v>100</v>
      </c>
      <c r="E5" t="s">
        <v>23</v>
      </c>
      <c r="F5" t="str">
        <f>VLOOKUP(H5,Location!A$2:E$678,2,FALSE)</f>
        <v>Nashville, TN</v>
      </c>
      <c r="G5" t="str">
        <f>VLOOKUP(LEFT(R5,3),Language!A$2:B$7700,2,FALSE)</f>
        <v>English</v>
      </c>
      <c r="H5" t="s">
        <v>24</v>
      </c>
      <c r="I5">
        <v>100</v>
      </c>
      <c r="J5">
        <v>46</v>
      </c>
      <c r="K5">
        <v>0</v>
      </c>
      <c r="L5">
        <v>902</v>
      </c>
      <c r="M5">
        <v>1234567</v>
      </c>
      <c r="N5">
        <v>270316</v>
      </c>
      <c r="O5">
        <v>310516</v>
      </c>
      <c r="P5" t="s">
        <v>19</v>
      </c>
      <c r="R5" t="s">
        <v>20</v>
      </c>
      <c r="S5" t="str">
        <f>VLOOKUP(V5,Country!A$2:B$191,2,FALSE)</f>
        <v>United States</v>
      </c>
      <c r="T5" t="str">
        <f>VLOOKUP(X5,Organisation!A$2:B$150,2,FALSE)</f>
        <v>Federal Communications Commission</v>
      </c>
      <c r="U5" t="s">
        <v>24</v>
      </c>
      <c r="V5" t="s">
        <v>21</v>
      </c>
      <c r="W5" t="s">
        <v>24</v>
      </c>
      <c r="X5" t="s">
        <v>22</v>
      </c>
      <c r="Y5">
        <v>1557</v>
      </c>
    </row>
    <row r="6" spans="1:25" x14ac:dyDescent="0.25">
      <c r="A6">
        <v>3195</v>
      </c>
      <c r="B6" t="str">
        <f>VLOOKUP(W6,Broadcast!A$2:B$277,2,FALSE)</f>
        <v>WNQM, Inc.</v>
      </c>
      <c r="C6" s="6">
        <v>2100</v>
      </c>
      <c r="D6" s="6">
        <v>100</v>
      </c>
      <c r="E6" t="s">
        <v>23</v>
      </c>
      <c r="F6" t="str">
        <f>VLOOKUP(H6,Location!A$2:E$678,2,FALSE)</f>
        <v>Nashville, TN</v>
      </c>
      <c r="G6" t="str">
        <f>VLOOKUP(LEFT(R6,3),Language!A$2:B$7700,2,FALSE)</f>
        <v>English</v>
      </c>
      <c r="H6" t="s">
        <v>24</v>
      </c>
      <c r="I6">
        <v>100</v>
      </c>
      <c r="J6">
        <v>46</v>
      </c>
      <c r="K6">
        <v>0</v>
      </c>
      <c r="L6">
        <v>902</v>
      </c>
      <c r="M6">
        <v>1234567</v>
      </c>
      <c r="N6">
        <v>10916</v>
      </c>
      <c r="O6">
        <v>301016</v>
      </c>
      <c r="P6" t="s">
        <v>19</v>
      </c>
      <c r="R6" t="s">
        <v>20</v>
      </c>
      <c r="S6" t="str">
        <f>VLOOKUP(V6,Country!A$2:B$191,2,FALSE)</f>
        <v>United States</v>
      </c>
      <c r="T6" t="str">
        <f>VLOOKUP(X6,Organisation!A$2:B$150,2,FALSE)</f>
        <v>Federal Communications Commission</v>
      </c>
      <c r="U6" t="s">
        <v>24</v>
      </c>
      <c r="V6" t="s">
        <v>21</v>
      </c>
      <c r="W6" t="s">
        <v>24</v>
      </c>
      <c r="X6" t="s">
        <v>22</v>
      </c>
      <c r="Y6">
        <v>1558</v>
      </c>
    </row>
    <row r="7" spans="1:25" x14ac:dyDescent="0.25">
      <c r="A7">
        <v>3200</v>
      </c>
      <c r="B7" t="str">
        <f>VLOOKUP(W7,Broadcast!A$2:B$277,2,FALSE)</f>
        <v>Trans World Radio</v>
      </c>
      <c r="C7" s="6">
        <v>255</v>
      </c>
      <c r="D7" s="6">
        <v>325</v>
      </c>
      <c r="E7">
        <v>53.57</v>
      </c>
      <c r="F7" t="str">
        <f>VLOOKUP(H7,Location!A$2:E$678,2,FALSE)</f>
        <v>Manzini</v>
      </c>
      <c r="G7" t="str">
        <f>VLOOKUP(LEFT(R7,3),Language!A$2:B$7700,2,FALSE)</f>
        <v>Dutch</v>
      </c>
      <c r="H7" t="s">
        <v>25</v>
      </c>
      <c r="I7">
        <v>50</v>
      </c>
      <c r="J7">
        <v>3</v>
      </c>
      <c r="K7">
        <v>0</v>
      </c>
      <c r="L7">
        <v>101</v>
      </c>
      <c r="M7">
        <v>1234567</v>
      </c>
      <c r="N7">
        <v>270316</v>
      </c>
      <c r="O7">
        <v>291016</v>
      </c>
      <c r="P7" t="s">
        <v>19</v>
      </c>
      <c r="R7" t="s">
        <v>26</v>
      </c>
      <c r="S7" t="str">
        <f>VLOOKUP(V7,Country!A$2:B$191,2,FALSE)</f>
        <v>Swaziland</v>
      </c>
      <c r="T7" t="str">
        <f>VLOOKUP(X7,Organisation!A$2:B$150,2,FALSE)</f>
        <v>Trans World Radio</v>
      </c>
      <c r="U7" t="s">
        <v>25</v>
      </c>
      <c r="V7" t="s">
        <v>27</v>
      </c>
      <c r="W7" t="s">
        <v>28</v>
      </c>
      <c r="X7" t="s">
        <v>28</v>
      </c>
      <c r="Y7">
        <v>7056</v>
      </c>
    </row>
    <row r="8" spans="1:25" x14ac:dyDescent="0.25">
      <c r="A8">
        <v>3200</v>
      </c>
      <c r="B8" t="str">
        <f>VLOOKUP(W8,Broadcast!A$2:B$277,2,FALSE)</f>
        <v>Trans World Radio</v>
      </c>
      <c r="C8" s="6">
        <v>400</v>
      </c>
      <c r="D8" s="6">
        <v>600</v>
      </c>
      <c r="E8">
        <v>57</v>
      </c>
      <c r="F8" t="str">
        <f>VLOOKUP(H8,Location!A$2:E$678,2,FALSE)</f>
        <v>Manzini</v>
      </c>
      <c r="G8" t="str">
        <f>VLOOKUP(LEFT(R8,3),Language!A$2:B$7700,2,FALSE)</f>
        <v>German</v>
      </c>
      <c r="H8" t="s">
        <v>25</v>
      </c>
      <c r="I8">
        <v>50</v>
      </c>
      <c r="J8">
        <v>233</v>
      </c>
      <c r="K8">
        <v>0</v>
      </c>
      <c r="L8">
        <v>100</v>
      </c>
      <c r="M8">
        <v>1234567</v>
      </c>
      <c r="N8">
        <v>270316</v>
      </c>
      <c r="O8">
        <v>291016</v>
      </c>
      <c r="P8" t="s">
        <v>19</v>
      </c>
      <c r="R8" t="s">
        <v>29</v>
      </c>
      <c r="S8" t="str">
        <f>VLOOKUP(V8,Country!A$2:B$191,2,FALSE)</f>
        <v>Swaziland</v>
      </c>
      <c r="T8" t="str">
        <f>VLOOKUP(X8,Organisation!A$2:B$150,2,FALSE)</f>
        <v>Trans World Radio</v>
      </c>
      <c r="U8" t="s">
        <v>25</v>
      </c>
      <c r="V8" t="s">
        <v>27</v>
      </c>
      <c r="W8" t="s">
        <v>28</v>
      </c>
      <c r="X8" t="s">
        <v>28</v>
      </c>
      <c r="Y8">
        <v>7057</v>
      </c>
    </row>
    <row r="9" spans="1:25" x14ac:dyDescent="0.25">
      <c r="A9">
        <v>3200</v>
      </c>
      <c r="B9" t="str">
        <f>VLOOKUP(W9,Broadcast!A$2:B$277,2,FALSE)</f>
        <v>Trans World Radio</v>
      </c>
      <c r="C9" s="6">
        <v>430</v>
      </c>
      <c r="D9" s="6">
        <v>500</v>
      </c>
      <c r="E9">
        <v>57</v>
      </c>
      <c r="F9" t="str">
        <f>VLOOKUP(H9,Location!A$2:E$678,2,FALSE)</f>
        <v>Manzini</v>
      </c>
      <c r="G9" t="str">
        <f>VLOOKUP(LEFT(R9,3),Language!A$2:B$7700,2,FALSE)</f>
        <v>German</v>
      </c>
      <c r="H9" t="s">
        <v>25</v>
      </c>
      <c r="I9">
        <v>25</v>
      </c>
      <c r="J9">
        <v>233</v>
      </c>
      <c r="K9">
        <v>0</v>
      </c>
      <c r="L9">
        <v>100</v>
      </c>
      <c r="M9">
        <v>17</v>
      </c>
      <c r="N9">
        <v>270316</v>
      </c>
      <c r="O9">
        <v>291016</v>
      </c>
      <c r="P9" t="s">
        <v>19</v>
      </c>
      <c r="R9" t="s">
        <v>30</v>
      </c>
      <c r="S9" t="str">
        <f>VLOOKUP(V9,Country!A$2:B$191,2,FALSE)</f>
        <v>Swaziland</v>
      </c>
      <c r="T9" t="str">
        <f>VLOOKUP(X9,Organisation!A$2:B$150,2,FALSE)</f>
        <v>Trans World Radio</v>
      </c>
      <c r="U9" t="s">
        <v>25</v>
      </c>
      <c r="V9" t="s">
        <v>27</v>
      </c>
      <c r="W9" t="s">
        <v>28</v>
      </c>
      <c r="X9" t="s">
        <v>28</v>
      </c>
      <c r="Y9">
        <v>7058</v>
      </c>
    </row>
    <row r="10" spans="1:25" x14ac:dyDescent="0.25">
      <c r="A10">
        <v>3200</v>
      </c>
      <c r="B10" t="str">
        <f>VLOOKUP(W10,Broadcast!A$2:B$277,2,FALSE)</f>
        <v>Trans World Radio</v>
      </c>
      <c r="C10" s="6">
        <v>1630</v>
      </c>
      <c r="D10" s="6">
        <v>1645</v>
      </c>
      <c r="E10" t="s">
        <v>31</v>
      </c>
      <c r="F10" t="str">
        <f>VLOOKUP(H10,Location!A$2:E$678,2,FALSE)</f>
        <v>Manzini</v>
      </c>
      <c r="G10" t="str">
        <f>VLOOKUP(LEFT(R10,3),Language!A$2:B$7700,2,FALSE)</f>
        <v>Tsonga</v>
      </c>
      <c r="H10" t="s">
        <v>25</v>
      </c>
      <c r="I10">
        <v>50</v>
      </c>
      <c r="J10">
        <v>3</v>
      </c>
      <c r="K10">
        <v>0</v>
      </c>
      <c r="L10">
        <v>101</v>
      </c>
      <c r="M10">
        <v>13</v>
      </c>
      <c r="N10">
        <v>270316</v>
      </c>
      <c r="O10">
        <v>291016</v>
      </c>
      <c r="P10" t="s">
        <v>19</v>
      </c>
      <c r="R10" t="s">
        <v>32</v>
      </c>
      <c r="S10" t="str">
        <f>VLOOKUP(V10,Country!A$2:B$191,2,FALSE)</f>
        <v>Swaziland</v>
      </c>
      <c r="T10" t="str">
        <f>VLOOKUP(X10,Organisation!A$2:B$150,2,FALSE)</f>
        <v>Trans World Radio</v>
      </c>
      <c r="U10" t="s">
        <v>25</v>
      </c>
      <c r="V10" t="s">
        <v>27</v>
      </c>
      <c r="W10" t="s">
        <v>28</v>
      </c>
      <c r="X10" t="s">
        <v>28</v>
      </c>
      <c r="Y10">
        <v>7059</v>
      </c>
    </row>
    <row r="11" spans="1:25" x14ac:dyDescent="0.25">
      <c r="A11">
        <v>3215</v>
      </c>
      <c r="B11" t="str">
        <f>VLOOKUP(W11,Broadcast!A$2:B$277,2,FALSE)</f>
        <v>WNQM, Inc.</v>
      </c>
      <c r="C11" s="6">
        <v>100</v>
      </c>
      <c r="D11" s="6">
        <v>900</v>
      </c>
      <c r="E11" t="s">
        <v>23</v>
      </c>
      <c r="F11" t="str">
        <f>VLOOKUP(H11,Location!A$2:E$678,2,FALSE)</f>
        <v>Nashville, TN</v>
      </c>
      <c r="G11" t="str">
        <f>VLOOKUP(LEFT(R11,3),Language!A$2:B$7700,2,FALSE)</f>
        <v>English</v>
      </c>
      <c r="H11" t="s">
        <v>24</v>
      </c>
      <c r="I11">
        <v>100</v>
      </c>
      <c r="J11">
        <v>46</v>
      </c>
      <c r="K11">
        <v>0</v>
      </c>
      <c r="L11">
        <v>902</v>
      </c>
      <c r="M11">
        <v>1234567</v>
      </c>
      <c r="N11">
        <v>270316</v>
      </c>
      <c r="O11">
        <v>310516</v>
      </c>
      <c r="P11" t="s">
        <v>19</v>
      </c>
      <c r="R11" t="s">
        <v>20</v>
      </c>
      <c r="S11" t="str">
        <f>VLOOKUP(V11,Country!A$2:B$191,2,FALSE)</f>
        <v>United States</v>
      </c>
      <c r="T11" t="str">
        <f>VLOOKUP(X11,Organisation!A$2:B$150,2,FALSE)</f>
        <v>Federal Communications Commission</v>
      </c>
      <c r="U11" t="s">
        <v>24</v>
      </c>
      <c r="V11" t="s">
        <v>21</v>
      </c>
      <c r="W11" t="s">
        <v>24</v>
      </c>
      <c r="X11" t="s">
        <v>22</v>
      </c>
      <c r="Y11">
        <v>1559</v>
      </c>
    </row>
    <row r="12" spans="1:25" x14ac:dyDescent="0.25">
      <c r="A12">
        <v>3215</v>
      </c>
      <c r="B12" t="str">
        <f>VLOOKUP(W12,Broadcast!A$2:B$277,2,FALSE)</f>
        <v>WNQM, Inc.</v>
      </c>
      <c r="C12" s="6">
        <v>100</v>
      </c>
      <c r="D12" s="6">
        <v>900</v>
      </c>
      <c r="E12" t="s">
        <v>23</v>
      </c>
      <c r="F12" t="str">
        <f>VLOOKUP(H12,Location!A$2:E$678,2,FALSE)</f>
        <v>Nashville, TN</v>
      </c>
      <c r="G12" t="str">
        <f>VLOOKUP(LEFT(R12,3),Language!A$2:B$7700,2,FALSE)</f>
        <v>English</v>
      </c>
      <c r="H12" t="s">
        <v>24</v>
      </c>
      <c r="I12">
        <v>100</v>
      </c>
      <c r="J12">
        <v>46</v>
      </c>
      <c r="K12">
        <v>0</v>
      </c>
      <c r="L12">
        <v>902</v>
      </c>
      <c r="M12">
        <v>1234567</v>
      </c>
      <c r="N12">
        <v>10616</v>
      </c>
      <c r="O12">
        <v>310816</v>
      </c>
      <c r="P12" t="s">
        <v>19</v>
      </c>
      <c r="R12" t="s">
        <v>20</v>
      </c>
      <c r="S12" t="str">
        <f>VLOOKUP(V12,Country!A$2:B$191,2,FALSE)</f>
        <v>United States</v>
      </c>
      <c r="T12" t="str">
        <f>VLOOKUP(X12,Organisation!A$2:B$150,2,FALSE)</f>
        <v>Federal Communications Commission</v>
      </c>
      <c r="U12" t="s">
        <v>24</v>
      </c>
      <c r="V12" t="s">
        <v>21</v>
      </c>
      <c r="W12" t="s">
        <v>24</v>
      </c>
      <c r="X12" t="s">
        <v>22</v>
      </c>
      <c r="Y12">
        <v>1560</v>
      </c>
    </row>
    <row r="13" spans="1:25" x14ac:dyDescent="0.25">
      <c r="A13">
        <v>3215</v>
      </c>
      <c r="B13" t="str">
        <f>VLOOKUP(W13,Broadcast!A$2:B$277,2,FALSE)</f>
        <v>WNQM, Inc.</v>
      </c>
      <c r="C13" s="6">
        <v>100</v>
      </c>
      <c r="D13" s="6">
        <v>900</v>
      </c>
      <c r="E13" t="s">
        <v>23</v>
      </c>
      <c r="F13" t="str">
        <f>VLOOKUP(H13,Location!A$2:E$678,2,FALSE)</f>
        <v>Nashville, TN</v>
      </c>
      <c r="G13" t="str">
        <f>VLOOKUP(LEFT(R13,3),Language!A$2:B$7700,2,FALSE)</f>
        <v>English</v>
      </c>
      <c r="H13" t="s">
        <v>24</v>
      </c>
      <c r="I13">
        <v>100</v>
      </c>
      <c r="J13">
        <v>46</v>
      </c>
      <c r="K13">
        <v>0</v>
      </c>
      <c r="L13">
        <v>902</v>
      </c>
      <c r="M13">
        <v>1234567</v>
      </c>
      <c r="N13">
        <v>10916</v>
      </c>
      <c r="O13">
        <v>301016</v>
      </c>
      <c r="P13" t="s">
        <v>19</v>
      </c>
      <c r="R13" t="s">
        <v>20</v>
      </c>
      <c r="S13" t="str">
        <f>VLOOKUP(V13,Country!A$2:B$191,2,FALSE)</f>
        <v>United States</v>
      </c>
      <c r="T13" t="str">
        <f>VLOOKUP(X13,Organisation!A$2:B$150,2,FALSE)</f>
        <v>Federal Communications Commission</v>
      </c>
      <c r="U13" t="s">
        <v>24</v>
      </c>
      <c r="V13" t="s">
        <v>21</v>
      </c>
      <c r="W13" t="s">
        <v>24</v>
      </c>
      <c r="X13" t="s">
        <v>22</v>
      </c>
      <c r="Y13">
        <v>1561</v>
      </c>
    </row>
    <row r="14" spans="1:25" x14ac:dyDescent="0.25">
      <c r="A14">
        <v>3215</v>
      </c>
      <c r="B14" t="str">
        <f>VLOOKUP(W14,Broadcast!A$2:B$277,2,FALSE)</f>
        <v>Blue Ridge Communications, Inc.</v>
      </c>
      <c r="C14" s="6">
        <v>2100</v>
      </c>
      <c r="D14" s="6">
        <v>100</v>
      </c>
      <c r="E14" s="1">
        <v>42462</v>
      </c>
      <c r="F14" t="str">
        <f>VLOOKUP(H14,Location!A$2:E$678,2,FALSE)</f>
        <v>Morrison, TN</v>
      </c>
      <c r="G14" t="str">
        <f>VLOOKUP(LEFT(R14,3),Language!A$2:B$7700,2,FALSE)</f>
        <v>English</v>
      </c>
      <c r="H14" t="s">
        <v>18</v>
      </c>
      <c r="I14">
        <v>100</v>
      </c>
      <c r="J14">
        <v>0</v>
      </c>
      <c r="K14">
        <v>0</v>
      </c>
      <c r="L14">
        <v>805</v>
      </c>
      <c r="M14">
        <v>1234567</v>
      </c>
      <c r="N14">
        <v>270316</v>
      </c>
      <c r="O14">
        <v>291016</v>
      </c>
      <c r="P14" t="s">
        <v>19</v>
      </c>
      <c r="R14" t="s">
        <v>20</v>
      </c>
      <c r="S14" t="str">
        <f>VLOOKUP(V14,Country!A$2:B$191,2,FALSE)</f>
        <v>United States</v>
      </c>
      <c r="T14" t="str">
        <f>VLOOKUP(X14,Organisation!A$2:B$150,2,FALSE)</f>
        <v>Federal Communications Commission</v>
      </c>
      <c r="U14" t="s">
        <v>18</v>
      </c>
      <c r="V14" t="s">
        <v>21</v>
      </c>
      <c r="W14" t="s">
        <v>18</v>
      </c>
      <c r="X14" t="s">
        <v>22</v>
      </c>
      <c r="Y14">
        <v>1562</v>
      </c>
    </row>
    <row r="15" spans="1:25" x14ac:dyDescent="0.25">
      <c r="A15">
        <v>3230</v>
      </c>
      <c r="B15" t="str">
        <f>VLOOKUP(W15,Broadcast!A$2:B$277,2,FALSE)</f>
        <v>South African Radio League</v>
      </c>
      <c r="C15" s="6">
        <v>1630</v>
      </c>
      <c r="D15" s="6">
        <v>1730</v>
      </c>
      <c r="E15" t="s">
        <v>33</v>
      </c>
      <c r="F15" t="str">
        <f>VLOOKUP(H15,Location!A$2:E$678,2,FALSE)</f>
        <v>Meyerton</v>
      </c>
      <c r="G15" t="str">
        <f>VLOOKUP(LEFT(R15,3),Language!A$2:B$7700,2,FALSE)</f>
        <v>English</v>
      </c>
      <c r="H15" t="s">
        <v>34</v>
      </c>
      <c r="I15">
        <v>100</v>
      </c>
      <c r="J15">
        <v>0</v>
      </c>
      <c r="K15">
        <v>0</v>
      </c>
      <c r="L15">
        <v>804</v>
      </c>
      <c r="M15">
        <v>2</v>
      </c>
      <c r="N15">
        <v>270316</v>
      </c>
      <c r="O15">
        <v>291016</v>
      </c>
      <c r="P15" t="s">
        <v>19</v>
      </c>
      <c r="Q15">
        <v>7675</v>
      </c>
      <c r="R15" t="s">
        <v>20</v>
      </c>
      <c r="S15" t="str">
        <f>VLOOKUP(V15,Country!A$2:B$191,2,FALSE)</f>
        <v>South Africa</v>
      </c>
      <c r="T15" t="str">
        <f>VLOOKUP(X15,Organisation!A$2:B$150,2,FALSE)</f>
        <v>Sentech South Africa</v>
      </c>
      <c r="U15" t="s">
        <v>34</v>
      </c>
      <c r="V15" t="s">
        <v>35</v>
      </c>
      <c r="W15" t="s">
        <v>36</v>
      </c>
      <c r="X15" t="s">
        <v>37</v>
      </c>
      <c r="Y15">
        <v>3724</v>
      </c>
    </row>
    <row r="16" spans="1:25" x14ac:dyDescent="0.25">
      <c r="A16">
        <v>3240</v>
      </c>
      <c r="B16" t="str">
        <f>VLOOKUP(W16,Broadcast!A$2:B$277,2,FALSE)</f>
        <v>Trans World Radio</v>
      </c>
      <c r="C16" s="6">
        <v>255</v>
      </c>
      <c r="D16" s="6">
        <v>340</v>
      </c>
      <c r="E16">
        <v>53</v>
      </c>
      <c r="F16" t="str">
        <f>VLOOKUP(H16,Location!A$2:E$678,2,FALSE)</f>
        <v>Manzini</v>
      </c>
      <c r="G16" t="str">
        <f>VLOOKUP(LEFT(R16,3),Language!A$2:B$7700,2,FALSE)</f>
        <v>Shall-Zwall</v>
      </c>
      <c r="H16" t="s">
        <v>25</v>
      </c>
      <c r="I16">
        <v>50</v>
      </c>
      <c r="J16">
        <v>3</v>
      </c>
      <c r="K16">
        <v>0</v>
      </c>
      <c r="L16">
        <v>101</v>
      </c>
      <c r="M16">
        <v>1234567</v>
      </c>
      <c r="N16">
        <v>270316</v>
      </c>
      <c r="O16">
        <v>291016</v>
      </c>
      <c r="P16" t="s">
        <v>19</v>
      </c>
      <c r="R16" t="s">
        <v>38</v>
      </c>
      <c r="S16" t="str">
        <f>VLOOKUP(V16,Country!A$2:B$191,2,FALSE)</f>
        <v>Swaziland</v>
      </c>
      <c r="T16" t="str">
        <f>VLOOKUP(X16,Organisation!A$2:B$150,2,FALSE)</f>
        <v>Trans World Radio</v>
      </c>
      <c r="U16" t="s">
        <v>25</v>
      </c>
      <c r="V16" t="s">
        <v>27</v>
      </c>
      <c r="W16" t="s">
        <v>28</v>
      </c>
      <c r="X16" t="s">
        <v>28</v>
      </c>
      <c r="Y16">
        <v>7060</v>
      </c>
    </row>
    <row r="17" spans="1:25" x14ac:dyDescent="0.25">
      <c r="A17">
        <v>3250</v>
      </c>
      <c r="B17" t="str">
        <f>VLOOKUP(W17,Broadcast!A$2:B$277,2,FALSE)</f>
        <v>Allan H. Weiner</v>
      </c>
      <c r="C17" s="6">
        <v>2200</v>
      </c>
      <c r="D17" s="6">
        <v>400</v>
      </c>
      <c r="E17" t="s">
        <v>39</v>
      </c>
      <c r="F17" t="str">
        <f>VLOOKUP(H17,Location!A$2:E$678,2,FALSE)</f>
        <v>Monticello, ME</v>
      </c>
      <c r="G17" t="str">
        <f>VLOOKUP(LEFT(R17,3),Language!A$2:B$7700,2,FALSE)</f>
        <v>English</v>
      </c>
      <c r="H17" t="s">
        <v>40</v>
      </c>
      <c r="I17">
        <v>50</v>
      </c>
      <c r="J17">
        <v>245</v>
      </c>
      <c r="K17">
        <v>0</v>
      </c>
      <c r="L17">
        <v>805</v>
      </c>
      <c r="M17">
        <v>1234567</v>
      </c>
      <c r="N17">
        <v>280316</v>
      </c>
      <c r="O17">
        <v>301016</v>
      </c>
      <c r="P17" t="s">
        <v>19</v>
      </c>
      <c r="R17" t="s">
        <v>20</v>
      </c>
      <c r="S17" t="str">
        <f>VLOOKUP(V17,Country!A$2:B$191,2,FALSE)</f>
        <v>United States</v>
      </c>
      <c r="T17" t="str">
        <f>VLOOKUP(X17,Organisation!A$2:B$150,2,FALSE)</f>
        <v>Federal Communications Commission</v>
      </c>
      <c r="U17" t="s">
        <v>40</v>
      </c>
      <c r="V17" t="s">
        <v>21</v>
      </c>
      <c r="W17" t="s">
        <v>40</v>
      </c>
      <c r="X17" t="s">
        <v>22</v>
      </c>
      <c r="Y17">
        <v>14020</v>
      </c>
    </row>
    <row r="18" spans="1:25" x14ac:dyDescent="0.25">
      <c r="A18">
        <v>3255</v>
      </c>
      <c r="B18" t="str">
        <f>VLOOKUP(W18,Broadcast!A$2:B$277,2,FALSE)</f>
        <v>BBC Worldservice</v>
      </c>
      <c r="C18" s="6">
        <v>500</v>
      </c>
      <c r="D18" s="6">
        <v>600</v>
      </c>
      <c r="E18" t="s">
        <v>41</v>
      </c>
      <c r="F18" t="str">
        <f>VLOOKUP(H18,Location!A$2:E$678,2,FALSE)</f>
        <v>Meyerton</v>
      </c>
      <c r="G18" t="str">
        <f>VLOOKUP(LEFT(R18,3),Language!A$2:B$7700,2,FALSE)</f>
        <v>English</v>
      </c>
      <c r="H18" t="s">
        <v>34</v>
      </c>
      <c r="I18">
        <v>100</v>
      </c>
      <c r="J18">
        <v>0</v>
      </c>
      <c r="K18">
        <v>0</v>
      </c>
      <c r="L18">
        <v>804</v>
      </c>
      <c r="M18">
        <v>1234567</v>
      </c>
      <c r="N18">
        <v>290716</v>
      </c>
      <c r="O18">
        <v>301016</v>
      </c>
      <c r="P18" t="s">
        <v>19</v>
      </c>
      <c r="Q18">
        <v>14647</v>
      </c>
      <c r="R18" t="s">
        <v>20</v>
      </c>
      <c r="S18" t="str">
        <f>VLOOKUP(V18,Country!A$2:B$191,2,FALSE)</f>
        <v>South Africa</v>
      </c>
      <c r="T18" t="str">
        <f>VLOOKUP(X18,Organisation!A$2:B$150,2,FALSE)</f>
        <v>Babcock Communications</v>
      </c>
      <c r="U18" t="s">
        <v>34</v>
      </c>
      <c r="V18" t="s">
        <v>35</v>
      </c>
      <c r="W18" t="s">
        <v>42</v>
      </c>
      <c r="X18" t="s">
        <v>43</v>
      </c>
      <c r="Y18">
        <v>16973</v>
      </c>
    </row>
    <row r="19" spans="1:25" x14ac:dyDescent="0.25">
      <c r="A19">
        <v>3255</v>
      </c>
      <c r="B19" t="str">
        <f>VLOOKUP(W19,Broadcast!A$2:B$277,2,FALSE)</f>
        <v>BBC Worldservice</v>
      </c>
      <c r="C19" s="6">
        <v>1600</v>
      </c>
      <c r="D19" s="6">
        <v>2000</v>
      </c>
      <c r="E19" t="s">
        <v>41</v>
      </c>
      <c r="F19" t="str">
        <f>VLOOKUP(H19,Location!A$2:E$678,2,FALSE)</f>
        <v>Meyerton</v>
      </c>
      <c r="G19" t="str">
        <f>VLOOKUP(LEFT(R19,3),Language!A$2:B$7700,2,FALSE)</f>
        <v>English</v>
      </c>
      <c r="H19" t="s">
        <v>34</v>
      </c>
      <c r="I19">
        <v>100</v>
      </c>
      <c r="J19">
        <v>0</v>
      </c>
      <c r="K19">
        <v>0</v>
      </c>
      <c r="L19">
        <v>804</v>
      </c>
      <c r="M19">
        <v>1234567</v>
      </c>
      <c r="N19">
        <v>270316</v>
      </c>
      <c r="O19">
        <v>301016</v>
      </c>
      <c r="P19" t="s">
        <v>19</v>
      </c>
      <c r="Q19">
        <v>14647</v>
      </c>
      <c r="R19" t="s">
        <v>20</v>
      </c>
      <c r="S19" t="str">
        <f>VLOOKUP(V19,Country!A$2:B$191,2,FALSE)</f>
        <v>South Africa</v>
      </c>
      <c r="T19" t="str">
        <f>VLOOKUP(X19,Organisation!A$2:B$150,2,FALSE)</f>
        <v>Babcock Communications</v>
      </c>
      <c r="U19" t="s">
        <v>34</v>
      </c>
      <c r="V19" t="s">
        <v>35</v>
      </c>
      <c r="W19" t="s">
        <v>42</v>
      </c>
      <c r="X19" t="s">
        <v>43</v>
      </c>
      <c r="Y19">
        <v>2</v>
      </c>
    </row>
    <row r="20" spans="1:25" x14ac:dyDescent="0.25">
      <c r="A20">
        <v>3320</v>
      </c>
      <c r="B20" t="str">
        <f>VLOOKUP(W20,Broadcast!A$2:B$277,2,FALSE)</f>
        <v>South African Broadcasting Corporation</v>
      </c>
      <c r="C20" s="6">
        <v>1700</v>
      </c>
      <c r="D20" s="6">
        <v>500</v>
      </c>
      <c r="E20" t="s">
        <v>44</v>
      </c>
      <c r="F20" t="str">
        <f>VLOOKUP(H20,Location!A$2:E$678,2,FALSE)</f>
        <v>Meyerton</v>
      </c>
      <c r="G20" t="str">
        <f>VLOOKUP(LEFT(R20,3),Language!A$2:B$7700,2,FALSE)</f>
        <v>Afrikaans</v>
      </c>
      <c r="H20" t="s">
        <v>34</v>
      </c>
      <c r="I20">
        <v>100</v>
      </c>
      <c r="J20">
        <v>275</v>
      </c>
      <c r="K20">
        <v>0</v>
      </c>
      <c r="L20">
        <v>803</v>
      </c>
      <c r="M20">
        <v>1234567</v>
      </c>
      <c r="N20">
        <v>270316</v>
      </c>
      <c r="O20">
        <v>291016</v>
      </c>
      <c r="P20" t="s">
        <v>19</v>
      </c>
      <c r="Q20">
        <v>10550</v>
      </c>
      <c r="R20" t="s">
        <v>45</v>
      </c>
      <c r="S20" t="str">
        <f>VLOOKUP(V20,Country!A$2:B$191,2,FALSE)</f>
        <v>South Africa</v>
      </c>
      <c r="T20" t="str">
        <f>VLOOKUP(X20,Organisation!A$2:B$150,2,FALSE)</f>
        <v>Sentech South Africa</v>
      </c>
      <c r="U20" t="s">
        <v>34</v>
      </c>
      <c r="V20" t="s">
        <v>35</v>
      </c>
      <c r="W20" t="s">
        <v>46</v>
      </c>
      <c r="X20" t="s">
        <v>37</v>
      </c>
      <c r="Y20">
        <v>16154</v>
      </c>
    </row>
    <row r="21" spans="1:25" x14ac:dyDescent="0.25">
      <c r="A21">
        <v>3325</v>
      </c>
      <c r="B21" t="str">
        <f>VLOOKUP(W21,Broadcast!A$2:B$277,2,FALSE)</f>
        <v>Radio Republic of Indonesia</v>
      </c>
      <c r="C21" s="6">
        <v>200</v>
      </c>
      <c r="D21" s="6">
        <v>300</v>
      </c>
      <c r="E21">
        <v>51</v>
      </c>
      <c r="F21" t="str">
        <f>VLOOKUP(H21,Location!A$2:E$678,2,FALSE)</f>
        <v>Playa de Pals</v>
      </c>
      <c r="G21" t="str">
        <f>VLOOKUP(LEFT(R21,3),Language!A$2:B$7700,2,FALSE)</f>
        <v>English</v>
      </c>
      <c r="H21" t="s">
        <v>47</v>
      </c>
      <c r="I21">
        <v>50</v>
      </c>
      <c r="J21">
        <v>0</v>
      </c>
      <c r="K21">
        <v>0</v>
      </c>
      <c r="L21">
        <v>700</v>
      </c>
      <c r="M21">
        <v>1234567</v>
      </c>
      <c r="N21">
        <v>270316</v>
      </c>
      <c r="O21">
        <v>291016</v>
      </c>
      <c r="P21" t="s">
        <v>19</v>
      </c>
      <c r="R21" t="s">
        <v>20</v>
      </c>
      <c r="S21" t="str">
        <f>VLOOKUP(V21,Country!A$2:B$191,2,FALSE)</f>
        <v>Indonesia</v>
      </c>
      <c r="T21" t="str">
        <f>VLOOKUP(X21,Organisation!A$2:B$150,2,FALSE)</f>
        <v>Radio Republic of Indonesia</v>
      </c>
      <c r="U21" t="s">
        <v>47</v>
      </c>
      <c r="V21" t="s">
        <v>48</v>
      </c>
      <c r="W21" t="s">
        <v>49</v>
      </c>
      <c r="X21" t="s">
        <v>49</v>
      </c>
      <c r="Y21">
        <v>2130</v>
      </c>
    </row>
    <row r="22" spans="1:25" x14ac:dyDescent="0.25">
      <c r="A22">
        <v>3345</v>
      </c>
      <c r="B22" t="str">
        <f>VLOOKUP(W22,Broadcast!A$2:B$277,2,FALSE)</f>
        <v>Channel Africa</v>
      </c>
      <c r="C22" s="6">
        <v>300</v>
      </c>
      <c r="D22" s="6">
        <v>500</v>
      </c>
      <c r="E22" t="s">
        <v>50</v>
      </c>
      <c r="F22" t="str">
        <f>VLOOKUP(H22,Location!A$2:E$678,2,FALSE)</f>
        <v>Meyerton</v>
      </c>
      <c r="G22" t="str">
        <f>VLOOKUP(LEFT(R22,3),Language!A$2:B$7700,2,FALSE)</f>
        <v>English</v>
      </c>
      <c r="H22" t="s">
        <v>34</v>
      </c>
      <c r="I22">
        <v>100</v>
      </c>
      <c r="J22">
        <v>5</v>
      </c>
      <c r="K22">
        <v>0</v>
      </c>
      <c r="L22">
        <v>803</v>
      </c>
      <c r="M22">
        <v>23456</v>
      </c>
      <c r="N22">
        <v>270316</v>
      </c>
      <c r="O22">
        <v>291016</v>
      </c>
      <c r="P22" t="s">
        <v>19</v>
      </c>
      <c r="Q22">
        <v>10550</v>
      </c>
      <c r="R22" t="s">
        <v>20</v>
      </c>
      <c r="S22" t="str">
        <f>VLOOKUP(V22,Country!A$2:B$191,2,FALSE)</f>
        <v>South Africa</v>
      </c>
      <c r="T22" t="str">
        <f>VLOOKUP(X22,Organisation!A$2:B$150,2,FALSE)</f>
        <v>Sentech South Africa</v>
      </c>
      <c r="U22" t="s">
        <v>34</v>
      </c>
      <c r="V22" t="s">
        <v>35</v>
      </c>
      <c r="W22" t="s">
        <v>51</v>
      </c>
      <c r="X22" t="s">
        <v>37</v>
      </c>
      <c r="Y22">
        <v>3726</v>
      </c>
    </row>
    <row r="23" spans="1:25" x14ac:dyDescent="0.25">
      <c r="A23">
        <v>3900</v>
      </c>
      <c r="B23" t="str">
        <f>VLOOKUP(W23,Broadcast!A$2:B$277,2,FALSE)</f>
        <v>China National Radio</v>
      </c>
      <c r="C23" s="6">
        <v>900</v>
      </c>
      <c r="D23" s="6">
        <v>1440</v>
      </c>
      <c r="E23" t="s">
        <v>52</v>
      </c>
      <c r="F23" t="str">
        <f>VLOOKUP(H23,Location!A$2:E$678,2,FALSE)</f>
        <v>Hailar</v>
      </c>
      <c r="G23" t="str">
        <f>VLOOKUP(LEFT(R23,3),Language!A$2:B$7700,2,FALSE)</f>
        <v>Chinese</v>
      </c>
      <c r="H23" t="s">
        <v>53</v>
      </c>
      <c r="I23">
        <v>10</v>
      </c>
      <c r="J23">
        <v>0</v>
      </c>
      <c r="K23">
        <v>0</v>
      </c>
      <c r="L23">
        <v>925</v>
      </c>
      <c r="M23">
        <v>1234567</v>
      </c>
      <c r="N23">
        <v>270316</v>
      </c>
      <c r="O23">
        <v>301016</v>
      </c>
      <c r="P23" t="s">
        <v>19</v>
      </c>
      <c r="R23" t="s">
        <v>54</v>
      </c>
      <c r="S23" t="str">
        <f>VLOOKUP(V23,Country!A$2:B$191,2,FALSE)</f>
        <v>China</v>
      </c>
      <c r="T23" t="str">
        <f>VLOOKUP(X23,Organisation!A$2:B$150,2,FALSE)</f>
        <v>R &amp; T of Peoples Republic of China</v>
      </c>
      <c r="U23" t="s">
        <v>53</v>
      </c>
      <c r="V23" t="s">
        <v>55</v>
      </c>
      <c r="W23" t="s">
        <v>56</v>
      </c>
      <c r="X23" t="s">
        <v>57</v>
      </c>
      <c r="Y23">
        <v>2510</v>
      </c>
    </row>
    <row r="24" spans="1:25" x14ac:dyDescent="0.25">
      <c r="A24">
        <v>3900</v>
      </c>
      <c r="B24" t="str">
        <f>VLOOKUP(W24,Broadcast!A$2:B$277,2,FALSE)</f>
        <v>China National Radio</v>
      </c>
      <c r="C24" s="6">
        <v>2130</v>
      </c>
      <c r="D24" s="6">
        <v>700</v>
      </c>
      <c r="E24" t="s">
        <v>52</v>
      </c>
      <c r="F24" t="str">
        <f>VLOOKUP(H24,Location!A$2:E$678,2,FALSE)</f>
        <v>Hailar</v>
      </c>
      <c r="G24" t="str">
        <f>VLOOKUP(LEFT(R24,3),Language!A$2:B$7700,2,FALSE)</f>
        <v>Chinese</v>
      </c>
      <c r="H24" t="s">
        <v>53</v>
      </c>
      <c r="I24">
        <v>10</v>
      </c>
      <c r="J24">
        <v>0</v>
      </c>
      <c r="K24">
        <v>0</v>
      </c>
      <c r="L24">
        <v>925</v>
      </c>
      <c r="M24">
        <v>1234567</v>
      </c>
      <c r="N24">
        <v>270316</v>
      </c>
      <c r="O24">
        <v>301016</v>
      </c>
      <c r="P24" t="s">
        <v>19</v>
      </c>
      <c r="R24" t="s">
        <v>54</v>
      </c>
      <c r="S24" t="str">
        <f>VLOOKUP(V24,Country!A$2:B$191,2,FALSE)</f>
        <v>China</v>
      </c>
      <c r="T24" t="str">
        <f>VLOOKUP(X24,Organisation!A$2:B$150,2,FALSE)</f>
        <v>R &amp; T of Peoples Republic of China</v>
      </c>
      <c r="U24" t="s">
        <v>53</v>
      </c>
      <c r="V24" t="s">
        <v>55</v>
      </c>
      <c r="W24" t="s">
        <v>56</v>
      </c>
      <c r="X24" t="s">
        <v>57</v>
      </c>
      <c r="Y24">
        <v>2511</v>
      </c>
    </row>
    <row r="25" spans="1:25" x14ac:dyDescent="0.25">
      <c r="A25">
        <v>3915</v>
      </c>
      <c r="B25" t="str">
        <f>VLOOKUP(W25,Broadcast!A$2:B$277,2,FALSE)</f>
        <v>BBC Worldservice</v>
      </c>
      <c r="C25" s="6">
        <v>2200</v>
      </c>
      <c r="D25" s="6">
        <v>2300</v>
      </c>
      <c r="E25" t="s">
        <v>58</v>
      </c>
      <c r="F25" t="str">
        <f>VLOOKUP(H25,Location!A$2:E$678,2,FALSE)</f>
        <v>Kranji (Merlin)</v>
      </c>
      <c r="G25" t="str">
        <f>VLOOKUP(LEFT(R25,3),Language!A$2:B$7700,2,FALSE)</f>
        <v>English</v>
      </c>
      <c r="H25" t="s">
        <v>59</v>
      </c>
      <c r="I25">
        <v>250</v>
      </c>
      <c r="J25">
        <v>160</v>
      </c>
      <c r="K25">
        <v>0</v>
      </c>
      <c r="L25">
        <v>345</v>
      </c>
      <c r="M25">
        <v>1234567</v>
      </c>
      <c r="N25">
        <v>270316</v>
      </c>
      <c r="O25">
        <v>301016</v>
      </c>
      <c r="P25" t="s">
        <v>19</v>
      </c>
      <c r="Q25">
        <v>3950</v>
      </c>
      <c r="R25" t="s">
        <v>20</v>
      </c>
      <c r="S25" t="str">
        <f>VLOOKUP(V25,Country!A$2:B$191,2,FALSE)</f>
        <v>Singapore</v>
      </c>
      <c r="T25" t="str">
        <f>VLOOKUP(X25,Organisation!A$2:B$150,2,FALSE)</f>
        <v>Babcock Communications</v>
      </c>
      <c r="U25" t="s">
        <v>59</v>
      </c>
      <c r="V25" t="s">
        <v>59</v>
      </c>
      <c r="W25" t="s">
        <v>42</v>
      </c>
      <c r="X25" t="s">
        <v>43</v>
      </c>
      <c r="Y25">
        <v>3</v>
      </c>
    </row>
    <row r="26" spans="1:25" x14ac:dyDescent="0.25">
      <c r="A26">
        <v>3930</v>
      </c>
      <c r="B26" t="str">
        <f>VLOOKUP(W26,Broadcast!A$2:B$277,2,FALSE)</f>
        <v>The Overcomer Ministry</v>
      </c>
      <c r="C26" s="6">
        <v>0</v>
      </c>
      <c r="D26" s="6">
        <v>2400</v>
      </c>
      <c r="E26">
        <v>28</v>
      </c>
      <c r="F26" t="str">
        <f>VLOOKUP(H26,Location!A$2:E$678,2,FALSE)</f>
        <v>Sofia</v>
      </c>
      <c r="G26" t="str">
        <f>VLOOKUP(LEFT(R26,3),Language!A$2:B$7700,2,FALSE)</f>
        <v>English</v>
      </c>
      <c r="H26" t="s">
        <v>60</v>
      </c>
      <c r="I26">
        <v>20</v>
      </c>
      <c r="J26">
        <v>0</v>
      </c>
      <c r="K26">
        <v>0</v>
      </c>
      <c r="L26">
        <v>925</v>
      </c>
      <c r="M26">
        <v>1234567</v>
      </c>
      <c r="N26">
        <v>270316</v>
      </c>
      <c r="O26">
        <v>301016</v>
      </c>
      <c r="P26" t="s">
        <v>19</v>
      </c>
      <c r="Q26">
        <v>3900</v>
      </c>
      <c r="R26" t="s">
        <v>20</v>
      </c>
      <c r="S26" t="str">
        <f>VLOOKUP(V26,Country!A$2:B$191,2,FALSE)</f>
        <v>Bulgaria</v>
      </c>
      <c r="T26" t="str">
        <f>VLOOKUP(X26,Organisation!A$2:B$150,2,FALSE)</f>
        <v>SpaceLine Ltd. Bulgaria</v>
      </c>
      <c r="U26" t="s">
        <v>60</v>
      </c>
      <c r="V26" t="s">
        <v>61</v>
      </c>
      <c r="W26" t="s">
        <v>62</v>
      </c>
      <c r="X26" t="s">
        <v>63</v>
      </c>
      <c r="Y26">
        <v>4539</v>
      </c>
    </row>
    <row r="27" spans="1:25" x14ac:dyDescent="0.25">
      <c r="A27">
        <v>3945</v>
      </c>
      <c r="B27" t="str">
        <f>VLOOKUP(W27,Broadcast!A$2:B$277,2,FALSE)</f>
        <v>Vanuatu Broadcasting and Television Corporation</v>
      </c>
      <c r="C27" s="6">
        <v>0</v>
      </c>
      <c r="D27" s="6">
        <v>2359</v>
      </c>
      <c r="E27">
        <v>56.51</v>
      </c>
      <c r="F27" t="str">
        <f>VLOOKUP(H27,Location!A$2:E$678,2,FALSE)</f>
        <v>Port Vila</v>
      </c>
      <c r="G27" t="str">
        <f>VLOOKUP(LEFT(R27,3),Language!A$2:B$7700,2,FALSE)</f>
        <v>Bislama</v>
      </c>
      <c r="H27" t="s">
        <v>64</v>
      </c>
      <c r="I27">
        <v>10</v>
      </c>
      <c r="J27">
        <v>0</v>
      </c>
      <c r="K27">
        <v>0</v>
      </c>
      <c r="L27">
        <v>400</v>
      </c>
      <c r="M27">
        <v>1234567</v>
      </c>
      <c r="N27">
        <v>270316</v>
      </c>
      <c r="O27">
        <v>301016</v>
      </c>
      <c r="P27" t="s">
        <v>19</v>
      </c>
      <c r="Q27">
        <v>9000</v>
      </c>
      <c r="R27" t="s">
        <v>65</v>
      </c>
      <c r="S27" t="str">
        <f>VLOOKUP(V27,Country!A$2:B$191,2,FALSE)</f>
        <v>Vanuatu</v>
      </c>
      <c r="T27" t="str">
        <f>VLOOKUP(X27,Organisation!A$2:B$150,2,FALSE)</f>
        <v>Radio New Zealand Ltd.</v>
      </c>
      <c r="U27" t="s">
        <v>64</v>
      </c>
      <c r="V27" t="s">
        <v>66</v>
      </c>
      <c r="W27" t="s">
        <v>67</v>
      </c>
      <c r="X27" t="s">
        <v>68</v>
      </c>
      <c r="Y27">
        <v>2056</v>
      </c>
    </row>
    <row r="28" spans="1:25" x14ac:dyDescent="0.25">
      <c r="A28">
        <v>3950</v>
      </c>
      <c r="B28" t="str">
        <f>VLOOKUP(W28,Broadcast!A$2:B$277,2,FALSE)</f>
        <v>China National Radio</v>
      </c>
      <c r="C28" s="6">
        <v>1205</v>
      </c>
      <c r="D28" s="6">
        <v>1800</v>
      </c>
      <c r="E28" t="s">
        <v>70</v>
      </c>
      <c r="F28" t="str">
        <f>VLOOKUP(H28,Location!A$2:E$678,2,FALSE)</f>
        <v>Urumqi</v>
      </c>
      <c r="G28" t="str">
        <f>VLOOKUP(LEFT(R28,3),Language!A$2:B$7700,2,FALSE)</f>
        <v>Chinese</v>
      </c>
      <c r="H28" t="s">
        <v>71</v>
      </c>
      <c r="I28">
        <v>100</v>
      </c>
      <c r="J28">
        <v>0</v>
      </c>
      <c r="K28">
        <v>0</v>
      </c>
      <c r="L28">
        <v>925</v>
      </c>
      <c r="M28">
        <v>1234567</v>
      </c>
      <c r="N28">
        <v>270316</v>
      </c>
      <c r="O28">
        <v>301016</v>
      </c>
      <c r="P28" t="s">
        <v>19</v>
      </c>
      <c r="R28" t="s">
        <v>54</v>
      </c>
      <c r="S28" t="str">
        <f>VLOOKUP(V28,Country!A$2:B$191,2,FALSE)</f>
        <v>China</v>
      </c>
      <c r="T28" t="str">
        <f>VLOOKUP(X28,Organisation!A$2:B$150,2,FALSE)</f>
        <v>R &amp; T of Peoples Republic of China</v>
      </c>
      <c r="U28" t="s">
        <v>71</v>
      </c>
      <c r="V28" t="s">
        <v>55</v>
      </c>
      <c r="W28" t="s">
        <v>56</v>
      </c>
      <c r="X28" t="s">
        <v>57</v>
      </c>
      <c r="Y28">
        <v>2512</v>
      </c>
    </row>
    <row r="29" spans="1:25" x14ac:dyDescent="0.25">
      <c r="A29">
        <v>3950</v>
      </c>
      <c r="B29" t="str">
        <f>VLOOKUP(W29,Broadcast!A$2:B$277,2,FALSE)</f>
        <v>China National Radio</v>
      </c>
      <c r="C29" s="6">
        <v>2330</v>
      </c>
      <c r="D29" s="6">
        <v>257</v>
      </c>
      <c r="E29" t="s">
        <v>70</v>
      </c>
      <c r="F29" t="str">
        <f>VLOOKUP(H29,Location!A$2:E$678,2,FALSE)</f>
        <v>Urumqi</v>
      </c>
      <c r="G29" t="str">
        <f>VLOOKUP(LEFT(R29,3),Language!A$2:B$7700,2,FALSE)</f>
        <v>Chinese</v>
      </c>
      <c r="H29" t="s">
        <v>71</v>
      </c>
      <c r="I29">
        <v>100</v>
      </c>
      <c r="J29">
        <v>0</v>
      </c>
      <c r="K29">
        <v>0</v>
      </c>
      <c r="L29">
        <v>925</v>
      </c>
      <c r="M29">
        <v>1234567</v>
      </c>
      <c r="N29">
        <v>270316</v>
      </c>
      <c r="O29">
        <v>301016</v>
      </c>
      <c r="P29" t="s">
        <v>19</v>
      </c>
      <c r="R29" t="s">
        <v>54</v>
      </c>
      <c r="S29" t="str">
        <f>VLOOKUP(V29,Country!A$2:B$191,2,FALSE)</f>
        <v>China</v>
      </c>
      <c r="T29" t="str">
        <f>VLOOKUP(X29,Organisation!A$2:B$150,2,FALSE)</f>
        <v>R &amp; T of Peoples Republic of China</v>
      </c>
      <c r="U29" t="s">
        <v>71</v>
      </c>
      <c r="V29" t="s">
        <v>55</v>
      </c>
      <c r="W29" t="s">
        <v>56</v>
      </c>
      <c r="X29" t="s">
        <v>57</v>
      </c>
      <c r="Y29">
        <v>2513</v>
      </c>
    </row>
    <row r="30" spans="1:25" x14ac:dyDescent="0.25">
      <c r="A30">
        <v>3955</v>
      </c>
      <c r="B30" t="str">
        <f>VLOOKUP(W30,Broadcast!A$2:B$277,2,FALSE)</f>
        <v>BBC Worldservice</v>
      </c>
      <c r="C30" s="6">
        <v>459</v>
      </c>
      <c r="D30" s="6">
        <v>600</v>
      </c>
      <c r="E30" t="s">
        <v>72</v>
      </c>
      <c r="F30" t="str">
        <f>VLOOKUP(H30,Location!A$2:E$678,2,FALSE)</f>
        <v>Woofferton</v>
      </c>
      <c r="G30" t="str">
        <f>VLOOKUP(LEFT(R30,3),Language!A$2:B$7700,2,FALSE)</f>
        <v>English</v>
      </c>
      <c r="H30" t="s">
        <v>73</v>
      </c>
      <c r="I30">
        <v>100</v>
      </c>
      <c r="J30">
        <v>114</v>
      </c>
      <c r="K30">
        <v>0</v>
      </c>
      <c r="L30">
        <v>100</v>
      </c>
      <c r="M30">
        <v>1234567</v>
      </c>
      <c r="N30">
        <v>40816</v>
      </c>
      <c r="O30">
        <v>301016</v>
      </c>
      <c r="P30" t="s">
        <v>74</v>
      </c>
      <c r="Q30">
        <v>3975</v>
      </c>
      <c r="R30" t="s">
        <v>20</v>
      </c>
      <c r="S30" t="str">
        <f>VLOOKUP(V30,Country!A$2:B$191,2,FALSE)</f>
        <v>United Kingdom</v>
      </c>
      <c r="T30" t="str">
        <f>VLOOKUP(X30,Organisation!A$2:B$150,2,FALSE)</f>
        <v>Babcock Communications</v>
      </c>
      <c r="U30" t="s">
        <v>73</v>
      </c>
      <c r="V30" t="s">
        <v>75</v>
      </c>
      <c r="W30" t="s">
        <v>42</v>
      </c>
      <c r="X30" t="s">
        <v>43</v>
      </c>
      <c r="Y30">
        <v>18047</v>
      </c>
    </row>
    <row r="31" spans="1:25" x14ac:dyDescent="0.25">
      <c r="A31">
        <v>3955</v>
      </c>
      <c r="B31" t="str">
        <f>VLOOKUP(W31,Broadcast!A$2:B$277,2,FALSE)</f>
        <v>Korean Broadcasting System</v>
      </c>
      <c r="C31" s="6">
        <v>2000</v>
      </c>
      <c r="D31" s="6">
        <v>2100</v>
      </c>
      <c r="E31" t="s">
        <v>76</v>
      </c>
      <c r="F31" t="str">
        <f>VLOOKUP(H31,Location!A$2:E$678,2,FALSE)</f>
        <v>Woofferton</v>
      </c>
      <c r="G31" t="str">
        <f>VLOOKUP(LEFT(R31,3),Language!A$2:B$7700,2,FALSE)</f>
        <v>German</v>
      </c>
      <c r="H31" t="s">
        <v>73</v>
      </c>
      <c r="I31">
        <v>250</v>
      </c>
      <c r="J31">
        <v>114</v>
      </c>
      <c r="K31">
        <v>0</v>
      </c>
      <c r="L31">
        <v>100</v>
      </c>
      <c r="M31">
        <v>1234567</v>
      </c>
      <c r="N31">
        <v>40816</v>
      </c>
      <c r="O31">
        <v>301016</v>
      </c>
      <c r="P31" t="s">
        <v>19</v>
      </c>
      <c r="Q31">
        <v>3975</v>
      </c>
      <c r="R31" t="s">
        <v>30</v>
      </c>
      <c r="S31" t="str">
        <f>VLOOKUP(V31,Country!A$2:B$191,2,FALSE)</f>
        <v>United Kingdom</v>
      </c>
      <c r="T31" t="str">
        <f>VLOOKUP(X31,Organisation!A$2:B$150,2,FALSE)</f>
        <v>Babcock Communications</v>
      </c>
      <c r="U31" t="s">
        <v>73</v>
      </c>
      <c r="V31" t="s">
        <v>75</v>
      </c>
      <c r="W31" t="s">
        <v>77</v>
      </c>
      <c r="X31" t="s">
        <v>43</v>
      </c>
      <c r="Y31">
        <v>18048</v>
      </c>
    </row>
    <row r="32" spans="1:25" x14ac:dyDescent="0.25">
      <c r="A32">
        <v>3965</v>
      </c>
      <c r="B32" t="str">
        <f>VLOOKUP(W32,Broadcast!A$2:B$277,2,FALSE)</f>
        <v>Radio France Internationale</v>
      </c>
      <c r="C32" s="6">
        <v>100</v>
      </c>
      <c r="D32" s="6">
        <v>57</v>
      </c>
      <c r="E32">
        <v>27</v>
      </c>
      <c r="F32" t="str">
        <f>VLOOKUP(H32,Location!A$2:E$678,2,FALSE)</f>
        <v>Issoudun</v>
      </c>
      <c r="G32" t="str">
        <f>VLOOKUP(LEFT(R32,3),Language!A$2:B$7700,2,FALSE)</f>
        <v>French</v>
      </c>
      <c r="H32" t="s">
        <v>78</v>
      </c>
      <c r="I32">
        <v>1</v>
      </c>
      <c r="J32">
        <v>0</v>
      </c>
      <c r="K32">
        <v>0</v>
      </c>
      <c r="L32">
        <v>925</v>
      </c>
      <c r="M32">
        <v>1234567</v>
      </c>
      <c r="N32">
        <v>270316</v>
      </c>
      <c r="O32">
        <v>291016</v>
      </c>
      <c r="P32" t="s">
        <v>74</v>
      </c>
      <c r="Q32">
        <v>4950</v>
      </c>
      <c r="R32" t="s">
        <v>79</v>
      </c>
      <c r="S32" t="str">
        <f>VLOOKUP(V32,Country!A$2:B$191,2,FALSE)</f>
        <v>France</v>
      </c>
      <c r="T32" t="str">
        <f>VLOOKUP(X32,Organisation!A$2:B$150,2,FALSE)</f>
        <v>Telediffusion de France</v>
      </c>
      <c r="U32" t="s">
        <v>78</v>
      </c>
      <c r="V32" t="s">
        <v>80</v>
      </c>
      <c r="W32" t="s">
        <v>81</v>
      </c>
      <c r="X32" t="s">
        <v>82</v>
      </c>
      <c r="Y32">
        <v>1446</v>
      </c>
    </row>
    <row r="33" spans="1:25" x14ac:dyDescent="0.25">
      <c r="A33">
        <v>3975</v>
      </c>
      <c r="B33" t="str">
        <f>VLOOKUP(W33,Broadcast!A$2:B$277,2,FALSE)</f>
        <v>Vatican Radio</v>
      </c>
      <c r="C33" s="6">
        <v>530</v>
      </c>
      <c r="D33" s="6">
        <v>615</v>
      </c>
      <c r="E33" t="s">
        <v>83</v>
      </c>
      <c r="F33" t="str">
        <f>VLOOKUP(H33,Location!A$2:E$678,2,FALSE)</f>
        <v>S. Maria di Galeria</v>
      </c>
      <c r="G33" t="str">
        <f>VLOOKUP(LEFT(R33,3),Language!A$2:B$7700,2,FALSE)</f>
        <v>Latin</v>
      </c>
      <c r="H33" t="s">
        <v>84</v>
      </c>
      <c r="I33">
        <v>100</v>
      </c>
      <c r="J33">
        <v>330</v>
      </c>
      <c r="K33">
        <v>0</v>
      </c>
      <c r="L33">
        <v>800</v>
      </c>
      <c r="M33">
        <v>1234567</v>
      </c>
      <c r="N33">
        <v>270316</v>
      </c>
      <c r="O33">
        <v>291016</v>
      </c>
      <c r="P33" t="s">
        <v>19</v>
      </c>
      <c r="Q33">
        <v>6100</v>
      </c>
      <c r="R33" t="s">
        <v>85</v>
      </c>
      <c r="S33" t="str">
        <f>VLOOKUP(V33,Country!A$2:B$191,2,FALSE)</f>
        <v>Vatican</v>
      </c>
      <c r="T33" t="str">
        <f>VLOOKUP(X33,Organisation!A$2:B$150,2,FALSE)</f>
        <v>Vatican Radio</v>
      </c>
      <c r="U33" t="s">
        <v>84</v>
      </c>
      <c r="V33" t="s">
        <v>86</v>
      </c>
      <c r="W33" t="s">
        <v>87</v>
      </c>
      <c r="X33" t="s">
        <v>87</v>
      </c>
      <c r="Y33">
        <v>7230</v>
      </c>
    </row>
    <row r="34" spans="1:25" x14ac:dyDescent="0.25">
      <c r="A34">
        <v>3975</v>
      </c>
      <c r="B34" t="str">
        <f>VLOOKUP(W34,Broadcast!A$2:B$277,2,FALSE)</f>
        <v>Vatican Radio</v>
      </c>
      <c r="C34" s="6">
        <v>2040</v>
      </c>
      <c r="D34" s="6">
        <v>2100</v>
      </c>
      <c r="E34" t="s">
        <v>88</v>
      </c>
      <c r="F34" t="str">
        <f>VLOOKUP(H34,Location!A$2:E$678,2,FALSE)</f>
        <v>S. Maria di Galeria</v>
      </c>
      <c r="G34" t="str">
        <f>VLOOKUP(LEFT(R34,3),Language!A$2:B$7700,2,FALSE)</f>
        <v>Arabic</v>
      </c>
      <c r="H34" t="s">
        <v>84</v>
      </c>
      <c r="I34">
        <v>100</v>
      </c>
      <c r="J34">
        <v>330</v>
      </c>
      <c r="K34">
        <v>0</v>
      </c>
      <c r="L34">
        <v>800</v>
      </c>
      <c r="M34">
        <v>1234567</v>
      </c>
      <c r="N34">
        <v>270316</v>
      </c>
      <c r="O34">
        <v>291016</v>
      </c>
      <c r="P34" t="s">
        <v>19</v>
      </c>
      <c r="R34" t="s">
        <v>89</v>
      </c>
      <c r="S34" t="str">
        <f>VLOOKUP(V34,Country!A$2:B$191,2,FALSE)</f>
        <v>Vatican</v>
      </c>
      <c r="T34" t="str">
        <f>VLOOKUP(X34,Organisation!A$2:B$150,2,FALSE)</f>
        <v>Vatican Radio</v>
      </c>
      <c r="U34" t="s">
        <v>84</v>
      </c>
      <c r="V34" t="s">
        <v>86</v>
      </c>
      <c r="W34" t="s">
        <v>87</v>
      </c>
      <c r="X34" t="s">
        <v>87</v>
      </c>
      <c r="Y34">
        <v>7234</v>
      </c>
    </row>
    <row r="35" spans="1:25" x14ac:dyDescent="0.25">
      <c r="A35">
        <v>3985</v>
      </c>
      <c r="B35" t="str">
        <f>VLOOKUP(W35,Broadcast!A$2:B$277,2,FALSE)</f>
        <v>Radio 700</v>
      </c>
      <c r="C35" s="6">
        <v>0</v>
      </c>
      <c r="D35" s="6">
        <v>2400</v>
      </c>
      <c r="E35" t="s">
        <v>91</v>
      </c>
      <c r="F35" t="str">
        <f>VLOOKUP(H35,Location!A$2:E$678,2,FALSE)</f>
        <v>Kall</v>
      </c>
      <c r="G35" t="str">
        <f>VLOOKUP(LEFT(R35,3),Language!A$2:B$7700,2,FALSE)</f>
        <v>German</v>
      </c>
      <c r="H35" t="s">
        <v>92</v>
      </c>
      <c r="I35">
        <v>20</v>
      </c>
      <c r="J35">
        <v>0</v>
      </c>
      <c r="K35">
        <v>0</v>
      </c>
      <c r="L35">
        <v>925</v>
      </c>
      <c r="M35">
        <v>1234567</v>
      </c>
      <c r="N35">
        <v>270316</v>
      </c>
      <c r="O35">
        <v>301016</v>
      </c>
      <c r="P35" t="s">
        <v>19</v>
      </c>
      <c r="Q35">
        <v>3985</v>
      </c>
      <c r="R35" t="s">
        <v>30</v>
      </c>
      <c r="S35" t="str">
        <f>VLOOKUP(V35,Country!A$2:B$191,2,FALSE)</f>
        <v>Germany</v>
      </c>
      <c r="T35" t="str">
        <f>VLOOKUP(X35,Organisation!A$2:B$150,2,FALSE)</f>
        <v>Federal Network Agency (Bundesnetzagentur,Germany)</v>
      </c>
      <c r="U35" t="s">
        <v>92</v>
      </c>
      <c r="V35" t="s">
        <v>19</v>
      </c>
      <c r="W35" t="s">
        <v>93</v>
      </c>
      <c r="X35" t="s">
        <v>94</v>
      </c>
      <c r="Y35">
        <v>1033</v>
      </c>
    </row>
    <row r="36" spans="1:25" x14ac:dyDescent="0.25">
      <c r="A36">
        <v>3985</v>
      </c>
      <c r="B36" t="str">
        <f>VLOOKUP(W36,Broadcast!A$2:B$277,2,FALSE)</f>
        <v>China National Radio</v>
      </c>
      <c r="C36" s="6">
        <v>1200</v>
      </c>
      <c r="D36" s="6">
        <v>1605</v>
      </c>
      <c r="E36" t="s">
        <v>95</v>
      </c>
      <c r="F36" t="str">
        <f>VLOOKUP(H36,Location!A$2:E$678,2,FALSE)</f>
        <v>Geermu</v>
      </c>
      <c r="G36" t="str">
        <f>VLOOKUP(LEFT(R36,3),Language!A$2:B$7700,2,FALSE)</f>
        <v>Chinese</v>
      </c>
      <c r="H36" t="s">
        <v>96</v>
      </c>
      <c r="I36">
        <v>100</v>
      </c>
      <c r="J36">
        <v>0</v>
      </c>
      <c r="K36">
        <v>0</v>
      </c>
      <c r="L36">
        <v>925</v>
      </c>
      <c r="M36">
        <v>1234567</v>
      </c>
      <c r="N36">
        <v>270316</v>
      </c>
      <c r="O36">
        <v>301016</v>
      </c>
      <c r="P36" t="s">
        <v>19</v>
      </c>
      <c r="Q36">
        <v>4895</v>
      </c>
      <c r="R36" t="s">
        <v>54</v>
      </c>
      <c r="S36" t="str">
        <f>VLOOKUP(V36,Country!A$2:B$191,2,FALSE)</f>
        <v>China</v>
      </c>
      <c r="T36" t="str">
        <f>VLOOKUP(X36,Organisation!A$2:B$150,2,FALSE)</f>
        <v>R &amp; T of Peoples Republic of China</v>
      </c>
      <c r="U36" t="s">
        <v>96</v>
      </c>
      <c r="V36" t="s">
        <v>55</v>
      </c>
      <c r="W36" t="s">
        <v>56</v>
      </c>
      <c r="X36" t="s">
        <v>57</v>
      </c>
      <c r="Y36">
        <v>2514</v>
      </c>
    </row>
    <row r="37" spans="1:25" x14ac:dyDescent="0.25">
      <c r="A37">
        <v>3990</v>
      </c>
      <c r="B37" t="str">
        <f>VLOOKUP(W37,Broadcast!A$2:B$277,2,FALSE)</f>
        <v>China National Radio</v>
      </c>
      <c r="C37" s="6">
        <v>350</v>
      </c>
      <c r="D37" s="6">
        <v>650</v>
      </c>
      <c r="E37" t="s">
        <v>95</v>
      </c>
      <c r="F37" t="str">
        <f>VLOOKUP(H37,Location!A$2:E$678,2,FALSE)</f>
        <v>Lanzhou</v>
      </c>
      <c r="G37" t="str">
        <f>VLOOKUP(LEFT(R37,3),Language!A$2:B$7700,2,FALSE)</f>
        <v>Chinese</v>
      </c>
      <c r="H37" t="s">
        <v>97</v>
      </c>
      <c r="I37">
        <v>50</v>
      </c>
      <c r="J37">
        <v>0</v>
      </c>
      <c r="K37">
        <v>0</v>
      </c>
      <c r="L37">
        <v>925</v>
      </c>
      <c r="M37">
        <v>1234567</v>
      </c>
      <c r="N37">
        <v>270316</v>
      </c>
      <c r="O37">
        <v>301016</v>
      </c>
      <c r="P37" t="s">
        <v>19</v>
      </c>
      <c r="R37" t="s">
        <v>54</v>
      </c>
      <c r="S37" t="str">
        <f>VLOOKUP(V37,Country!A$2:B$191,2,FALSE)</f>
        <v>China</v>
      </c>
      <c r="T37" t="str">
        <f>VLOOKUP(X37,Organisation!A$2:B$150,2,FALSE)</f>
        <v>R &amp; T of Peoples Republic of China</v>
      </c>
      <c r="U37" t="s">
        <v>97</v>
      </c>
      <c r="V37" t="s">
        <v>55</v>
      </c>
      <c r="W37" t="s">
        <v>56</v>
      </c>
      <c r="X37" t="s">
        <v>57</v>
      </c>
      <c r="Y37">
        <v>2515</v>
      </c>
    </row>
    <row r="38" spans="1:25" x14ac:dyDescent="0.25">
      <c r="A38">
        <v>3990</v>
      </c>
      <c r="B38" t="str">
        <f>VLOOKUP(W38,Broadcast!A$2:B$277,2,FALSE)</f>
        <v>China National Radio</v>
      </c>
      <c r="C38" s="6">
        <v>1020</v>
      </c>
      <c r="D38" s="6">
        <v>1310</v>
      </c>
      <c r="E38" t="s">
        <v>95</v>
      </c>
      <c r="F38" t="str">
        <f>VLOOKUP(H38,Location!A$2:E$678,2,FALSE)</f>
        <v>Lanzhou</v>
      </c>
      <c r="G38" t="str">
        <f>VLOOKUP(LEFT(R38,3),Language!A$2:B$7700,2,FALSE)</f>
        <v>Chinese</v>
      </c>
      <c r="H38" t="s">
        <v>97</v>
      </c>
      <c r="I38">
        <v>50</v>
      </c>
      <c r="J38">
        <v>0</v>
      </c>
      <c r="K38">
        <v>0</v>
      </c>
      <c r="L38">
        <v>925</v>
      </c>
      <c r="M38">
        <v>1234567</v>
      </c>
      <c r="N38">
        <v>270316</v>
      </c>
      <c r="O38">
        <v>301016</v>
      </c>
      <c r="P38" t="s">
        <v>19</v>
      </c>
      <c r="R38" t="s">
        <v>54</v>
      </c>
      <c r="S38" t="str">
        <f>VLOOKUP(V38,Country!A$2:B$191,2,FALSE)</f>
        <v>China</v>
      </c>
      <c r="T38" t="str">
        <f>VLOOKUP(X38,Organisation!A$2:B$150,2,FALSE)</f>
        <v>R &amp; T of Peoples Republic of China</v>
      </c>
      <c r="U38" t="s">
        <v>97</v>
      </c>
      <c r="V38" t="s">
        <v>55</v>
      </c>
      <c r="W38" t="s">
        <v>56</v>
      </c>
      <c r="X38" t="s">
        <v>57</v>
      </c>
      <c r="Y38">
        <v>2516</v>
      </c>
    </row>
    <row r="39" spans="1:25" x14ac:dyDescent="0.25">
      <c r="A39">
        <v>3990</v>
      </c>
      <c r="B39" t="str">
        <f>VLOOKUP(W39,Broadcast!A$2:B$277,2,FALSE)</f>
        <v>China National Radio</v>
      </c>
      <c r="C39" s="6">
        <v>2250</v>
      </c>
      <c r="D39" s="6">
        <v>100</v>
      </c>
      <c r="E39" t="s">
        <v>95</v>
      </c>
      <c r="F39" t="str">
        <f>VLOOKUP(H39,Location!A$2:E$678,2,FALSE)</f>
        <v>Lanzhou</v>
      </c>
      <c r="G39" t="str">
        <f>VLOOKUP(LEFT(R39,3),Language!A$2:B$7700,2,FALSE)</f>
        <v>Chinese</v>
      </c>
      <c r="H39" t="s">
        <v>97</v>
      </c>
      <c r="I39">
        <v>50</v>
      </c>
      <c r="J39">
        <v>0</v>
      </c>
      <c r="K39">
        <v>0</v>
      </c>
      <c r="L39">
        <v>925</v>
      </c>
      <c r="M39">
        <v>1234567</v>
      </c>
      <c r="N39">
        <v>270316</v>
      </c>
      <c r="O39">
        <v>301016</v>
      </c>
      <c r="P39" t="s">
        <v>19</v>
      </c>
      <c r="R39" t="s">
        <v>54</v>
      </c>
      <c r="S39" t="str">
        <f>VLOOKUP(V39,Country!A$2:B$191,2,FALSE)</f>
        <v>China</v>
      </c>
      <c r="T39" t="str">
        <f>VLOOKUP(X39,Organisation!A$2:B$150,2,FALSE)</f>
        <v>R &amp; T of Peoples Republic of China</v>
      </c>
      <c r="U39" t="s">
        <v>97</v>
      </c>
      <c r="V39" t="s">
        <v>55</v>
      </c>
      <c r="W39" t="s">
        <v>56</v>
      </c>
      <c r="X39" t="s">
        <v>57</v>
      </c>
      <c r="Y39">
        <v>2517</v>
      </c>
    </row>
    <row r="40" spans="1:25" x14ac:dyDescent="0.25">
      <c r="A40">
        <v>3995</v>
      </c>
      <c r="B40" t="str">
        <f>VLOOKUP(W40,Broadcast!A$2:B$277,2,FALSE)</f>
        <v>China National Radio</v>
      </c>
      <c r="C40" s="6">
        <v>1200</v>
      </c>
      <c r="D40" s="6">
        <v>1800</v>
      </c>
      <c r="E40" t="s">
        <v>70</v>
      </c>
      <c r="F40" t="str">
        <f>VLOOKUP(H40,Location!A$2:E$678,2,FALSE)</f>
        <v>Urumqi</v>
      </c>
      <c r="G40" t="str">
        <f>VLOOKUP(LEFT(R40,3),Language!A$2:B$7700,2,FALSE)</f>
        <v>Uighur</v>
      </c>
      <c r="H40" t="s">
        <v>71</v>
      </c>
      <c r="I40">
        <v>100</v>
      </c>
      <c r="J40">
        <v>0</v>
      </c>
      <c r="K40">
        <v>0</v>
      </c>
      <c r="L40">
        <v>925</v>
      </c>
      <c r="M40">
        <v>1234567</v>
      </c>
      <c r="N40">
        <v>270316</v>
      </c>
      <c r="O40">
        <v>301016</v>
      </c>
      <c r="P40" t="s">
        <v>19</v>
      </c>
      <c r="R40" t="s">
        <v>98</v>
      </c>
      <c r="S40" t="str">
        <f>VLOOKUP(V40,Country!A$2:B$191,2,FALSE)</f>
        <v>China</v>
      </c>
      <c r="T40" t="str">
        <f>VLOOKUP(X40,Organisation!A$2:B$150,2,FALSE)</f>
        <v>R &amp; T of Peoples Republic of China</v>
      </c>
      <c r="U40" t="s">
        <v>71</v>
      </c>
      <c r="V40" t="s">
        <v>55</v>
      </c>
      <c r="W40" t="s">
        <v>56</v>
      </c>
      <c r="X40" t="s">
        <v>57</v>
      </c>
      <c r="Y40">
        <v>2518</v>
      </c>
    </row>
    <row r="41" spans="1:25" x14ac:dyDescent="0.25">
      <c r="A41">
        <v>3995</v>
      </c>
      <c r="B41" t="str">
        <f>VLOOKUP(W41,Broadcast!A$2:B$277,2,FALSE)</f>
        <v>Media Broadcast GmbH</v>
      </c>
      <c r="C41" s="6">
        <v>2200</v>
      </c>
      <c r="D41" s="6">
        <v>2300</v>
      </c>
      <c r="E41">
        <v>27.28</v>
      </c>
      <c r="F41" t="str">
        <f>VLOOKUP(H41,Location!A$2:E$678,2,FALSE)</f>
        <v>Issoudun</v>
      </c>
      <c r="G41" t="str">
        <f>VLOOKUP(LEFT(R41,3),Language!A$2:B$7700,2,FALSE)</f>
        <v>German</v>
      </c>
      <c r="H41" t="s">
        <v>78</v>
      </c>
      <c r="I41">
        <v>100</v>
      </c>
      <c r="J41">
        <v>260</v>
      </c>
      <c r="K41">
        <v>0</v>
      </c>
      <c r="L41">
        <v>146</v>
      </c>
      <c r="M41">
        <v>1234567</v>
      </c>
      <c r="N41">
        <v>270316</v>
      </c>
      <c r="O41">
        <v>291016</v>
      </c>
      <c r="P41" t="s">
        <v>19</v>
      </c>
      <c r="Q41">
        <v>4950</v>
      </c>
      <c r="R41" t="s">
        <v>30</v>
      </c>
      <c r="S41" t="str">
        <f>VLOOKUP(V41,Country!A$2:B$191,2,FALSE)</f>
        <v>France</v>
      </c>
      <c r="T41" t="str">
        <f>VLOOKUP(X41,Organisation!A$2:B$150,2,FALSE)</f>
        <v>Media Broadcast GmbH</v>
      </c>
      <c r="U41" t="s">
        <v>78</v>
      </c>
      <c r="V41" t="s">
        <v>80</v>
      </c>
      <c r="W41" t="s">
        <v>99</v>
      </c>
      <c r="X41" t="s">
        <v>99</v>
      </c>
      <c r="Y41">
        <v>1219</v>
      </c>
    </row>
    <row r="42" spans="1:25" x14ac:dyDescent="0.25">
      <c r="A42">
        <v>3995</v>
      </c>
      <c r="B42" t="str">
        <f>VLOOKUP(W42,Broadcast!A$2:B$277,2,FALSE)</f>
        <v>Voice of the Andes</v>
      </c>
      <c r="C42" s="6">
        <v>2300</v>
      </c>
      <c r="D42" s="6">
        <v>2200</v>
      </c>
      <c r="E42" t="s">
        <v>100</v>
      </c>
      <c r="F42" t="str">
        <f>VLOOKUP(H42,Location!A$2:E$678,2,FALSE)</f>
        <v>Weenermoor</v>
      </c>
      <c r="G42" t="str">
        <f>VLOOKUP(LEFT(R42,3),Language!A$2:B$7700,2,FALSE)</f>
        <v>Multiple languages</v>
      </c>
      <c r="H42" t="s">
        <v>101</v>
      </c>
      <c r="I42">
        <v>10</v>
      </c>
      <c r="J42">
        <v>0</v>
      </c>
      <c r="K42">
        <v>0</v>
      </c>
      <c r="L42">
        <v>700</v>
      </c>
      <c r="M42">
        <v>1234567</v>
      </c>
      <c r="N42">
        <v>270316</v>
      </c>
      <c r="O42">
        <v>301016</v>
      </c>
      <c r="P42" t="s">
        <v>19</v>
      </c>
      <c r="Q42">
        <v>3995</v>
      </c>
      <c r="R42" t="s">
        <v>102</v>
      </c>
      <c r="S42" t="str">
        <f>VLOOKUP(V42,Country!A$2:B$191,2,FALSE)</f>
        <v>Germany</v>
      </c>
      <c r="T42" t="str">
        <f>VLOOKUP(X42,Organisation!A$2:B$150,2,FALSE)</f>
        <v>Federal Network Agency (Bundesnetzagentur,Germany)</v>
      </c>
      <c r="U42" t="s">
        <v>101</v>
      </c>
      <c r="V42" t="s">
        <v>19</v>
      </c>
      <c r="W42" t="s">
        <v>103</v>
      </c>
      <c r="X42" t="s">
        <v>94</v>
      </c>
      <c r="Y42">
        <v>1034</v>
      </c>
    </row>
    <row r="43" spans="1:25" x14ac:dyDescent="0.25">
      <c r="A43">
        <v>3995</v>
      </c>
      <c r="B43" t="str">
        <f>VLOOKUP(W43,Broadcast!A$2:B$277,2,FALSE)</f>
        <v>China National Radio</v>
      </c>
      <c r="C43" s="6">
        <v>2330</v>
      </c>
      <c r="D43" s="6">
        <v>300</v>
      </c>
      <c r="E43" t="s">
        <v>70</v>
      </c>
      <c r="F43" t="str">
        <f>VLOOKUP(H43,Location!A$2:E$678,2,FALSE)</f>
        <v>Urumqi</v>
      </c>
      <c r="G43" t="str">
        <f>VLOOKUP(LEFT(R43,3),Language!A$2:B$7700,2,FALSE)</f>
        <v>Uighur</v>
      </c>
      <c r="H43" t="s">
        <v>71</v>
      </c>
      <c r="I43">
        <v>100</v>
      </c>
      <c r="J43">
        <v>0</v>
      </c>
      <c r="K43">
        <v>0</v>
      </c>
      <c r="L43">
        <v>925</v>
      </c>
      <c r="M43">
        <v>1234567</v>
      </c>
      <c r="N43">
        <v>270316</v>
      </c>
      <c r="O43">
        <v>301016</v>
      </c>
      <c r="P43" t="s">
        <v>19</v>
      </c>
      <c r="R43" t="s">
        <v>98</v>
      </c>
      <c r="S43" t="str">
        <f>VLOOKUP(V43,Country!A$2:B$191,2,FALSE)</f>
        <v>China</v>
      </c>
      <c r="T43" t="str">
        <f>VLOOKUP(X43,Organisation!A$2:B$150,2,FALSE)</f>
        <v>R &amp; T of Peoples Republic of China</v>
      </c>
      <c r="U43" t="s">
        <v>71</v>
      </c>
      <c r="V43" t="s">
        <v>55</v>
      </c>
      <c r="W43" t="s">
        <v>56</v>
      </c>
      <c r="X43" t="s">
        <v>57</v>
      </c>
      <c r="Y43">
        <v>2519</v>
      </c>
    </row>
    <row r="44" spans="1:25" x14ac:dyDescent="0.25">
      <c r="A44">
        <v>4500</v>
      </c>
      <c r="B44" t="str">
        <f>VLOOKUP(W44,Broadcast!A$2:B$277,2,FALSE)</f>
        <v>China National Radio</v>
      </c>
      <c r="C44" s="6">
        <v>0</v>
      </c>
      <c r="D44" s="6">
        <v>330</v>
      </c>
      <c r="E44" t="s">
        <v>70</v>
      </c>
      <c r="F44" t="str">
        <f>VLOOKUP(H44,Location!A$2:E$678,2,FALSE)</f>
        <v>Urumqi</v>
      </c>
      <c r="G44" t="str">
        <f>VLOOKUP(LEFT(R44,3),Language!A$2:B$7700,2,FALSE)</f>
        <v>Mongolian</v>
      </c>
      <c r="H44" t="s">
        <v>71</v>
      </c>
      <c r="I44">
        <v>50</v>
      </c>
      <c r="J44">
        <v>0</v>
      </c>
      <c r="K44">
        <v>0</v>
      </c>
      <c r="L44">
        <v>925</v>
      </c>
      <c r="M44">
        <v>1234567</v>
      </c>
      <c r="N44">
        <v>270316</v>
      </c>
      <c r="O44">
        <v>301016</v>
      </c>
      <c r="P44" t="s">
        <v>19</v>
      </c>
      <c r="R44" t="s">
        <v>104</v>
      </c>
      <c r="S44" t="str">
        <f>VLOOKUP(V44,Country!A$2:B$191,2,FALSE)</f>
        <v>China</v>
      </c>
      <c r="T44" t="str">
        <f>VLOOKUP(X44,Organisation!A$2:B$150,2,FALSE)</f>
        <v>R &amp; T of Peoples Republic of China</v>
      </c>
      <c r="U44" t="s">
        <v>71</v>
      </c>
      <c r="V44" t="s">
        <v>55</v>
      </c>
      <c r="W44" t="s">
        <v>56</v>
      </c>
      <c r="X44" t="s">
        <v>57</v>
      </c>
      <c r="Y44">
        <v>2520</v>
      </c>
    </row>
    <row r="45" spans="1:25" x14ac:dyDescent="0.25">
      <c r="A45">
        <v>4500</v>
      </c>
      <c r="B45" t="str">
        <f>VLOOKUP(W45,Broadcast!A$2:B$277,2,FALSE)</f>
        <v>China National Radio</v>
      </c>
      <c r="C45" s="6">
        <v>1230</v>
      </c>
      <c r="D45" s="6">
        <v>1800</v>
      </c>
      <c r="E45" t="s">
        <v>70</v>
      </c>
      <c r="F45" t="str">
        <f>VLOOKUP(H45,Location!A$2:E$678,2,FALSE)</f>
        <v>Urumqi</v>
      </c>
      <c r="G45" t="str">
        <f>VLOOKUP(LEFT(R45,3),Language!A$2:B$7700,2,FALSE)</f>
        <v>Mongolian</v>
      </c>
      <c r="H45" t="s">
        <v>71</v>
      </c>
      <c r="I45">
        <v>50</v>
      </c>
      <c r="J45">
        <v>0</v>
      </c>
      <c r="K45">
        <v>0</v>
      </c>
      <c r="L45">
        <v>925</v>
      </c>
      <c r="M45">
        <v>1234567</v>
      </c>
      <c r="N45">
        <v>270316</v>
      </c>
      <c r="O45">
        <v>301016</v>
      </c>
      <c r="P45" t="s">
        <v>19</v>
      </c>
      <c r="R45" t="s">
        <v>104</v>
      </c>
      <c r="S45" t="str">
        <f>VLOOKUP(V45,Country!A$2:B$191,2,FALSE)</f>
        <v>China</v>
      </c>
      <c r="T45" t="str">
        <f>VLOOKUP(X45,Organisation!A$2:B$150,2,FALSE)</f>
        <v>R &amp; T of Peoples Republic of China</v>
      </c>
      <c r="U45" t="s">
        <v>71</v>
      </c>
      <c r="V45" t="s">
        <v>55</v>
      </c>
      <c r="W45" t="s">
        <v>56</v>
      </c>
      <c r="X45" t="s">
        <v>57</v>
      </c>
      <c r="Y45">
        <v>2521</v>
      </c>
    </row>
    <row r="46" spans="1:25" x14ac:dyDescent="0.25">
      <c r="A46">
        <v>4750</v>
      </c>
      <c r="B46" t="str">
        <f>VLOOKUP(W46,Broadcast!A$2:B$277,2,FALSE)</f>
        <v>Radio Republic of Indonesia</v>
      </c>
      <c r="C46" s="6">
        <v>200</v>
      </c>
      <c r="D46" s="6">
        <v>500</v>
      </c>
      <c r="E46">
        <v>51</v>
      </c>
      <c r="F46" t="str">
        <f>VLOOKUP(H46,Location!A$2:E$678,2,FALSE)</f>
        <v>Ujungpandang</v>
      </c>
      <c r="G46" t="str">
        <f>VLOOKUP(LEFT(R46,3),Language!A$2:B$7700,2,FALSE)</f>
        <v>English</v>
      </c>
      <c r="H46" t="s">
        <v>105</v>
      </c>
      <c r="I46">
        <v>10</v>
      </c>
      <c r="J46">
        <v>0</v>
      </c>
      <c r="K46">
        <v>0</v>
      </c>
      <c r="L46">
        <v>700</v>
      </c>
      <c r="M46">
        <v>1234567</v>
      </c>
      <c r="N46">
        <v>270316</v>
      </c>
      <c r="O46">
        <v>291016</v>
      </c>
      <c r="P46" t="s">
        <v>19</v>
      </c>
      <c r="R46" t="s">
        <v>20</v>
      </c>
      <c r="S46" t="str">
        <f>VLOOKUP(V46,Country!A$2:B$191,2,FALSE)</f>
        <v>Indonesia</v>
      </c>
      <c r="T46" t="str">
        <f>VLOOKUP(X46,Organisation!A$2:B$150,2,FALSE)</f>
        <v>Radio Republic of Indonesia</v>
      </c>
      <c r="U46" t="s">
        <v>105</v>
      </c>
      <c r="V46" t="s">
        <v>48</v>
      </c>
      <c r="W46" t="s">
        <v>49</v>
      </c>
      <c r="X46" t="s">
        <v>49</v>
      </c>
      <c r="Y46">
        <v>2131</v>
      </c>
    </row>
    <row r="47" spans="1:25" x14ac:dyDescent="0.25">
      <c r="A47">
        <v>4750</v>
      </c>
      <c r="B47" t="str">
        <f>VLOOKUP(W47,Broadcast!A$2:B$277,2,FALSE)</f>
        <v>China National Radio</v>
      </c>
      <c r="C47" s="6">
        <v>915</v>
      </c>
      <c r="D47" s="6">
        <v>1600</v>
      </c>
      <c r="E47" t="s">
        <v>106</v>
      </c>
      <c r="F47" t="str">
        <f>VLOOKUP(H47,Location!A$2:E$678,2,FALSE)</f>
        <v>Xining</v>
      </c>
      <c r="G47" t="str">
        <f>VLOOKUP(LEFT(R47,3),Language!A$2:B$7700,2,FALSE)</f>
        <v>Chinese</v>
      </c>
      <c r="H47" t="s">
        <v>107</v>
      </c>
      <c r="I47">
        <v>50</v>
      </c>
      <c r="J47">
        <v>270</v>
      </c>
      <c r="K47">
        <v>0</v>
      </c>
      <c r="L47">
        <v>141</v>
      </c>
      <c r="M47">
        <v>1234567</v>
      </c>
      <c r="N47">
        <v>270316</v>
      </c>
      <c r="O47">
        <v>301016</v>
      </c>
      <c r="P47" t="s">
        <v>19</v>
      </c>
      <c r="R47" t="s">
        <v>54</v>
      </c>
      <c r="S47" t="str">
        <f>VLOOKUP(V47,Country!A$2:B$191,2,FALSE)</f>
        <v>China</v>
      </c>
      <c r="T47" t="str">
        <f>VLOOKUP(X47,Organisation!A$2:B$150,2,FALSE)</f>
        <v>R &amp; T of Peoples Republic of China</v>
      </c>
      <c r="U47" t="s">
        <v>107</v>
      </c>
      <c r="V47" t="s">
        <v>55</v>
      </c>
      <c r="W47" t="s">
        <v>56</v>
      </c>
      <c r="X47" t="s">
        <v>57</v>
      </c>
      <c r="Y47">
        <v>2522</v>
      </c>
    </row>
    <row r="48" spans="1:25" x14ac:dyDescent="0.25">
      <c r="A48">
        <v>4750</v>
      </c>
      <c r="B48" t="str">
        <f>VLOOKUP(W48,Broadcast!A$2:B$277,2,FALSE)</f>
        <v>China National Radio</v>
      </c>
      <c r="C48" s="6">
        <v>2025</v>
      </c>
      <c r="D48" s="6">
        <v>1805</v>
      </c>
      <c r="E48" t="s">
        <v>52</v>
      </c>
      <c r="F48" t="str">
        <f>VLOOKUP(H48,Location!A$2:E$678,2,FALSE)</f>
        <v>Hailar</v>
      </c>
      <c r="G48" t="str">
        <f>VLOOKUP(LEFT(R48,3),Language!A$2:B$7700,2,FALSE)</f>
        <v>Chinese</v>
      </c>
      <c r="H48" t="s">
        <v>53</v>
      </c>
      <c r="I48">
        <v>10</v>
      </c>
      <c r="J48">
        <v>0</v>
      </c>
      <c r="K48">
        <v>0</v>
      </c>
      <c r="L48">
        <v>925</v>
      </c>
      <c r="M48">
        <v>1234567</v>
      </c>
      <c r="N48">
        <v>270316</v>
      </c>
      <c r="O48">
        <v>301016</v>
      </c>
      <c r="P48" t="s">
        <v>19</v>
      </c>
      <c r="R48" t="s">
        <v>54</v>
      </c>
      <c r="S48" t="str">
        <f>VLOOKUP(V48,Country!A$2:B$191,2,FALSE)</f>
        <v>China</v>
      </c>
      <c r="T48" t="str">
        <f>VLOOKUP(X48,Organisation!A$2:B$150,2,FALSE)</f>
        <v>R &amp; T of Peoples Republic of China</v>
      </c>
      <c r="U48" t="s">
        <v>53</v>
      </c>
      <c r="V48" t="s">
        <v>55</v>
      </c>
      <c r="W48" t="s">
        <v>56</v>
      </c>
      <c r="X48" t="s">
        <v>57</v>
      </c>
      <c r="Y48">
        <v>2523</v>
      </c>
    </row>
    <row r="49" spans="1:25" x14ac:dyDescent="0.25">
      <c r="A49">
        <v>4750</v>
      </c>
      <c r="B49" t="str">
        <f>VLOOKUP(W49,Broadcast!A$2:B$277,2,FALSE)</f>
        <v>China National Radio</v>
      </c>
      <c r="C49" s="6">
        <v>2200</v>
      </c>
      <c r="D49" s="6">
        <v>200</v>
      </c>
      <c r="E49" t="s">
        <v>106</v>
      </c>
      <c r="F49" t="str">
        <f>VLOOKUP(H49,Location!A$2:E$678,2,FALSE)</f>
        <v>Xining</v>
      </c>
      <c r="G49" t="str">
        <f>VLOOKUP(LEFT(R49,3),Language!A$2:B$7700,2,FALSE)</f>
        <v>Chinese</v>
      </c>
      <c r="H49" t="s">
        <v>107</v>
      </c>
      <c r="I49">
        <v>50</v>
      </c>
      <c r="J49">
        <v>270</v>
      </c>
      <c r="K49">
        <v>0</v>
      </c>
      <c r="L49">
        <v>141</v>
      </c>
      <c r="M49">
        <v>1234567</v>
      </c>
      <c r="N49">
        <v>270316</v>
      </c>
      <c r="O49">
        <v>301016</v>
      </c>
      <c r="P49" t="s">
        <v>19</v>
      </c>
      <c r="R49" t="s">
        <v>54</v>
      </c>
      <c r="S49" t="str">
        <f>VLOOKUP(V49,Country!A$2:B$191,2,FALSE)</f>
        <v>China</v>
      </c>
      <c r="T49" t="str">
        <f>VLOOKUP(X49,Organisation!A$2:B$150,2,FALSE)</f>
        <v>R &amp; T of Peoples Republic of China</v>
      </c>
      <c r="U49" t="s">
        <v>107</v>
      </c>
      <c r="V49" t="s">
        <v>55</v>
      </c>
      <c r="W49" t="s">
        <v>56</v>
      </c>
      <c r="X49" t="s">
        <v>57</v>
      </c>
      <c r="Y49">
        <v>2524</v>
      </c>
    </row>
    <row r="50" spans="1:25" x14ac:dyDescent="0.25">
      <c r="A50">
        <v>4760</v>
      </c>
      <c r="B50" t="str">
        <f>VLOOKUP(W50,Broadcast!A$2:B$277,2,FALSE)</f>
        <v>Trans World Radio</v>
      </c>
      <c r="C50" s="6">
        <v>1420</v>
      </c>
      <c r="D50" s="6">
        <v>1625</v>
      </c>
      <c r="E50" t="s">
        <v>108</v>
      </c>
      <c r="F50" t="str">
        <f>VLOOKUP(H50,Location!A$2:E$678,2,FALSE)</f>
        <v>Manzini</v>
      </c>
      <c r="G50" t="str">
        <f>VLOOKUP(LEFT(R50,3),Language!A$2:B$7700,2,FALSE)</f>
        <v>English</v>
      </c>
      <c r="H50" t="s">
        <v>25</v>
      </c>
      <c r="I50">
        <v>100</v>
      </c>
      <c r="J50">
        <v>3</v>
      </c>
      <c r="K50">
        <v>0</v>
      </c>
      <c r="L50">
        <v>101</v>
      </c>
      <c r="M50">
        <v>1234567</v>
      </c>
      <c r="N50">
        <v>270316</v>
      </c>
      <c r="O50">
        <v>291016</v>
      </c>
      <c r="P50" t="s">
        <v>19</v>
      </c>
      <c r="R50" t="s">
        <v>109</v>
      </c>
      <c r="S50" t="str">
        <f>VLOOKUP(V50,Country!A$2:B$191,2,FALSE)</f>
        <v>Swaziland</v>
      </c>
      <c r="T50" t="str">
        <f>VLOOKUP(X50,Organisation!A$2:B$150,2,FALSE)</f>
        <v>Trans World Radio</v>
      </c>
      <c r="U50" t="s">
        <v>25</v>
      </c>
      <c r="V50" t="s">
        <v>27</v>
      </c>
      <c r="W50" t="s">
        <v>28</v>
      </c>
      <c r="X50" t="s">
        <v>28</v>
      </c>
      <c r="Y50">
        <v>7061</v>
      </c>
    </row>
    <row r="51" spans="1:25" x14ac:dyDescent="0.25">
      <c r="A51">
        <v>4775</v>
      </c>
      <c r="B51" t="str">
        <f>VLOOKUP(W51,Broadcast!A$2:B$277,2,FALSE)</f>
        <v>Trans World Radio</v>
      </c>
      <c r="C51" s="6">
        <v>342</v>
      </c>
      <c r="D51" s="6">
        <v>357</v>
      </c>
      <c r="E51" t="s">
        <v>108</v>
      </c>
      <c r="F51" t="str">
        <f>VLOOKUP(H51,Location!A$2:E$678,2,FALSE)</f>
        <v>Manzini</v>
      </c>
      <c r="G51" t="str">
        <f>VLOOKUP(LEFT(R51,3),Language!A$2:B$7700,2,FALSE)</f>
        <v>Lomwe</v>
      </c>
      <c r="H51" t="s">
        <v>25</v>
      </c>
      <c r="I51">
        <v>50</v>
      </c>
      <c r="J51">
        <v>3</v>
      </c>
      <c r="K51">
        <v>0</v>
      </c>
      <c r="L51">
        <v>101</v>
      </c>
      <c r="M51">
        <v>1234567</v>
      </c>
      <c r="N51">
        <v>270316</v>
      </c>
      <c r="O51">
        <v>291016</v>
      </c>
      <c r="P51" t="s">
        <v>19</v>
      </c>
      <c r="R51" t="s">
        <v>110</v>
      </c>
      <c r="S51" t="str">
        <f>VLOOKUP(V51,Country!A$2:B$191,2,FALSE)</f>
        <v>Swaziland</v>
      </c>
      <c r="T51" t="str">
        <f>VLOOKUP(X51,Organisation!A$2:B$150,2,FALSE)</f>
        <v>Trans World Radio</v>
      </c>
      <c r="U51" t="s">
        <v>25</v>
      </c>
      <c r="V51" t="s">
        <v>27</v>
      </c>
      <c r="W51" t="s">
        <v>28</v>
      </c>
      <c r="X51" t="s">
        <v>28</v>
      </c>
      <c r="Y51">
        <v>7062</v>
      </c>
    </row>
    <row r="52" spans="1:25" x14ac:dyDescent="0.25">
      <c r="A52">
        <v>4775</v>
      </c>
      <c r="B52" t="str">
        <f>VLOOKUP(W52,Broadcast!A$2:B$277,2,FALSE)</f>
        <v>Trans World Radio</v>
      </c>
      <c r="C52" s="6">
        <v>400</v>
      </c>
      <c r="D52" s="6">
        <v>800</v>
      </c>
      <c r="E52">
        <v>57</v>
      </c>
      <c r="F52" t="str">
        <f>VLOOKUP(H52,Location!A$2:E$678,2,FALSE)</f>
        <v>Manzini</v>
      </c>
      <c r="G52" t="str">
        <f>VLOOKUP(LEFT(R52,3),Language!A$2:B$7700,2,FALSE)</f>
        <v>German</v>
      </c>
      <c r="H52" t="s">
        <v>25</v>
      </c>
      <c r="I52">
        <v>50</v>
      </c>
      <c r="J52">
        <v>233</v>
      </c>
      <c r="K52">
        <v>0</v>
      </c>
      <c r="L52">
        <v>101</v>
      </c>
      <c r="M52">
        <v>1234567</v>
      </c>
      <c r="N52">
        <v>270316</v>
      </c>
      <c r="O52">
        <v>291016</v>
      </c>
      <c r="P52" t="s">
        <v>19</v>
      </c>
      <c r="R52" t="s">
        <v>29</v>
      </c>
      <c r="S52" t="str">
        <f>VLOOKUP(V52,Country!A$2:B$191,2,FALSE)</f>
        <v>Swaziland</v>
      </c>
      <c r="T52" t="str">
        <f>VLOOKUP(X52,Organisation!A$2:B$150,2,FALSE)</f>
        <v>Trans World Radio</v>
      </c>
      <c r="U52" t="s">
        <v>25</v>
      </c>
      <c r="V52" t="s">
        <v>27</v>
      </c>
      <c r="W52" t="s">
        <v>28</v>
      </c>
      <c r="X52" t="s">
        <v>28</v>
      </c>
      <c r="Y52">
        <v>7063</v>
      </c>
    </row>
    <row r="53" spans="1:25" x14ac:dyDescent="0.25">
      <c r="A53">
        <v>4800</v>
      </c>
      <c r="B53" t="str">
        <f>VLOOKUP(W53,Broadcast!A$2:B$277,2,FALSE)</f>
        <v>China National Radio</v>
      </c>
      <c r="C53" s="6">
        <v>2025</v>
      </c>
      <c r="D53" s="6">
        <v>1805</v>
      </c>
      <c r="E53" t="s">
        <v>95</v>
      </c>
      <c r="F53" t="str">
        <f>VLOOKUP(H53,Location!A$2:E$678,2,FALSE)</f>
        <v>Geermu</v>
      </c>
      <c r="G53" t="str">
        <f>VLOOKUP(LEFT(R53,3),Language!A$2:B$7700,2,FALSE)</f>
        <v>Chinese</v>
      </c>
      <c r="H53" t="s">
        <v>96</v>
      </c>
      <c r="I53">
        <v>100</v>
      </c>
      <c r="J53">
        <v>0</v>
      </c>
      <c r="K53">
        <v>0</v>
      </c>
      <c r="L53">
        <v>925</v>
      </c>
      <c r="M53">
        <v>1234567</v>
      </c>
      <c r="N53">
        <v>270316</v>
      </c>
      <c r="O53">
        <v>301016</v>
      </c>
      <c r="P53" t="s">
        <v>19</v>
      </c>
      <c r="Q53">
        <v>5675</v>
      </c>
      <c r="R53" t="s">
        <v>54</v>
      </c>
      <c r="S53" t="str">
        <f>VLOOKUP(V53,Country!A$2:B$191,2,FALSE)</f>
        <v>China</v>
      </c>
      <c r="T53" t="str">
        <f>VLOOKUP(X53,Organisation!A$2:B$150,2,FALSE)</f>
        <v>R &amp; T of Peoples Republic of China</v>
      </c>
      <c r="U53" t="s">
        <v>96</v>
      </c>
      <c r="V53" t="s">
        <v>55</v>
      </c>
      <c r="W53" t="s">
        <v>56</v>
      </c>
      <c r="X53" t="s">
        <v>57</v>
      </c>
      <c r="Y53">
        <v>2525</v>
      </c>
    </row>
    <row r="54" spans="1:25" x14ac:dyDescent="0.25">
      <c r="A54">
        <v>4820</v>
      </c>
      <c r="B54" t="str">
        <f>VLOOKUP(W54,Broadcast!A$2:B$277,2,FALSE)</f>
        <v>China National Radio</v>
      </c>
      <c r="C54" s="6">
        <v>2000</v>
      </c>
      <c r="D54" s="6">
        <v>1800</v>
      </c>
      <c r="E54" t="s">
        <v>111</v>
      </c>
      <c r="F54" t="str">
        <f>VLOOKUP(H54,Location!A$2:E$678,2,FALSE)</f>
        <v>Lhasa</v>
      </c>
      <c r="G54" t="str">
        <f>VLOOKUP(LEFT(R54,3),Language!A$2:B$7700,2,FALSE)</f>
        <v>Chinese</v>
      </c>
      <c r="H54" t="s">
        <v>112</v>
      </c>
      <c r="I54">
        <v>100</v>
      </c>
      <c r="J54">
        <v>0</v>
      </c>
      <c r="K54">
        <v>0</v>
      </c>
      <c r="L54">
        <v>925</v>
      </c>
      <c r="M54">
        <v>1234567</v>
      </c>
      <c r="N54">
        <v>270316</v>
      </c>
      <c r="O54">
        <v>301016</v>
      </c>
      <c r="P54" t="s">
        <v>19</v>
      </c>
      <c r="Q54">
        <v>4895</v>
      </c>
      <c r="R54" t="s">
        <v>54</v>
      </c>
      <c r="S54" t="str">
        <f>VLOOKUP(V54,Country!A$2:B$191,2,FALSE)</f>
        <v>China</v>
      </c>
      <c r="T54" t="str">
        <f>VLOOKUP(X54,Organisation!A$2:B$150,2,FALSE)</f>
        <v>R &amp; T of Peoples Republic of China</v>
      </c>
      <c r="U54" t="s">
        <v>112</v>
      </c>
      <c r="V54" t="s">
        <v>55</v>
      </c>
      <c r="W54" t="s">
        <v>56</v>
      </c>
      <c r="X54" t="s">
        <v>57</v>
      </c>
      <c r="Y54">
        <v>2526</v>
      </c>
    </row>
    <row r="55" spans="1:25" x14ac:dyDescent="0.25">
      <c r="A55">
        <v>4830</v>
      </c>
      <c r="B55" t="str">
        <f>VLOOKUP(W55,Broadcast!A$2:B$277,2,FALSE)</f>
        <v>Mongol Radio &amp; Television</v>
      </c>
      <c r="C55" s="6">
        <v>2300</v>
      </c>
      <c r="D55" s="6">
        <v>1600</v>
      </c>
      <c r="E55">
        <v>32.33</v>
      </c>
      <c r="F55" t="str">
        <f>VLOOKUP(H55,Location!A$2:E$678,2,FALSE)</f>
        <v>Ulan Bator</v>
      </c>
      <c r="G55" t="str">
        <f>VLOOKUP(LEFT(R55,3),Language!A$2:B$7700,2,FALSE)</f>
        <v>Mongolian</v>
      </c>
      <c r="H55" t="s">
        <v>113</v>
      </c>
      <c r="I55">
        <v>10</v>
      </c>
      <c r="J55">
        <v>0</v>
      </c>
      <c r="K55">
        <v>0</v>
      </c>
      <c r="L55">
        <v>925</v>
      </c>
      <c r="M55">
        <v>1234567</v>
      </c>
      <c r="N55">
        <v>270316</v>
      </c>
      <c r="O55">
        <v>291016</v>
      </c>
      <c r="P55" t="s">
        <v>19</v>
      </c>
      <c r="Q55">
        <v>5000</v>
      </c>
      <c r="R55" t="s">
        <v>104</v>
      </c>
      <c r="S55" t="str">
        <f>VLOOKUP(V55,Country!A$2:B$191,2,FALSE)</f>
        <v>Mongolia</v>
      </c>
      <c r="T55" t="str">
        <f>VLOOKUP(X55,Organisation!A$2:B$150,2,FALSE)</f>
        <v>Mongol Radio &amp; Television</v>
      </c>
      <c r="U55" t="s">
        <v>113</v>
      </c>
      <c r="V55" t="s">
        <v>114</v>
      </c>
      <c r="W55" t="s">
        <v>115</v>
      </c>
      <c r="X55" t="s">
        <v>115</v>
      </c>
      <c r="Y55">
        <v>7328</v>
      </c>
    </row>
    <row r="56" spans="1:25" x14ac:dyDescent="0.25">
      <c r="A56">
        <v>4840</v>
      </c>
      <c r="B56" t="str">
        <f>VLOOKUP(W56,Broadcast!A$2:B$277,2,FALSE)</f>
        <v>WNQM, Inc.</v>
      </c>
      <c r="C56" s="6">
        <v>0</v>
      </c>
      <c r="D56" s="6">
        <v>1200</v>
      </c>
      <c r="E56" t="s">
        <v>116</v>
      </c>
      <c r="F56" t="str">
        <f>VLOOKUP(H56,Location!A$2:E$678,2,FALSE)</f>
        <v>Nashville, TN</v>
      </c>
      <c r="G56" t="str">
        <f>VLOOKUP(LEFT(R56,3),Language!A$2:B$7700,2,FALSE)</f>
        <v>English</v>
      </c>
      <c r="H56" t="s">
        <v>24</v>
      </c>
      <c r="I56">
        <v>100</v>
      </c>
      <c r="J56">
        <v>40</v>
      </c>
      <c r="K56">
        <v>0</v>
      </c>
      <c r="L56">
        <v>902</v>
      </c>
      <c r="M56">
        <v>1234567</v>
      </c>
      <c r="N56">
        <v>10916</v>
      </c>
      <c r="O56">
        <v>301016</v>
      </c>
      <c r="P56" t="s">
        <v>19</v>
      </c>
      <c r="R56" t="s">
        <v>20</v>
      </c>
      <c r="S56" t="str">
        <f>VLOOKUP(V56,Country!A$2:B$191,2,FALSE)</f>
        <v>United States</v>
      </c>
      <c r="T56" t="str">
        <f>VLOOKUP(X56,Organisation!A$2:B$150,2,FALSE)</f>
        <v>Federal Communications Commission</v>
      </c>
      <c r="U56" t="s">
        <v>24</v>
      </c>
      <c r="V56" t="s">
        <v>21</v>
      </c>
      <c r="W56" t="s">
        <v>24</v>
      </c>
      <c r="X56" t="s">
        <v>22</v>
      </c>
      <c r="Y56">
        <v>1563</v>
      </c>
    </row>
    <row r="57" spans="1:25" x14ac:dyDescent="0.25">
      <c r="A57">
        <v>4840</v>
      </c>
      <c r="B57" t="str">
        <f>VLOOKUP(W57,Broadcast!A$2:B$277,2,FALSE)</f>
        <v>WNQM, Inc.</v>
      </c>
      <c r="C57" s="6">
        <v>0</v>
      </c>
      <c r="D57" s="6">
        <v>1200</v>
      </c>
      <c r="E57" t="s">
        <v>116</v>
      </c>
      <c r="F57" t="str">
        <f>VLOOKUP(H57,Location!A$2:E$678,2,FALSE)</f>
        <v>Nashville, TN</v>
      </c>
      <c r="G57" t="str">
        <f>VLOOKUP(LEFT(R57,3),Language!A$2:B$7700,2,FALSE)</f>
        <v>English</v>
      </c>
      <c r="H57" t="s">
        <v>24</v>
      </c>
      <c r="I57">
        <v>100</v>
      </c>
      <c r="J57">
        <v>40</v>
      </c>
      <c r="K57">
        <v>0</v>
      </c>
      <c r="L57">
        <v>902</v>
      </c>
      <c r="M57">
        <v>1234567</v>
      </c>
      <c r="N57">
        <v>270316</v>
      </c>
      <c r="O57">
        <v>310516</v>
      </c>
      <c r="P57" t="s">
        <v>19</v>
      </c>
      <c r="R57" t="s">
        <v>20</v>
      </c>
      <c r="S57" t="str">
        <f>VLOOKUP(V57,Country!A$2:B$191,2,FALSE)</f>
        <v>United States</v>
      </c>
      <c r="T57" t="str">
        <f>VLOOKUP(X57,Organisation!A$2:B$150,2,FALSE)</f>
        <v>Federal Communications Commission</v>
      </c>
      <c r="U57" t="s">
        <v>24</v>
      </c>
      <c r="V57" t="s">
        <v>21</v>
      </c>
      <c r="W57" t="s">
        <v>24</v>
      </c>
      <c r="X57" t="s">
        <v>22</v>
      </c>
      <c r="Y57">
        <v>1564</v>
      </c>
    </row>
    <row r="58" spans="1:25" x14ac:dyDescent="0.25">
      <c r="A58">
        <v>4840</v>
      </c>
      <c r="B58" t="str">
        <f>VLOOKUP(W58,Broadcast!A$2:B$277,2,FALSE)</f>
        <v>WNQM, Inc.</v>
      </c>
      <c r="C58" s="6">
        <v>0</v>
      </c>
      <c r="D58" s="6">
        <v>1200</v>
      </c>
      <c r="E58" t="s">
        <v>116</v>
      </c>
      <c r="F58" t="str">
        <f>VLOOKUP(H58,Location!A$2:E$678,2,FALSE)</f>
        <v>Nashville, TN</v>
      </c>
      <c r="G58" t="str">
        <f>VLOOKUP(LEFT(R58,3),Language!A$2:B$7700,2,FALSE)</f>
        <v>English</v>
      </c>
      <c r="H58" t="s">
        <v>24</v>
      </c>
      <c r="I58">
        <v>100</v>
      </c>
      <c r="J58">
        <v>40</v>
      </c>
      <c r="K58">
        <v>0</v>
      </c>
      <c r="L58">
        <v>902</v>
      </c>
      <c r="M58">
        <v>1234567</v>
      </c>
      <c r="N58">
        <v>10616</v>
      </c>
      <c r="O58">
        <v>310816</v>
      </c>
      <c r="P58" t="s">
        <v>19</v>
      </c>
      <c r="R58" t="s">
        <v>20</v>
      </c>
      <c r="S58" t="str">
        <f>VLOOKUP(V58,Country!A$2:B$191,2,FALSE)</f>
        <v>United States</v>
      </c>
      <c r="T58" t="str">
        <f>VLOOKUP(X58,Organisation!A$2:B$150,2,FALSE)</f>
        <v>Federal Communications Commission</v>
      </c>
      <c r="U58" t="s">
        <v>24</v>
      </c>
      <c r="V58" t="s">
        <v>21</v>
      </c>
      <c r="W58" t="s">
        <v>24</v>
      </c>
      <c r="X58" t="s">
        <v>22</v>
      </c>
      <c r="Y58">
        <v>1565</v>
      </c>
    </row>
    <row r="59" spans="1:25" x14ac:dyDescent="0.25">
      <c r="A59">
        <v>4850</v>
      </c>
      <c r="B59" t="str">
        <f>VLOOKUP(W59,Broadcast!A$2:B$277,2,FALSE)</f>
        <v>China National Radio</v>
      </c>
      <c r="C59" s="6">
        <v>0</v>
      </c>
      <c r="D59" s="6">
        <v>325</v>
      </c>
      <c r="E59" t="s">
        <v>70</v>
      </c>
      <c r="F59" t="str">
        <f>VLOOKUP(H59,Location!A$2:E$678,2,FALSE)</f>
        <v>Urumqi</v>
      </c>
      <c r="G59" t="str">
        <f>VLOOKUP(LEFT(R59,3),Language!A$2:B$7700,2,FALSE)</f>
        <v>Kazakh</v>
      </c>
      <c r="H59" t="s">
        <v>71</v>
      </c>
      <c r="I59">
        <v>100</v>
      </c>
      <c r="J59">
        <v>0</v>
      </c>
      <c r="K59">
        <v>0</v>
      </c>
      <c r="L59">
        <v>925</v>
      </c>
      <c r="M59">
        <v>1234567</v>
      </c>
      <c r="N59">
        <v>270316</v>
      </c>
      <c r="O59">
        <v>301016</v>
      </c>
      <c r="P59" t="s">
        <v>19</v>
      </c>
      <c r="R59" t="s">
        <v>117</v>
      </c>
      <c r="S59" t="str">
        <f>VLOOKUP(V59,Country!A$2:B$191,2,FALSE)</f>
        <v>China</v>
      </c>
      <c r="T59" t="str">
        <f>VLOOKUP(X59,Organisation!A$2:B$150,2,FALSE)</f>
        <v>R &amp; T of Peoples Republic of China</v>
      </c>
      <c r="U59" t="s">
        <v>71</v>
      </c>
      <c r="V59" t="s">
        <v>55</v>
      </c>
      <c r="W59" t="s">
        <v>56</v>
      </c>
      <c r="X59" t="s">
        <v>57</v>
      </c>
      <c r="Y59">
        <v>2527</v>
      </c>
    </row>
    <row r="60" spans="1:25" x14ac:dyDescent="0.25">
      <c r="A60">
        <v>4850</v>
      </c>
      <c r="B60" t="str">
        <f>VLOOKUP(W60,Broadcast!A$2:B$277,2,FALSE)</f>
        <v>China National Radio</v>
      </c>
      <c r="C60" s="6">
        <v>1155</v>
      </c>
      <c r="D60" s="6">
        <v>1800</v>
      </c>
      <c r="E60" t="s">
        <v>70</v>
      </c>
      <c r="F60" t="str">
        <f>VLOOKUP(H60,Location!A$2:E$678,2,FALSE)</f>
        <v>Urumqi</v>
      </c>
      <c r="G60" t="str">
        <f>VLOOKUP(LEFT(R60,3),Language!A$2:B$7700,2,FALSE)</f>
        <v>Kazakh</v>
      </c>
      <c r="H60" t="s">
        <v>71</v>
      </c>
      <c r="I60">
        <v>100</v>
      </c>
      <c r="J60">
        <v>0</v>
      </c>
      <c r="K60">
        <v>0</v>
      </c>
      <c r="L60">
        <v>925</v>
      </c>
      <c r="M60">
        <v>1234567</v>
      </c>
      <c r="N60">
        <v>270316</v>
      </c>
      <c r="O60">
        <v>301016</v>
      </c>
      <c r="P60" t="s">
        <v>19</v>
      </c>
      <c r="R60" t="s">
        <v>117</v>
      </c>
      <c r="S60" t="str">
        <f>VLOOKUP(V60,Country!A$2:B$191,2,FALSE)</f>
        <v>China</v>
      </c>
      <c r="T60" t="str">
        <f>VLOOKUP(X60,Organisation!A$2:B$150,2,FALSE)</f>
        <v>R &amp; T of Peoples Republic of China</v>
      </c>
      <c r="U60" t="s">
        <v>71</v>
      </c>
      <c r="V60" t="s">
        <v>55</v>
      </c>
      <c r="W60" t="s">
        <v>56</v>
      </c>
      <c r="X60" t="s">
        <v>57</v>
      </c>
      <c r="Y60">
        <v>2528</v>
      </c>
    </row>
    <row r="61" spans="1:25" x14ac:dyDescent="0.25">
      <c r="A61">
        <v>4895</v>
      </c>
      <c r="B61" t="str">
        <f>VLOOKUP(W61,Broadcast!A$2:B$277,2,FALSE)</f>
        <v>Mongol Radio &amp; Television</v>
      </c>
      <c r="C61" s="6">
        <v>2300</v>
      </c>
      <c r="D61" s="6">
        <v>1600</v>
      </c>
      <c r="E61">
        <v>32.33</v>
      </c>
      <c r="F61" t="str">
        <f>VLOOKUP(H61,Location!A$2:E$678,2,FALSE)</f>
        <v>Ulan Bator</v>
      </c>
      <c r="G61" t="str">
        <f>VLOOKUP(LEFT(R61,3),Language!A$2:B$7700,2,FALSE)</f>
        <v>Mongolian</v>
      </c>
      <c r="H61" t="s">
        <v>113</v>
      </c>
      <c r="I61">
        <v>10</v>
      </c>
      <c r="J61">
        <v>0</v>
      </c>
      <c r="K61">
        <v>0</v>
      </c>
      <c r="L61">
        <v>925</v>
      </c>
      <c r="M61">
        <v>1234567</v>
      </c>
      <c r="N61">
        <v>270316</v>
      </c>
      <c r="O61">
        <v>291016</v>
      </c>
      <c r="P61" t="s">
        <v>19</v>
      </c>
      <c r="Q61">
        <v>5000</v>
      </c>
      <c r="R61" t="s">
        <v>104</v>
      </c>
      <c r="S61" t="str">
        <f>VLOOKUP(V61,Country!A$2:B$191,2,FALSE)</f>
        <v>Mongolia</v>
      </c>
      <c r="T61" t="str">
        <f>VLOOKUP(X61,Organisation!A$2:B$150,2,FALSE)</f>
        <v>Mongol Radio &amp; Television</v>
      </c>
      <c r="U61" t="s">
        <v>113</v>
      </c>
      <c r="V61" t="s">
        <v>114</v>
      </c>
      <c r="W61" t="s">
        <v>115</v>
      </c>
      <c r="X61" t="s">
        <v>115</v>
      </c>
      <c r="Y61">
        <v>7329</v>
      </c>
    </row>
    <row r="62" spans="1:25" x14ac:dyDescent="0.25">
      <c r="A62">
        <v>4905</v>
      </c>
      <c r="B62" t="str">
        <f>VLOOKUP(W62,Broadcast!A$2:B$277,2,FALSE)</f>
        <v>China National Radio</v>
      </c>
      <c r="C62" s="6">
        <v>2050</v>
      </c>
      <c r="D62" s="6">
        <v>1805</v>
      </c>
      <c r="E62" t="s">
        <v>111</v>
      </c>
      <c r="F62" t="str">
        <f>VLOOKUP(H62,Location!A$2:E$678,2,FALSE)</f>
        <v>Lhasa</v>
      </c>
      <c r="G62" t="str">
        <f>VLOOKUP(LEFT(R62,3),Language!A$2:B$7700,2,FALSE)</f>
        <v>Tibetan</v>
      </c>
      <c r="H62" t="s">
        <v>112</v>
      </c>
      <c r="I62">
        <v>100</v>
      </c>
      <c r="J62">
        <v>0</v>
      </c>
      <c r="K62">
        <v>0</v>
      </c>
      <c r="L62">
        <v>925</v>
      </c>
      <c r="M62">
        <v>1234567</v>
      </c>
      <c r="N62">
        <v>270316</v>
      </c>
      <c r="O62">
        <v>301016</v>
      </c>
      <c r="P62" t="s">
        <v>19</v>
      </c>
      <c r="Q62">
        <v>4895</v>
      </c>
      <c r="R62" t="s">
        <v>118</v>
      </c>
      <c r="S62" t="str">
        <f>VLOOKUP(V62,Country!A$2:B$191,2,FALSE)</f>
        <v>China</v>
      </c>
      <c r="T62" t="str">
        <f>VLOOKUP(X62,Organisation!A$2:B$150,2,FALSE)</f>
        <v>R &amp; T of Peoples Republic of China</v>
      </c>
      <c r="U62" t="s">
        <v>112</v>
      </c>
      <c r="V62" t="s">
        <v>55</v>
      </c>
      <c r="W62" t="s">
        <v>56</v>
      </c>
      <c r="X62" t="s">
        <v>57</v>
      </c>
      <c r="Y62">
        <v>2529</v>
      </c>
    </row>
    <row r="63" spans="1:25" x14ac:dyDescent="0.25">
      <c r="A63">
        <v>4920</v>
      </c>
      <c r="B63" t="str">
        <f>VLOOKUP(W63,Broadcast!A$2:B$277,2,FALSE)</f>
        <v>China National Radio</v>
      </c>
      <c r="C63" s="6">
        <v>2050</v>
      </c>
      <c r="D63" s="6">
        <v>1805</v>
      </c>
      <c r="E63" t="s">
        <v>111</v>
      </c>
      <c r="F63" t="str">
        <f>VLOOKUP(H63,Location!A$2:E$678,2,FALSE)</f>
        <v>Lhasa</v>
      </c>
      <c r="G63" t="str">
        <f>VLOOKUP(LEFT(R63,3),Language!A$2:B$7700,2,FALSE)</f>
        <v>Tibetan</v>
      </c>
      <c r="H63" t="s">
        <v>112</v>
      </c>
      <c r="I63">
        <v>100</v>
      </c>
      <c r="J63">
        <v>0</v>
      </c>
      <c r="K63">
        <v>0</v>
      </c>
      <c r="L63">
        <v>925</v>
      </c>
      <c r="M63">
        <v>1234567</v>
      </c>
      <c r="N63">
        <v>270316</v>
      </c>
      <c r="O63">
        <v>301016</v>
      </c>
      <c r="P63" t="s">
        <v>19</v>
      </c>
      <c r="Q63">
        <v>4895</v>
      </c>
      <c r="R63" t="s">
        <v>118</v>
      </c>
      <c r="S63" t="str">
        <f>VLOOKUP(V63,Country!A$2:B$191,2,FALSE)</f>
        <v>China</v>
      </c>
      <c r="T63" t="str">
        <f>VLOOKUP(X63,Organisation!A$2:B$150,2,FALSE)</f>
        <v>R &amp; T of Peoples Republic of China</v>
      </c>
      <c r="U63" t="s">
        <v>112</v>
      </c>
      <c r="V63" t="s">
        <v>55</v>
      </c>
      <c r="W63" t="s">
        <v>56</v>
      </c>
      <c r="X63" t="s">
        <v>57</v>
      </c>
      <c r="Y63">
        <v>2530</v>
      </c>
    </row>
    <row r="64" spans="1:25" x14ac:dyDescent="0.25">
      <c r="A64">
        <v>4930</v>
      </c>
      <c r="B64" t="str">
        <f>VLOOKUP(W64,Broadcast!A$2:B$277,2,FALSE)</f>
        <v>International Broadcasting Bureau</v>
      </c>
      <c r="C64" s="6">
        <v>300</v>
      </c>
      <c r="D64" s="6">
        <v>600</v>
      </c>
      <c r="E64">
        <v>53.57</v>
      </c>
      <c r="F64" t="str">
        <f>VLOOKUP(H64,Location!A$2:E$678,2,FALSE)</f>
        <v>Moepeng Hill</v>
      </c>
      <c r="G64" t="str">
        <f>VLOOKUP(LEFT(R64,3),Language!A$2:B$7700,2,FALSE)</f>
        <v>English</v>
      </c>
      <c r="H64" t="s">
        <v>119</v>
      </c>
      <c r="I64">
        <v>100</v>
      </c>
      <c r="J64">
        <v>20</v>
      </c>
      <c r="K64">
        <v>0</v>
      </c>
      <c r="L64">
        <v>750</v>
      </c>
      <c r="M64">
        <v>1234567</v>
      </c>
      <c r="N64">
        <v>270316</v>
      </c>
      <c r="O64">
        <v>291016</v>
      </c>
      <c r="P64" t="s">
        <v>19</v>
      </c>
      <c r="Q64">
        <v>4930</v>
      </c>
      <c r="R64" t="s">
        <v>20</v>
      </c>
      <c r="S64" t="str">
        <f>VLOOKUP(V64,Country!A$2:B$191,2,FALSE)</f>
        <v>Botswana</v>
      </c>
      <c r="T64" t="str">
        <f>VLOOKUP(X64,Organisation!A$2:B$150,2,FALSE)</f>
        <v>International Broadcasting Bureau</v>
      </c>
      <c r="U64" t="s">
        <v>119</v>
      </c>
      <c r="V64" t="s">
        <v>119</v>
      </c>
      <c r="W64" t="s">
        <v>120</v>
      </c>
      <c r="X64" t="s">
        <v>120</v>
      </c>
      <c r="Y64">
        <v>535</v>
      </c>
    </row>
    <row r="65" spans="1:25" x14ac:dyDescent="0.25">
      <c r="A65">
        <v>4930</v>
      </c>
      <c r="B65" t="str">
        <f>VLOOKUP(W65,Broadcast!A$2:B$277,2,FALSE)</f>
        <v>International Broadcasting Bureau</v>
      </c>
      <c r="C65" s="6">
        <v>1400</v>
      </c>
      <c r="D65" s="6">
        <v>1700</v>
      </c>
      <c r="E65">
        <v>53.57</v>
      </c>
      <c r="F65" t="str">
        <f>VLOOKUP(H65,Location!A$2:E$678,2,FALSE)</f>
        <v>Moepeng Hill</v>
      </c>
      <c r="G65" t="str">
        <f>VLOOKUP(LEFT(R65,3),Language!A$2:B$7700,2,FALSE)</f>
        <v>English</v>
      </c>
      <c r="H65" t="s">
        <v>119</v>
      </c>
      <c r="I65">
        <v>100</v>
      </c>
      <c r="J65">
        <v>20</v>
      </c>
      <c r="K65">
        <v>0</v>
      </c>
      <c r="L65">
        <v>750</v>
      </c>
      <c r="M65">
        <v>1234567</v>
      </c>
      <c r="N65">
        <v>270316</v>
      </c>
      <c r="O65">
        <v>291016</v>
      </c>
      <c r="P65" t="s">
        <v>19</v>
      </c>
      <c r="Q65">
        <v>4930</v>
      </c>
      <c r="R65" t="s">
        <v>20</v>
      </c>
      <c r="S65" t="str">
        <f>VLOOKUP(V65,Country!A$2:B$191,2,FALSE)</f>
        <v>Botswana</v>
      </c>
      <c r="T65" t="str">
        <f>VLOOKUP(X65,Organisation!A$2:B$150,2,FALSE)</f>
        <v>International Broadcasting Bureau</v>
      </c>
      <c r="U65" t="s">
        <v>119</v>
      </c>
      <c r="V65" t="s">
        <v>119</v>
      </c>
      <c r="W65" t="s">
        <v>120</v>
      </c>
      <c r="X65" t="s">
        <v>120</v>
      </c>
      <c r="Y65">
        <v>536</v>
      </c>
    </row>
    <row r="66" spans="1:25" x14ac:dyDescent="0.25">
      <c r="A66">
        <v>4930</v>
      </c>
      <c r="B66" t="str">
        <f>VLOOKUP(W66,Broadcast!A$2:B$277,2,FALSE)</f>
        <v>International Broadcasting Bureau</v>
      </c>
      <c r="C66" s="6">
        <v>1700</v>
      </c>
      <c r="D66" s="6">
        <v>1800</v>
      </c>
      <c r="E66" t="s">
        <v>121</v>
      </c>
      <c r="F66" t="str">
        <f>VLOOKUP(H66,Location!A$2:E$678,2,FALSE)</f>
        <v>Moepeng Hill</v>
      </c>
      <c r="G66" t="str">
        <f>VLOOKUP(LEFT(R66,3),Language!A$2:B$7700,2,FALSE)</f>
        <v>Shona</v>
      </c>
      <c r="H66" t="s">
        <v>119</v>
      </c>
      <c r="I66">
        <v>100</v>
      </c>
      <c r="J66">
        <v>20</v>
      </c>
      <c r="K66">
        <v>0</v>
      </c>
      <c r="L66">
        <v>750</v>
      </c>
      <c r="M66">
        <v>1234567</v>
      </c>
      <c r="N66">
        <v>270316</v>
      </c>
      <c r="O66">
        <v>291016</v>
      </c>
      <c r="P66" t="s">
        <v>19</v>
      </c>
      <c r="Q66">
        <v>4930</v>
      </c>
      <c r="R66" t="s">
        <v>122</v>
      </c>
      <c r="S66" t="str">
        <f>VLOOKUP(V66,Country!A$2:B$191,2,FALSE)</f>
        <v>Botswana</v>
      </c>
      <c r="T66" t="str">
        <f>VLOOKUP(X66,Organisation!A$2:B$150,2,FALSE)</f>
        <v>International Broadcasting Bureau</v>
      </c>
      <c r="U66" t="s">
        <v>119</v>
      </c>
      <c r="V66" t="s">
        <v>119</v>
      </c>
      <c r="W66" t="s">
        <v>120</v>
      </c>
      <c r="X66" t="s">
        <v>120</v>
      </c>
      <c r="Y66">
        <v>537</v>
      </c>
    </row>
    <row r="67" spans="1:25" x14ac:dyDescent="0.25">
      <c r="A67">
        <v>4930</v>
      </c>
      <c r="B67" t="str">
        <f>VLOOKUP(W67,Broadcast!A$2:B$277,2,FALSE)</f>
        <v>International Broadcasting Bureau</v>
      </c>
      <c r="C67" s="6">
        <v>1800</v>
      </c>
      <c r="D67" s="6">
        <v>1830</v>
      </c>
      <c r="E67" t="s">
        <v>123</v>
      </c>
      <c r="F67" t="str">
        <f>VLOOKUP(H67,Location!A$2:E$678,2,FALSE)</f>
        <v>Moepeng Hill</v>
      </c>
      <c r="G67" t="str">
        <f>VLOOKUP(LEFT(R67,3),Language!A$2:B$7700,2,FALSE)</f>
        <v>English</v>
      </c>
      <c r="H67" t="s">
        <v>119</v>
      </c>
      <c r="I67">
        <v>100</v>
      </c>
      <c r="J67">
        <v>20</v>
      </c>
      <c r="K67">
        <v>0</v>
      </c>
      <c r="L67">
        <v>750</v>
      </c>
      <c r="M67">
        <v>17</v>
      </c>
      <c r="N67">
        <v>270316</v>
      </c>
      <c r="O67">
        <v>291016</v>
      </c>
      <c r="P67" t="s">
        <v>19</v>
      </c>
      <c r="Q67">
        <v>4930</v>
      </c>
      <c r="R67" t="s">
        <v>20</v>
      </c>
      <c r="S67" t="str">
        <f>VLOOKUP(V67,Country!A$2:B$191,2,FALSE)</f>
        <v>Botswana</v>
      </c>
      <c r="T67" t="str">
        <f>VLOOKUP(X67,Organisation!A$2:B$150,2,FALSE)</f>
        <v>International Broadcasting Bureau</v>
      </c>
      <c r="U67" t="s">
        <v>119</v>
      </c>
      <c r="V67" t="s">
        <v>119</v>
      </c>
      <c r="W67" t="s">
        <v>120</v>
      </c>
      <c r="X67" t="s">
        <v>120</v>
      </c>
      <c r="Y67">
        <v>538</v>
      </c>
    </row>
    <row r="68" spans="1:25" x14ac:dyDescent="0.25">
      <c r="A68">
        <v>4930</v>
      </c>
      <c r="B68" t="str">
        <f>VLOOKUP(W68,Broadcast!A$2:B$277,2,FALSE)</f>
        <v>International Broadcasting Bureau</v>
      </c>
      <c r="C68" s="6">
        <v>1800</v>
      </c>
      <c r="D68" s="6">
        <v>1830</v>
      </c>
      <c r="E68" t="s">
        <v>123</v>
      </c>
      <c r="F68" t="str">
        <f>VLOOKUP(H68,Location!A$2:E$678,2,FALSE)</f>
        <v>Moepeng Hill</v>
      </c>
      <c r="G68" t="str">
        <f>VLOOKUP(LEFT(R68,3),Language!A$2:B$7700,2,FALSE)</f>
        <v>English</v>
      </c>
      <c r="H68" t="s">
        <v>119</v>
      </c>
      <c r="I68">
        <v>100</v>
      </c>
      <c r="J68">
        <v>20</v>
      </c>
      <c r="K68">
        <v>0</v>
      </c>
      <c r="L68">
        <v>750</v>
      </c>
      <c r="M68">
        <v>23456</v>
      </c>
      <c r="N68">
        <v>270316</v>
      </c>
      <c r="O68">
        <v>291016</v>
      </c>
      <c r="P68" t="s">
        <v>19</v>
      </c>
      <c r="Q68">
        <v>4930</v>
      </c>
      <c r="R68" t="s">
        <v>20</v>
      </c>
      <c r="S68" t="str">
        <f>VLOOKUP(V68,Country!A$2:B$191,2,FALSE)</f>
        <v>Botswana</v>
      </c>
      <c r="T68" t="str">
        <f>VLOOKUP(X68,Organisation!A$2:B$150,2,FALSE)</f>
        <v>International Broadcasting Bureau</v>
      </c>
      <c r="U68" t="s">
        <v>119</v>
      </c>
      <c r="V68" t="s">
        <v>119</v>
      </c>
      <c r="W68" t="s">
        <v>120</v>
      </c>
      <c r="X68" t="s">
        <v>120</v>
      </c>
      <c r="Y68">
        <v>539</v>
      </c>
    </row>
    <row r="69" spans="1:25" x14ac:dyDescent="0.25">
      <c r="A69">
        <v>4930</v>
      </c>
      <c r="B69" t="str">
        <f>VLOOKUP(W69,Broadcast!A$2:B$277,2,FALSE)</f>
        <v>International Broadcasting Bureau</v>
      </c>
      <c r="C69" s="6">
        <v>1830</v>
      </c>
      <c r="D69" s="6">
        <v>2100</v>
      </c>
      <c r="E69">
        <v>53.57</v>
      </c>
      <c r="F69" t="str">
        <f>VLOOKUP(H69,Location!A$2:E$678,2,FALSE)</f>
        <v>Moepeng Hill</v>
      </c>
      <c r="G69" t="str">
        <f>VLOOKUP(LEFT(R69,3),Language!A$2:B$7700,2,FALSE)</f>
        <v>English</v>
      </c>
      <c r="H69" t="s">
        <v>119</v>
      </c>
      <c r="I69">
        <v>100</v>
      </c>
      <c r="J69">
        <v>20</v>
      </c>
      <c r="K69">
        <v>0</v>
      </c>
      <c r="L69">
        <v>750</v>
      </c>
      <c r="M69">
        <v>1234567</v>
      </c>
      <c r="N69">
        <v>270316</v>
      </c>
      <c r="O69">
        <v>291016</v>
      </c>
      <c r="P69" t="s">
        <v>19</v>
      </c>
      <c r="Q69">
        <v>4930</v>
      </c>
      <c r="R69" t="s">
        <v>20</v>
      </c>
      <c r="S69" t="str">
        <f>VLOOKUP(V69,Country!A$2:B$191,2,FALSE)</f>
        <v>Botswana</v>
      </c>
      <c r="T69" t="str">
        <f>VLOOKUP(X69,Organisation!A$2:B$150,2,FALSE)</f>
        <v>International Broadcasting Bureau</v>
      </c>
      <c r="U69" t="s">
        <v>119</v>
      </c>
      <c r="V69" t="s">
        <v>119</v>
      </c>
      <c r="W69" t="s">
        <v>120</v>
      </c>
      <c r="X69" t="s">
        <v>120</v>
      </c>
      <c r="Y69">
        <v>540</v>
      </c>
    </row>
    <row r="70" spans="1:25" x14ac:dyDescent="0.25">
      <c r="A70">
        <v>4940</v>
      </c>
      <c r="B70" t="str">
        <f>VLOOKUP(W70,Broadcast!A$2:B$277,2,FALSE)</f>
        <v>International Broadcasting Bureau</v>
      </c>
      <c r="C70" s="6">
        <v>2030</v>
      </c>
      <c r="D70" s="6">
        <v>2100</v>
      </c>
      <c r="E70" t="s">
        <v>124</v>
      </c>
      <c r="F70" t="str">
        <f>VLOOKUP(H70,Location!A$2:E$678,2,FALSE)</f>
        <v>Sao Tome</v>
      </c>
      <c r="G70" t="str">
        <f>VLOOKUP(LEFT(R70,3),Language!A$2:B$7700,2,FALSE)</f>
        <v>English</v>
      </c>
      <c r="H70" t="s">
        <v>125</v>
      </c>
      <c r="I70">
        <v>100</v>
      </c>
      <c r="J70">
        <v>30</v>
      </c>
      <c r="K70">
        <v>0</v>
      </c>
      <c r="L70">
        <v>105</v>
      </c>
      <c r="M70">
        <v>17</v>
      </c>
      <c r="N70">
        <v>270316</v>
      </c>
      <c r="O70">
        <v>291016</v>
      </c>
      <c r="P70" t="s">
        <v>19</v>
      </c>
      <c r="Q70">
        <v>4910</v>
      </c>
      <c r="R70" t="s">
        <v>20</v>
      </c>
      <c r="S70" t="str">
        <f>VLOOKUP(V70,Country!A$2:B$191,2,FALSE)</f>
        <v>Sao Tome and Principe</v>
      </c>
      <c r="T70" t="str">
        <f>VLOOKUP(X70,Organisation!A$2:B$150,2,FALSE)</f>
        <v>International Broadcasting Bureau</v>
      </c>
      <c r="U70" t="s">
        <v>125</v>
      </c>
      <c r="V70" t="s">
        <v>126</v>
      </c>
      <c r="W70" t="s">
        <v>120</v>
      </c>
      <c r="X70" t="s">
        <v>120</v>
      </c>
      <c r="Y70">
        <v>541</v>
      </c>
    </row>
    <row r="71" spans="1:25" x14ac:dyDescent="0.25">
      <c r="A71">
        <v>4940</v>
      </c>
      <c r="B71" t="str">
        <f>VLOOKUP(W71,Broadcast!A$2:B$277,2,FALSE)</f>
        <v>International Broadcasting Bureau</v>
      </c>
      <c r="C71" s="6">
        <v>2030</v>
      </c>
      <c r="D71" s="6">
        <v>2100</v>
      </c>
      <c r="E71" t="s">
        <v>124</v>
      </c>
      <c r="F71" t="str">
        <f>VLOOKUP(H71,Location!A$2:E$678,2,FALSE)</f>
        <v>Sao Tome</v>
      </c>
      <c r="G71" t="str">
        <f>VLOOKUP(LEFT(R71,3),Language!A$2:B$7700,2,FALSE)</f>
        <v>Hausa</v>
      </c>
      <c r="H71" t="s">
        <v>125</v>
      </c>
      <c r="I71">
        <v>100</v>
      </c>
      <c r="J71">
        <v>30</v>
      </c>
      <c r="K71">
        <v>0</v>
      </c>
      <c r="L71">
        <v>105</v>
      </c>
      <c r="M71">
        <v>23456</v>
      </c>
      <c r="N71">
        <v>270316</v>
      </c>
      <c r="O71">
        <v>291016</v>
      </c>
      <c r="P71" t="s">
        <v>19</v>
      </c>
      <c r="Q71">
        <v>4910</v>
      </c>
      <c r="R71" t="s">
        <v>127</v>
      </c>
      <c r="S71" t="str">
        <f>VLOOKUP(V71,Country!A$2:B$191,2,FALSE)</f>
        <v>Sao Tome and Principe</v>
      </c>
      <c r="T71" t="str">
        <f>VLOOKUP(X71,Organisation!A$2:B$150,2,FALSE)</f>
        <v>International Broadcasting Bureau</v>
      </c>
      <c r="U71" t="s">
        <v>125</v>
      </c>
      <c r="V71" t="s">
        <v>126</v>
      </c>
      <c r="W71" t="s">
        <v>120</v>
      </c>
      <c r="X71" t="s">
        <v>120</v>
      </c>
      <c r="Y71">
        <v>542</v>
      </c>
    </row>
    <row r="72" spans="1:25" x14ac:dyDescent="0.25">
      <c r="A72">
        <v>4960</v>
      </c>
      <c r="B72" t="str">
        <f>VLOOKUP(W72,Broadcast!A$2:B$277,2,FALSE)</f>
        <v>International Broadcasting Bureau</v>
      </c>
      <c r="C72" s="6">
        <v>400</v>
      </c>
      <c r="D72" s="6">
        <v>500</v>
      </c>
      <c r="E72">
        <v>46.47</v>
      </c>
      <c r="F72" t="str">
        <f>VLOOKUP(H72,Location!A$2:E$678,2,FALSE)</f>
        <v>Sao Tome</v>
      </c>
      <c r="G72" t="str">
        <f>VLOOKUP(LEFT(R72,3),Language!A$2:B$7700,2,FALSE)</f>
        <v>English</v>
      </c>
      <c r="H72" t="s">
        <v>125</v>
      </c>
      <c r="I72">
        <v>100</v>
      </c>
      <c r="J72">
        <v>30</v>
      </c>
      <c r="K72">
        <v>0</v>
      </c>
      <c r="L72">
        <v>105</v>
      </c>
      <c r="M72">
        <v>1234567</v>
      </c>
      <c r="N72">
        <v>270316</v>
      </c>
      <c r="O72">
        <v>291016</v>
      </c>
      <c r="P72" t="s">
        <v>19</v>
      </c>
      <c r="Q72">
        <v>4910</v>
      </c>
      <c r="R72" t="s">
        <v>20</v>
      </c>
      <c r="S72" t="str">
        <f>VLOOKUP(V72,Country!A$2:B$191,2,FALSE)</f>
        <v>Sao Tome and Principe</v>
      </c>
      <c r="T72" t="str">
        <f>VLOOKUP(X72,Organisation!A$2:B$150,2,FALSE)</f>
        <v>International Broadcasting Bureau</v>
      </c>
      <c r="U72" t="s">
        <v>125</v>
      </c>
      <c r="V72" t="s">
        <v>126</v>
      </c>
      <c r="W72" t="s">
        <v>120</v>
      </c>
      <c r="X72" t="s">
        <v>120</v>
      </c>
      <c r="Y72">
        <v>543</v>
      </c>
    </row>
    <row r="73" spans="1:25" x14ac:dyDescent="0.25">
      <c r="A73">
        <v>4960</v>
      </c>
      <c r="B73" t="str">
        <f>VLOOKUP(W73,Broadcast!A$2:B$277,2,FALSE)</f>
        <v>International Broadcasting Bureau</v>
      </c>
      <c r="C73" s="6">
        <v>500</v>
      </c>
      <c r="D73" s="6">
        <v>530</v>
      </c>
      <c r="E73">
        <v>46.47</v>
      </c>
      <c r="F73" t="str">
        <f>VLOOKUP(H73,Location!A$2:E$678,2,FALSE)</f>
        <v>Sao Tome</v>
      </c>
      <c r="G73" t="str">
        <f>VLOOKUP(LEFT(R73,3),Language!A$2:B$7700,2,FALSE)</f>
        <v>Hausa</v>
      </c>
      <c r="H73" t="s">
        <v>125</v>
      </c>
      <c r="I73">
        <v>100</v>
      </c>
      <c r="J73">
        <v>30</v>
      </c>
      <c r="K73">
        <v>0</v>
      </c>
      <c r="L73">
        <v>105</v>
      </c>
      <c r="M73">
        <v>1234567</v>
      </c>
      <c r="N73">
        <v>270316</v>
      </c>
      <c r="O73">
        <v>291016</v>
      </c>
      <c r="P73" t="s">
        <v>19</v>
      </c>
      <c r="Q73">
        <v>4910</v>
      </c>
      <c r="R73" t="s">
        <v>127</v>
      </c>
      <c r="S73" t="str">
        <f>VLOOKUP(V73,Country!A$2:B$191,2,FALSE)</f>
        <v>Sao Tome and Principe</v>
      </c>
      <c r="T73" t="str">
        <f>VLOOKUP(X73,Organisation!A$2:B$150,2,FALSE)</f>
        <v>International Broadcasting Bureau</v>
      </c>
      <c r="U73" t="s">
        <v>125</v>
      </c>
      <c r="V73" t="s">
        <v>126</v>
      </c>
      <c r="W73" t="s">
        <v>120</v>
      </c>
      <c r="X73" t="s">
        <v>120</v>
      </c>
      <c r="Y73">
        <v>544</v>
      </c>
    </row>
    <row r="74" spans="1:25" x14ac:dyDescent="0.25">
      <c r="A74">
        <v>4960</v>
      </c>
      <c r="B74" t="str">
        <f>VLOOKUP(W74,Broadcast!A$2:B$277,2,FALSE)</f>
        <v>International Broadcasting Bureau</v>
      </c>
      <c r="C74" s="6">
        <v>530</v>
      </c>
      <c r="D74" s="6">
        <v>630</v>
      </c>
      <c r="E74">
        <v>46.47</v>
      </c>
      <c r="F74" t="str">
        <f>VLOOKUP(H74,Location!A$2:E$678,2,FALSE)</f>
        <v>Sao Tome</v>
      </c>
      <c r="G74" t="str">
        <f>VLOOKUP(LEFT(R74,3),Language!A$2:B$7700,2,FALSE)</f>
        <v>French</v>
      </c>
      <c r="H74" t="s">
        <v>125</v>
      </c>
      <c r="I74">
        <v>100</v>
      </c>
      <c r="J74">
        <v>30</v>
      </c>
      <c r="K74">
        <v>0</v>
      </c>
      <c r="L74">
        <v>105</v>
      </c>
      <c r="M74">
        <v>23456</v>
      </c>
      <c r="N74">
        <v>270316</v>
      </c>
      <c r="O74">
        <v>291016</v>
      </c>
      <c r="P74" t="s">
        <v>19</v>
      </c>
      <c r="Q74">
        <v>4910</v>
      </c>
      <c r="R74" t="s">
        <v>79</v>
      </c>
      <c r="S74" t="str">
        <f>VLOOKUP(V74,Country!A$2:B$191,2,FALSE)</f>
        <v>Sao Tome and Principe</v>
      </c>
      <c r="T74" t="str">
        <f>VLOOKUP(X74,Organisation!A$2:B$150,2,FALSE)</f>
        <v>International Broadcasting Bureau</v>
      </c>
      <c r="U74" t="s">
        <v>125</v>
      </c>
      <c r="V74" t="s">
        <v>126</v>
      </c>
      <c r="W74" t="s">
        <v>120</v>
      </c>
      <c r="X74" t="s">
        <v>120</v>
      </c>
      <c r="Y74">
        <v>545</v>
      </c>
    </row>
    <row r="75" spans="1:25" x14ac:dyDescent="0.25">
      <c r="A75">
        <v>4960</v>
      </c>
      <c r="B75" t="str">
        <f>VLOOKUP(W75,Broadcast!A$2:B$277,2,FALSE)</f>
        <v>International Broadcasting Bureau</v>
      </c>
      <c r="C75" s="6">
        <v>700</v>
      </c>
      <c r="D75" s="6">
        <v>730</v>
      </c>
      <c r="E75">
        <v>46.47</v>
      </c>
      <c r="F75" t="str">
        <f>VLOOKUP(H75,Location!A$2:E$678,2,FALSE)</f>
        <v>Sao Tome</v>
      </c>
      <c r="G75" t="str">
        <f>VLOOKUP(LEFT(R75,3),Language!A$2:B$7700,2,FALSE)</f>
        <v>Hausa</v>
      </c>
      <c r="H75" t="s">
        <v>125</v>
      </c>
      <c r="I75">
        <v>100</v>
      </c>
      <c r="J75">
        <v>30</v>
      </c>
      <c r="K75">
        <v>0</v>
      </c>
      <c r="L75">
        <v>105</v>
      </c>
      <c r="M75">
        <v>1234567</v>
      </c>
      <c r="N75">
        <v>270316</v>
      </c>
      <c r="O75">
        <v>291016</v>
      </c>
      <c r="P75" t="s">
        <v>19</v>
      </c>
      <c r="Q75">
        <v>4910</v>
      </c>
      <c r="R75" t="s">
        <v>127</v>
      </c>
      <c r="S75" t="str">
        <f>VLOOKUP(V75,Country!A$2:B$191,2,FALSE)</f>
        <v>Sao Tome and Principe</v>
      </c>
      <c r="T75" t="str">
        <f>VLOOKUP(X75,Organisation!A$2:B$150,2,FALSE)</f>
        <v>International Broadcasting Bureau</v>
      </c>
      <c r="U75" t="s">
        <v>125</v>
      </c>
      <c r="V75" t="s">
        <v>126</v>
      </c>
      <c r="W75" t="s">
        <v>120</v>
      </c>
      <c r="X75" t="s">
        <v>120</v>
      </c>
      <c r="Y75">
        <v>546</v>
      </c>
    </row>
    <row r="76" spans="1:25" x14ac:dyDescent="0.25">
      <c r="A76">
        <v>4980</v>
      </c>
      <c r="B76" t="str">
        <f>VLOOKUP(W76,Broadcast!A$2:B$277,2,FALSE)</f>
        <v>China National Radio</v>
      </c>
      <c r="C76" s="6">
        <v>1200</v>
      </c>
      <c r="D76" s="6">
        <v>1800</v>
      </c>
      <c r="E76" t="s">
        <v>70</v>
      </c>
      <c r="F76" t="str">
        <f>VLOOKUP(H76,Location!A$2:E$678,2,FALSE)</f>
        <v>Urumqi</v>
      </c>
      <c r="G76" t="str">
        <f>VLOOKUP(LEFT(R76,3),Language!A$2:B$7700,2,FALSE)</f>
        <v>Chinese</v>
      </c>
      <c r="H76" t="s">
        <v>71</v>
      </c>
      <c r="I76">
        <v>50</v>
      </c>
      <c r="J76">
        <v>230</v>
      </c>
      <c r="K76">
        <v>0</v>
      </c>
      <c r="L76">
        <v>145</v>
      </c>
      <c r="M76">
        <v>1234567</v>
      </c>
      <c r="N76">
        <v>270316</v>
      </c>
      <c r="O76">
        <v>301016</v>
      </c>
      <c r="P76" t="s">
        <v>19</v>
      </c>
      <c r="R76" t="s">
        <v>54</v>
      </c>
      <c r="S76" t="str">
        <f>VLOOKUP(V76,Country!A$2:B$191,2,FALSE)</f>
        <v>China</v>
      </c>
      <c r="T76" t="str">
        <f>VLOOKUP(X76,Organisation!A$2:B$150,2,FALSE)</f>
        <v>R &amp; T of Peoples Republic of China</v>
      </c>
      <c r="U76" t="s">
        <v>71</v>
      </c>
      <c r="V76" t="s">
        <v>55</v>
      </c>
      <c r="W76" t="s">
        <v>56</v>
      </c>
      <c r="X76" t="s">
        <v>57</v>
      </c>
      <c r="Y76">
        <v>2531</v>
      </c>
    </row>
    <row r="77" spans="1:25" x14ac:dyDescent="0.25">
      <c r="A77">
        <v>4980</v>
      </c>
      <c r="B77" t="str">
        <f>VLOOKUP(W77,Broadcast!A$2:B$277,2,FALSE)</f>
        <v>China National Radio</v>
      </c>
      <c r="C77" s="6">
        <v>2330</v>
      </c>
      <c r="D77" s="6">
        <v>300</v>
      </c>
      <c r="E77" t="s">
        <v>70</v>
      </c>
      <c r="F77" t="str">
        <f>VLOOKUP(H77,Location!A$2:E$678,2,FALSE)</f>
        <v>Urumqi</v>
      </c>
      <c r="G77" t="str">
        <f>VLOOKUP(LEFT(R77,3),Language!A$2:B$7700,2,FALSE)</f>
        <v>Chinese</v>
      </c>
      <c r="H77" t="s">
        <v>71</v>
      </c>
      <c r="I77">
        <v>50</v>
      </c>
      <c r="J77">
        <v>230</v>
      </c>
      <c r="K77">
        <v>0</v>
      </c>
      <c r="L77">
        <v>145</v>
      </c>
      <c r="M77">
        <v>1234567</v>
      </c>
      <c r="N77">
        <v>270316</v>
      </c>
      <c r="O77">
        <v>301016</v>
      </c>
      <c r="P77" t="s">
        <v>19</v>
      </c>
      <c r="R77" t="s">
        <v>54</v>
      </c>
      <c r="S77" t="str">
        <f>VLOOKUP(V77,Country!A$2:B$191,2,FALSE)</f>
        <v>China</v>
      </c>
      <c r="T77" t="str">
        <f>VLOOKUP(X77,Organisation!A$2:B$150,2,FALSE)</f>
        <v>R &amp; T of Peoples Republic of China</v>
      </c>
      <c r="U77" t="s">
        <v>71</v>
      </c>
      <c r="V77" t="s">
        <v>55</v>
      </c>
      <c r="W77" t="s">
        <v>56</v>
      </c>
      <c r="X77" t="s">
        <v>57</v>
      </c>
      <c r="Y77">
        <v>2532</v>
      </c>
    </row>
    <row r="78" spans="1:25" x14ac:dyDescent="0.25">
      <c r="A78">
        <v>5015</v>
      </c>
      <c r="B78" t="str">
        <f>VLOOKUP(W78,Broadcast!A$2:B$277,2,FALSE)</f>
        <v>Radio Miami International</v>
      </c>
      <c r="C78" s="6">
        <v>0</v>
      </c>
      <c r="D78" s="6">
        <v>2400</v>
      </c>
      <c r="E78" s="1">
        <v>42714</v>
      </c>
      <c r="F78" t="str">
        <f>VLOOKUP(H78,Location!A$2:E$678,2,FALSE)</f>
        <v>Okeechobee, FL</v>
      </c>
      <c r="G78" t="str">
        <f>VLOOKUP(LEFT(R78,3),Language!A$2:B$7700,2,FALSE)</f>
        <v>English</v>
      </c>
      <c r="H78" t="s">
        <v>128</v>
      </c>
      <c r="I78">
        <v>100</v>
      </c>
      <c r="J78">
        <v>160</v>
      </c>
      <c r="K78">
        <v>0</v>
      </c>
      <c r="L78">
        <v>902</v>
      </c>
      <c r="M78">
        <v>1234567</v>
      </c>
      <c r="N78">
        <v>270316</v>
      </c>
      <c r="O78">
        <v>301016</v>
      </c>
      <c r="P78" t="s">
        <v>19</v>
      </c>
      <c r="Q78">
        <v>16025</v>
      </c>
      <c r="R78" t="s">
        <v>20</v>
      </c>
      <c r="S78" t="str">
        <f>VLOOKUP(V78,Country!A$2:B$191,2,FALSE)</f>
        <v>United States</v>
      </c>
      <c r="T78" t="str">
        <f>VLOOKUP(X78,Organisation!A$2:B$150,2,FALSE)</f>
        <v>Federal Communications Commission</v>
      </c>
      <c r="U78" t="s">
        <v>128</v>
      </c>
      <c r="V78" t="s">
        <v>21</v>
      </c>
      <c r="W78" t="s">
        <v>128</v>
      </c>
      <c r="X78" t="s">
        <v>22</v>
      </c>
      <c r="Y78">
        <v>16617</v>
      </c>
    </row>
    <row r="79" spans="1:25" x14ac:dyDescent="0.25">
      <c r="A79">
        <v>5020</v>
      </c>
      <c r="B79" t="str">
        <f>VLOOKUP(W79,Broadcast!A$2:B$277,2,FALSE)</f>
        <v>Solomon Islands Broadcasting</v>
      </c>
      <c r="C79" s="6">
        <v>1900</v>
      </c>
      <c r="D79" s="6">
        <v>1100</v>
      </c>
      <c r="E79">
        <v>51.56</v>
      </c>
      <c r="F79" t="str">
        <f>VLOOKUP(H79,Location!A$2:E$678,2,FALSE)</f>
        <v>Honiara</v>
      </c>
      <c r="G79" t="str">
        <f>VLOOKUP(LEFT(R79,3),Language!A$2:B$7700,2,FALSE)</f>
        <v>Bislama</v>
      </c>
      <c r="H79" t="s">
        <v>129</v>
      </c>
      <c r="I79">
        <v>10</v>
      </c>
      <c r="J79">
        <v>0</v>
      </c>
      <c r="K79">
        <v>0</v>
      </c>
      <c r="L79">
        <v>400</v>
      </c>
      <c r="M79">
        <v>1234567</v>
      </c>
      <c r="N79">
        <v>270316</v>
      </c>
      <c r="O79">
        <v>301016</v>
      </c>
      <c r="P79" t="s">
        <v>19</v>
      </c>
      <c r="Q79">
        <v>9000</v>
      </c>
      <c r="R79" t="s">
        <v>65</v>
      </c>
      <c r="S79" t="str">
        <f>VLOOKUP(V79,Country!A$2:B$191,2,FALSE)</f>
        <v>Solomon</v>
      </c>
      <c r="T79" t="str">
        <f>VLOOKUP(X79,Organisation!A$2:B$150,2,FALSE)</f>
        <v>Radio New Zealand Ltd.</v>
      </c>
      <c r="U79" t="s">
        <v>129</v>
      </c>
      <c r="V79" t="s">
        <v>130</v>
      </c>
      <c r="W79" t="s">
        <v>131</v>
      </c>
      <c r="X79" t="s">
        <v>68</v>
      </c>
      <c r="Y79">
        <v>2057</v>
      </c>
    </row>
    <row r="80" spans="1:25" x14ac:dyDescent="0.25">
      <c r="A80">
        <v>5050</v>
      </c>
      <c r="B80" t="str">
        <f>VLOOKUP(W80,Broadcast!A$2:B$277,2,FALSE)</f>
        <v>Blue Ridge Communications, Inc.</v>
      </c>
      <c r="C80" s="6">
        <v>2200</v>
      </c>
      <c r="D80" s="6">
        <v>1300</v>
      </c>
      <c r="E80" t="s">
        <v>132</v>
      </c>
      <c r="F80" t="str">
        <f>VLOOKUP(H80,Location!A$2:E$678,2,FALSE)</f>
        <v>Morrison, TN</v>
      </c>
      <c r="G80" t="str">
        <f>VLOOKUP(LEFT(R80,3),Language!A$2:B$7700,2,FALSE)</f>
        <v>English</v>
      </c>
      <c r="H80" t="s">
        <v>18</v>
      </c>
      <c r="I80">
        <v>100</v>
      </c>
      <c r="J80">
        <v>45</v>
      </c>
      <c r="K80">
        <v>0</v>
      </c>
      <c r="L80">
        <v>902</v>
      </c>
      <c r="M80">
        <v>1234567</v>
      </c>
      <c r="N80">
        <v>270316</v>
      </c>
      <c r="O80">
        <v>291016</v>
      </c>
      <c r="P80" t="s">
        <v>19</v>
      </c>
      <c r="R80" t="s">
        <v>20</v>
      </c>
      <c r="S80" t="str">
        <f>VLOOKUP(V80,Country!A$2:B$191,2,FALSE)</f>
        <v>United States</v>
      </c>
      <c r="T80" t="str">
        <f>VLOOKUP(X80,Organisation!A$2:B$150,2,FALSE)</f>
        <v>Federal Communications Commission</v>
      </c>
      <c r="U80" t="s">
        <v>18</v>
      </c>
      <c r="V80" t="s">
        <v>21</v>
      </c>
      <c r="W80" t="s">
        <v>18</v>
      </c>
      <c r="X80" t="s">
        <v>22</v>
      </c>
      <c r="Y80">
        <v>1566</v>
      </c>
    </row>
    <row r="81" spans="1:25" x14ac:dyDescent="0.25">
      <c r="A81">
        <v>5060</v>
      </c>
      <c r="B81" t="str">
        <f>VLOOKUP(W81,Broadcast!A$2:B$277,2,FALSE)</f>
        <v>China National Radio</v>
      </c>
      <c r="C81" s="6">
        <v>1200</v>
      </c>
      <c r="D81" s="6">
        <v>1800</v>
      </c>
      <c r="E81" t="s">
        <v>70</v>
      </c>
      <c r="F81" t="str">
        <f>VLOOKUP(H81,Location!A$2:E$678,2,FALSE)</f>
        <v>Urumqi</v>
      </c>
      <c r="G81" t="str">
        <f>VLOOKUP(LEFT(R81,3),Language!A$2:B$7700,2,FALSE)</f>
        <v>Chinese</v>
      </c>
      <c r="H81" t="s">
        <v>71</v>
      </c>
      <c r="I81">
        <v>50</v>
      </c>
      <c r="J81">
        <v>230</v>
      </c>
      <c r="K81">
        <v>0</v>
      </c>
      <c r="L81">
        <v>145</v>
      </c>
      <c r="M81">
        <v>1234567</v>
      </c>
      <c r="N81">
        <v>270316</v>
      </c>
      <c r="O81">
        <v>301016</v>
      </c>
      <c r="P81" t="s">
        <v>19</v>
      </c>
      <c r="R81" t="s">
        <v>54</v>
      </c>
      <c r="S81" t="str">
        <f>VLOOKUP(V81,Country!A$2:B$191,2,FALSE)</f>
        <v>China</v>
      </c>
      <c r="T81" t="str">
        <f>VLOOKUP(X81,Organisation!A$2:B$150,2,FALSE)</f>
        <v>R &amp; T of Peoples Republic of China</v>
      </c>
      <c r="U81" t="s">
        <v>71</v>
      </c>
      <c r="V81" t="s">
        <v>55</v>
      </c>
      <c r="W81" t="s">
        <v>56</v>
      </c>
      <c r="X81" t="s">
        <v>57</v>
      </c>
      <c r="Y81">
        <v>2533</v>
      </c>
    </row>
    <row r="82" spans="1:25" x14ac:dyDescent="0.25">
      <c r="A82">
        <v>5060</v>
      </c>
      <c r="B82" t="str">
        <f>VLOOKUP(W82,Broadcast!A$2:B$277,2,FALSE)</f>
        <v>China National Radio</v>
      </c>
      <c r="C82" s="6">
        <v>2330</v>
      </c>
      <c r="D82" s="6">
        <v>300</v>
      </c>
      <c r="E82" t="s">
        <v>70</v>
      </c>
      <c r="F82" t="str">
        <f>VLOOKUP(H82,Location!A$2:E$678,2,FALSE)</f>
        <v>Urumqi</v>
      </c>
      <c r="G82" t="str">
        <f>VLOOKUP(LEFT(R82,3),Language!A$2:B$7700,2,FALSE)</f>
        <v>Chinese</v>
      </c>
      <c r="H82" t="s">
        <v>71</v>
      </c>
      <c r="I82">
        <v>50</v>
      </c>
      <c r="J82">
        <v>230</v>
      </c>
      <c r="K82">
        <v>0</v>
      </c>
      <c r="L82">
        <v>145</v>
      </c>
      <c r="M82">
        <v>1234567</v>
      </c>
      <c r="N82">
        <v>270316</v>
      </c>
      <c r="O82">
        <v>301016</v>
      </c>
      <c r="P82" t="s">
        <v>19</v>
      </c>
      <c r="R82" t="s">
        <v>54</v>
      </c>
      <c r="S82" t="str">
        <f>VLOOKUP(V82,Country!A$2:B$191,2,FALSE)</f>
        <v>China</v>
      </c>
      <c r="T82" t="str">
        <f>VLOOKUP(X82,Organisation!A$2:B$150,2,FALSE)</f>
        <v>R &amp; T of Peoples Republic of China</v>
      </c>
      <c r="U82" t="s">
        <v>71</v>
      </c>
      <c r="V82" t="s">
        <v>55</v>
      </c>
      <c r="W82" t="s">
        <v>56</v>
      </c>
      <c r="X82" t="s">
        <v>57</v>
      </c>
      <c r="Y82">
        <v>2534</v>
      </c>
    </row>
    <row r="83" spans="1:25" x14ac:dyDescent="0.25">
      <c r="A83">
        <v>5085</v>
      </c>
      <c r="B83" t="str">
        <f>VLOOKUP(W83,Broadcast!A$2:B$277,2,FALSE)</f>
        <v>Leap of Faith, Inc.</v>
      </c>
      <c r="C83" s="6">
        <v>0</v>
      </c>
      <c r="D83" s="6">
        <v>1400</v>
      </c>
      <c r="E83" s="2">
        <v>42309</v>
      </c>
      <c r="F83" t="str">
        <f>VLOOKUP(H83,Location!A$2:E$678,2,FALSE)</f>
        <v>Lebanon, TN</v>
      </c>
      <c r="G83" t="str">
        <f>VLOOKUP(LEFT(R83,3),Language!A$2:B$7700,2,FALSE)</f>
        <v>English</v>
      </c>
      <c r="H83" t="s">
        <v>133</v>
      </c>
      <c r="I83">
        <v>100</v>
      </c>
      <c r="J83">
        <v>180</v>
      </c>
      <c r="K83">
        <v>0</v>
      </c>
      <c r="L83">
        <v>902</v>
      </c>
      <c r="M83">
        <v>1234567</v>
      </c>
      <c r="N83">
        <v>280316</v>
      </c>
      <c r="O83">
        <v>301016</v>
      </c>
      <c r="P83" t="s">
        <v>19</v>
      </c>
      <c r="R83" t="s">
        <v>20</v>
      </c>
      <c r="S83" t="str">
        <f>VLOOKUP(V83,Country!A$2:B$191,2,FALSE)</f>
        <v>United States</v>
      </c>
      <c r="T83" t="str">
        <f>VLOOKUP(X83,Organisation!A$2:B$150,2,FALSE)</f>
        <v>Federal Communications Commission</v>
      </c>
      <c r="U83" t="s">
        <v>133</v>
      </c>
      <c r="V83" t="s">
        <v>21</v>
      </c>
      <c r="W83" t="s">
        <v>133</v>
      </c>
      <c r="X83" t="s">
        <v>22</v>
      </c>
      <c r="Y83">
        <v>1567</v>
      </c>
    </row>
    <row r="84" spans="1:25" x14ac:dyDescent="0.25">
      <c r="A84">
        <v>5130</v>
      </c>
      <c r="B84" t="str">
        <f>VLOOKUP(W84,Broadcast!A$2:B$277,2,FALSE)</f>
        <v>Allan H. Weiner</v>
      </c>
      <c r="C84" s="6">
        <v>2200</v>
      </c>
      <c r="D84" s="6">
        <v>700</v>
      </c>
      <c r="E84" t="s">
        <v>39</v>
      </c>
      <c r="F84" t="str">
        <f>VLOOKUP(H84,Location!A$2:E$678,2,FALSE)</f>
        <v>Monticello, ME</v>
      </c>
      <c r="G84" t="str">
        <f>VLOOKUP(LEFT(R84,3),Language!A$2:B$7700,2,FALSE)</f>
        <v>English</v>
      </c>
      <c r="H84" t="s">
        <v>40</v>
      </c>
      <c r="I84">
        <v>50</v>
      </c>
      <c r="J84">
        <v>245</v>
      </c>
      <c r="K84">
        <v>0</v>
      </c>
      <c r="L84">
        <v>805</v>
      </c>
      <c r="M84">
        <v>1234567</v>
      </c>
      <c r="N84">
        <v>280316</v>
      </c>
      <c r="O84">
        <v>301016</v>
      </c>
      <c r="P84" t="s">
        <v>19</v>
      </c>
      <c r="R84" t="s">
        <v>20</v>
      </c>
      <c r="S84" t="str">
        <f>VLOOKUP(V84,Country!A$2:B$191,2,FALSE)</f>
        <v>United States</v>
      </c>
      <c r="T84" t="str">
        <f>VLOOKUP(X84,Organisation!A$2:B$150,2,FALSE)</f>
        <v>Federal Communications Commission</v>
      </c>
      <c r="U84" t="s">
        <v>40</v>
      </c>
      <c r="V84" t="s">
        <v>21</v>
      </c>
      <c r="W84" t="s">
        <v>40</v>
      </c>
      <c r="X84" t="s">
        <v>22</v>
      </c>
      <c r="Y84">
        <v>15697</v>
      </c>
    </row>
    <row r="85" spans="1:25" x14ac:dyDescent="0.25">
      <c r="A85">
        <v>5745</v>
      </c>
      <c r="B85" t="str">
        <f>VLOOKUP(W85,Broadcast!A$2:B$277,2,FALSE)</f>
        <v>International Broadcasting Bureau</v>
      </c>
      <c r="C85" s="6">
        <v>230</v>
      </c>
      <c r="D85" s="6">
        <v>300</v>
      </c>
      <c r="E85">
        <v>8</v>
      </c>
      <c r="F85" t="str">
        <f>VLOOKUP(H85,Location!A$2:E$678,2,FALSE)</f>
        <v>Greenville, NC (Site B)</v>
      </c>
      <c r="G85" t="str">
        <f>VLOOKUP(LEFT(R85,3),Language!A$2:B$7700,2,FALSE)</f>
        <v>English</v>
      </c>
      <c r="H85" t="s">
        <v>134</v>
      </c>
      <c r="I85">
        <v>62</v>
      </c>
      <c r="J85">
        <v>190</v>
      </c>
      <c r="K85">
        <v>0</v>
      </c>
      <c r="L85">
        <v>701</v>
      </c>
      <c r="M85">
        <v>1</v>
      </c>
      <c r="N85">
        <v>270316</v>
      </c>
      <c r="O85">
        <v>291016</v>
      </c>
      <c r="P85" t="s">
        <v>19</v>
      </c>
      <c r="Q85">
        <v>6070</v>
      </c>
      <c r="R85" t="s">
        <v>20</v>
      </c>
      <c r="S85" t="str">
        <f>VLOOKUP(V85,Country!A$2:B$191,2,FALSE)</f>
        <v>United States</v>
      </c>
      <c r="T85" t="str">
        <f>VLOOKUP(X85,Organisation!A$2:B$150,2,FALSE)</f>
        <v>International Broadcasting Bureau</v>
      </c>
      <c r="U85" t="s">
        <v>134</v>
      </c>
      <c r="V85" t="s">
        <v>21</v>
      </c>
      <c r="W85" t="s">
        <v>120</v>
      </c>
      <c r="X85" t="s">
        <v>120</v>
      </c>
      <c r="Y85">
        <v>15669</v>
      </c>
    </row>
    <row r="86" spans="1:25" x14ac:dyDescent="0.25">
      <c r="A86">
        <v>5745</v>
      </c>
      <c r="B86" t="str">
        <f>VLOOKUP(W86,Broadcast!A$2:B$277,2,FALSE)</f>
        <v>International Broadcasting Bureau</v>
      </c>
      <c r="C86" s="6">
        <v>930</v>
      </c>
      <c r="D86" s="6">
        <v>1000</v>
      </c>
      <c r="E86">
        <v>8</v>
      </c>
      <c r="F86" t="str">
        <f>VLOOKUP(H86,Location!A$2:E$678,2,FALSE)</f>
        <v>Greenville, NC (Site B)</v>
      </c>
      <c r="G86" t="str">
        <f>VLOOKUP(LEFT(R86,3),Language!A$2:B$7700,2,FALSE)</f>
        <v>English</v>
      </c>
      <c r="H86" t="s">
        <v>134</v>
      </c>
      <c r="I86">
        <v>62</v>
      </c>
      <c r="J86">
        <v>190</v>
      </c>
      <c r="K86">
        <v>0</v>
      </c>
      <c r="L86">
        <v>701</v>
      </c>
      <c r="M86">
        <v>7</v>
      </c>
      <c r="N86">
        <v>270316</v>
      </c>
      <c r="O86">
        <v>291016</v>
      </c>
      <c r="P86" t="s">
        <v>19</v>
      </c>
      <c r="Q86">
        <v>6070</v>
      </c>
      <c r="R86" t="s">
        <v>20</v>
      </c>
      <c r="S86" t="str">
        <f>VLOOKUP(V86,Country!A$2:B$191,2,FALSE)</f>
        <v>United States</v>
      </c>
      <c r="T86" t="str">
        <f>VLOOKUP(X86,Organisation!A$2:B$150,2,FALSE)</f>
        <v>International Broadcasting Bureau</v>
      </c>
      <c r="U86" t="s">
        <v>134</v>
      </c>
      <c r="V86" t="s">
        <v>21</v>
      </c>
      <c r="W86" t="s">
        <v>120</v>
      </c>
      <c r="X86" t="s">
        <v>120</v>
      </c>
      <c r="Y86">
        <v>15670</v>
      </c>
    </row>
    <row r="87" spans="1:25" x14ac:dyDescent="0.25">
      <c r="A87">
        <v>5765</v>
      </c>
      <c r="B87" t="str">
        <f>VLOOKUP(W87,Broadcast!A$2:B$277,2,FALSE)</f>
        <v>Radio Miami International</v>
      </c>
      <c r="C87" s="6">
        <v>0</v>
      </c>
      <c r="D87" s="6">
        <v>1300</v>
      </c>
      <c r="E87" t="s">
        <v>135</v>
      </c>
      <c r="F87" t="str">
        <f>VLOOKUP(H87,Location!A$2:E$678,2,FALSE)</f>
        <v>Okeechobee, FL</v>
      </c>
      <c r="G87" t="str">
        <f>VLOOKUP(LEFT(R87,3),Language!A$2:B$7700,2,FALSE)</f>
        <v>English</v>
      </c>
      <c r="H87" t="s">
        <v>128</v>
      </c>
      <c r="I87">
        <v>100</v>
      </c>
      <c r="J87">
        <v>355</v>
      </c>
      <c r="K87">
        <v>0</v>
      </c>
      <c r="L87">
        <v>805</v>
      </c>
      <c r="M87">
        <v>1234567</v>
      </c>
      <c r="N87">
        <v>270316</v>
      </c>
      <c r="O87">
        <v>301016</v>
      </c>
      <c r="P87" t="s">
        <v>19</v>
      </c>
      <c r="Q87">
        <v>11925</v>
      </c>
      <c r="R87" t="s">
        <v>20</v>
      </c>
      <c r="S87" t="str">
        <f>VLOOKUP(V87,Country!A$2:B$191,2,FALSE)</f>
        <v>United States</v>
      </c>
      <c r="T87" t="str">
        <f>VLOOKUP(X87,Organisation!A$2:B$150,2,FALSE)</f>
        <v>Federal Communications Commission</v>
      </c>
      <c r="U87" t="s">
        <v>128</v>
      </c>
      <c r="V87" t="s">
        <v>21</v>
      </c>
      <c r="W87" t="s">
        <v>128</v>
      </c>
      <c r="X87" t="s">
        <v>22</v>
      </c>
      <c r="Y87">
        <v>16618</v>
      </c>
    </row>
    <row r="88" spans="1:25" x14ac:dyDescent="0.25">
      <c r="A88">
        <v>5810</v>
      </c>
      <c r="B88" t="str">
        <f>VLOOKUP(W88,Broadcast!A$2:B$277,2,FALSE)</f>
        <v>Eternal Word Television Network, Inc.</v>
      </c>
      <c r="C88" s="6">
        <v>0</v>
      </c>
      <c r="D88" s="6">
        <v>500</v>
      </c>
      <c r="E88">
        <v>10.11</v>
      </c>
      <c r="F88" t="str">
        <f>VLOOKUP(H88,Location!A$2:E$678,2,FALSE)</f>
        <v>Vandiver, AL</v>
      </c>
      <c r="G88" t="str">
        <f>VLOOKUP(LEFT(R88,3),Language!A$2:B$7700,2,FALSE)</f>
        <v>Spanish</v>
      </c>
      <c r="H88" t="s">
        <v>136</v>
      </c>
      <c r="I88">
        <v>250</v>
      </c>
      <c r="J88">
        <v>220</v>
      </c>
      <c r="K88">
        <v>30</v>
      </c>
      <c r="L88">
        <v>206</v>
      </c>
      <c r="M88">
        <v>1234567</v>
      </c>
      <c r="N88">
        <v>270316</v>
      </c>
      <c r="O88">
        <v>301016</v>
      </c>
      <c r="P88" t="s">
        <v>19</v>
      </c>
      <c r="Q88">
        <v>8925</v>
      </c>
      <c r="R88" t="s">
        <v>137</v>
      </c>
      <c r="S88" t="str">
        <f>VLOOKUP(V88,Country!A$2:B$191,2,FALSE)</f>
        <v>United States</v>
      </c>
      <c r="T88" t="str">
        <f>VLOOKUP(X88,Organisation!A$2:B$150,2,FALSE)</f>
        <v>Federal Communications Commission</v>
      </c>
      <c r="U88" t="s">
        <v>136</v>
      </c>
      <c r="V88" t="s">
        <v>21</v>
      </c>
      <c r="W88" t="s">
        <v>136</v>
      </c>
      <c r="X88" t="s">
        <v>22</v>
      </c>
      <c r="Y88">
        <v>1569</v>
      </c>
    </row>
    <row r="89" spans="1:25" x14ac:dyDescent="0.25">
      <c r="A89">
        <v>5820</v>
      </c>
      <c r="B89" t="str">
        <f>VLOOKUP(W89,Broadcast!A$2:B$277,2,FALSE)</f>
        <v>Radio Telefis Eireann</v>
      </c>
      <c r="C89" s="6">
        <v>1930</v>
      </c>
      <c r="D89" s="6">
        <v>1958</v>
      </c>
      <c r="E89" t="s">
        <v>138</v>
      </c>
      <c r="F89" t="str">
        <f>VLOOKUP(H89,Location!A$2:E$678,2,FALSE)</f>
        <v>Madagascar</v>
      </c>
      <c r="G89" t="str">
        <f>VLOOKUP(LEFT(R89,3),Language!A$2:B$7700,2,FALSE)</f>
        <v>English</v>
      </c>
      <c r="H89" t="s">
        <v>139</v>
      </c>
      <c r="I89">
        <v>125</v>
      </c>
      <c r="J89">
        <v>315</v>
      </c>
      <c r="K89">
        <v>0</v>
      </c>
      <c r="L89">
        <v>822</v>
      </c>
      <c r="M89">
        <v>23456</v>
      </c>
      <c r="N89">
        <v>270316</v>
      </c>
      <c r="O89">
        <v>301016</v>
      </c>
      <c r="P89" t="s">
        <v>19</v>
      </c>
      <c r="Q89">
        <v>13710</v>
      </c>
      <c r="R89" t="s">
        <v>20</v>
      </c>
      <c r="S89" t="str">
        <f>VLOOKUP(V89,Country!A$2:B$191,2,FALSE)</f>
        <v>Madagascar</v>
      </c>
      <c r="T89" t="str">
        <f>VLOOKUP(X89,Organisation!A$2:B$150,2,FALSE)</f>
        <v>Babcock Communications</v>
      </c>
      <c r="U89" t="s">
        <v>139</v>
      </c>
      <c r="V89" t="s">
        <v>140</v>
      </c>
      <c r="W89" t="s">
        <v>141</v>
      </c>
      <c r="X89" t="s">
        <v>43</v>
      </c>
      <c r="Y89">
        <v>6</v>
      </c>
    </row>
    <row r="90" spans="1:25" x14ac:dyDescent="0.25">
      <c r="A90">
        <v>5830</v>
      </c>
      <c r="B90" t="str">
        <f>VLOOKUP(W90,Broadcast!A$2:B$277,2,FALSE)</f>
        <v>Leap of Faith, Inc.</v>
      </c>
      <c r="C90" s="6">
        <v>200</v>
      </c>
      <c r="D90" s="6">
        <v>1400</v>
      </c>
      <c r="E90" t="s">
        <v>142</v>
      </c>
      <c r="F90" t="str">
        <f>VLOOKUP(H90,Location!A$2:E$678,2,FALSE)</f>
        <v>Lebanon, TN</v>
      </c>
      <c r="G90" t="str">
        <f>VLOOKUP(LEFT(R90,3),Language!A$2:B$7700,2,FALSE)</f>
        <v>English</v>
      </c>
      <c r="H90" t="s">
        <v>133</v>
      </c>
      <c r="I90">
        <v>100</v>
      </c>
      <c r="J90">
        <v>50</v>
      </c>
      <c r="K90">
        <v>0</v>
      </c>
      <c r="L90">
        <v>902</v>
      </c>
      <c r="M90">
        <v>1234567</v>
      </c>
      <c r="N90">
        <v>270316</v>
      </c>
      <c r="O90">
        <v>291016</v>
      </c>
      <c r="P90" t="s">
        <v>19</v>
      </c>
      <c r="R90" t="s">
        <v>20</v>
      </c>
      <c r="S90" t="str">
        <f>VLOOKUP(V90,Country!A$2:B$191,2,FALSE)</f>
        <v>United States</v>
      </c>
      <c r="T90" t="str">
        <f>VLOOKUP(X90,Organisation!A$2:B$150,2,FALSE)</f>
        <v>Federal Communications Commission</v>
      </c>
      <c r="U90" t="s">
        <v>133</v>
      </c>
      <c r="V90" t="s">
        <v>21</v>
      </c>
      <c r="W90" t="s">
        <v>133</v>
      </c>
      <c r="X90" t="s">
        <v>22</v>
      </c>
      <c r="Y90">
        <v>1570</v>
      </c>
    </row>
    <row r="91" spans="1:25" x14ac:dyDescent="0.25">
      <c r="A91">
        <v>5830</v>
      </c>
      <c r="B91" t="str">
        <f>VLOOKUP(W91,Broadcast!A$2:B$277,2,FALSE)</f>
        <v>International Broadcasting Bureau</v>
      </c>
      <c r="C91" s="6">
        <v>1500</v>
      </c>
      <c r="D91" s="6">
        <v>1700</v>
      </c>
      <c r="E91" t="s">
        <v>143</v>
      </c>
      <c r="F91" t="str">
        <f>VLOOKUP(H91,Location!A$2:E$678,2,FALSE)</f>
        <v>Tinian Islands</v>
      </c>
      <c r="G91" t="str">
        <f>VLOOKUP(LEFT(R91,3),Language!A$2:B$7700,2,FALSE)</f>
        <v>Korean</v>
      </c>
      <c r="H91" t="s">
        <v>144</v>
      </c>
      <c r="I91">
        <v>250</v>
      </c>
      <c r="J91">
        <v>325</v>
      </c>
      <c r="K91">
        <v>-8</v>
      </c>
      <c r="L91">
        <v>226</v>
      </c>
      <c r="M91">
        <v>1234567</v>
      </c>
      <c r="N91">
        <v>270316</v>
      </c>
      <c r="O91">
        <v>291016</v>
      </c>
      <c r="P91" t="s">
        <v>19</v>
      </c>
      <c r="Q91">
        <v>8500</v>
      </c>
      <c r="R91" t="s">
        <v>145</v>
      </c>
      <c r="S91" t="str">
        <f>VLOOKUP(V91,Country!A$2:B$191,2,FALSE)</f>
        <v>United States</v>
      </c>
      <c r="T91" t="str">
        <f>VLOOKUP(X91,Organisation!A$2:B$150,2,FALSE)</f>
        <v>International Broadcasting Bureau</v>
      </c>
      <c r="U91" t="s">
        <v>144</v>
      </c>
      <c r="V91" t="s">
        <v>21</v>
      </c>
      <c r="W91" t="s">
        <v>120</v>
      </c>
      <c r="X91" t="s">
        <v>120</v>
      </c>
      <c r="Y91">
        <v>549</v>
      </c>
    </row>
    <row r="92" spans="1:25" x14ac:dyDescent="0.25">
      <c r="A92">
        <v>5840</v>
      </c>
      <c r="B92" t="str">
        <f>VLOOKUP(W92,Broadcast!A$2:B$277,2,FALSE)</f>
        <v>BBC Worldservice</v>
      </c>
      <c r="C92" s="6">
        <v>2200</v>
      </c>
      <c r="D92" s="6">
        <v>2300</v>
      </c>
      <c r="E92" t="s">
        <v>146</v>
      </c>
      <c r="F92" t="str">
        <f>VLOOKUP(H92,Location!A$2:E$678,2,FALSE)</f>
        <v>Nakhon Sawan</v>
      </c>
      <c r="G92" t="str">
        <f>VLOOKUP(LEFT(R92,3),Language!A$2:B$7700,2,FALSE)</f>
        <v>English</v>
      </c>
      <c r="H92" t="s">
        <v>147</v>
      </c>
      <c r="I92">
        <v>250</v>
      </c>
      <c r="J92">
        <v>0</v>
      </c>
      <c r="K92">
        <v>0</v>
      </c>
      <c r="L92">
        <v>931</v>
      </c>
      <c r="M92">
        <v>1234567</v>
      </c>
      <c r="N92">
        <v>270316</v>
      </c>
      <c r="O92">
        <v>301016</v>
      </c>
      <c r="P92" t="s">
        <v>19</v>
      </c>
      <c r="Q92">
        <v>7867</v>
      </c>
      <c r="R92" t="s">
        <v>20</v>
      </c>
      <c r="S92" t="str">
        <f>VLOOKUP(V92,Country!A$2:B$191,2,FALSE)</f>
        <v>Thailand</v>
      </c>
      <c r="T92" t="str">
        <f>VLOOKUP(X92,Organisation!A$2:B$150,2,FALSE)</f>
        <v>Babcock Communications</v>
      </c>
      <c r="U92" t="s">
        <v>147</v>
      </c>
      <c r="V92" t="s">
        <v>148</v>
      </c>
      <c r="W92" t="s">
        <v>42</v>
      </c>
      <c r="X92" t="s">
        <v>43</v>
      </c>
      <c r="Y92">
        <v>7402</v>
      </c>
    </row>
    <row r="93" spans="1:25" x14ac:dyDescent="0.25">
      <c r="A93">
        <v>5840</v>
      </c>
      <c r="B93" t="str">
        <f>VLOOKUP(W93,Broadcast!A$2:B$277,2,FALSE)</f>
        <v>BBC Worldservice</v>
      </c>
      <c r="C93" s="6">
        <v>2300</v>
      </c>
      <c r="D93" s="6">
        <v>2400</v>
      </c>
      <c r="E93" t="s">
        <v>146</v>
      </c>
      <c r="F93" t="str">
        <f>VLOOKUP(H93,Location!A$2:E$678,2,FALSE)</f>
        <v>Nakhon Sawan</v>
      </c>
      <c r="G93" t="str">
        <f>VLOOKUP(LEFT(R93,3),Language!A$2:B$7700,2,FALSE)</f>
        <v>English</v>
      </c>
      <c r="H93" t="s">
        <v>147</v>
      </c>
      <c r="I93">
        <v>250</v>
      </c>
      <c r="J93">
        <v>45</v>
      </c>
      <c r="K93">
        <v>25</v>
      </c>
      <c r="L93">
        <v>406</v>
      </c>
      <c r="M93">
        <v>1234567</v>
      </c>
      <c r="N93">
        <v>270316</v>
      </c>
      <c r="O93">
        <v>301016</v>
      </c>
      <c r="P93" t="s">
        <v>19</v>
      </c>
      <c r="Q93">
        <v>8967</v>
      </c>
      <c r="R93" t="s">
        <v>20</v>
      </c>
      <c r="S93" t="str">
        <f>VLOOKUP(V93,Country!A$2:B$191,2,FALSE)</f>
        <v>Thailand</v>
      </c>
      <c r="T93" t="str">
        <f>VLOOKUP(X93,Organisation!A$2:B$150,2,FALSE)</f>
        <v>Babcock Communications</v>
      </c>
      <c r="U93" t="s">
        <v>147</v>
      </c>
      <c r="V93" t="s">
        <v>148</v>
      </c>
      <c r="W93" t="s">
        <v>42</v>
      </c>
      <c r="X93" t="s">
        <v>43</v>
      </c>
      <c r="Y93">
        <v>7403</v>
      </c>
    </row>
    <row r="94" spans="1:25" x14ac:dyDescent="0.25">
      <c r="A94">
        <v>5845</v>
      </c>
      <c r="B94" t="str">
        <f>VLOOKUP(W94,Broadcast!A$2:B$277,2,FALSE)</f>
        <v>BBC Worldservice</v>
      </c>
      <c r="C94" s="6">
        <v>1429</v>
      </c>
      <c r="D94" s="6">
        <v>1800</v>
      </c>
      <c r="E94">
        <v>41</v>
      </c>
      <c r="F94" t="str">
        <f>VLOOKUP(H94,Location!A$2:E$678,2,FALSE)</f>
        <v>Nakhon Sawan</v>
      </c>
      <c r="G94" t="str">
        <f>VLOOKUP(LEFT(R94,3),Language!A$2:B$7700,2,FALSE)</f>
        <v>English</v>
      </c>
      <c r="H94" t="s">
        <v>147</v>
      </c>
      <c r="I94">
        <v>100</v>
      </c>
      <c r="J94">
        <v>290</v>
      </c>
      <c r="K94">
        <v>0</v>
      </c>
      <c r="L94">
        <v>151</v>
      </c>
      <c r="M94">
        <v>1234567</v>
      </c>
      <c r="N94">
        <v>270316</v>
      </c>
      <c r="O94">
        <v>301016</v>
      </c>
      <c r="P94" t="s">
        <v>74</v>
      </c>
      <c r="Q94">
        <v>7920</v>
      </c>
      <c r="R94" t="s">
        <v>20</v>
      </c>
      <c r="S94" t="str">
        <f>VLOOKUP(V94,Country!A$2:B$191,2,FALSE)</f>
        <v>Thailand</v>
      </c>
      <c r="T94" t="str">
        <f>VLOOKUP(X94,Organisation!A$2:B$150,2,FALSE)</f>
        <v>Babcock Communications</v>
      </c>
      <c r="U94" t="s">
        <v>147</v>
      </c>
      <c r="V94" t="s">
        <v>148</v>
      </c>
      <c r="W94" t="s">
        <v>42</v>
      </c>
      <c r="X94" t="s">
        <v>43</v>
      </c>
      <c r="Y94">
        <v>7404</v>
      </c>
    </row>
    <row r="95" spans="1:25" x14ac:dyDescent="0.25">
      <c r="A95">
        <v>5850</v>
      </c>
      <c r="B95" t="str">
        <f>VLOOKUP(W95,Broadcast!A$2:B$277,2,FALSE)</f>
        <v>Radio Miami International</v>
      </c>
      <c r="C95" s="6">
        <v>2300</v>
      </c>
      <c r="D95" s="6">
        <v>1400</v>
      </c>
      <c r="E95">
        <v>2.2999999999999998</v>
      </c>
      <c r="F95" t="str">
        <f>VLOOKUP(H95,Location!A$2:E$678,2,FALSE)</f>
        <v>Okeechobee, FL</v>
      </c>
      <c r="G95" t="str">
        <f>VLOOKUP(LEFT(R95,3),Language!A$2:B$7700,2,FALSE)</f>
        <v>English</v>
      </c>
      <c r="H95" t="s">
        <v>128</v>
      </c>
      <c r="I95">
        <v>100</v>
      </c>
      <c r="J95">
        <v>315</v>
      </c>
      <c r="K95">
        <v>0</v>
      </c>
      <c r="L95">
        <v>805</v>
      </c>
      <c r="M95">
        <v>1234567</v>
      </c>
      <c r="N95">
        <v>270316</v>
      </c>
      <c r="O95">
        <v>301016</v>
      </c>
      <c r="P95" t="s">
        <v>19</v>
      </c>
      <c r="Q95">
        <v>11925</v>
      </c>
      <c r="R95" t="s">
        <v>20</v>
      </c>
      <c r="S95" t="str">
        <f>VLOOKUP(V95,Country!A$2:B$191,2,FALSE)</f>
        <v>United States</v>
      </c>
      <c r="T95" t="str">
        <f>VLOOKUP(X95,Organisation!A$2:B$150,2,FALSE)</f>
        <v>Federal Communications Commission</v>
      </c>
      <c r="U95" t="s">
        <v>128</v>
      </c>
      <c r="V95" t="s">
        <v>21</v>
      </c>
      <c r="W95" t="s">
        <v>128</v>
      </c>
      <c r="X95" t="s">
        <v>22</v>
      </c>
      <c r="Y95">
        <v>16619</v>
      </c>
    </row>
    <row r="96" spans="1:25" x14ac:dyDescent="0.25">
      <c r="A96">
        <v>5855</v>
      </c>
      <c r="B96" t="str">
        <f>VLOOKUP(W96,Broadcast!A$2:B$277,2,FALSE)</f>
        <v>BBC Worldservice</v>
      </c>
      <c r="C96" s="6">
        <v>1330</v>
      </c>
      <c r="D96" s="6">
        <v>1400</v>
      </c>
      <c r="E96" t="s">
        <v>149</v>
      </c>
      <c r="F96" t="str">
        <f>VLOOKUP(H96,Location!A$2:E$678,2,FALSE)</f>
        <v>Nakhon Sawan</v>
      </c>
      <c r="G96" t="str">
        <f>VLOOKUP(LEFT(R96,3),Language!A$2:B$7700,2,FALSE)</f>
        <v>Bengali</v>
      </c>
      <c r="H96" t="s">
        <v>147</v>
      </c>
      <c r="I96">
        <v>250</v>
      </c>
      <c r="J96">
        <v>305</v>
      </c>
      <c r="K96">
        <v>25</v>
      </c>
      <c r="L96">
        <v>216</v>
      </c>
      <c r="M96">
        <v>1234567</v>
      </c>
      <c r="N96">
        <v>270316</v>
      </c>
      <c r="O96">
        <v>301016</v>
      </c>
      <c r="P96" t="s">
        <v>19</v>
      </c>
      <c r="Q96">
        <v>7920</v>
      </c>
      <c r="R96" t="s">
        <v>150</v>
      </c>
      <c r="S96" t="str">
        <f>VLOOKUP(V96,Country!A$2:B$191,2,FALSE)</f>
        <v>Thailand</v>
      </c>
      <c r="T96" t="str">
        <f>VLOOKUP(X96,Organisation!A$2:B$150,2,FALSE)</f>
        <v>Babcock Communications</v>
      </c>
      <c r="U96" t="s">
        <v>147</v>
      </c>
      <c r="V96" t="s">
        <v>148</v>
      </c>
      <c r="W96" t="s">
        <v>42</v>
      </c>
      <c r="X96" t="s">
        <v>43</v>
      </c>
      <c r="Y96">
        <v>8</v>
      </c>
    </row>
    <row r="97" spans="1:25" x14ac:dyDescent="0.25">
      <c r="A97">
        <v>5860</v>
      </c>
      <c r="B97" t="str">
        <f>VLOOKUP(W97,Broadcast!A$2:B$277,2,FALSE)</f>
        <v>China National Radio</v>
      </c>
      <c r="C97" s="6">
        <v>1400</v>
      </c>
      <c r="D97" s="6">
        <v>1800</v>
      </c>
      <c r="E97" t="s">
        <v>151</v>
      </c>
      <c r="F97" t="str">
        <f>VLOOKUP(H97,Location!A$2:E$678,2,FALSE)</f>
        <v>Nanjing</v>
      </c>
      <c r="G97" t="str">
        <f>VLOOKUP(LEFT(R97,3),Language!A$2:B$7700,2,FALSE)</f>
        <v>Chinese</v>
      </c>
      <c r="H97" t="s">
        <v>152</v>
      </c>
      <c r="I97">
        <v>100</v>
      </c>
      <c r="J97">
        <v>161</v>
      </c>
      <c r="K97">
        <v>0</v>
      </c>
      <c r="L97">
        <v>201</v>
      </c>
      <c r="M97">
        <v>1234567</v>
      </c>
      <c r="N97">
        <v>270316</v>
      </c>
      <c r="O97">
        <v>301016</v>
      </c>
      <c r="P97" t="s">
        <v>19</v>
      </c>
      <c r="R97" t="s">
        <v>54</v>
      </c>
      <c r="S97" t="str">
        <f>VLOOKUP(V97,Country!A$2:B$191,2,FALSE)</f>
        <v>China</v>
      </c>
      <c r="T97" t="str">
        <f>VLOOKUP(X97,Organisation!A$2:B$150,2,FALSE)</f>
        <v>R &amp; T of Peoples Republic of China</v>
      </c>
      <c r="U97" t="s">
        <v>152</v>
      </c>
      <c r="V97" t="s">
        <v>55</v>
      </c>
      <c r="W97" t="s">
        <v>56</v>
      </c>
      <c r="X97" t="s">
        <v>57</v>
      </c>
      <c r="Y97">
        <v>2535</v>
      </c>
    </row>
    <row r="98" spans="1:25" x14ac:dyDescent="0.25">
      <c r="A98">
        <v>5865</v>
      </c>
      <c r="B98" t="str">
        <f>VLOOKUP(W98,Broadcast!A$2:B$277,2,FALSE)</f>
        <v>International Broadcasting Bureau</v>
      </c>
      <c r="C98" s="6">
        <v>0</v>
      </c>
      <c r="D98" s="6">
        <v>200</v>
      </c>
      <c r="E98">
        <v>40</v>
      </c>
      <c r="F98" t="str">
        <f>VLOOKUP(H98,Location!A$2:E$678,2,FALSE)</f>
        <v>Lampertheim</v>
      </c>
      <c r="G98" t="str">
        <f>VLOOKUP(LEFT(R98,3),Language!A$2:B$7700,2,FALSE)</f>
        <v>Persian</v>
      </c>
      <c r="H98" t="s">
        <v>153</v>
      </c>
      <c r="I98">
        <v>100</v>
      </c>
      <c r="J98">
        <v>75</v>
      </c>
      <c r="K98">
        <v>10</v>
      </c>
      <c r="L98">
        <v>216</v>
      </c>
      <c r="M98">
        <v>1234567</v>
      </c>
      <c r="N98">
        <v>40616</v>
      </c>
      <c r="O98">
        <v>291016</v>
      </c>
      <c r="P98" t="s">
        <v>19</v>
      </c>
      <c r="Q98">
        <v>6600</v>
      </c>
      <c r="R98" t="s">
        <v>154</v>
      </c>
      <c r="S98" t="str">
        <f>VLOOKUP(V98,Country!A$2:B$191,2,FALSE)</f>
        <v>Germany</v>
      </c>
      <c r="T98" t="str">
        <f>VLOOKUP(X98,Organisation!A$2:B$150,2,FALSE)</f>
        <v>International Broadcasting Bureau</v>
      </c>
      <c r="U98" t="s">
        <v>153</v>
      </c>
      <c r="V98" t="s">
        <v>19</v>
      </c>
      <c r="W98" t="s">
        <v>120</v>
      </c>
      <c r="X98" t="s">
        <v>120</v>
      </c>
      <c r="Y98">
        <v>16745</v>
      </c>
    </row>
    <row r="99" spans="1:25" x14ac:dyDescent="0.25">
      <c r="A99">
        <v>5865</v>
      </c>
      <c r="B99" t="str">
        <f>VLOOKUP(W99,Broadcast!A$2:B$277,2,FALSE)</f>
        <v>International Broadcasting Bureau</v>
      </c>
      <c r="C99" s="6">
        <v>200</v>
      </c>
      <c r="D99" s="6">
        <v>630</v>
      </c>
      <c r="E99">
        <v>40</v>
      </c>
      <c r="F99" t="str">
        <f>VLOOKUP(H99,Location!A$2:E$678,2,FALSE)</f>
        <v>Kuwait</v>
      </c>
      <c r="G99" t="str">
        <f>VLOOKUP(LEFT(R99,3),Language!A$2:B$7700,2,FALSE)</f>
        <v>Persian</v>
      </c>
      <c r="H99" t="s">
        <v>155</v>
      </c>
      <c r="I99">
        <v>250</v>
      </c>
      <c r="J99">
        <v>58</v>
      </c>
      <c r="K99">
        <v>-12</v>
      </c>
      <c r="L99">
        <v>156</v>
      </c>
      <c r="M99">
        <v>1234567</v>
      </c>
      <c r="N99">
        <v>270316</v>
      </c>
      <c r="O99">
        <v>291016</v>
      </c>
      <c r="P99" t="s">
        <v>19</v>
      </c>
      <c r="Q99">
        <v>8750</v>
      </c>
      <c r="R99" t="s">
        <v>154</v>
      </c>
      <c r="S99" t="str">
        <f>VLOOKUP(V99,Country!A$2:B$191,2,FALSE)</f>
        <v>Kuwait</v>
      </c>
      <c r="T99" t="str">
        <f>VLOOKUP(X99,Organisation!A$2:B$150,2,FALSE)</f>
        <v>International Broadcasting Bureau</v>
      </c>
      <c r="U99" t="s">
        <v>155</v>
      </c>
      <c r="V99" t="s">
        <v>155</v>
      </c>
      <c r="W99" t="s">
        <v>120</v>
      </c>
      <c r="X99" t="s">
        <v>120</v>
      </c>
      <c r="Y99">
        <v>16744</v>
      </c>
    </row>
    <row r="100" spans="1:25" x14ac:dyDescent="0.25">
      <c r="A100">
        <v>5865</v>
      </c>
      <c r="B100" t="str">
        <f>VLOOKUP(W100,Broadcast!A$2:B$277,2,FALSE)</f>
        <v>International Broadcasting Bureau</v>
      </c>
      <c r="C100" s="6">
        <v>1500</v>
      </c>
      <c r="D100" s="6">
        <v>2400</v>
      </c>
      <c r="E100">
        <v>40</v>
      </c>
      <c r="F100" t="str">
        <f>VLOOKUP(H100,Location!A$2:E$678,2,FALSE)</f>
        <v>Kuwait</v>
      </c>
      <c r="G100" t="str">
        <f>VLOOKUP(LEFT(R100,3),Language!A$2:B$7700,2,FALSE)</f>
        <v>Persian</v>
      </c>
      <c r="H100" t="s">
        <v>155</v>
      </c>
      <c r="I100">
        <v>250</v>
      </c>
      <c r="J100">
        <v>58</v>
      </c>
      <c r="K100">
        <v>-12</v>
      </c>
      <c r="L100">
        <v>156</v>
      </c>
      <c r="M100">
        <v>1234567</v>
      </c>
      <c r="N100">
        <v>270316</v>
      </c>
      <c r="O100">
        <v>291016</v>
      </c>
      <c r="P100" t="s">
        <v>19</v>
      </c>
      <c r="Q100">
        <v>8750</v>
      </c>
      <c r="R100" t="s">
        <v>154</v>
      </c>
      <c r="S100" t="str">
        <f>VLOOKUP(V100,Country!A$2:B$191,2,FALSE)</f>
        <v>Kuwait</v>
      </c>
      <c r="T100" t="str">
        <f>VLOOKUP(X100,Organisation!A$2:B$150,2,FALSE)</f>
        <v>International Broadcasting Bureau</v>
      </c>
      <c r="U100" t="s">
        <v>155</v>
      </c>
      <c r="V100" t="s">
        <v>155</v>
      </c>
      <c r="W100" t="s">
        <v>120</v>
      </c>
      <c r="X100" t="s">
        <v>120</v>
      </c>
      <c r="Y100">
        <v>551</v>
      </c>
    </row>
    <row r="101" spans="1:25" x14ac:dyDescent="0.25">
      <c r="A101">
        <v>5875</v>
      </c>
      <c r="B101" t="str">
        <f>VLOOKUP(W101,Broadcast!A$2:B$277,2,FALSE)</f>
        <v>BBC Worldservice</v>
      </c>
      <c r="C101" s="6">
        <v>0</v>
      </c>
      <c r="D101" s="6">
        <v>30</v>
      </c>
      <c r="E101" t="s">
        <v>156</v>
      </c>
      <c r="F101" t="str">
        <f>VLOOKUP(H101,Location!A$2:E$678,2,FALSE)</f>
        <v>Nakhon Sawan</v>
      </c>
      <c r="G101" t="str">
        <f>VLOOKUP(LEFT(R101,3),Language!A$2:B$7700,2,FALSE)</f>
        <v>Burmese</v>
      </c>
      <c r="H101" t="s">
        <v>147</v>
      </c>
      <c r="I101">
        <v>250</v>
      </c>
      <c r="J101">
        <v>0</v>
      </c>
      <c r="K101">
        <v>0</v>
      </c>
      <c r="L101">
        <v>931</v>
      </c>
      <c r="M101">
        <v>1234567</v>
      </c>
      <c r="N101">
        <v>270316</v>
      </c>
      <c r="O101">
        <v>301016</v>
      </c>
      <c r="P101" t="s">
        <v>19</v>
      </c>
      <c r="Q101">
        <v>7867</v>
      </c>
      <c r="R101" t="s">
        <v>157</v>
      </c>
      <c r="S101" t="str">
        <f>VLOOKUP(V101,Country!A$2:B$191,2,FALSE)</f>
        <v>Thailand</v>
      </c>
      <c r="T101" t="str">
        <f>VLOOKUP(X101,Organisation!A$2:B$150,2,FALSE)</f>
        <v>Babcock Communications</v>
      </c>
      <c r="U101" t="s">
        <v>147</v>
      </c>
      <c r="V101" t="s">
        <v>148</v>
      </c>
      <c r="W101" t="s">
        <v>42</v>
      </c>
      <c r="X101" t="s">
        <v>43</v>
      </c>
      <c r="Y101">
        <v>7405</v>
      </c>
    </row>
    <row r="102" spans="1:25" x14ac:dyDescent="0.25">
      <c r="A102">
        <v>5875</v>
      </c>
      <c r="B102" t="str">
        <f>VLOOKUP(W102,Broadcast!A$2:B$277,2,FALSE)</f>
        <v>BBC Worldservice</v>
      </c>
      <c r="C102" s="6">
        <v>300</v>
      </c>
      <c r="D102" s="6">
        <v>400</v>
      </c>
      <c r="E102" t="s">
        <v>158</v>
      </c>
      <c r="F102" t="str">
        <f>VLOOKUP(H102,Location!A$2:E$678,2,FALSE)</f>
        <v>Woofferton</v>
      </c>
      <c r="G102" t="str">
        <f>VLOOKUP(LEFT(R102,3),Language!A$2:B$7700,2,FALSE)</f>
        <v>Arabic</v>
      </c>
      <c r="H102" t="s">
        <v>73</v>
      </c>
      <c r="I102">
        <v>300</v>
      </c>
      <c r="J102">
        <v>140</v>
      </c>
      <c r="K102">
        <v>-20</v>
      </c>
      <c r="L102">
        <v>216</v>
      </c>
      <c r="M102">
        <v>1234567</v>
      </c>
      <c r="N102">
        <v>310816</v>
      </c>
      <c r="O102">
        <v>301016</v>
      </c>
      <c r="P102" t="s">
        <v>19</v>
      </c>
      <c r="Q102">
        <v>8942</v>
      </c>
      <c r="R102" t="s">
        <v>89</v>
      </c>
      <c r="S102" t="str">
        <f>VLOOKUP(V102,Country!A$2:B$191,2,FALSE)</f>
        <v>United Kingdom</v>
      </c>
      <c r="T102" t="str">
        <f>VLOOKUP(X102,Organisation!A$2:B$150,2,FALSE)</f>
        <v>Babcock Communications</v>
      </c>
      <c r="U102" t="s">
        <v>73</v>
      </c>
      <c r="V102" t="s">
        <v>75</v>
      </c>
      <c r="W102" t="s">
        <v>42</v>
      </c>
      <c r="X102" t="s">
        <v>43</v>
      </c>
      <c r="Y102">
        <v>18050</v>
      </c>
    </row>
    <row r="103" spans="1:25" x14ac:dyDescent="0.25">
      <c r="A103">
        <v>5875</v>
      </c>
      <c r="B103" t="str">
        <f>VLOOKUP(W103,Broadcast!A$2:B$277,2,FALSE)</f>
        <v>BBC Worldservice</v>
      </c>
      <c r="C103" s="6">
        <v>500</v>
      </c>
      <c r="D103" s="6">
        <v>600</v>
      </c>
      <c r="E103" t="s">
        <v>159</v>
      </c>
      <c r="F103" t="str">
        <f>VLOOKUP(H103,Location!A$2:E$678,2,FALSE)</f>
        <v>Ascension</v>
      </c>
      <c r="G103" t="str">
        <f>VLOOKUP(LEFT(R103,3),Language!A$2:B$7700,2,FALSE)</f>
        <v>English</v>
      </c>
      <c r="H103" t="s">
        <v>160</v>
      </c>
      <c r="I103">
        <v>250</v>
      </c>
      <c r="J103">
        <v>65</v>
      </c>
      <c r="K103">
        <v>0</v>
      </c>
      <c r="L103">
        <v>547</v>
      </c>
      <c r="M103">
        <v>1234567</v>
      </c>
      <c r="N103">
        <v>290916</v>
      </c>
      <c r="O103">
        <v>301016</v>
      </c>
      <c r="P103" t="s">
        <v>19</v>
      </c>
      <c r="Q103">
        <v>6660</v>
      </c>
      <c r="R103" t="s">
        <v>20</v>
      </c>
      <c r="S103" t="str">
        <f>VLOOKUP(V103,Country!A$2:B$191,2,FALSE)</f>
        <v>United Kingdom</v>
      </c>
      <c r="T103" t="str">
        <f>VLOOKUP(X103,Organisation!A$2:B$150,2,FALSE)</f>
        <v>Babcock Communications</v>
      </c>
      <c r="U103" t="s">
        <v>160</v>
      </c>
      <c r="V103" t="s">
        <v>75</v>
      </c>
      <c r="W103" t="s">
        <v>42</v>
      </c>
      <c r="X103" t="s">
        <v>43</v>
      </c>
      <c r="Y103">
        <v>18235</v>
      </c>
    </row>
    <row r="104" spans="1:25" x14ac:dyDescent="0.25">
      <c r="A104">
        <v>5875</v>
      </c>
      <c r="B104" t="str">
        <f>VLOOKUP(W104,Broadcast!A$2:B$277,2,FALSE)</f>
        <v>NBS of Thailand</v>
      </c>
      <c r="C104" s="6">
        <v>1100</v>
      </c>
      <c r="D104" s="6">
        <v>1115</v>
      </c>
      <c r="E104" t="s">
        <v>161</v>
      </c>
      <c r="F104" t="str">
        <f>VLOOKUP(H104,Location!A$2:E$678,2,FALSE)</f>
        <v>Udorn</v>
      </c>
      <c r="G104" t="str">
        <f>VLOOKUP(LEFT(R104,3),Language!A$2:B$7700,2,FALSE)</f>
        <v>Vietnamese</v>
      </c>
      <c r="H104" t="s">
        <v>162</v>
      </c>
      <c r="I104">
        <v>250</v>
      </c>
      <c r="J104">
        <v>144</v>
      </c>
      <c r="K104">
        <v>0</v>
      </c>
      <c r="L104">
        <v>156</v>
      </c>
      <c r="M104">
        <v>1234567</v>
      </c>
      <c r="N104">
        <v>270316</v>
      </c>
      <c r="O104">
        <v>291016</v>
      </c>
      <c r="P104" t="s">
        <v>19</v>
      </c>
      <c r="Q104">
        <v>8750</v>
      </c>
      <c r="R104" t="s">
        <v>163</v>
      </c>
      <c r="S104" t="str">
        <f>VLOOKUP(V104,Country!A$2:B$191,2,FALSE)</f>
        <v>Thailand</v>
      </c>
      <c r="T104" t="str">
        <f>VLOOKUP(X104,Organisation!A$2:B$150,2,FALSE)</f>
        <v>International Broadcasting Bureau</v>
      </c>
      <c r="U104" t="s">
        <v>162</v>
      </c>
      <c r="V104" t="s">
        <v>148</v>
      </c>
      <c r="W104" t="s">
        <v>164</v>
      </c>
      <c r="X104" t="s">
        <v>120</v>
      </c>
      <c r="Y104">
        <v>552</v>
      </c>
    </row>
    <row r="105" spans="1:25" x14ac:dyDescent="0.25">
      <c r="A105">
        <v>5875</v>
      </c>
      <c r="B105" t="str">
        <f>VLOOKUP(W105,Broadcast!A$2:B$277,2,FALSE)</f>
        <v>NBS of Thailand</v>
      </c>
      <c r="C105" s="6">
        <v>1115</v>
      </c>
      <c r="D105" s="6">
        <v>1130</v>
      </c>
      <c r="E105" t="s">
        <v>161</v>
      </c>
      <c r="F105" t="str">
        <f>VLOOKUP(H105,Location!A$2:E$678,2,FALSE)</f>
        <v>Udorn</v>
      </c>
      <c r="G105" t="str">
        <f>VLOOKUP(LEFT(R105,3),Language!A$2:B$7700,2,FALSE)</f>
        <v>Central Khmer</v>
      </c>
      <c r="H105" t="s">
        <v>162</v>
      </c>
      <c r="I105">
        <v>250</v>
      </c>
      <c r="J105">
        <v>144</v>
      </c>
      <c r="K105">
        <v>0</v>
      </c>
      <c r="L105">
        <v>156</v>
      </c>
      <c r="M105">
        <v>1234567</v>
      </c>
      <c r="N105">
        <v>270316</v>
      </c>
      <c r="O105">
        <v>291016</v>
      </c>
      <c r="P105" t="s">
        <v>19</v>
      </c>
      <c r="Q105">
        <v>8750</v>
      </c>
      <c r="R105" t="s">
        <v>165</v>
      </c>
      <c r="S105" t="str">
        <f>VLOOKUP(V105,Country!A$2:B$191,2,FALSE)</f>
        <v>Thailand</v>
      </c>
      <c r="T105" t="str">
        <f>VLOOKUP(X105,Organisation!A$2:B$150,2,FALSE)</f>
        <v>International Broadcasting Bureau</v>
      </c>
      <c r="U105" t="s">
        <v>162</v>
      </c>
      <c r="V105" t="s">
        <v>148</v>
      </c>
      <c r="W105" t="s">
        <v>164</v>
      </c>
      <c r="X105" t="s">
        <v>120</v>
      </c>
      <c r="Y105">
        <v>553</v>
      </c>
    </row>
    <row r="106" spans="1:25" x14ac:dyDescent="0.25">
      <c r="A106">
        <v>5875</v>
      </c>
      <c r="B106" t="str">
        <f>VLOOKUP(W106,Broadcast!A$2:B$277,2,FALSE)</f>
        <v>NBS of Thailand</v>
      </c>
      <c r="C106" s="6">
        <v>1130</v>
      </c>
      <c r="D106" s="6">
        <v>1145</v>
      </c>
      <c r="E106" t="s">
        <v>161</v>
      </c>
      <c r="F106" t="str">
        <f>VLOOKUP(H106,Location!A$2:E$678,2,FALSE)</f>
        <v>Udorn</v>
      </c>
      <c r="G106" t="str">
        <f>VLOOKUP(LEFT(R106,3),Language!A$2:B$7700,2,FALSE)</f>
        <v>Lao</v>
      </c>
      <c r="H106" t="s">
        <v>162</v>
      </c>
      <c r="I106">
        <v>250</v>
      </c>
      <c r="J106">
        <v>30</v>
      </c>
      <c r="K106">
        <v>0</v>
      </c>
      <c r="L106">
        <v>146</v>
      </c>
      <c r="M106">
        <v>1234567</v>
      </c>
      <c r="N106">
        <v>270316</v>
      </c>
      <c r="O106">
        <v>291016</v>
      </c>
      <c r="P106" t="s">
        <v>19</v>
      </c>
      <c r="Q106">
        <v>8750</v>
      </c>
      <c r="R106" t="s">
        <v>166</v>
      </c>
      <c r="S106" t="str">
        <f>VLOOKUP(V106,Country!A$2:B$191,2,FALSE)</f>
        <v>Thailand</v>
      </c>
      <c r="T106" t="str">
        <f>VLOOKUP(X106,Organisation!A$2:B$150,2,FALSE)</f>
        <v>International Broadcasting Bureau</v>
      </c>
      <c r="U106" t="s">
        <v>162</v>
      </c>
      <c r="V106" t="s">
        <v>148</v>
      </c>
      <c r="W106" t="s">
        <v>164</v>
      </c>
      <c r="X106" t="s">
        <v>120</v>
      </c>
      <c r="Y106">
        <v>554</v>
      </c>
    </row>
    <row r="107" spans="1:25" x14ac:dyDescent="0.25">
      <c r="A107">
        <v>5875</v>
      </c>
      <c r="B107" t="str">
        <f>VLOOKUP(W107,Broadcast!A$2:B$277,2,FALSE)</f>
        <v>NBS of Thailand</v>
      </c>
      <c r="C107" s="6">
        <v>1145</v>
      </c>
      <c r="D107" s="6">
        <v>1200</v>
      </c>
      <c r="E107" t="s">
        <v>167</v>
      </c>
      <c r="F107" t="str">
        <f>VLOOKUP(H107,Location!A$2:E$678,2,FALSE)</f>
        <v>Udorn</v>
      </c>
      <c r="G107" t="str">
        <f>VLOOKUP(LEFT(R107,3),Language!A$2:B$7700,2,FALSE)</f>
        <v>Burmese</v>
      </c>
      <c r="H107" t="s">
        <v>162</v>
      </c>
      <c r="I107">
        <v>250</v>
      </c>
      <c r="J107">
        <v>284</v>
      </c>
      <c r="K107">
        <v>-16</v>
      </c>
      <c r="L107">
        <v>216</v>
      </c>
      <c r="M107">
        <v>1234567</v>
      </c>
      <c r="N107">
        <v>270316</v>
      </c>
      <c r="O107">
        <v>291016</v>
      </c>
      <c r="P107" t="s">
        <v>19</v>
      </c>
      <c r="Q107">
        <v>8750</v>
      </c>
      <c r="R107" t="s">
        <v>157</v>
      </c>
      <c r="S107" t="str">
        <f>VLOOKUP(V107,Country!A$2:B$191,2,FALSE)</f>
        <v>Thailand</v>
      </c>
      <c r="T107" t="str">
        <f>VLOOKUP(X107,Organisation!A$2:B$150,2,FALSE)</f>
        <v>International Broadcasting Bureau</v>
      </c>
      <c r="U107" t="s">
        <v>162</v>
      </c>
      <c r="V107" t="s">
        <v>148</v>
      </c>
      <c r="W107" t="s">
        <v>164</v>
      </c>
      <c r="X107" t="s">
        <v>120</v>
      </c>
      <c r="Y107">
        <v>555</v>
      </c>
    </row>
    <row r="108" spans="1:25" x14ac:dyDescent="0.25">
      <c r="A108">
        <v>5875</v>
      </c>
      <c r="B108" t="str">
        <f>VLOOKUP(W108,Broadcast!A$2:B$277,2,FALSE)</f>
        <v>BBC Worldservice</v>
      </c>
      <c r="C108" s="6">
        <v>1200</v>
      </c>
      <c r="D108" s="6">
        <v>1400</v>
      </c>
      <c r="E108" t="s">
        <v>168</v>
      </c>
      <c r="F108" t="str">
        <f>VLOOKUP(H108,Location!A$2:E$678,2,FALSE)</f>
        <v>Nakhon Sawan</v>
      </c>
      <c r="G108" t="str">
        <f>VLOOKUP(LEFT(R108,3),Language!A$2:B$7700,2,FALSE)</f>
        <v>English</v>
      </c>
      <c r="H108" t="s">
        <v>147</v>
      </c>
      <c r="I108">
        <v>250</v>
      </c>
      <c r="J108">
        <v>25</v>
      </c>
      <c r="K108">
        <v>0</v>
      </c>
      <c r="L108">
        <v>216</v>
      </c>
      <c r="M108">
        <v>1234567</v>
      </c>
      <c r="N108">
        <v>270316</v>
      </c>
      <c r="O108">
        <v>301016</v>
      </c>
      <c r="P108" t="s">
        <v>19</v>
      </c>
      <c r="Q108">
        <v>7902</v>
      </c>
      <c r="R108" t="s">
        <v>20</v>
      </c>
      <c r="S108" t="str">
        <f>VLOOKUP(V108,Country!A$2:B$191,2,FALSE)</f>
        <v>Thailand</v>
      </c>
      <c r="T108" t="str">
        <f>VLOOKUP(X108,Organisation!A$2:B$150,2,FALSE)</f>
        <v>Babcock Communications</v>
      </c>
      <c r="U108" t="s">
        <v>147</v>
      </c>
      <c r="V108" t="s">
        <v>148</v>
      </c>
      <c r="W108" t="s">
        <v>42</v>
      </c>
      <c r="X108" t="s">
        <v>43</v>
      </c>
      <c r="Y108">
        <v>11</v>
      </c>
    </row>
    <row r="109" spans="1:25" x14ac:dyDescent="0.25">
      <c r="A109">
        <v>5875</v>
      </c>
      <c r="B109" t="str">
        <f>VLOOKUP(W109,Broadcast!A$2:B$277,2,FALSE)</f>
        <v>BBC Worldservice</v>
      </c>
      <c r="C109" s="6">
        <v>1630</v>
      </c>
      <c r="D109" s="6">
        <v>1700</v>
      </c>
      <c r="E109" t="s">
        <v>149</v>
      </c>
      <c r="F109" t="str">
        <f>VLOOKUP(H109,Location!A$2:E$678,2,FALSE)</f>
        <v>Nakhon Sawan</v>
      </c>
      <c r="G109" t="str">
        <f>VLOOKUP(LEFT(R109,3),Language!A$2:B$7700,2,FALSE)</f>
        <v>Bengali</v>
      </c>
      <c r="H109" t="s">
        <v>147</v>
      </c>
      <c r="I109">
        <v>250</v>
      </c>
      <c r="J109">
        <v>325</v>
      </c>
      <c r="K109">
        <v>25</v>
      </c>
      <c r="L109">
        <v>211</v>
      </c>
      <c r="M109">
        <v>1234567</v>
      </c>
      <c r="N109">
        <v>270316</v>
      </c>
      <c r="O109">
        <v>301016</v>
      </c>
      <c r="P109" t="s">
        <v>19</v>
      </c>
      <c r="Q109">
        <v>7897</v>
      </c>
      <c r="R109" t="s">
        <v>150</v>
      </c>
      <c r="S109" t="str">
        <f>VLOOKUP(V109,Country!A$2:B$191,2,FALSE)</f>
        <v>Thailand</v>
      </c>
      <c r="T109" t="str">
        <f>VLOOKUP(X109,Organisation!A$2:B$150,2,FALSE)</f>
        <v>Babcock Communications</v>
      </c>
      <c r="U109" t="s">
        <v>147</v>
      </c>
      <c r="V109" t="s">
        <v>148</v>
      </c>
      <c r="W109" t="s">
        <v>42</v>
      </c>
      <c r="X109" t="s">
        <v>43</v>
      </c>
      <c r="Y109">
        <v>17</v>
      </c>
    </row>
    <row r="110" spans="1:25" x14ac:dyDescent="0.25">
      <c r="A110">
        <v>5875</v>
      </c>
      <c r="B110" t="str">
        <f>VLOOKUP(W110,Broadcast!A$2:B$277,2,FALSE)</f>
        <v>BBC Worldservice</v>
      </c>
      <c r="C110" s="6">
        <v>1700</v>
      </c>
      <c r="D110" s="6">
        <v>1730</v>
      </c>
      <c r="E110" t="s">
        <v>169</v>
      </c>
      <c r="F110" t="str">
        <f>VLOOKUP(H110,Location!A$2:E$678,2,FALSE)</f>
        <v>Nakhon Sawan</v>
      </c>
      <c r="G110" t="str">
        <f>VLOOKUP(LEFT(R110,3),Language!A$2:B$7700,2,FALSE)</f>
        <v>Dari</v>
      </c>
      <c r="H110" t="s">
        <v>147</v>
      </c>
      <c r="I110">
        <v>250</v>
      </c>
      <c r="J110">
        <v>300</v>
      </c>
      <c r="K110">
        <v>0</v>
      </c>
      <c r="L110">
        <v>211</v>
      </c>
      <c r="M110">
        <v>1234567</v>
      </c>
      <c r="N110">
        <v>270316</v>
      </c>
      <c r="O110">
        <v>301016</v>
      </c>
      <c r="P110" t="s">
        <v>19</v>
      </c>
      <c r="Q110">
        <v>7897</v>
      </c>
      <c r="R110" t="s">
        <v>170</v>
      </c>
      <c r="S110" t="str">
        <f>VLOOKUP(V110,Country!A$2:B$191,2,FALSE)</f>
        <v>Thailand</v>
      </c>
      <c r="T110" t="str">
        <f>VLOOKUP(X110,Organisation!A$2:B$150,2,FALSE)</f>
        <v>Babcock Communications</v>
      </c>
      <c r="U110" t="s">
        <v>147</v>
      </c>
      <c r="V110" t="s">
        <v>148</v>
      </c>
      <c r="W110" t="s">
        <v>42</v>
      </c>
      <c r="X110" t="s">
        <v>43</v>
      </c>
      <c r="Y110">
        <v>13</v>
      </c>
    </row>
    <row r="111" spans="1:25" x14ac:dyDescent="0.25">
      <c r="A111">
        <v>5875</v>
      </c>
      <c r="B111" t="str">
        <f>VLOOKUP(W111,Broadcast!A$2:B$277,2,FALSE)</f>
        <v>BBC Worldservice</v>
      </c>
      <c r="C111" s="6">
        <v>1730</v>
      </c>
      <c r="D111" s="6">
        <v>1800</v>
      </c>
      <c r="E111" t="s">
        <v>169</v>
      </c>
      <c r="F111" t="str">
        <f>VLOOKUP(H111,Location!A$2:E$678,2,FALSE)</f>
        <v>Nakhon Sawan</v>
      </c>
      <c r="G111" t="str">
        <f>VLOOKUP(LEFT(R111,3),Language!A$2:B$7700,2,FALSE)</f>
        <v>Pushto</v>
      </c>
      <c r="H111" t="s">
        <v>147</v>
      </c>
      <c r="I111">
        <v>250</v>
      </c>
      <c r="J111">
        <v>300</v>
      </c>
      <c r="K111">
        <v>0</v>
      </c>
      <c r="L111">
        <v>211</v>
      </c>
      <c r="M111">
        <v>1234567</v>
      </c>
      <c r="N111">
        <v>270316</v>
      </c>
      <c r="O111">
        <v>301016</v>
      </c>
      <c r="P111" t="s">
        <v>19</v>
      </c>
      <c r="Q111">
        <v>7897</v>
      </c>
      <c r="R111" t="s">
        <v>171</v>
      </c>
      <c r="S111" t="str">
        <f>VLOOKUP(V111,Country!A$2:B$191,2,FALSE)</f>
        <v>Thailand</v>
      </c>
      <c r="T111" t="str">
        <f>VLOOKUP(X111,Organisation!A$2:B$150,2,FALSE)</f>
        <v>Babcock Communications</v>
      </c>
      <c r="U111" t="s">
        <v>147</v>
      </c>
      <c r="V111" t="s">
        <v>148</v>
      </c>
      <c r="W111" t="s">
        <v>42</v>
      </c>
      <c r="X111" t="s">
        <v>43</v>
      </c>
      <c r="Y111">
        <v>14</v>
      </c>
    </row>
    <row r="112" spans="1:25" x14ac:dyDescent="0.25">
      <c r="A112">
        <v>5875</v>
      </c>
      <c r="B112" t="str">
        <f>VLOOKUP(W112,Broadcast!A$2:B$277,2,FALSE)</f>
        <v>BBC Worldservice</v>
      </c>
      <c r="C112" s="6">
        <v>1800</v>
      </c>
      <c r="D112" s="6">
        <v>1830</v>
      </c>
      <c r="E112" t="s">
        <v>169</v>
      </c>
      <c r="F112" t="str">
        <f>VLOOKUP(H112,Location!A$2:E$678,2,FALSE)</f>
        <v>Nakhon Sawan</v>
      </c>
      <c r="G112" t="str">
        <f>VLOOKUP(LEFT(R112,3),Language!A$2:B$7700,2,FALSE)</f>
        <v>Dari</v>
      </c>
      <c r="H112" t="s">
        <v>147</v>
      </c>
      <c r="I112">
        <v>250</v>
      </c>
      <c r="J112">
        <v>300</v>
      </c>
      <c r="K112">
        <v>0</v>
      </c>
      <c r="L112">
        <v>211</v>
      </c>
      <c r="M112">
        <v>1234567</v>
      </c>
      <c r="N112">
        <v>270316</v>
      </c>
      <c r="O112">
        <v>301016</v>
      </c>
      <c r="P112" t="s">
        <v>19</v>
      </c>
      <c r="Q112">
        <v>7897</v>
      </c>
      <c r="R112" t="s">
        <v>170</v>
      </c>
      <c r="S112" t="str">
        <f>VLOOKUP(V112,Country!A$2:B$191,2,FALSE)</f>
        <v>Thailand</v>
      </c>
      <c r="T112" t="str">
        <f>VLOOKUP(X112,Organisation!A$2:B$150,2,FALSE)</f>
        <v>Babcock Communications</v>
      </c>
      <c r="U112" t="s">
        <v>147</v>
      </c>
      <c r="V112" t="s">
        <v>148</v>
      </c>
      <c r="W112" t="s">
        <v>42</v>
      </c>
      <c r="X112" t="s">
        <v>43</v>
      </c>
      <c r="Y112">
        <v>15</v>
      </c>
    </row>
    <row r="113" spans="1:25" x14ac:dyDescent="0.25">
      <c r="A113">
        <v>5875</v>
      </c>
      <c r="B113" t="str">
        <f>VLOOKUP(W113,Broadcast!A$2:B$277,2,FALSE)</f>
        <v>BBC Worldservice</v>
      </c>
      <c r="C113" s="6">
        <v>1830</v>
      </c>
      <c r="D113" s="6">
        <v>1900</v>
      </c>
      <c r="E113" t="s">
        <v>169</v>
      </c>
      <c r="F113" t="str">
        <f>VLOOKUP(H113,Location!A$2:E$678,2,FALSE)</f>
        <v>Nakhon Sawan</v>
      </c>
      <c r="G113" t="str">
        <f>VLOOKUP(LEFT(R113,3),Language!A$2:B$7700,2,FALSE)</f>
        <v>Dari</v>
      </c>
      <c r="H113" t="s">
        <v>147</v>
      </c>
      <c r="I113">
        <v>250</v>
      </c>
      <c r="J113">
        <v>300</v>
      </c>
      <c r="K113">
        <v>0</v>
      </c>
      <c r="L113">
        <v>211</v>
      </c>
      <c r="M113">
        <v>1234567</v>
      </c>
      <c r="N113">
        <v>270316</v>
      </c>
      <c r="O113">
        <v>301016</v>
      </c>
      <c r="P113" t="s">
        <v>19</v>
      </c>
      <c r="Q113">
        <v>7897</v>
      </c>
      <c r="R113" t="s">
        <v>170</v>
      </c>
      <c r="S113" t="str">
        <f>VLOOKUP(V113,Country!A$2:B$191,2,FALSE)</f>
        <v>Thailand</v>
      </c>
      <c r="T113" t="str">
        <f>VLOOKUP(X113,Organisation!A$2:B$150,2,FALSE)</f>
        <v>Babcock Communications</v>
      </c>
      <c r="U113" t="s">
        <v>147</v>
      </c>
      <c r="V113" t="s">
        <v>148</v>
      </c>
      <c r="W113" t="s">
        <v>42</v>
      </c>
      <c r="X113" t="s">
        <v>43</v>
      </c>
      <c r="Y113">
        <v>16</v>
      </c>
    </row>
    <row r="114" spans="1:25" x14ac:dyDescent="0.25">
      <c r="A114">
        <v>5875</v>
      </c>
      <c r="B114" t="str">
        <f>VLOOKUP(W114,Broadcast!A$2:B$277,2,FALSE)</f>
        <v>International Broadcasting Bureau</v>
      </c>
      <c r="C114" s="6">
        <v>1900</v>
      </c>
      <c r="D114" s="6">
        <v>2100</v>
      </c>
      <c r="E114" t="s">
        <v>143</v>
      </c>
      <c r="F114" t="str">
        <f>VLOOKUP(H114,Location!A$2:E$678,2,FALSE)</f>
        <v>Udorn</v>
      </c>
      <c r="G114" t="str">
        <f>VLOOKUP(LEFT(R114,3),Language!A$2:B$7700,2,FALSE)</f>
        <v>Korean</v>
      </c>
      <c r="H114" t="s">
        <v>162</v>
      </c>
      <c r="I114">
        <v>250</v>
      </c>
      <c r="J114">
        <v>38</v>
      </c>
      <c r="K114">
        <v>8</v>
      </c>
      <c r="L114">
        <v>216</v>
      </c>
      <c r="M114">
        <v>1234567</v>
      </c>
      <c r="N114">
        <v>270316</v>
      </c>
      <c r="O114">
        <v>291016</v>
      </c>
      <c r="P114" t="s">
        <v>19</v>
      </c>
      <c r="Q114">
        <v>8750</v>
      </c>
      <c r="R114" t="s">
        <v>145</v>
      </c>
      <c r="S114" t="str">
        <f>VLOOKUP(V114,Country!A$2:B$191,2,FALSE)</f>
        <v>Thailand</v>
      </c>
      <c r="T114" t="str">
        <f>VLOOKUP(X114,Organisation!A$2:B$150,2,FALSE)</f>
        <v>International Broadcasting Bureau</v>
      </c>
      <c r="U114" t="s">
        <v>162</v>
      </c>
      <c r="V114" t="s">
        <v>148</v>
      </c>
      <c r="W114" t="s">
        <v>120</v>
      </c>
      <c r="X114" t="s">
        <v>120</v>
      </c>
      <c r="Y114">
        <v>556</v>
      </c>
    </row>
    <row r="115" spans="1:25" x14ac:dyDescent="0.25">
      <c r="A115">
        <v>5885</v>
      </c>
      <c r="B115" t="str">
        <f>VLOOKUP(W115,Broadcast!A$2:B$277,2,FALSE)</f>
        <v>International Broadcasting Bureau</v>
      </c>
      <c r="C115" s="6">
        <v>1430</v>
      </c>
      <c r="D115" s="6">
        <v>1630</v>
      </c>
      <c r="E115" t="s">
        <v>167</v>
      </c>
      <c r="F115" t="str">
        <f>VLOOKUP(H115,Location!A$2:E$678,2,FALSE)</f>
        <v>Tinang 1</v>
      </c>
      <c r="G115" t="str">
        <f>VLOOKUP(LEFT(R115,3),Language!A$2:B$7700,2,FALSE)</f>
        <v>Burmese</v>
      </c>
      <c r="H115" t="s">
        <v>172</v>
      </c>
      <c r="I115">
        <v>250</v>
      </c>
      <c r="J115">
        <v>270</v>
      </c>
      <c r="K115">
        <v>0</v>
      </c>
      <c r="L115">
        <v>156</v>
      </c>
      <c r="M115">
        <v>1234567</v>
      </c>
      <c r="N115">
        <v>270316</v>
      </c>
      <c r="O115">
        <v>291016</v>
      </c>
      <c r="P115" t="s">
        <v>19</v>
      </c>
      <c r="Q115">
        <v>6600</v>
      </c>
      <c r="R115" t="s">
        <v>157</v>
      </c>
      <c r="S115" t="str">
        <f>VLOOKUP(V115,Country!A$2:B$191,2,FALSE)</f>
        <v>Philippines</v>
      </c>
      <c r="T115" t="str">
        <f>VLOOKUP(X115,Organisation!A$2:B$150,2,FALSE)</f>
        <v>International Broadcasting Bureau</v>
      </c>
      <c r="U115" t="s">
        <v>172</v>
      </c>
      <c r="V115" t="s">
        <v>173</v>
      </c>
      <c r="W115" t="s">
        <v>120</v>
      </c>
      <c r="X115" t="s">
        <v>120</v>
      </c>
      <c r="Y115">
        <v>557</v>
      </c>
    </row>
    <row r="116" spans="1:25" x14ac:dyDescent="0.25">
      <c r="A116">
        <v>5885</v>
      </c>
      <c r="B116" t="str">
        <f>VLOOKUP(W116,Broadcast!A$2:B$277,2,FALSE)</f>
        <v>Korean Broadcasting System</v>
      </c>
      <c r="C116" s="6">
        <v>1900</v>
      </c>
      <c r="D116" s="6">
        <v>2000</v>
      </c>
      <c r="E116">
        <v>27.28</v>
      </c>
      <c r="F116" t="str">
        <f>VLOOKUP(H116,Location!A$2:E$678,2,FALSE)</f>
        <v>Sofia</v>
      </c>
      <c r="G116" t="str">
        <f>VLOOKUP(LEFT(R116,3),Language!A$2:B$7700,2,FALSE)</f>
        <v>English</v>
      </c>
      <c r="H116" t="s">
        <v>60</v>
      </c>
      <c r="I116">
        <v>100</v>
      </c>
      <c r="J116">
        <v>320</v>
      </c>
      <c r="K116">
        <v>0</v>
      </c>
      <c r="L116">
        <v>618</v>
      </c>
      <c r="M116">
        <v>1234567</v>
      </c>
      <c r="N116">
        <v>270316</v>
      </c>
      <c r="O116">
        <v>301016</v>
      </c>
      <c r="P116" t="s">
        <v>19</v>
      </c>
      <c r="Q116">
        <v>6000</v>
      </c>
      <c r="R116" t="s">
        <v>20</v>
      </c>
      <c r="S116" t="str">
        <f>VLOOKUP(V116,Country!A$2:B$191,2,FALSE)</f>
        <v>Bulgaria</v>
      </c>
      <c r="T116" t="str">
        <f>VLOOKUP(X116,Organisation!A$2:B$150,2,FALSE)</f>
        <v>SpaceLine Ltd. Bulgaria</v>
      </c>
      <c r="U116" t="s">
        <v>60</v>
      </c>
      <c r="V116" t="s">
        <v>61</v>
      </c>
      <c r="W116" t="s">
        <v>77</v>
      </c>
      <c r="X116" t="s">
        <v>63</v>
      </c>
      <c r="Y116">
        <v>4541</v>
      </c>
    </row>
    <row r="117" spans="1:25" x14ac:dyDescent="0.25">
      <c r="A117">
        <v>5890</v>
      </c>
      <c r="B117" t="str">
        <f>VLOOKUP(W117,Broadcast!A$2:B$277,2,FALSE)</f>
        <v>WNQM, Inc.</v>
      </c>
      <c r="C117" s="6">
        <v>100</v>
      </c>
      <c r="D117" s="6">
        <v>1200</v>
      </c>
      <c r="E117" t="s">
        <v>174</v>
      </c>
      <c r="F117" t="str">
        <f>VLOOKUP(H117,Location!A$2:E$678,2,FALSE)</f>
        <v>Nashville, TN</v>
      </c>
      <c r="G117" t="str">
        <f>VLOOKUP(LEFT(R117,3),Language!A$2:B$7700,2,FALSE)</f>
        <v>English</v>
      </c>
      <c r="H117" t="s">
        <v>24</v>
      </c>
      <c r="I117">
        <v>100</v>
      </c>
      <c r="J117">
        <v>90</v>
      </c>
      <c r="K117">
        <v>0</v>
      </c>
      <c r="L117">
        <v>902</v>
      </c>
      <c r="M117">
        <v>1234567</v>
      </c>
      <c r="N117">
        <v>10616</v>
      </c>
      <c r="O117">
        <v>310816</v>
      </c>
      <c r="P117" t="s">
        <v>19</v>
      </c>
      <c r="R117" t="s">
        <v>20</v>
      </c>
      <c r="S117" t="str">
        <f>VLOOKUP(V117,Country!A$2:B$191,2,FALSE)</f>
        <v>United States</v>
      </c>
      <c r="T117" t="str">
        <f>VLOOKUP(X117,Organisation!A$2:B$150,2,FALSE)</f>
        <v>Federal Communications Commission</v>
      </c>
      <c r="U117" t="s">
        <v>24</v>
      </c>
      <c r="V117" t="s">
        <v>21</v>
      </c>
      <c r="W117" t="s">
        <v>24</v>
      </c>
      <c r="X117" t="s">
        <v>22</v>
      </c>
      <c r="Y117">
        <v>1572</v>
      </c>
    </row>
    <row r="118" spans="1:25" x14ac:dyDescent="0.25">
      <c r="A118">
        <v>5890</v>
      </c>
      <c r="B118" t="str">
        <f>VLOOKUP(W118,Broadcast!A$2:B$277,2,FALSE)</f>
        <v>WNQM, Inc.</v>
      </c>
      <c r="C118" s="6">
        <v>100</v>
      </c>
      <c r="D118" s="6">
        <v>1200</v>
      </c>
      <c r="E118" t="s">
        <v>174</v>
      </c>
      <c r="F118" t="str">
        <f>VLOOKUP(H118,Location!A$2:E$678,2,FALSE)</f>
        <v>Nashville, TN</v>
      </c>
      <c r="G118" t="str">
        <f>VLOOKUP(LEFT(R118,3),Language!A$2:B$7700,2,FALSE)</f>
        <v>English</v>
      </c>
      <c r="H118" t="s">
        <v>24</v>
      </c>
      <c r="I118">
        <v>100</v>
      </c>
      <c r="J118">
        <v>90</v>
      </c>
      <c r="K118">
        <v>0</v>
      </c>
      <c r="L118">
        <v>902</v>
      </c>
      <c r="M118">
        <v>1234567</v>
      </c>
      <c r="N118">
        <v>10916</v>
      </c>
      <c r="O118">
        <v>301016</v>
      </c>
      <c r="P118" t="s">
        <v>19</v>
      </c>
      <c r="R118" t="s">
        <v>20</v>
      </c>
      <c r="S118" t="str">
        <f>VLOOKUP(V118,Country!A$2:B$191,2,FALSE)</f>
        <v>United States</v>
      </c>
      <c r="T118" t="str">
        <f>VLOOKUP(X118,Organisation!A$2:B$150,2,FALSE)</f>
        <v>Federal Communications Commission</v>
      </c>
      <c r="U118" t="s">
        <v>24</v>
      </c>
      <c r="V118" t="s">
        <v>21</v>
      </c>
      <c r="W118" t="s">
        <v>24</v>
      </c>
      <c r="X118" t="s">
        <v>22</v>
      </c>
      <c r="Y118">
        <v>1573</v>
      </c>
    </row>
    <row r="119" spans="1:25" x14ac:dyDescent="0.25">
      <c r="A119">
        <v>5890</v>
      </c>
      <c r="B119" t="str">
        <f>VLOOKUP(W119,Broadcast!A$2:B$277,2,FALSE)</f>
        <v>WNQM, Inc.</v>
      </c>
      <c r="C119" s="6">
        <v>100</v>
      </c>
      <c r="D119" s="6">
        <v>1200</v>
      </c>
      <c r="E119" t="s">
        <v>174</v>
      </c>
      <c r="F119" t="str">
        <f>VLOOKUP(H119,Location!A$2:E$678,2,FALSE)</f>
        <v>Nashville, TN</v>
      </c>
      <c r="G119" t="str">
        <f>VLOOKUP(LEFT(R119,3),Language!A$2:B$7700,2,FALSE)</f>
        <v>English</v>
      </c>
      <c r="H119" t="s">
        <v>24</v>
      </c>
      <c r="I119">
        <v>100</v>
      </c>
      <c r="J119">
        <v>90</v>
      </c>
      <c r="K119">
        <v>0</v>
      </c>
      <c r="L119">
        <v>902</v>
      </c>
      <c r="M119">
        <v>1234567</v>
      </c>
      <c r="N119">
        <v>270316</v>
      </c>
      <c r="O119">
        <v>310516</v>
      </c>
      <c r="P119" t="s">
        <v>19</v>
      </c>
      <c r="R119" t="s">
        <v>20</v>
      </c>
      <c r="S119" t="str">
        <f>VLOOKUP(V119,Country!A$2:B$191,2,FALSE)</f>
        <v>United States</v>
      </c>
      <c r="T119" t="str">
        <f>VLOOKUP(X119,Organisation!A$2:B$150,2,FALSE)</f>
        <v>Federal Communications Commission</v>
      </c>
      <c r="U119" t="s">
        <v>24</v>
      </c>
      <c r="V119" t="s">
        <v>21</v>
      </c>
      <c r="W119" t="s">
        <v>24</v>
      </c>
      <c r="X119" t="s">
        <v>22</v>
      </c>
      <c r="Y119">
        <v>1574</v>
      </c>
    </row>
    <row r="120" spans="1:25" x14ac:dyDescent="0.25">
      <c r="A120">
        <v>5890</v>
      </c>
      <c r="B120" t="str">
        <f>VLOOKUP(W120,Broadcast!A$2:B$277,2,FALSE)</f>
        <v>BBC Worldservice</v>
      </c>
      <c r="C120" s="6">
        <v>2200</v>
      </c>
      <c r="D120" s="6">
        <v>2300</v>
      </c>
      <c r="E120" t="s">
        <v>58</v>
      </c>
      <c r="F120" t="str">
        <f>VLOOKUP(H120,Location!A$2:E$678,2,FALSE)</f>
        <v>Nakhon Sawan</v>
      </c>
      <c r="G120" t="str">
        <f>VLOOKUP(LEFT(R120,3),Language!A$2:B$7700,2,FALSE)</f>
        <v>English</v>
      </c>
      <c r="H120" t="s">
        <v>147</v>
      </c>
      <c r="I120">
        <v>250</v>
      </c>
      <c r="J120">
        <v>150</v>
      </c>
      <c r="K120">
        <v>0</v>
      </c>
      <c r="L120">
        <v>803</v>
      </c>
      <c r="M120">
        <v>1234567</v>
      </c>
      <c r="N120">
        <v>270316</v>
      </c>
      <c r="O120">
        <v>301016</v>
      </c>
      <c r="P120" t="s">
        <v>19</v>
      </c>
      <c r="Q120">
        <v>13860</v>
      </c>
      <c r="R120" t="s">
        <v>20</v>
      </c>
      <c r="S120" t="str">
        <f>VLOOKUP(V120,Country!A$2:B$191,2,FALSE)</f>
        <v>Thailand</v>
      </c>
      <c r="T120" t="str">
        <f>VLOOKUP(X120,Organisation!A$2:B$150,2,FALSE)</f>
        <v>Babcock Communications</v>
      </c>
      <c r="U120" t="s">
        <v>147</v>
      </c>
      <c r="V120" t="s">
        <v>148</v>
      </c>
      <c r="W120" t="s">
        <v>42</v>
      </c>
      <c r="X120" t="s">
        <v>43</v>
      </c>
      <c r="Y120">
        <v>19</v>
      </c>
    </row>
    <row r="121" spans="1:25" x14ac:dyDescent="0.25">
      <c r="A121">
        <v>5890</v>
      </c>
      <c r="B121" t="str">
        <f>VLOOKUP(W121,Broadcast!A$2:B$277,2,FALSE)</f>
        <v>WNQM, Inc.</v>
      </c>
      <c r="C121" s="6">
        <v>2300</v>
      </c>
      <c r="D121" s="6">
        <v>100</v>
      </c>
      <c r="E121" t="s">
        <v>175</v>
      </c>
      <c r="F121" t="str">
        <f>VLOOKUP(H121,Location!A$2:E$678,2,FALSE)</f>
        <v>Nashville, TN</v>
      </c>
      <c r="G121" t="str">
        <f>VLOOKUP(LEFT(R121,3),Language!A$2:B$7700,2,FALSE)</f>
        <v>English</v>
      </c>
      <c r="H121" t="s">
        <v>24</v>
      </c>
      <c r="I121">
        <v>100</v>
      </c>
      <c r="J121">
        <v>85</v>
      </c>
      <c r="K121">
        <v>0</v>
      </c>
      <c r="L121">
        <v>902</v>
      </c>
      <c r="M121">
        <v>1234567</v>
      </c>
      <c r="N121">
        <v>270316</v>
      </c>
      <c r="O121">
        <v>310516</v>
      </c>
      <c r="P121" t="s">
        <v>19</v>
      </c>
      <c r="R121" t="s">
        <v>20</v>
      </c>
      <c r="S121" t="str">
        <f>VLOOKUP(V121,Country!A$2:B$191,2,FALSE)</f>
        <v>United States</v>
      </c>
      <c r="T121" t="str">
        <f>VLOOKUP(X121,Organisation!A$2:B$150,2,FALSE)</f>
        <v>Federal Communications Commission</v>
      </c>
      <c r="U121" t="s">
        <v>24</v>
      </c>
      <c r="V121" t="s">
        <v>21</v>
      </c>
      <c r="W121" t="s">
        <v>24</v>
      </c>
      <c r="X121" t="s">
        <v>22</v>
      </c>
      <c r="Y121">
        <v>1575</v>
      </c>
    </row>
    <row r="122" spans="1:25" x14ac:dyDescent="0.25">
      <c r="A122">
        <v>5890</v>
      </c>
      <c r="B122" t="str">
        <f>VLOOKUP(W122,Broadcast!A$2:B$277,2,FALSE)</f>
        <v>WNQM, Inc.</v>
      </c>
      <c r="C122" s="6">
        <v>2300</v>
      </c>
      <c r="D122" s="6">
        <v>100</v>
      </c>
      <c r="E122" t="s">
        <v>175</v>
      </c>
      <c r="F122" t="str">
        <f>VLOOKUP(H122,Location!A$2:E$678,2,FALSE)</f>
        <v>Nashville, TN</v>
      </c>
      <c r="G122" t="str">
        <f>VLOOKUP(LEFT(R122,3),Language!A$2:B$7700,2,FALSE)</f>
        <v>English</v>
      </c>
      <c r="H122" t="s">
        <v>24</v>
      </c>
      <c r="I122">
        <v>100</v>
      </c>
      <c r="J122">
        <v>85</v>
      </c>
      <c r="K122">
        <v>0</v>
      </c>
      <c r="L122">
        <v>902</v>
      </c>
      <c r="M122">
        <v>1234567</v>
      </c>
      <c r="N122">
        <v>10616</v>
      </c>
      <c r="O122">
        <v>310816</v>
      </c>
      <c r="P122" t="s">
        <v>19</v>
      </c>
      <c r="R122" t="s">
        <v>20</v>
      </c>
      <c r="S122" t="str">
        <f>VLOOKUP(V122,Country!A$2:B$191,2,FALSE)</f>
        <v>United States</v>
      </c>
      <c r="T122" t="str">
        <f>VLOOKUP(X122,Organisation!A$2:B$150,2,FALSE)</f>
        <v>Federal Communications Commission</v>
      </c>
      <c r="U122" t="s">
        <v>24</v>
      </c>
      <c r="V122" t="s">
        <v>21</v>
      </c>
      <c r="W122" t="s">
        <v>24</v>
      </c>
      <c r="X122" t="s">
        <v>22</v>
      </c>
      <c r="Y122">
        <v>1576</v>
      </c>
    </row>
    <row r="123" spans="1:25" x14ac:dyDescent="0.25">
      <c r="A123">
        <v>5890</v>
      </c>
      <c r="B123" t="str">
        <f>VLOOKUP(W123,Broadcast!A$2:B$277,2,FALSE)</f>
        <v>WNQM, Inc.</v>
      </c>
      <c r="C123" s="6">
        <v>2300</v>
      </c>
      <c r="D123" s="6">
        <v>100</v>
      </c>
      <c r="E123" t="s">
        <v>175</v>
      </c>
      <c r="F123" t="str">
        <f>VLOOKUP(H123,Location!A$2:E$678,2,FALSE)</f>
        <v>Nashville, TN</v>
      </c>
      <c r="G123" t="str">
        <f>VLOOKUP(LEFT(R123,3),Language!A$2:B$7700,2,FALSE)</f>
        <v>English</v>
      </c>
      <c r="H123" t="s">
        <v>24</v>
      </c>
      <c r="I123">
        <v>100</v>
      </c>
      <c r="J123">
        <v>85</v>
      </c>
      <c r="K123">
        <v>0</v>
      </c>
      <c r="L123">
        <v>902</v>
      </c>
      <c r="M123">
        <v>1234567</v>
      </c>
      <c r="N123">
        <v>10916</v>
      </c>
      <c r="O123">
        <v>301016</v>
      </c>
      <c r="P123" t="s">
        <v>19</v>
      </c>
      <c r="R123" t="s">
        <v>20</v>
      </c>
      <c r="S123" t="str">
        <f>VLOOKUP(V123,Country!A$2:B$191,2,FALSE)</f>
        <v>United States</v>
      </c>
      <c r="T123" t="str">
        <f>VLOOKUP(X123,Organisation!A$2:B$150,2,FALSE)</f>
        <v>Federal Communications Commission</v>
      </c>
      <c r="U123" t="s">
        <v>24</v>
      </c>
      <c r="V123" t="s">
        <v>21</v>
      </c>
      <c r="W123" t="s">
        <v>24</v>
      </c>
      <c r="X123" t="s">
        <v>22</v>
      </c>
      <c r="Y123">
        <v>1577</v>
      </c>
    </row>
    <row r="124" spans="1:25" x14ac:dyDescent="0.25">
      <c r="A124">
        <v>5895</v>
      </c>
      <c r="B124" t="str">
        <f>VLOOKUP(W124,Broadcast!A$2:B$277,2,FALSE)</f>
        <v>For new organization</v>
      </c>
      <c r="C124" s="6">
        <v>0</v>
      </c>
      <c r="D124" s="6">
        <v>2400</v>
      </c>
      <c r="E124">
        <v>18</v>
      </c>
      <c r="F124" t="str">
        <f>VLOOKUP(H124,Location!A$2:E$678,2,FALSE)</f>
        <v>Sveio</v>
      </c>
      <c r="G124" t="str">
        <f>VLOOKUP(LEFT(R124,3),Language!A$2:B$7700,2,FALSE)</f>
        <v>Norwegian</v>
      </c>
      <c r="H124" t="s">
        <v>176</v>
      </c>
      <c r="I124">
        <v>1</v>
      </c>
      <c r="J124">
        <v>0</v>
      </c>
      <c r="K124">
        <v>0</v>
      </c>
      <c r="L124">
        <v>950</v>
      </c>
      <c r="M124">
        <v>1234567</v>
      </c>
      <c r="N124">
        <v>270316</v>
      </c>
      <c r="O124">
        <v>261016</v>
      </c>
      <c r="P124" t="s">
        <v>19</v>
      </c>
      <c r="Q124">
        <v>5900</v>
      </c>
      <c r="R124" t="s">
        <v>177</v>
      </c>
      <c r="S124" t="str">
        <f>VLOOKUP(V124,Country!A$2:B$191,2,FALSE)</f>
        <v>Norway</v>
      </c>
      <c r="T124" t="str">
        <f>VLOOKUP(X124,Organisation!A$2:B$150,2,FALSE)</f>
        <v>Norwegian Post and Telecommunications Authorithy</v>
      </c>
      <c r="U124" t="s">
        <v>176</v>
      </c>
      <c r="V124" t="s">
        <v>178</v>
      </c>
      <c r="W124" t="s">
        <v>179</v>
      </c>
      <c r="X124" t="s">
        <v>180</v>
      </c>
      <c r="Y124">
        <v>15043</v>
      </c>
    </row>
    <row r="125" spans="1:25" x14ac:dyDescent="0.25">
      <c r="A125">
        <v>5900</v>
      </c>
      <c r="B125" t="str">
        <f>VLOOKUP(W125,Broadcast!A$2:B$277,2,FALSE)</f>
        <v>The Overcomer Ministry</v>
      </c>
      <c r="C125" s="6">
        <v>0</v>
      </c>
      <c r="D125" s="6">
        <v>1530</v>
      </c>
      <c r="E125">
        <v>27.28</v>
      </c>
      <c r="F125" t="str">
        <f>VLOOKUP(H125,Location!A$2:E$678,2,FALSE)</f>
        <v>Sofia</v>
      </c>
      <c r="G125" t="str">
        <f>VLOOKUP(LEFT(R125,3),Language!A$2:B$7700,2,FALSE)</f>
        <v>English</v>
      </c>
      <c r="H125" t="s">
        <v>60</v>
      </c>
      <c r="I125">
        <v>70</v>
      </c>
      <c r="J125">
        <v>306</v>
      </c>
      <c r="K125">
        <v>0</v>
      </c>
      <c r="L125">
        <v>618</v>
      </c>
      <c r="M125">
        <v>1234567</v>
      </c>
      <c r="N125">
        <v>270316</v>
      </c>
      <c r="O125">
        <v>301016</v>
      </c>
      <c r="P125" t="s">
        <v>19</v>
      </c>
      <c r="Q125">
        <v>7000</v>
      </c>
      <c r="R125" t="s">
        <v>20</v>
      </c>
      <c r="S125" t="str">
        <f>VLOOKUP(V125,Country!A$2:B$191,2,FALSE)</f>
        <v>Bulgaria</v>
      </c>
      <c r="T125" t="str">
        <f>VLOOKUP(X125,Organisation!A$2:B$150,2,FALSE)</f>
        <v>SpaceLine Ltd. Bulgaria</v>
      </c>
      <c r="U125" t="s">
        <v>60</v>
      </c>
      <c r="V125" t="s">
        <v>61</v>
      </c>
      <c r="W125" t="s">
        <v>62</v>
      </c>
      <c r="X125" t="s">
        <v>63</v>
      </c>
      <c r="Y125">
        <v>4542</v>
      </c>
    </row>
    <row r="126" spans="1:25" x14ac:dyDescent="0.25">
      <c r="A126">
        <v>5900</v>
      </c>
      <c r="B126" t="str">
        <f>VLOOKUP(W126,Broadcast!A$2:B$277,2,FALSE)</f>
        <v>Radio Russia</v>
      </c>
      <c r="C126" s="6">
        <v>1000</v>
      </c>
      <c r="D126" s="6">
        <v>1400</v>
      </c>
      <c r="E126">
        <v>43.44</v>
      </c>
      <c r="F126" t="str">
        <f>VLOOKUP(H126,Location!A$2:E$678,2,FALSE)</f>
        <v>Khabarovsk</v>
      </c>
      <c r="G126" t="str">
        <f>VLOOKUP(LEFT(R126,3),Language!A$2:B$7700,2,FALSE)</f>
        <v>Russian</v>
      </c>
      <c r="H126" t="s">
        <v>181</v>
      </c>
      <c r="I126">
        <v>100</v>
      </c>
      <c r="J126">
        <v>218</v>
      </c>
      <c r="K126">
        <v>0</v>
      </c>
      <c r="L126">
        <v>217</v>
      </c>
      <c r="M126">
        <v>1234567</v>
      </c>
      <c r="N126">
        <v>270316</v>
      </c>
      <c r="O126">
        <v>291016</v>
      </c>
      <c r="P126" t="s">
        <v>19</v>
      </c>
      <c r="R126" t="s">
        <v>182</v>
      </c>
      <c r="S126" t="str">
        <f>VLOOKUP(V126,Country!A$2:B$191,2,FALSE)</f>
        <v>Russia</v>
      </c>
      <c r="T126" t="str">
        <f>VLOOKUP(X126,Organisation!A$2:B$150,2,FALSE)</f>
        <v>General Radio Frequency Centre</v>
      </c>
      <c r="U126" t="s">
        <v>181</v>
      </c>
      <c r="V126" t="s">
        <v>183</v>
      </c>
      <c r="W126" t="s">
        <v>184</v>
      </c>
      <c r="X126" t="s">
        <v>185</v>
      </c>
      <c r="Y126">
        <v>3884</v>
      </c>
    </row>
    <row r="127" spans="1:25" x14ac:dyDescent="0.25">
      <c r="A127">
        <v>5900</v>
      </c>
      <c r="B127" t="str">
        <f>VLOOKUP(W127,Broadcast!A$2:B$277,2,FALSE)</f>
        <v>The Overcomer Ministry</v>
      </c>
      <c r="C127" s="6">
        <v>1530</v>
      </c>
      <c r="D127" s="6">
        <v>1900</v>
      </c>
      <c r="E127">
        <v>28</v>
      </c>
      <c r="F127" t="str">
        <f>VLOOKUP(H127,Location!A$2:E$678,2,FALSE)</f>
        <v>Sofia</v>
      </c>
      <c r="G127" t="str">
        <f>VLOOKUP(LEFT(R127,3),Language!A$2:B$7700,2,FALSE)</f>
        <v>English</v>
      </c>
      <c r="H127" t="s">
        <v>60</v>
      </c>
      <c r="I127">
        <v>100</v>
      </c>
      <c r="J127">
        <v>306</v>
      </c>
      <c r="K127">
        <v>0</v>
      </c>
      <c r="L127">
        <v>618</v>
      </c>
      <c r="M127">
        <v>1234567</v>
      </c>
      <c r="N127">
        <v>270316</v>
      </c>
      <c r="O127">
        <v>301016</v>
      </c>
      <c r="P127" t="s">
        <v>19</v>
      </c>
      <c r="Q127">
        <v>5000</v>
      </c>
      <c r="R127" t="s">
        <v>20</v>
      </c>
      <c r="S127" t="str">
        <f>VLOOKUP(V127,Country!A$2:B$191,2,FALSE)</f>
        <v>Bulgaria</v>
      </c>
      <c r="T127" t="str">
        <f>VLOOKUP(X127,Organisation!A$2:B$150,2,FALSE)</f>
        <v>SpaceLine Ltd. Bulgaria</v>
      </c>
      <c r="U127" t="s">
        <v>60</v>
      </c>
      <c r="V127" t="s">
        <v>61</v>
      </c>
      <c r="W127" t="s">
        <v>62</v>
      </c>
      <c r="X127" t="s">
        <v>63</v>
      </c>
      <c r="Y127">
        <v>4543</v>
      </c>
    </row>
    <row r="128" spans="1:25" x14ac:dyDescent="0.25">
      <c r="A128">
        <v>5900</v>
      </c>
      <c r="B128" t="str">
        <f>VLOOKUP(W128,Broadcast!A$2:B$277,2,FALSE)</f>
        <v>For new organization</v>
      </c>
      <c r="C128" s="6">
        <v>1900</v>
      </c>
      <c r="D128" s="6">
        <v>2000</v>
      </c>
      <c r="E128">
        <v>28</v>
      </c>
      <c r="F128" t="str">
        <f>VLOOKUP(H128,Location!A$2:E$678,2,FALSE)</f>
        <v>Sofia</v>
      </c>
      <c r="G128" t="str">
        <f>VLOOKUP(LEFT(R128,3),Language!A$2:B$7700,2,FALSE)</f>
        <v>English</v>
      </c>
      <c r="H128" t="s">
        <v>60</v>
      </c>
      <c r="I128">
        <v>250</v>
      </c>
      <c r="J128">
        <v>306</v>
      </c>
      <c r="K128">
        <v>0</v>
      </c>
      <c r="L128">
        <v>618</v>
      </c>
      <c r="M128">
        <v>1234567</v>
      </c>
      <c r="N128">
        <v>270316</v>
      </c>
      <c r="O128">
        <v>301016</v>
      </c>
      <c r="P128" t="s">
        <v>19</v>
      </c>
      <c r="Q128">
        <v>5000</v>
      </c>
      <c r="R128" t="s">
        <v>20</v>
      </c>
      <c r="S128" t="str">
        <f>VLOOKUP(V128,Country!A$2:B$191,2,FALSE)</f>
        <v>Bulgaria</v>
      </c>
      <c r="T128" t="str">
        <f>VLOOKUP(X128,Organisation!A$2:B$150,2,FALSE)</f>
        <v>SpaceLine Ltd. Bulgaria</v>
      </c>
      <c r="U128" t="s">
        <v>60</v>
      </c>
      <c r="V128" t="s">
        <v>61</v>
      </c>
      <c r="W128" t="s">
        <v>179</v>
      </c>
      <c r="X128" t="s">
        <v>63</v>
      </c>
      <c r="Y128">
        <v>4544</v>
      </c>
    </row>
    <row r="129" spans="1:25" x14ac:dyDescent="0.25">
      <c r="A129">
        <v>5900</v>
      </c>
      <c r="B129" t="str">
        <f>VLOOKUP(W129,Broadcast!A$2:B$277,2,FALSE)</f>
        <v>For new organization</v>
      </c>
      <c r="C129" s="6">
        <v>2000</v>
      </c>
      <c r="D129" s="6">
        <v>2359</v>
      </c>
      <c r="E129">
        <v>27.28</v>
      </c>
      <c r="F129" t="str">
        <f>VLOOKUP(H129,Location!A$2:E$678,2,FALSE)</f>
        <v>Sofia</v>
      </c>
      <c r="G129" t="str">
        <f>VLOOKUP(LEFT(R129,3),Language!A$2:B$7700,2,FALSE)</f>
        <v>English</v>
      </c>
      <c r="H129" t="s">
        <v>60</v>
      </c>
      <c r="I129">
        <v>250</v>
      </c>
      <c r="J129">
        <v>306</v>
      </c>
      <c r="K129">
        <v>0</v>
      </c>
      <c r="L129">
        <v>618</v>
      </c>
      <c r="M129">
        <v>1234567</v>
      </c>
      <c r="N129">
        <v>270316</v>
      </c>
      <c r="O129">
        <v>301016</v>
      </c>
      <c r="P129" t="s">
        <v>19</v>
      </c>
      <c r="Q129">
        <v>7000</v>
      </c>
      <c r="R129" t="s">
        <v>20</v>
      </c>
      <c r="S129" t="str">
        <f>VLOOKUP(V129,Country!A$2:B$191,2,FALSE)</f>
        <v>Bulgaria</v>
      </c>
      <c r="T129" t="str">
        <f>VLOOKUP(X129,Organisation!A$2:B$150,2,FALSE)</f>
        <v>SpaceLine Ltd. Bulgaria</v>
      </c>
      <c r="U129" t="s">
        <v>60</v>
      </c>
      <c r="V129" t="s">
        <v>61</v>
      </c>
      <c r="W129" t="s">
        <v>179</v>
      </c>
      <c r="X129" t="s">
        <v>63</v>
      </c>
      <c r="Y129">
        <v>4545</v>
      </c>
    </row>
    <row r="130" spans="1:25" x14ac:dyDescent="0.25">
      <c r="A130">
        <v>5905</v>
      </c>
      <c r="B130" t="str">
        <f>VLOOKUP(W130,Broadcast!A$2:B$277,2,FALSE)</f>
        <v>China Radio International</v>
      </c>
      <c r="C130" s="6">
        <v>100</v>
      </c>
      <c r="D130" s="6">
        <v>200</v>
      </c>
      <c r="E130" t="s">
        <v>186</v>
      </c>
      <c r="F130" t="str">
        <f>VLOOKUP(H130,Location!A$2:E$678,2,FALSE)</f>
        <v>Kashi</v>
      </c>
      <c r="G130" t="str">
        <f>VLOOKUP(LEFT(R130,3),Language!A$2:B$7700,2,FALSE)</f>
        <v>Russian</v>
      </c>
      <c r="H130" t="s">
        <v>187</v>
      </c>
      <c r="I130">
        <v>100</v>
      </c>
      <c r="J130">
        <v>0</v>
      </c>
      <c r="K130">
        <v>0</v>
      </c>
      <c r="L130">
        <v>925</v>
      </c>
      <c r="M130">
        <v>1234567</v>
      </c>
      <c r="N130">
        <v>270316</v>
      </c>
      <c r="O130">
        <v>301016</v>
      </c>
      <c r="P130" t="s">
        <v>19</v>
      </c>
      <c r="Q130">
        <v>6600</v>
      </c>
      <c r="R130" t="s">
        <v>182</v>
      </c>
      <c r="S130" t="str">
        <f>VLOOKUP(V130,Country!A$2:B$191,2,FALSE)</f>
        <v>China</v>
      </c>
      <c r="T130" t="str">
        <f>VLOOKUP(X130,Organisation!A$2:B$150,2,FALSE)</f>
        <v>R &amp; T of Peoples Republic of China</v>
      </c>
      <c r="U130" t="s">
        <v>187</v>
      </c>
      <c r="V130" t="s">
        <v>55</v>
      </c>
      <c r="W130" t="s">
        <v>188</v>
      </c>
      <c r="X130" t="s">
        <v>57</v>
      </c>
      <c r="Y130">
        <v>2536</v>
      </c>
    </row>
    <row r="131" spans="1:25" x14ac:dyDescent="0.25">
      <c r="A131">
        <v>5905</v>
      </c>
      <c r="B131" t="str">
        <f>VLOOKUP(W131,Broadcast!A$2:B$277,2,FALSE)</f>
        <v>China Radio International</v>
      </c>
      <c r="C131" s="6">
        <v>200</v>
      </c>
      <c r="D131" s="6">
        <v>300</v>
      </c>
      <c r="E131" t="s">
        <v>186</v>
      </c>
      <c r="F131" t="str">
        <f>VLOOKUP(H131,Location!A$2:E$678,2,FALSE)</f>
        <v>Kashi</v>
      </c>
      <c r="G131" t="str">
        <f>VLOOKUP(LEFT(R131,3),Language!A$2:B$7700,2,FALSE)</f>
        <v>Russian</v>
      </c>
      <c r="H131" t="s">
        <v>187</v>
      </c>
      <c r="I131">
        <v>100</v>
      </c>
      <c r="J131">
        <v>0</v>
      </c>
      <c r="K131">
        <v>0</v>
      </c>
      <c r="L131">
        <v>925</v>
      </c>
      <c r="M131">
        <v>1234567</v>
      </c>
      <c r="N131">
        <v>270316</v>
      </c>
      <c r="O131">
        <v>301016</v>
      </c>
      <c r="P131" t="s">
        <v>19</v>
      </c>
      <c r="Q131">
        <v>6600</v>
      </c>
      <c r="R131" t="s">
        <v>182</v>
      </c>
      <c r="S131" t="str">
        <f>VLOOKUP(V131,Country!A$2:B$191,2,FALSE)</f>
        <v>China</v>
      </c>
      <c r="T131" t="str">
        <f>VLOOKUP(X131,Organisation!A$2:B$150,2,FALSE)</f>
        <v>R &amp; T of Peoples Republic of China</v>
      </c>
      <c r="U131" t="s">
        <v>187</v>
      </c>
      <c r="V131" t="s">
        <v>55</v>
      </c>
      <c r="W131" t="s">
        <v>188</v>
      </c>
      <c r="X131" t="s">
        <v>57</v>
      </c>
      <c r="Y131">
        <v>2537</v>
      </c>
    </row>
    <row r="132" spans="1:25" x14ac:dyDescent="0.25">
      <c r="A132">
        <v>5905</v>
      </c>
      <c r="B132" t="str">
        <f>VLOOKUP(W132,Broadcast!A$2:B$277,2,FALSE)</f>
        <v>China Radio International</v>
      </c>
      <c r="C132" s="6">
        <v>300</v>
      </c>
      <c r="D132" s="6">
        <v>400</v>
      </c>
      <c r="E132" t="s">
        <v>186</v>
      </c>
      <c r="F132" t="str">
        <f>VLOOKUP(H132,Location!A$2:E$678,2,FALSE)</f>
        <v>Kashi</v>
      </c>
      <c r="G132" t="str">
        <f>VLOOKUP(LEFT(R132,3),Language!A$2:B$7700,2,FALSE)</f>
        <v>Russian</v>
      </c>
      <c r="H132" t="s">
        <v>187</v>
      </c>
      <c r="I132">
        <v>100</v>
      </c>
      <c r="J132">
        <v>0</v>
      </c>
      <c r="K132">
        <v>0</v>
      </c>
      <c r="L132">
        <v>925</v>
      </c>
      <c r="M132">
        <v>1234567</v>
      </c>
      <c r="N132">
        <v>270316</v>
      </c>
      <c r="O132">
        <v>301016</v>
      </c>
      <c r="P132" t="s">
        <v>19</v>
      </c>
      <c r="Q132">
        <v>6600</v>
      </c>
      <c r="R132" t="s">
        <v>182</v>
      </c>
      <c r="S132" t="str">
        <f>VLOOKUP(V132,Country!A$2:B$191,2,FALSE)</f>
        <v>China</v>
      </c>
      <c r="T132" t="str">
        <f>VLOOKUP(X132,Organisation!A$2:B$150,2,FALSE)</f>
        <v>R &amp; T of Peoples Republic of China</v>
      </c>
      <c r="U132" t="s">
        <v>187</v>
      </c>
      <c r="V132" t="s">
        <v>55</v>
      </c>
      <c r="W132" t="s">
        <v>188</v>
      </c>
      <c r="X132" t="s">
        <v>57</v>
      </c>
      <c r="Y132">
        <v>2538</v>
      </c>
    </row>
    <row r="133" spans="1:25" x14ac:dyDescent="0.25">
      <c r="A133">
        <v>5905</v>
      </c>
      <c r="B133" t="str">
        <f>VLOOKUP(W133,Broadcast!A$2:B$277,2,FALSE)</f>
        <v>China Radio International</v>
      </c>
      <c r="C133" s="6">
        <v>400</v>
      </c>
      <c r="D133" s="6">
        <v>500</v>
      </c>
      <c r="E133" t="s">
        <v>186</v>
      </c>
      <c r="F133" t="str">
        <f>VLOOKUP(H133,Location!A$2:E$678,2,FALSE)</f>
        <v>Kashi</v>
      </c>
      <c r="G133" t="str">
        <f>VLOOKUP(LEFT(R133,3),Language!A$2:B$7700,2,FALSE)</f>
        <v>Russian</v>
      </c>
      <c r="H133" t="s">
        <v>187</v>
      </c>
      <c r="I133">
        <v>100</v>
      </c>
      <c r="J133">
        <v>0</v>
      </c>
      <c r="K133">
        <v>0</v>
      </c>
      <c r="L133">
        <v>925</v>
      </c>
      <c r="M133">
        <v>1234567</v>
      </c>
      <c r="N133">
        <v>270316</v>
      </c>
      <c r="O133">
        <v>301016</v>
      </c>
      <c r="P133" t="s">
        <v>19</v>
      </c>
      <c r="Q133">
        <v>6600</v>
      </c>
      <c r="R133" t="s">
        <v>182</v>
      </c>
      <c r="S133" t="str">
        <f>VLOOKUP(V133,Country!A$2:B$191,2,FALSE)</f>
        <v>China</v>
      </c>
      <c r="T133" t="str">
        <f>VLOOKUP(X133,Organisation!A$2:B$150,2,FALSE)</f>
        <v>R &amp; T of Peoples Republic of China</v>
      </c>
      <c r="U133" t="s">
        <v>187</v>
      </c>
      <c r="V133" t="s">
        <v>55</v>
      </c>
      <c r="W133" t="s">
        <v>188</v>
      </c>
      <c r="X133" t="s">
        <v>57</v>
      </c>
      <c r="Y133">
        <v>2539</v>
      </c>
    </row>
    <row r="134" spans="1:25" x14ac:dyDescent="0.25">
      <c r="A134">
        <v>5905</v>
      </c>
      <c r="B134" t="str">
        <f>VLOOKUP(W134,Broadcast!A$2:B$277,2,FALSE)</f>
        <v>Deutscher Wetterdienst</v>
      </c>
      <c r="C134" s="6">
        <v>600</v>
      </c>
      <c r="D134" s="6">
        <v>630</v>
      </c>
      <c r="E134" t="s">
        <v>100</v>
      </c>
      <c r="F134" t="str">
        <f>VLOOKUP(H134,Location!A$2:E$678,2,FALSE)</f>
        <v>Pinneberg</v>
      </c>
      <c r="G134" t="str">
        <f>VLOOKUP(LEFT(R134,3),Language!A$2:B$7700,2,FALSE)</f>
        <v>German</v>
      </c>
      <c r="H134" t="s">
        <v>189</v>
      </c>
      <c r="I134">
        <v>10</v>
      </c>
      <c r="J134">
        <v>0</v>
      </c>
      <c r="K134">
        <v>0</v>
      </c>
      <c r="L134">
        <v>975</v>
      </c>
      <c r="M134">
        <v>1234567</v>
      </c>
      <c r="N134">
        <v>270316</v>
      </c>
      <c r="O134">
        <v>301016</v>
      </c>
      <c r="P134" t="s">
        <v>19</v>
      </c>
      <c r="Q134">
        <v>5905</v>
      </c>
      <c r="R134" t="s">
        <v>30</v>
      </c>
      <c r="S134" t="str">
        <f>VLOOKUP(V134,Country!A$2:B$191,2,FALSE)</f>
        <v>Germany</v>
      </c>
      <c r="T134" t="str">
        <f>VLOOKUP(X134,Organisation!A$2:B$150,2,FALSE)</f>
        <v>Federal Network Agency (Bundesnetzagentur,Germany)</v>
      </c>
      <c r="U134" t="s">
        <v>189</v>
      </c>
      <c r="V134" t="s">
        <v>19</v>
      </c>
      <c r="W134" t="s">
        <v>190</v>
      </c>
      <c r="X134" t="s">
        <v>94</v>
      </c>
      <c r="Y134">
        <v>1055</v>
      </c>
    </row>
    <row r="135" spans="1:25" x14ac:dyDescent="0.25">
      <c r="A135">
        <v>5905</v>
      </c>
      <c r="B135" t="str">
        <f>VLOOKUP(W135,Broadcast!A$2:B$277,2,FALSE)</f>
        <v>Deutscher Wetterdienst</v>
      </c>
      <c r="C135" s="6">
        <v>1200</v>
      </c>
      <c r="D135" s="6">
        <v>1230</v>
      </c>
      <c r="E135" t="s">
        <v>100</v>
      </c>
      <c r="F135" t="str">
        <f>VLOOKUP(H135,Location!A$2:E$678,2,FALSE)</f>
        <v>Pinneberg</v>
      </c>
      <c r="G135" t="str">
        <f>VLOOKUP(LEFT(R135,3),Language!A$2:B$7700,2,FALSE)</f>
        <v>German</v>
      </c>
      <c r="H135" t="s">
        <v>189</v>
      </c>
      <c r="I135">
        <v>10</v>
      </c>
      <c r="J135">
        <v>0</v>
      </c>
      <c r="K135">
        <v>0</v>
      </c>
      <c r="L135">
        <v>975</v>
      </c>
      <c r="M135">
        <v>1234567</v>
      </c>
      <c r="N135">
        <v>270316</v>
      </c>
      <c r="O135">
        <v>301016</v>
      </c>
      <c r="P135" t="s">
        <v>19</v>
      </c>
      <c r="Q135">
        <v>5905</v>
      </c>
      <c r="R135" t="s">
        <v>30</v>
      </c>
      <c r="S135" t="str">
        <f>VLOOKUP(V135,Country!A$2:B$191,2,FALSE)</f>
        <v>Germany</v>
      </c>
      <c r="T135" t="str">
        <f>VLOOKUP(X135,Organisation!A$2:B$150,2,FALSE)</f>
        <v>Federal Network Agency (Bundesnetzagentur,Germany)</v>
      </c>
      <c r="U135" t="s">
        <v>189</v>
      </c>
      <c r="V135" t="s">
        <v>19</v>
      </c>
      <c r="W135" t="s">
        <v>190</v>
      </c>
      <c r="X135" t="s">
        <v>94</v>
      </c>
      <c r="Y135">
        <v>1056</v>
      </c>
    </row>
    <row r="136" spans="1:25" x14ac:dyDescent="0.25">
      <c r="A136">
        <v>5905</v>
      </c>
      <c r="B136" t="str">
        <f>VLOOKUP(W136,Broadcast!A$2:B$277,2,FALSE)</f>
        <v>China Radio International</v>
      </c>
      <c r="C136" s="6">
        <v>1400</v>
      </c>
      <c r="D136" s="6">
        <v>1500</v>
      </c>
      <c r="E136" t="s">
        <v>186</v>
      </c>
      <c r="F136" t="str">
        <f>VLOOKUP(H136,Location!A$2:E$678,2,FALSE)</f>
        <v>Kashi</v>
      </c>
      <c r="G136" t="str">
        <f>VLOOKUP(LEFT(R136,3),Language!A$2:B$7700,2,FALSE)</f>
        <v>Russian</v>
      </c>
      <c r="H136" t="s">
        <v>187</v>
      </c>
      <c r="I136">
        <v>100</v>
      </c>
      <c r="J136">
        <v>0</v>
      </c>
      <c r="K136">
        <v>0</v>
      </c>
      <c r="L136">
        <v>925</v>
      </c>
      <c r="M136">
        <v>1234567</v>
      </c>
      <c r="N136">
        <v>270316</v>
      </c>
      <c r="O136">
        <v>301016</v>
      </c>
      <c r="P136" t="s">
        <v>19</v>
      </c>
      <c r="Q136">
        <v>6600</v>
      </c>
      <c r="R136" t="s">
        <v>182</v>
      </c>
      <c r="S136" t="str">
        <f>VLOOKUP(V136,Country!A$2:B$191,2,FALSE)</f>
        <v>China</v>
      </c>
      <c r="T136" t="str">
        <f>VLOOKUP(X136,Organisation!A$2:B$150,2,FALSE)</f>
        <v>R &amp; T of Peoples Republic of China</v>
      </c>
      <c r="U136" t="s">
        <v>187</v>
      </c>
      <c r="V136" t="s">
        <v>55</v>
      </c>
      <c r="W136" t="s">
        <v>188</v>
      </c>
      <c r="X136" t="s">
        <v>57</v>
      </c>
      <c r="Y136">
        <v>2540</v>
      </c>
    </row>
    <row r="137" spans="1:25" x14ac:dyDescent="0.25">
      <c r="A137">
        <v>5905</v>
      </c>
      <c r="B137" t="str">
        <f>VLOOKUP(W137,Broadcast!A$2:B$277,2,FALSE)</f>
        <v>China Radio International</v>
      </c>
      <c r="C137" s="6">
        <v>1500</v>
      </c>
      <c r="D137" s="6">
        <v>1600</v>
      </c>
      <c r="E137" t="s">
        <v>186</v>
      </c>
      <c r="F137" t="str">
        <f>VLOOKUP(H137,Location!A$2:E$678,2,FALSE)</f>
        <v>Kashi</v>
      </c>
      <c r="G137" t="str">
        <f>VLOOKUP(LEFT(R137,3),Language!A$2:B$7700,2,FALSE)</f>
        <v>Russian</v>
      </c>
      <c r="H137" t="s">
        <v>187</v>
      </c>
      <c r="I137">
        <v>100</v>
      </c>
      <c r="J137">
        <v>0</v>
      </c>
      <c r="K137">
        <v>0</v>
      </c>
      <c r="L137">
        <v>925</v>
      </c>
      <c r="M137">
        <v>1234567</v>
      </c>
      <c r="N137">
        <v>270316</v>
      </c>
      <c r="O137">
        <v>301016</v>
      </c>
      <c r="P137" t="s">
        <v>19</v>
      </c>
      <c r="Q137">
        <v>6600</v>
      </c>
      <c r="R137" t="s">
        <v>182</v>
      </c>
      <c r="S137" t="str">
        <f>VLOOKUP(V137,Country!A$2:B$191,2,FALSE)</f>
        <v>China</v>
      </c>
      <c r="T137" t="str">
        <f>VLOOKUP(X137,Organisation!A$2:B$150,2,FALSE)</f>
        <v>R &amp; T of Peoples Republic of China</v>
      </c>
      <c r="U137" t="s">
        <v>187</v>
      </c>
      <c r="V137" t="s">
        <v>55</v>
      </c>
      <c r="W137" t="s">
        <v>188</v>
      </c>
      <c r="X137" t="s">
        <v>57</v>
      </c>
      <c r="Y137">
        <v>2541</v>
      </c>
    </row>
    <row r="138" spans="1:25" x14ac:dyDescent="0.25">
      <c r="A138">
        <v>5905</v>
      </c>
      <c r="B138" t="str">
        <f>VLOOKUP(W138,Broadcast!A$2:B$277,2,FALSE)</f>
        <v>Deutscher Wetterdienst</v>
      </c>
      <c r="C138" s="6">
        <v>1600</v>
      </c>
      <c r="D138" s="6">
        <v>1630</v>
      </c>
      <c r="E138" t="s">
        <v>100</v>
      </c>
      <c r="F138" t="str">
        <f>VLOOKUP(H138,Location!A$2:E$678,2,FALSE)</f>
        <v>Pinneberg</v>
      </c>
      <c r="G138" t="str">
        <f>VLOOKUP(LEFT(R138,3),Language!A$2:B$7700,2,FALSE)</f>
        <v>German</v>
      </c>
      <c r="H138" t="s">
        <v>189</v>
      </c>
      <c r="I138">
        <v>10</v>
      </c>
      <c r="J138">
        <v>0</v>
      </c>
      <c r="K138">
        <v>0</v>
      </c>
      <c r="L138">
        <v>975</v>
      </c>
      <c r="M138">
        <v>1234567</v>
      </c>
      <c r="N138">
        <v>10716</v>
      </c>
      <c r="O138">
        <v>301016</v>
      </c>
      <c r="P138" t="s">
        <v>19</v>
      </c>
      <c r="Q138">
        <v>5905</v>
      </c>
      <c r="R138" t="s">
        <v>30</v>
      </c>
      <c r="S138" t="str">
        <f>VLOOKUP(V138,Country!A$2:B$191,2,FALSE)</f>
        <v>Germany</v>
      </c>
      <c r="T138" t="str">
        <f>VLOOKUP(X138,Organisation!A$2:B$150,2,FALSE)</f>
        <v>Federal Network Agency (Bundesnetzagentur,Germany)</v>
      </c>
      <c r="U138" t="s">
        <v>189</v>
      </c>
      <c r="V138" t="s">
        <v>19</v>
      </c>
      <c r="W138" t="s">
        <v>190</v>
      </c>
      <c r="X138" t="s">
        <v>94</v>
      </c>
      <c r="Y138">
        <v>16822</v>
      </c>
    </row>
    <row r="139" spans="1:25" x14ac:dyDescent="0.25">
      <c r="A139">
        <v>5905</v>
      </c>
      <c r="B139" t="str">
        <f>VLOOKUP(W139,Broadcast!A$2:B$277,2,FALSE)</f>
        <v>Japan International Communications</v>
      </c>
      <c r="C139" s="6">
        <v>1600</v>
      </c>
      <c r="D139" s="6">
        <v>1700</v>
      </c>
      <c r="E139" t="s">
        <v>191</v>
      </c>
      <c r="F139" t="str">
        <f>VLOOKUP(H139,Location!A$2:E$678,2,FALSE)</f>
        <v>Tokyo Yamata</v>
      </c>
      <c r="G139" t="str">
        <f>VLOOKUP(LEFT(R139,3),Language!A$2:B$7700,2,FALSE)</f>
        <v>Multiple languages</v>
      </c>
      <c r="H139" t="s">
        <v>192</v>
      </c>
      <c r="I139">
        <v>300</v>
      </c>
      <c r="J139">
        <v>290</v>
      </c>
      <c r="K139">
        <v>0</v>
      </c>
      <c r="L139">
        <v>146</v>
      </c>
      <c r="M139">
        <v>1234567</v>
      </c>
      <c r="N139">
        <v>270316</v>
      </c>
      <c r="O139">
        <v>301016</v>
      </c>
      <c r="P139" t="s">
        <v>19</v>
      </c>
      <c r="R139" t="s">
        <v>102</v>
      </c>
      <c r="S139" t="str">
        <f>VLOOKUP(V139,Country!A$2:B$191,2,FALSE)</f>
        <v>Japan</v>
      </c>
      <c r="T139" t="str">
        <f>VLOOKUP(X139,Organisation!A$2:B$150,2,FALSE)</f>
        <v>Ministry of Internal Affairs &amp;Communications,Japan</v>
      </c>
      <c r="U139" t="s">
        <v>192</v>
      </c>
      <c r="V139" t="s">
        <v>193</v>
      </c>
      <c r="W139" t="s">
        <v>194</v>
      </c>
      <c r="X139" t="s">
        <v>195</v>
      </c>
      <c r="Y139">
        <v>2472</v>
      </c>
    </row>
    <row r="140" spans="1:25" x14ac:dyDescent="0.25">
      <c r="A140">
        <v>5905</v>
      </c>
      <c r="B140" t="str">
        <f>VLOOKUP(W140,Broadcast!A$2:B$277,2,FALSE)</f>
        <v>China Radio International</v>
      </c>
      <c r="C140" s="6">
        <v>1600</v>
      </c>
      <c r="D140" s="6">
        <v>1700</v>
      </c>
      <c r="E140" t="s">
        <v>186</v>
      </c>
      <c r="F140" t="str">
        <f>VLOOKUP(H140,Location!A$2:E$678,2,FALSE)</f>
        <v>Kashi</v>
      </c>
      <c r="G140" t="str">
        <f>VLOOKUP(LEFT(R140,3),Language!A$2:B$7700,2,FALSE)</f>
        <v>Russian</v>
      </c>
      <c r="H140" t="s">
        <v>187</v>
      </c>
      <c r="I140">
        <v>100</v>
      </c>
      <c r="J140">
        <v>0</v>
      </c>
      <c r="K140">
        <v>0</v>
      </c>
      <c r="L140">
        <v>925</v>
      </c>
      <c r="M140">
        <v>1234567</v>
      </c>
      <c r="N140">
        <v>270316</v>
      </c>
      <c r="O140">
        <v>301016</v>
      </c>
      <c r="P140" t="s">
        <v>19</v>
      </c>
      <c r="Q140">
        <v>6600</v>
      </c>
      <c r="R140" t="s">
        <v>182</v>
      </c>
      <c r="S140" t="str">
        <f>VLOOKUP(V140,Country!A$2:B$191,2,FALSE)</f>
        <v>China</v>
      </c>
      <c r="T140" t="str">
        <f>VLOOKUP(X140,Organisation!A$2:B$150,2,FALSE)</f>
        <v>R &amp; T of Peoples Republic of China</v>
      </c>
      <c r="U140" t="s">
        <v>187</v>
      </c>
      <c r="V140" t="s">
        <v>55</v>
      </c>
      <c r="W140" t="s">
        <v>188</v>
      </c>
      <c r="X140" t="s">
        <v>57</v>
      </c>
      <c r="Y140">
        <v>2542</v>
      </c>
    </row>
    <row r="141" spans="1:25" x14ac:dyDescent="0.25">
      <c r="A141">
        <v>5905</v>
      </c>
      <c r="B141" t="str">
        <f>VLOOKUP(W141,Broadcast!A$2:B$277,2,FALSE)</f>
        <v>Deutscher Wetterdienst</v>
      </c>
      <c r="C141" s="6">
        <v>2000</v>
      </c>
      <c r="D141" s="6">
        <v>2030</v>
      </c>
      <c r="E141" t="s">
        <v>100</v>
      </c>
      <c r="F141" t="str">
        <f>VLOOKUP(H141,Location!A$2:E$678,2,FALSE)</f>
        <v>Pinneberg</v>
      </c>
      <c r="G141" t="str">
        <f>VLOOKUP(LEFT(R141,3),Language!A$2:B$7700,2,FALSE)</f>
        <v>German</v>
      </c>
      <c r="H141" t="s">
        <v>189</v>
      </c>
      <c r="I141">
        <v>10</v>
      </c>
      <c r="J141">
        <v>0</v>
      </c>
      <c r="K141">
        <v>0</v>
      </c>
      <c r="L141">
        <v>975</v>
      </c>
      <c r="M141">
        <v>1234567</v>
      </c>
      <c r="N141">
        <v>270316</v>
      </c>
      <c r="O141">
        <v>301016</v>
      </c>
      <c r="P141" t="s">
        <v>19</v>
      </c>
      <c r="Q141">
        <v>5905</v>
      </c>
      <c r="R141" t="s">
        <v>30</v>
      </c>
      <c r="S141" t="str">
        <f>VLOOKUP(V141,Country!A$2:B$191,2,FALSE)</f>
        <v>Germany</v>
      </c>
      <c r="T141" t="str">
        <f>VLOOKUP(X141,Organisation!A$2:B$150,2,FALSE)</f>
        <v>Federal Network Agency (Bundesnetzagentur,Germany)</v>
      </c>
      <c r="U141" t="s">
        <v>189</v>
      </c>
      <c r="V141" t="s">
        <v>19</v>
      </c>
      <c r="W141" t="s">
        <v>190</v>
      </c>
      <c r="X141" t="s">
        <v>94</v>
      </c>
      <c r="Y141">
        <v>1035</v>
      </c>
    </row>
    <row r="142" spans="1:25" x14ac:dyDescent="0.25">
      <c r="A142">
        <v>5905</v>
      </c>
      <c r="B142" t="str">
        <f>VLOOKUP(W142,Broadcast!A$2:B$277,2,FALSE)</f>
        <v>BBC Worldservice</v>
      </c>
      <c r="C142" s="6">
        <v>2200</v>
      </c>
      <c r="D142" s="6">
        <v>2300</v>
      </c>
      <c r="E142" t="s">
        <v>168</v>
      </c>
      <c r="F142" t="str">
        <f>VLOOKUP(H142,Location!A$2:E$678,2,FALSE)</f>
        <v>Nakhon Sawan</v>
      </c>
      <c r="G142" t="str">
        <f>VLOOKUP(LEFT(R142,3),Language!A$2:B$7700,2,FALSE)</f>
        <v>English</v>
      </c>
      <c r="H142" t="s">
        <v>147</v>
      </c>
      <c r="I142">
        <v>250</v>
      </c>
      <c r="J142">
        <v>25</v>
      </c>
      <c r="K142">
        <v>0</v>
      </c>
      <c r="L142">
        <v>156</v>
      </c>
      <c r="M142">
        <v>1234567</v>
      </c>
      <c r="N142">
        <v>270316</v>
      </c>
      <c r="O142">
        <v>301016</v>
      </c>
      <c r="P142" t="s">
        <v>19</v>
      </c>
      <c r="Q142">
        <v>7902</v>
      </c>
      <c r="R142" t="s">
        <v>20</v>
      </c>
      <c r="S142" t="str">
        <f>VLOOKUP(V142,Country!A$2:B$191,2,FALSE)</f>
        <v>Thailand</v>
      </c>
      <c r="T142" t="str">
        <f>VLOOKUP(X142,Organisation!A$2:B$150,2,FALSE)</f>
        <v>Babcock Communications</v>
      </c>
      <c r="U142" t="s">
        <v>147</v>
      </c>
      <c r="V142" t="s">
        <v>148</v>
      </c>
      <c r="W142" t="s">
        <v>42</v>
      </c>
      <c r="X142" t="s">
        <v>43</v>
      </c>
      <c r="Y142">
        <v>18363</v>
      </c>
    </row>
    <row r="143" spans="1:25" x14ac:dyDescent="0.25">
      <c r="A143">
        <v>5910</v>
      </c>
      <c r="B143" t="str">
        <f>VLOOKUP(W143,Broadcast!A$2:B$277,2,FALSE)</f>
        <v>Nippon Hoso Kyokai</v>
      </c>
      <c r="C143" s="6">
        <v>300</v>
      </c>
      <c r="D143" s="6">
        <v>500</v>
      </c>
      <c r="E143">
        <v>10.11</v>
      </c>
      <c r="F143" t="str">
        <f>VLOOKUP(H143,Location!A$2:E$678,2,FALSE)</f>
        <v>Issoudun</v>
      </c>
      <c r="G143" t="str">
        <f>VLOOKUP(LEFT(R143,3),Language!A$2:B$7700,2,FALSE)</f>
        <v>Japanese</v>
      </c>
      <c r="H143" t="s">
        <v>78</v>
      </c>
      <c r="I143">
        <v>500</v>
      </c>
      <c r="J143">
        <v>290</v>
      </c>
      <c r="K143">
        <v>0</v>
      </c>
      <c r="L143">
        <v>216</v>
      </c>
      <c r="M143">
        <v>1234567</v>
      </c>
      <c r="N143">
        <v>270316</v>
      </c>
      <c r="O143">
        <v>301016</v>
      </c>
      <c r="P143" t="s">
        <v>19</v>
      </c>
      <c r="R143" t="s">
        <v>196</v>
      </c>
      <c r="S143" t="str">
        <f>VLOOKUP(V143,Country!A$2:B$191,2,FALSE)</f>
        <v>France</v>
      </c>
      <c r="T143" t="str">
        <f>VLOOKUP(X143,Organisation!A$2:B$150,2,FALSE)</f>
        <v>Nippon Hoso Kyokai, Japan</v>
      </c>
      <c r="U143" t="s">
        <v>78</v>
      </c>
      <c r="V143" t="s">
        <v>80</v>
      </c>
      <c r="W143" t="s">
        <v>197</v>
      </c>
      <c r="X143" t="s">
        <v>197</v>
      </c>
      <c r="Y143">
        <v>2400</v>
      </c>
    </row>
    <row r="144" spans="1:25" x14ac:dyDescent="0.25">
      <c r="A144">
        <v>5910</v>
      </c>
      <c r="B144" t="str">
        <f>VLOOKUP(W144,Broadcast!A$2:B$277,2,FALSE)</f>
        <v>China Radio International</v>
      </c>
      <c r="C144" s="6">
        <v>1130</v>
      </c>
      <c r="D144" s="6">
        <v>1200</v>
      </c>
      <c r="E144">
        <v>50</v>
      </c>
      <c r="F144" t="str">
        <f>VLOOKUP(H144,Location!A$2:E$678,2,FALSE)</f>
        <v>Beijing</v>
      </c>
      <c r="G144" t="str">
        <f>VLOOKUP(LEFT(R144,3),Language!A$2:B$7700,2,FALSE)</f>
        <v>Filipino</v>
      </c>
      <c r="H144" t="s">
        <v>198</v>
      </c>
      <c r="I144">
        <v>500</v>
      </c>
      <c r="J144">
        <v>165</v>
      </c>
      <c r="K144">
        <v>0</v>
      </c>
      <c r="L144">
        <v>206</v>
      </c>
      <c r="M144">
        <v>1234567</v>
      </c>
      <c r="N144">
        <v>270316</v>
      </c>
      <c r="O144">
        <v>301016</v>
      </c>
      <c r="P144" t="s">
        <v>19</v>
      </c>
      <c r="Q144">
        <v>7700</v>
      </c>
      <c r="R144" t="s">
        <v>199</v>
      </c>
      <c r="S144" t="str">
        <f>VLOOKUP(V144,Country!A$2:B$191,2,FALSE)</f>
        <v>China</v>
      </c>
      <c r="T144" t="str">
        <f>VLOOKUP(X144,Organisation!A$2:B$150,2,FALSE)</f>
        <v>R &amp; T of Peoples Republic of China</v>
      </c>
      <c r="U144" t="s">
        <v>198</v>
      </c>
      <c r="V144" t="s">
        <v>55</v>
      </c>
      <c r="W144" t="s">
        <v>188</v>
      </c>
      <c r="X144" t="s">
        <v>57</v>
      </c>
      <c r="Y144">
        <v>2543</v>
      </c>
    </row>
    <row r="145" spans="1:25" x14ac:dyDescent="0.25">
      <c r="A145">
        <v>5910</v>
      </c>
      <c r="B145" t="str">
        <f>VLOOKUP(W145,Broadcast!A$2:B$277,2,FALSE)</f>
        <v>Japan International Communications</v>
      </c>
      <c r="C145" s="6">
        <v>1300</v>
      </c>
      <c r="D145" s="6">
        <v>1500</v>
      </c>
      <c r="E145">
        <v>44</v>
      </c>
      <c r="F145" t="str">
        <f>VLOOKUP(H145,Location!A$2:E$678,2,FALSE)</f>
        <v>Tokyo Yamata</v>
      </c>
      <c r="G145" t="str">
        <f>VLOOKUP(LEFT(R145,3),Language!A$2:B$7700,2,FALSE)</f>
        <v>Multiple languages</v>
      </c>
      <c r="H145" t="s">
        <v>192</v>
      </c>
      <c r="I145">
        <v>100</v>
      </c>
      <c r="J145">
        <v>290</v>
      </c>
      <c r="K145">
        <v>0</v>
      </c>
      <c r="L145">
        <v>148</v>
      </c>
      <c r="M145">
        <v>1234567</v>
      </c>
      <c r="N145">
        <v>270316</v>
      </c>
      <c r="O145">
        <v>301016</v>
      </c>
      <c r="P145" t="s">
        <v>19</v>
      </c>
      <c r="R145" t="s">
        <v>102</v>
      </c>
      <c r="S145" t="str">
        <f>VLOOKUP(V145,Country!A$2:B$191,2,FALSE)</f>
        <v>Japan</v>
      </c>
      <c r="T145" t="str">
        <f>VLOOKUP(X145,Organisation!A$2:B$150,2,FALSE)</f>
        <v>Ministry of Internal Affairs &amp;Communications,Japan</v>
      </c>
      <c r="U145" t="s">
        <v>192</v>
      </c>
      <c r="V145" t="s">
        <v>193</v>
      </c>
      <c r="W145" t="s">
        <v>194</v>
      </c>
      <c r="X145" t="s">
        <v>195</v>
      </c>
      <c r="Y145">
        <v>2439</v>
      </c>
    </row>
    <row r="146" spans="1:25" x14ac:dyDescent="0.25">
      <c r="A146">
        <v>5910</v>
      </c>
      <c r="B146" t="str">
        <f>VLOOKUP(W146,Broadcast!A$2:B$277,2,FALSE)</f>
        <v>Japan International Communications</v>
      </c>
      <c r="C146" s="6">
        <v>1300</v>
      </c>
      <c r="D146" s="6">
        <v>1500</v>
      </c>
      <c r="E146" t="s">
        <v>191</v>
      </c>
      <c r="F146" t="str">
        <f>VLOOKUP(H146,Location!A$2:E$678,2,FALSE)</f>
        <v>Tokyo Yamata</v>
      </c>
      <c r="G146" t="str">
        <f>VLOOKUP(LEFT(R146,3),Language!A$2:B$7700,2,FALSE)</f>
        <v>Multiple languages</v>
      </c>
      <c r="H146" t="s">
        <v>192</v>
      </c>
      <c r="I146">
        <v>300</v>
      </c>
      <c r="J146">
        <v>290</v>
      </c>
      <c r="K146">
        <v>0</v>
      </c>
      <c r="L146">
        <v>146</v>
      </c>
      <c r="M146">
        <v>1234567</v>
      </c>
      <c r="N146">
        <v>270316</v>
      </c>
      <c r="O146">
        <v>301016</v>
      </c>
      <c r="P146" t="s">
        <v>19</v>
      </c>
      <c r="R146" t="s">
        <v>102</v>
      </c>
      <c r="S146" t="str">
        <f>VLOOKUP(V146,Country!A$2:B$191,2,FALSE)</f>
        <v>Japan</v>
      </c>
      <c r="T146" t="str">
        <f>VLOOKUP(X146,Organisation!A$2:B$150,2,FALSE)</f>
        <v>Ministry of Internal Affairs &amp;Communications,Japan</v>
      </c>
      <c r="U146" t="s">
        <v>192</v>
      </c>
      <c r="V146" t="s">
        <v>193</v>
      </c>
      <c r="W146" t="s">
        <v>194</v>
      </c>
      <c r="X146" t="s">
        <v>195</v>
      </c>
      <c r="Y146">
        <v>2440</v>
      </c>
    </row>
    <row r="147" spans="1:25" x14ac:dyDescent="0.25">
      <c r="A147">
        <v>5910</v>
      </c>
      <c r="B147" t="str">
        <f>VLOOKUP(W147,Broadcast!A$2:B$277,2,FALSE)</f>
        <v>Radio Romania International</v>
      </c>
      <c r="C147" s="6">
        <v>1430</v>
      </c>
      <c r="D147" s="6">
        <v>1500</v>
      </c>
      <c r="E147" t="s">
        <v>83</v>
      </c>
      <c r="F147" t="str">
        <f>VLOOKUP(H147,Location!A$2:E$678,2,FALSE)</f>
        <v>Tiganesti</v>
      </c>
      <c r="G147" t="str">
        <f>VLOOKUP(LEFT(R147,3),Language!A$2:B$7700,2,FALSE)</f>
        <v>Macedonian</v>
      </c>
      <c r="H147" t="s">
        <v>200</v>
      </c>
      <c r="I147">
        <v>100</v>
      </c>
      <c r="J147">
        <v>240</v>
      </c>
      <c r="K147">
        <v>0</v>
      </c>
      <c r="L147">
        <v>812</v>
      </c>
      <c r="M147">
        <v>1234567</v>
      </c>
      <c r="N147">
        <v>270316</v>
      </c>
      <c r="O147">
        <v>301016</v>
      </c>
      <c r="P147" t="s">
        <v>19</v>
      </c>
      <c r="R147" t="s">
        <v>201</v>
      </c>
      <c r="S147" t="str">
        <f>VLOOKUP(V147,Country!A$2:B$191,2,FALSE)</f>
        <v>Romania</v>
      </c>
      <c r="T147" t="str">
        <f>VLOOKUP(X147,Organisation!A$2:B$150,2,FALSE)</f>
        <v>Ministry of Communications &amp; Informatics Technol.</v>
      </c>
      <c r="U147" t="s">
        <v>200</v>
      </c>
      <c r="V147" t="s">
        <v>202</v>
      </c>
      <c r="W147" t="s">
        <v>203</v>
      </c>
      <c r="X147" t="s">
        <v>202</v>
      </c>
      <c r="Y147">
        <v>4330</v>
      </c>
    </row>
    <row r="148" spans="1:25" x14ac:dyDescent="0.25">
      <c r="A148">
        <v>5910</v>
      </c>
      <c r="B148" t="str">
        <f>VLOOKUP(W148,Broadcast!A$2:B$277,2,FALSE)</f>
        <v>Radio Romania International</v>
      </c>
      <c r="C148" s="6">
        <v>1500</v>
      </c>
      <c r="D148" s="6">
        <v>1530</v>
      </c>
      <c r="E148" t="s">
        <v>204</v>
      </c>
      <c r="F148" t="str">
        <f>VLOOKUP(H148,Location!A$2:E$678,2,FALSE)</f>
        <v>Tiganesti</v>
      </c>
      <c r="G148" t="str">
        <f>VLOOKUP(LEFT(R148,3),Language!A$2:B$7700,2,FALSE)</f>
        <v>Ukrainian</v>
      </c>
      <c r="H148" t="s">
        <v>200</v>
      </c>
      <c r="I148">
        <v>100</v>
      </c>
      <c r="J148">
        <v>30</v>
      </c>
      <c r="K148">
        <v>0</v>
      </c>
      <c r="L148">
        <v>812</v>
      </c>
      <c r="M148">
        <v>1234567</v>
      </c>
      <c r="N148">
        <v>270316</v>
      </c>
      <c r="O148">
        <v>301016</v>
      </c>
      <c r="P148" t="s">
        <v>19</v>
      </c>
      <c r="R148" t="s">
        <v>205</v>
      </c>
      <c r="S148" t="str">
        <f>VLOOKUP(V148,Country!A$2:B$191,2,FALSE)</f>
        <v>Romania</v>
      </c>
      <c r="T148" t="str">
        <f>VLOOKUP(X148,Organisation!A$2:B$150,2,FALSE)</f>
        <v>Ministry of Communications &amp; Informatics Technol.</v>
      </c>
      <c r="U148" t="s">
        <v>200</v>
      </c>
      <c r="V148" t="s">
        <v>202</v>
      </c>
      <c r="W148" t="s">
        <v>203</v>
      </c>
      <c r="X148" t="s">
        <v>202</v>
      </c>
      <c r="Y148">
        <v>4331</v>
      </c>
    </row>
    <row r="149" spans="1:25" x14ac:dyDescent="0.25">
      <c r="A149">
        <v>5910</v>
      </c>
      <c r="B149" t="str">
        <f>VLOOKUP(W149,Broadcast!A$2:B$277,2,FALSE)</f>
        <v>China Radio International</v>
      </c>
      <c r="C149" s="6">
        <v>1500</v>
      </c>
      <c r="D149" s="6">
        <v>1600</v>
      </c>
      <c r="E149" t="s">
        <v>206</v>
      </c>
      <c r="F149" t="str">
        <f>VLOOKUP(H149,Location!A$2:E$678,2,FALSE)</f>
        <v>Beijing</v>
      </c>
      <c r="G149" t="str">
        <f>VLOOKUP(LEFT(R149,3),Language!A$2:B$7700,2,FALSE)</f>
        <v>Standart Chinese</v>
      </c>
      <c r="H149" t="s">
        <v>198</v>
      </c>
      <c r="I149">
        <v>500</v>
      </c>
      <c r="J149">
        <v>215</v>
      </c>
      <c r="K149">
        <v>0</v>
      </c>
      <c r="L149">
        <v>216</v>
      </c>
      <c r="M149">
        <v>1234567</v>
      </c>
      <c r="N149">
        <v>270316</v>
      </c>
      <c r="O149">
        <v>301016</v>
      </c>
      <c r="P149" t="s">
        <v>19</v>
      </c>
      <c r="Q149">
        <v>8180</v>
      </c>
      <c r="R149" t="s">
        <v>207</v>
      </c>
      <c r="S149" t="str">
        <f>VLOOKUP(V149,Country!A$2:B$191,2,FALSE)</f>
        <v>China</v>
      </c>
      <c r="T149" t="str">
        <f>VLOOKUP(X149,Organisation!A$2:B$150,2,FALSE)</f>
        <v>R &amp; T of Peoples Republic of China</v>
      </c>
      <c r="U149" t="s">
        <v>198</v>
      </c>
      <c r="V149" t="s">
        <v>55</v>
      </c>
      <c r="W149" t="s">
        <v>188</v>
      </c>
      <c r="X149" t="s">
        <v>57</v>
      </c>
      <c r="Y149">
        <v>2544</v>
      </c>
    </row>
    <row r="150" spans="1:25" x14ac:dyDescent="0.25">
      <c r="A150">
        <v>5910</v>
      </c>
      <c r="B150" t="str">
        <f>VLOOKUP(W150,Broadcast!A$2:B$277,2,FALSE)</f>
        <v>Radio Romania International</v>
      </c>
      <c r="C150" s="6">
        <v>1530</v>
      </c>
      <c r="D150" s="6">
        <v>1600</v>
      </c>
      <c r="E150" t="s">
        <v>208</v>
      </c>
      <c r="F150" t="str">
        <f>VLOOKUP(H150,Location!A$2:E$678,2,FALSE)</f>
        <v>Tiganesti</v>
      </c>
      <c r="G150" t="str">
        <f>VLOOKUP(LEFT(R150,3),Language!A$2:B$7700,2,FALSE)</f>
        <v>Serbian</v>
      </c>
      <c r="H150" t="s">
        <v>200</v>
      </c>
      <c r="I150">
        <v>100</v>
      </c>
      <c r="J150">
        <v>270</v>
      </c>
      <c r="K150">
        <v>0</v>
      </c>
      <c r="L150">
        <v>812</v>
      </c>
      <c r="M150">
        <v>1234567</v>
      </c>
      <c r="N150">
        <v>270316</v>
      </c>
      <c r="O150">
        <v>301016</v>
      </c>
      <c r="P150" t="s">
        <v>19</v>
      </c>
      <c r="R150" t="s">
        <v>209</v>
      </c>
      <c r="S150" t="str">
        <f>VLOOKUP(V150,Country!A$2:B$191,2,FALSE)</f>
        <v>Romania</v>
      </c>
      <c r="T150" t="str">
        <f>VLOOKUP(X150,Organisation!A$2:B$150,2,FALSE)</f>
        <v>Ministry of Communications &amp; Informatics Technol.</v>
      </c>
      <c r="U150" t="s">
        <v>200</v>
      </c>
      <c r="V150" t="s">
        <v>202</v>
      </c>
      <c r="W150" t="s">
        <v>203</v>
      </c>
      <c r="X150" t="s">
        <v>202</v>
      </c>
      <c r="Y150">
        <v>4332</v>
      </c>
    </row>
    <row r="151" spans="1:25" x14ac:dyDescent="0.25">
      <c r="A151">
        <v>5910</v>
      </c>
      <c r="B151" t="str">
        <f>VLOOKUP(W151,Broadcast!A$2:B$277,2,FALSE)</f>
        <v>Radio Romania International</v>
      </c>
      <c r="C151" s="6">
        <v>1600</v>
      </c>
      <c r="D151" s="6">
        <v>1630</v>
      </c>
      <c r="E151" t="s">
        <v>83</v>
      </c>
      <c r="F151" t="str">
        <f>VLOOKUP(H151,Location!A$2:E$678,2,FALSE)</f>
        <v>Tiganesti</v>
      </c>
      <c r="G151" t="str">
        <f>VLOOKUP(LEFT(R151,3),Language!A$2:B$7700,2,FALSE)</f>
        <v>Italian</v>
      </c>
      <c r="H151" t="s">
        <v>200</v>
      </c>
      <c r="I151">
        <v>100</v>
      </c>
      <c r="J151">
        <v>270</v>
      </c>
      <c r="K151">
        <v>0</v>
      </c>
      <c r="L151">
        <v>812</v>
      </c>
      <c r="M151">
        <v>1234567</v>
      </c>
      <c r="N151">
        <v>270316</v>
      </c>
      <c r="O151">
        <v>301016</v>
      </c>
      <c r="P151" t="s">
        <v>19</v>
      </c>
      <c r="R151" t="s">
        <v>210</v>
      </c>
      <c r="S151" t="str">
        <f>VLOOKUP(V151,Country!A$2:B$191,2,FALSE)</f>
        <v>Romania</v>
      </c>
      <c r="T151" t="str">
        <f>VLOOKUP(X151,Organisation!A$2:B$150,2,FALSE)</f>
        <v>Ministry of Communications &amp; Informatics Technol.</v>
      </c>
      <c r="U151" t="s">
        <v>200</v>
      </c>
      <c r="V151" t="s">
        <v>202</v>
      </c>
      <c r="W151" t="s">
        <v>203</v>
      </c>
      <c r="X151" t="s">
        <v>202</v>
      </c>
      <c r="Y151">
        <v>4333</v>
      </c>
    </row>
    <row r="152" spans="1:25" x14ac:dyDescent="0.25">
      <c r="A152">
        <v>5910</v>
      </c>
      <c r="B152" t="str">
        <f>VLOOKUP(W152,Broadcast!A$2:B$277,2,FALSE)</f>
        <v>Radio Romania International</v>
      </c>
      <c r="C152" s="6">
        <v>1630</v>
      </c>
      <c r="D152" s="6">
        <v>1700</v>
      </c>
      <c r="E152" t="s">
        <v>83</v>
      </c>
      <c r="F152" t="str">
        <f>VLOOKUP(H152,Location!A$2:E$678,2,FALSE)</f>
        <v>Tiganesti</v>
      </c>
      <c r="G152" t="str">
        <f>VLOOKUP(LEFT(R152,3),Language!A$2:B$7700,2,FALSE)</f>
        <v>Macedonian</v>
      </c>
      <c r="H152" t="s">
        <v>200</v>
      </c>
      <c r="I152">
        <v>100</v>
      </c>
      <c r="J152">
        <v>240</v>
      </c>
      <c r="K152">
        <v>0</v>
      </c>
      <c r="L152">
        <v>812</v>
      </c>
      <c r="M152">
        <v>1234567</v>
      </c>
      <c r="N152">
        <v>270316</v>
      </c>
      <c r="O152">
        <v>301016</v>
      </c>
      <c r="P152" t="s">
        <v>19</v>
      </c>
      <c r="R152" t="s">
        <v>201</v>
      </c>
      <c r="S152" t="str">
        <f>VLOOKUP(V152,Country!A$2:B$191,2,FALSE)</f>
        <v>Romania</v>
      </c>
      <c r="T152" t="str">
        <f>VLOOKUP(X152,Organisation!A$2:B$150,2,FALSE)</f>
        <v>Ministry of Communications &amp; Informatics Technol.</v>
      </c>
      <c r="U152" t="s">
        <v>200</v>
      </c>
      <c r="V152" t="s">
        <v>202</v>
      </c>
      <c r="W152" t="s">
        <v>203</v>
      </c>
      <c r="X152" t="s">
        <v>202</v>
      </c>
      <c r="Y152">
        <v>4334</v>
      </c>
    </row>
    <row r="153" spans="1:25" x14ac:dyDescent="0.25">
      <c r="A153">
        <v>5910</v>
      </c>
      <c r="B153" t="str">
        <f>VLOOKUP(W153,Broadcast!A$2:B$277,2,FALSE)</f>
        <v>Radio Romania International</v>
      </c>
      <c r="C153" s="6">
        <v>1700</v>
      </c>
      <c r="D153" s="6">
        <v>1730</v>
      </c>
      <c r="E153" t="s">
        <v>204</v>
      </c>
      <c r="F153" t="str">
        <f>VLOOKUP(H153,Location!A$2:E$678,2,FALSE)</f>
        <v>Tiganesti</v>
      </c>
      <c r="G153" t="str">
        <f>VLOOKUP(LEFT(R153,3),Language!A$2:B$7700,2,FALSE)</f>
        <v>Ukrainian</v>
      </c>
      <c r="H153" t="s">
        <v>200</v>
      </c>
      <c r="I153">
        <v>100</v>
      </c>
      <c r="J153">
        <v>30</v>
      </c>
      <c r="K153">
        <v>0</v>
      </c>
      <c r="L153">
        <v>812</v>
      </c>
      <c r="M153">
        <v>1234567</v>
      </c>
      <c r="N153">
        <v>270316</v>
      </c>
      <c r="O153">
        <v>301016</v>
      </c>
      <c r="P153" t="s">
        <v>19</v>
      </c>
      <c r="R153" t="s">
        <v>205</v>
      </c>
      <c r="S153" t="str">
        <f>VLOOKUP(V153,Country!A$2:B$191,2,FALSE)</f>
        <v>Romania</v>
      </c>
      <c r="T153" t="str">
        <f>VLOOKUP(X153,Organisation!A$2:B$150,2,FALSE)</f>
        <v>Ministry of Communications &amp; Informatics Technol.</v>
      </c>
      <c r="U153" t="s">
        <v>200</v>
      </c>
      <c r="V153" t="s">
        <v>202</v>
      </c>
      <c r="W153" t="s">
        <v>203</v>
      </c>
      <c r="X153" t="s">
        <v>202</v>
      </c>
      <c r="Y153">
        <v>4335</v>
      </c>
    </row>
    <row r="154" spans="1:25" x14ac:dyDescent="0.25">
      <c r="A154">
        <v>5910</v>
      </c>
      <c r="B154" t="str">
        <f>VLOOKUP(W154,Broadcast!A$2:B$277,2,FALSE)</f>
        <v>Radio Romania International</v>
      </c>
      <c r="C154" s="6">
        <v>1730</v>
      </c>
      <c r="D154" s="6">
        <v>1800</v>
      </c>
      <c r="E154" t="s">
        <v>208</v>
      </c>
      <c r="F154" t="str">
        <f>VLOOKUP(H154,Location!A$2:E$678,2,FALSE)</f>
        <v>Tiganesti</v>
      </c>
      <c r="G154" t="str">
        <f>VLOOKUP(LEFT(R154,3),Language!A$2:B$7700,2,FALSE)</f>
        <v>Serbian</v>
      </c>
      <c r="H154" t="s">
        <v>200</v>
      </c>
      <c r="I154">
        <v>100</v>
      </c>
      <c r="J154">
        <v>270</v>
      </c>
      <c r="K154">
        <v>0</v>
      </c>
      <c r="L154">
        <v>812</v>
      </c>
      <c r="M154">
        <v>1234567</v>
      </c>
      <c r="N154">
        <v>270316</v>
      </c>
      <c r="O154">
        <v>301016</v>
      </c>
      <c r="P154" t="s">
        <v>19</v>
      </c>
      <c r="R154" t="s">
        <v>209</v>
      </c>
      <c r="S154" t="str">
        <f>VLOOKUP(V154,Country!A$2:B$191,2,FALSE)</f>
        <v>Romania</v>
      </c>
      <c r="T154" t="str">
        <f>VLOOKUP(X154,Organisation!A$2:B$150,2,FALSE)</f>
        <v>Ministry of Communications &amp; Informatics Technol.</v>
      </c>
      <c r="U154" t="s">
        <v>200</v>
      </c>
      <c r="V154" t="s">
        <v>202</v>
      </c>
      <c r="W154" t="s">
        <v>203</v>
      </c>
      <c r="X154" t="s">
        <v>202</v>
      </c>
      <c r="Y154">
        <v>4336</v>
      </c>
    </row>
    <row r="155" spans="1:25" x14ac:dyDescent="0.25">
      <c r="A155">
        <v>5910</v>
      </c>
      <c r="B155" t="str">
        <f>VLOOKUP(W155,Broadcast!A$2:B$277,2,FALSE)</f>
        <v>Radio Romania International</v>
      </c>
      <c r="C155" s="6">
        <v>1800</v>
      </c>
      <c r="D155" s="6">
        <v>1830</v>
      </c>
      <c r="E155" t="s">
        <v>83</v>
      </c>
      <c r="F155" t="str">
        <f>VLOOKUP(H155,Location!A$2:E$678,2,FALSE)</f>
        <v>Tiganesti</v>
      </c>
      <c r="G155" t="str">
        <f>VLOOKUP(LEFT(R155,3),Language!A$2:B$7700,2,FALSE)</f>
        <v>Italian</v>
      </c>
      <c r="H155" t="s">
        <v>200</v>
      </c>
      <c r="I155">
        <v>100</v>
      </c>
      <c r="J155">
        <v>270</v>
      </c>
      <c r="K155">
        <v>0</v>
      </c>
      <c r="L155">
        <v>812</v>
      </c>
      <c r="M155">
        <v>1234567</v>
      </c>
      <c r="N155">
        <v>270316</v>
      </c>
      <c r="O155">
        <v>301016</v>
      </c>
      <c r="P155" t="s">
        <v>74</v>
      </c>
      <c r="R155" t="s">
        <v>210</v>
      </c>
      <c r="S155" t="str">
        <f>VLOOKUP(V155,Country!A$2:B$191,2,FALSE)</f>
        <v>Romania</v>
      </c>
      <c r="T155" t="str">
        <f>VLOOKUP(X155,Organisation!A$2:B$150,2,FALSE)</f>
        <v>Ministry of Communications &amp; Informatics Technol.</v>
      </c>
      <c r="U155" t="s">
        <v>200</v>
      </c>
      <c r="V155" t="s">
        <v>202</v>
      </c>
      <c r="W155" t="s">
        <v>203</v>
      </c>
      <c r="X155" t="s">
        <v>202</v>
      </c>
      <c r="Y155">
        <v>4337</v>
      </c>
    </row>
    <row r="156" spans="1:25" x14ac:dyDescent="0.25">
      <c r="A156">
        <v>5910</v>
      </c>
      <c r="B156" t="str">
        <f>VLOOKUP(W156,Broadcast!A$2:B$277,2,FALSE)</f>
        <v>Radio Romania International</v>
      </c>
      <c r="C156" s="6">
        <v>1830</v>
      </c>
      <c r="D156" s="6">
        <v>1900</v>
      </c>
      <c r="E156" t="s">
        <v>83</v>
      </c>
      <c r="F156" t="str">
        <f>VLOOKUP(H156,Location!A$2:E$678,2,FALSE)</f>
        <v>Tiganesti</v>
      </c>
      <c r="G156" t="str">
        <f>VLOOKUP(LEFT(R156,3),Language!A$2:B$7700,2,FALSE)</f>
        <v>Macedonian</v>
      </c>
      <c r="H156" t="s">
        <v>200</v>
      </c>
      <c r="I156">
        <v>100</v>
      </c>
      <c r="J156">
        <v>240</v>
      </c>
      <c r="K156">
        <v>0</v>
      </c>
      <c r="L156">
        <v>812</v>
      </c>
      <c r="M156">
        <v>1234567</v>
      </c>
      <c r="N156">
        <v>270316</v>
      </c>
      <c r="O156">
        <v>301016</v>
      </c>
      <c r="P156" t="s">
        <v>19</v>
      </c>
      <c r="R156" t="s">
        <v>201</v>
      </c>
      <c r="S156" t="str">
        <f>VLOOKUP(V156,Country!A$2:B$191,2,FALSE)</f>
        <v>Romania</v>
      </c>
      <c r="T156" t="str">
        <f>VLOOKUP(X156,Organisation!A$2:B$150,2,FALSE)</f>
        <v>Ministry of Communications &amp; Informatics Technol.</v>
      </c>
      <c r="U156" t="s">
        <v>200</v>
      </c>
      <c r="V156" t="s">
        <v>202</v>
      </c>
      <c r="W156" t="s">
        <v>203</v>
      </c>
      <c r="X156" t="s">
        <v>202</v>
      </c>
      <c r="Y156">
        <v>4338</v>
      </c>
    </row>
    <row r="157" spans="1:25" x14ac:dyDescent="0.25">
      <c r="A157">
        <v>5910</v>
      </c>
      <c r="B157" t="str">
        <f>VLOOKUP(W157,Broadcast!A$2:B$277,2,FALSE)</f>
        <v>Radio Romania International</v>
      </c>
      <c r="C157" s="6">
        <v>1900</v>
      </c>
      <c r="D157" s="6">
        <v>1930</v>
      </c>
      <c r="E157" t="s">
        <v>204</v>
      </c>
      <c r="F157" t="str">
        <f>VLOOKUP(H157,Location!A$2:E$678,2,FALSE)</f>
        <v>Tiganesti</v>
      </c>
      <c r="G157" t="str">
        <f>VLOOKUP(LEFT(R157,3),Language!A$2:B$7700,2,FALSE)</f>
        <v>Ukrainian</v>
      </c>
      <c r="H157" t="s">
        <v>200</v>
      </c>
      <c r="I157">
        <v>100</v>
      </c>
      <c r="J157">
        <v>30</v>
      </c>
      <c r="K157">
        <v>0</v>
      </c>
      <c r="L157">
        <v>812</v>
      </c>
      <c r="M157">
        <v>1234567</v>
      </c>
      <c r="N157">
        <v>270316</v>
      </c>
      <c r="O157">
        <v>301016</v>
      </c>
      <c r="P157" t="s">
        <v>19</v>
      </c>
      <c r="R157" t="s">
        <v>205</v>
      </c>
      <c r="S157" t="str">
        <f>VLOOKUP(V157,Country!A$2:B$191,2,FALSE)</f>
        <v>Romania</v>
      </c>
      <c r="T157" t="str">
        <f>VLOOKUP(X157,Organisation!A$2:B$150,2,FALSE)</f>
        <v>Ministry of Communications &amp; Informatics Technol.</v>
      </c>
      <c r="U157" t="s">
        <v>200</v>
      </c>
      <c r="V157" t="s">
        <v>202</v>
      </c>
      <c r="W157" t="s">
        <v>203</v>
      </c>
      <c r="X157" t="s">
        <v>202</v>
      </c>
      <c r="Y157">
        <v>4339</v>
      </c>
    </row>
    <row r="158" spans="1:25" x14ac:dyDescent="0.25">
      <c r="A158">
        <v>5910</v>
      </c>
      <c r="B158" t="str">
        <f>VLOOKUP(W158,Broadcast!A$2:B$277,2,FALSE)</f>
        <v>Radio Romania International</v>
      </c>
      <c r="C158" s="6">
        <v>1930</v>
      </c>
      <c r="D158" s="6">
        <v>2000</v>
      </c>
      <c r="E158" t="s">
        <v>208</v>
      </c>
      <c r="F158" t="str">
        <f>VLOOKUP(H158,Location!A$2:E$678,2,FALSE)</f>
        <v>Tiganesti</v>
      </c>
      <c r="G158" t="str">
        <f>VLOOKUP(LEFT(R158,3),Language!A$2:B$7700,2,FALSE)</f>
        <v>Serbian</v>
      </c>
      <c r="H158" t="s">
        <v>200</v>
      </c>
      <c r="I158">
        <v>100</v>
      </c>
      <c r="J158">
        <v>270</v>
      </c>
      <c r="K158">
        <v>0</v>
      </c>
      <c r="L158">
        <v>812</v>
      </c>
      <c r="M158">
        <v>1234567</v>
      </c>
      <c r="N158">
        <v>270316</v>
      </c>
      <c r="O158">
        <v>301016</v>
      </c>
      <c r="P158" t="s">
        <v>19</v>
      </c>
      <c r="R158" t="s">
        <v>209</v>
      </c>
      <c r="S158" t="str">
        <f>VLOOKUP(V158,Country!A$2:B$191,2,FALSE)</f>
        <v>Romania</v>
      </c>
      <c r="T158" t="str">
        <f>VLOOKUP(X158,Organisation!A$2:B$150,2,FALSE)</f>
        <v>Ministry of Communications &amp; Informatics Technol.</v>
      </c>
      <c r="U158" t="s">
        <v>200</v>
      </c>
      <c r="V158" t="s">
        <v>202</v>
      </c>
      <c r="W158" t="s">
        <v>203</v>
      </c>
      <c r="X158" t="s">
        <v>202</v>
      </c>
      <c r="Y158">
        <v>4340</v>
      </c>
    </row>
    <row r="159" spans="1:25" x14ac:dyDescent="0.25">
      <c r="A159">
        <v>5910</v>
      </c>
      <c r="B159" t="str">
        <f>VLOOKUP(W159,Broadcast!A$2:B$277,2,FALSE)</f>
        <v>Japan International Communications</v>
      </c>
      <c r="C159" s="6">
        <v>2000</v>
      </c>
      <c r="D159" s="6">
        <v>2100</v>
      </c>
      <c r="E159">
        <v>44</v>
      </c>
      <c r="F159" t="str">
        <f>VLOOKUP(H159,Location!A$2:E$678,2,FALSE)</f>
        <v>Tokyo Yamata</v>
      </c>
      <c r="G159" t="str">
        <f>VLOOKUP(LEFT(R159,3),Language!A$2:B$7700,2,FALSE)</f>
        <v>Multiple languages</v>
      </c>
      <c r="H159" t="s">
        <v>192</v>
      </c>
      <c r="I159">
        <v>100</v>
      </c>
      <c r="J159">
        <v>290</v>
      </c>
      <c r="K159">
        <v>0</v>
      </c>
      <c r="L159">
        <v>148</v>
      </c>
      <c r="M159">
        <v>1234567</v>
      </c>
      <c r="N159">
        <v>270316</v>
      </c>
      <c r="O159">
        <v>301016</v>
      </c>
      <c r="P159" t="s">
        <v>19</v>
      </c>
      <c r="R159" t="s">
        <v>102</v>
      </c>
      <c r="S159" t="str">
        <f>VLOOKUP(V159,Country!A$2:B$191,2,FALSE)</f>
        <v>Japan</v>
      </c>
      <c r="T159" t="str">
        <f>VLOOKUP(X159,Organisation!A$2:B$150,2,FALSE)</f>
        <v>Ministry of Internal Affairs &amp;Communications,Japan</v>
      </c>
      <c r="U159" t="s">
        <v>192</v>
      </c>
      <c r="V159" t="s">
        <v>193</v>
      </c>
      <c r="W159" t="s">
        <v>194</v>
      </c>
      <c r="X159" t="s">
        <v>195</v>
      </c>
      <c r="Y159">
        <v>2432</v>
      </c>
    </row>
    <row r="160" spans="1:25" x14ac:dyDescent="0.25">
      <c r="A160">
        <v>5915</v>
      </c>
      <c r="B160" t="str">
        <f>VLOOKUP(W160,Broadcast!A$2:B$277,2,FALSE)</f>
        <v>BBC Worldservice</v>
      </c>
      <c r="C160" s="6">
        <v>30</v>
      </c>
      <c r="D160" s="6">
        <v>100</v>
      </c>
      <c r="E160" t="s">
        <v>169</v>
      </c>
      <c r="F160" t="str">
        <f>VLOOKUP(H160,Location!A$2:E$678,2,FALSE)</f>
        <v>A'Seela</v>
      </c>
      <c r="G160" t="str">
        <f>VLOOKUP(LEFT(R160,3),Language!A$2:B$7700,2,FALSE)</f>
        <v>Dari</v>
      </c>
      <c r="H160" t="s">
        <v>211</v>
      </c>
      <c r="I160">
        <v>250</v>
      </c>
      <c r="J160">
        <v>35</v>
      </c>
      <c r="K160">
        <v>0</v>
      </c>
      <c r="L160">
        <v>146</v>
      </c>
      <c r="M160">
        <v>1234567</v>
      </c>
      <c r="N160">
        <v>270316</v>
      </c>
      <c r="O160">
        <v>301016</v>
      </c>
      <c r="P160" t="s">
        <v>19</v>
      </c>
      <c r="Q160">
        <v>9000</v>
      </c>
      <c r="R160" t="s">
        <v>170</v>
      </c>
      <c r="S160" t="str">
        <f>VLOOKUP(V160,Country!A$2:B$191,2,FALSE)</f>
        <v>Oman</v>
      </c>
      <c r="T160" t="str">
        <f>VLOOKUP(X160,Organisation!A$2:B$150,2,FALSE)</f>
        <v>Babcock Communications</v>
      </c>
      <c r="U160" t="s">
        <v>211</v>
      </c>
      <c r="V160" t="s">
        <v>212</v>
      </c>
      <c r="W160" t="s">
        <v>42</v>
      </c>
      <c r="X160" t="s">
        <v>43</v>
      </c>
      <c r="Y160">
        <v>21</v>
      </c>
    </row>
    <row r="161" spans="1:25" x14ac:dyDescent="0.25">
      <c r="A161">
        <v>5915</v>
      </c>
      <c r="B161" t="str">
        <f>VLOOKUP(W161,Broadcast!A$2:B$277,2,FALSE)</f>
        <v>Radio-Lead Africa</v>
      </c>
      <c r="C161" s="6">
        <v>300</v>
      </c>
      <c r="D161" s="6">
        <v>400</v>
      </c>
      <c r="E161" t="s">
        <v>213</v>
      </c>
      <c r="F161" t="str">
        <f>VLOOKUP(H161,Location!A$2:E$678,2,FALSE)</f>
        <v>Meyerton</v>
      </c>
      <c r="G161" t="str">
        <f>VLOOKUP(LEFT(R161,3),Language!A$2:B$7700,2,FALSE)</f>
        <v>English</v>
      </c>
      <c r="H161" t="s">
        <v>34</v>
      </c>
      <c r="I161">
        <v>100</v>
      </c>
      <c r="J161">
        <v>20</v>
      </c>
      <c r="K161">
        <v>15</v>
      </c>
      <c r="L161">
        <v>216</v>
      </c>
      <c r="M161">
        <v>236</v>
      </c>
      <c r="N161">
        <v>270316</v>
      </c>
      <c r="O161">
        <v>290316</v>
      </c>
      <c r="P161" t="s">
        <v>19</v>
      </c>
      <c r="Q161">
        <v>8960</v>
      </c>
      <c r="R161" t="s">
        <v>20</v>
      </c>
      <c r="S161" t="str">
        <f>VLOOKUP(V161,Country!A$2:B$191,2,FALSE)</f>
        <v>South Africa</v>
      </c>
      <c r="T161" t="str">
        <f>VLOOKUP(X161,Organisation!A$2:B$150,2,FALSE)</f>
        <v>Sentech South Africa</v>
      </c>
      <c r="U161" t="s">
        <v>34</v>
      </c>
      <c r="V161" t="s">
        <v>35</v>
      </c>
      <c r="W161" t="s">
        <v>214</v>
      </c>
      <c r="X161" t="s">
        <v>37</v>
      </c>
      <c r="Y161">
        <v>15710</v>
      </c>
    </row>
    <row r="162" spans="1:25" x14ac:dyDescent="0.25">
      <c r="A162">
        <v>5915</v>
      </c>
      <c r="B162" t="str">
        <f>VLOOKUP(W162,Broadcast!A$2:B$277,2,FALSE)</f>
        <v>China Radio International</v>
      </c>
      <c r="C162" s="6">
        <v>1200</v>
      </c>
      <c r="D162" s="6">
        <v>1300</v>
      </c>
      <c r="E162" t="s">
        <v>215</v>
      </c>
      <c r="F162" t="str">
        <f>VLOOKUP(H162,Location!A$2:E$678,2,FALSE)</f>
        <v>Huhhot</v>
      </c>
      <c r="G162" t="str">
        <f>VLOOKUP(LEFT(R162,3),Language!A$2:B$7700,2,FALSE)</f>
        <v>Mongolian</v>
      </c>
      <c r="H162" t="s">
        <v>216</v>
      </c>
      <c r="I162">
        <v>100</v>
      </c>
      <c r="J162">
        <v>345</v>
      </c>
      <c r="K162">
        <v>0</v>
      </c>
      <c r="L162">
        <v>141</v>
      </c>
      <c r="M162">
        <v>1234567</v>
      </c>
      <c r="N162">
        <v>270316</v>
      </c>
      <c r="O162">
        <v>301016</v>
      </c>
      <c r="P162" t="s">
        <v>19</v>
      </c>
      <c r="Q162">
        <v>6075</v>
      </c>
      <c r="R162" t="s">
        <v>104</v>
      </c>
      <c r="S162" t="str">
        <f>VLOOKUP(V162,Country!A$2:B$191,2,FALSE)</f>
        <v>China</v>
      </c>
      <c r="T162" t="str">
        <f>VLOOKUP(X162,Organisation!A$2:B$150,2,FALSE)</f>
        <v>R &amp; T of Peoples Republic of China</v>
      </c>
      <c r="U162" t="s">
        <v>216</v>
      </c>
      <c r="V162" t="s">
        <v>55</v>
      </c>
      <c r="W162" t="s">
        <v>188</v>
      </c>
      <c r="X162" t="s">
        <v>57</v>
      </c>
      <c r="Y162">
        <v>2545</v>
      </c>
    </row>
    <row r="163" spans="1:25" x14ac:dyDescent="0.25">
      <c r="A163">
        <v>5915</v>
      </c>
      <c r="B163" t="str">
        <f>VLOOKUP(W163,Broadcast!A$2:B$277,2,FALSE)</f>
        <v>China Radio International</v>
      </c>
      <c r="C163" s="6">
        <v>1300</v>
      </c>
      <c r="D163" s="6">
        <v>1400</v>
      </c>
      <c r="E163" t="s">
        <v>217</v>
      </c>
      <c r="F163" t="str">
        <f>VLOOKUP(H163,Location!A$2:E$678,2,FALSE)</f>
        <v>Huhhot</v>
      </c>
      <c r="G163" t="str">
        <f>VLOOKUP(LEFT(R163,3),Language!A$2:B$7700,2,FALSE)</f>
        <v>Russian</v>
      </c>
      <c r="H163" t="s">
        <v>216</v>
      </c>
      <c r="I163">
        <v>100</v>
      </c>
      <c r="J163">
        <v>345</v>
      </c>
      <c r="K163">
        <v>0</v>
      </c>
      <c r="L163">
        <v>141</v>
      </c>
      <c r="M163">
        <v>1234567</v>
      </c>
      <c r="N163">
        <v>270316</v>
      </c>
      <c r="O163">
        <v>301016</v>
      </c>
      <c r="P163" t="s">
        <v>19</v>
      </c>
      <c r="Q163">
        <v>6075</v>
      </c>
      <c r="R163" t="s">
        <v>182</v>
      </c>
      <c r="S163" t="str">
        <f>VLOOKUP(V163,Country!A$2:B$191,2,FALSE)</f>
        <v>China</v>
      </c>
      <c r="T163" t="str">
        <f>VLOOKUP(X163,Organisation!A$2:B$150,2,FALSE)</f>
        <v>R &amp; T of Peoples Republic of China</v>
      </c>
      <c r="U163" t="s">
        <v>216</v>
      </c>
      <c r="V163" t="s">
        <v>55</v>
      </c>
      <c r="W163" t="s">
        <v>188</v>
      </c>
      <c r="X163" t="s">
        <v>57</v>
      </c>
      <c r="Y163">
        <v>2546</v>
      </c>
    </row>
    <row r="164" spans="1:25" x14ac:dyDescent="0.25">
      <c r="A164">
        <v>5915</v>
      </c>
      <c r="B164" t="str">
        <f>VLOOKUP(W164,Broadcast!A$2:B$277,2,FALSE)</f>
        <v>China Radio International</v>
      </c>
      <c r="C164" s="6">
        <v>1400</v>
      </c>
      <c r="D164" s="6">
        <v>1500</v>
      </c>
      <c r="E164" t="s">
        <v>215</v>
      </c>
      <c r="F164" t="str">
        <f>VLOOKUP(H164,Location!A$2:E$678,2,FALSE)</f>
        <v>Huhhot</v>
      </c>
      <c r="G164" t="str">
        <f>VLOOKUP(LEFT(R164,3),Language!A$2:B$7700,2,FALSE)</f>
        <v>Mongolian</v>
      </c>
      <c r="H164" t="s">
        <v>216</v>
      </c>
      <c r="I164">
        <v>100</v>
      </c>
      <c r="J164">
        <v>345</v>
      </c>
      <c r="K164">
        <v>0</v>
      </c>
      <c r="L164">
        <v>141</v>
      </c>
      <c r="M164">
        <v>1234567</v>
      </c>
      <c r="N164">
        <v>270316</v>
      </c>
      <c r="O164">
        <v>301016</v>
      </c>
      <c r="P164" t="s">
        <v>19</v>
      </c>
      <c r="Q164">
        <v>6075</v>
      </c>
      <c r="R164" t="s">
        <v>104</v>
      </c>
      <c r="S164" t="str">
        <f>VLOOKUP(V164,Country!A$2:B$191,2,FALSE)</f>
        <v>China</v>
      </c>
      <c r="T164" t="str">
        <f>VLOOKUP(X164,Organisation!A$2:B$150,2,FALSE)</f>
        <v>R &amp; T of Peoples Republic of China</v>
      </c>
      <c r="U164" t="s">
        <v>216</v>
      </c>
      <c r="V164" t="s">
        <v>55</v>
      </c>
      <c r="W164" t="s">
        <v>188</v>
      </c>
      <c r="X164" t="s">
        <v>57</v>
      </c>
      <c r="Y164">
        <v>2547</v>
      </c>
    </row>
    <row r="165" spans="1:25" x14ac:dyDescent="0.25">
      <c r="A165">
        <v>5915</v>
      </c>
      <c r="B165" t="str">
        <f>VLOOKUP(W165,Broadcast!A$2:B$277,2,FALSE)</f>
        <v>China Radio International</v>
      </c>
      <c r="C165" s="6">
        <v>1500</v>
      </c>
      <c r="D165" s="6">
        <v>1600</v>
      </c>
      <c r="E165" t="s">
        <v>217</v>
      </c>
      <c r="F165" t="str">
        <f>VLOOKUP(H165,Location!A$2:E$678,2,FALSE)</f>
        <v>Huhhot</v>
      </c>
      <c r="G165" t="str">
        <f>VLOOKUP(LEFT(R165,3),Language!A$2:B$7700,2,FALSE)</f>
        <v>Russian</v>
      </c>
      <c r="H165" t="s">
        <v>216</v>
      </c>
      <c r="I165">
        <v>100</v>
      </c>
      <c r="J165">
        <v>345</v>
      </c>
      <c r="K165">
        <v>0</v>
      </c>
      <c r="L165">
        <v>141</v>
      </c>
      <c r="M165">
        <v>1234567</v>
      </c>
      <c r="N165">
        <v>270316</v>
      </c>
      <c r="O165">
        <v>301016</v>
      </c>
      <c r="P165" t="s">
        <v>19</v>
      </c>
      <c r="Q165">
        <v>6075</v>
      </c>
      <c r="R165" t="s">
        <v>182</v>
      </c>
      <c r="S165" t="str">
        <f>VLOOKUP(V165,Country!A$2:B$191,2,FALSE)</f>
        <v>China</v>
      </c>
      <c r="T165" t="str">
        <f>VLOOKUP(X165,Organisation!A$2:B$150,2,FALSE)</f>
        <v>R &amp; T of Peoples Republic of China</v>
      </c>
      <c r="U165" t="s">
        <v>216</v>
      </c>
      <c r="V165" t="s">
        <v>55</v>
      </c>
      <c r="W165" t="s">
        <v>188</v>
      </c>
      <c r="X165" t="s">
        <v>57</v>
      </c>
      <c r="Y165">
        <v>2548</v>
      </c>
    </row>
    <row r="166" spans="1:25" x14ac:dyDescent="0.25">
      <c r="A166">
        <v>5915</v>
      </c>
      <c r="B166" t="str">
        <f>VLOOKUP(W166,Broadcast!A$2:B$277,2,FALSE)</f>
        <v>Japan International Communications</v>
      </c>
      <c r="C166" s="6">
        <v>1600</v>
      </c>
      <c r="D166" s="6">
        <v>1700</v>
      </c>
      <c r="E166" t="s">
        <v>191</v>
      </c>
      <c r="F166" t="str">
        <f>VLOOKUP(H166,Location!A$2:E$678,2,FALSE)</f>
        <v>Tokyo Yamata</v>
      </c>
      <c r="G166" t="str">
        <f>VLOOKUP(LEFT(R166,3),Language!A$2:B$7700,2,FALSE)</f>
        <v>Multiple languages</v>
      </c>
      <c r="H166" t="s">
        <v>192</v>
      </c>
      <c r="I166">
        <v>300</v>
      </c>
      <c r="J166">
        <v>290</v>
      </c>
      <c r="K166">
        <v>0</v>
      </c>
      <c r="L166">
        <v>146</v>
      </c>
      <c r="M166">
        <v>1234567</v>
      </c>
      <c r="N166">
        <v>270316</v>
      </c>
      <c r="O166">
        <v>301016</v>
      </c>
      <c r="P166" t="s">
        <v>19</v>
      </c>
      <c r="R166" t="s">
        <v>102</v>
      </c>
      <c r="S166" t="str">
        <f>VLOOKUP(V166,Country!A$2:B$191,2,FALSE)</f>
        <v>Japan</v>
      </c>
      <c r="T166" t="str">
        <f>VLOOKUP(X166,Organisation!A$2:B$150,2,FALSE)</f>
        <v>Ministry of Internal Affairs &amp;Communications,Japan</v>
      </c>
      <c r="U166" t="s">
        <v>192</v>
      </c>
      <c r="V166" t="s">
        <v>193</v>
      </c>
      <c r="W166" t="s">
        <v>194</v>
      </c>
      <c r="X166" t="s">
        <v>195</v>
      </c>
      <c r="Y166">
        <v>2461</v>
      </c>
    </row>
    <row r="167" spans="1:25" x14ac:dyDescent="0.25">
      <c r="A167">
        <v>5915</v>
      </c>
      <c r="B167" t="str">
        <f>VLOOKUP(W167,Broadcast!A$2:B$277,2,FALSE)</f>
        <v>China Radio International</v>
      </c>
      <c r="C167" s="6">
        <v>1600</v>
      </c>
      <c r="D167" s="6">
        <v>1700</v>
      </c>
      <c r="E167" t="s">
        <v>218</v>
      </c>
      <c r="F167" t="str">
        <f>VLOOKUP(H167,Location!A$2:E$678,2,FALSE)</f>
        <v>Kashi</v>
      </c>
      <c r="G167" t="str">
        <f>VLOOKUP(LEFT(R167,3),Language!A$2:B$7700,2,FALSE)</f>
        <v>Hindi</v>
      </c>
      <c r="H167" t="s">
        <v>187</v>
      </c>
      <c r="I167">
        <v>100</v>
      </c>
      <c r="J167">
        <v>209</v>
      </c>
      <c r="K167">
        <v>0</v>
      </c>
      <c r="L167">
        <v>206</v>
      </c>
      <c r="M167">
        <v>1234567</v>
      </c>
      <c r="N167">
        <v>270316</v>
      </c>
      <c r="O167">
        <v>301016</v>
      </c>
      <c r="P167" t="s">
        <v>19</v>
      </c>
      <c r="Q167">
        <v>7700</v>
      </c>
      <c r="R167" t="s">
        <v>219</v>
      </c>
      <c r="S167" t="str">
        <f>VLOOKUP(V167,Country!A$2:B$191,2,FALSE)</f>
        <v>China</v>
      </c>
      <c r="T167" t="str">
        <f>VLOOKUP(X167,Organisation!A$2:B$150,2,FALSE)</f>
        <v>R &amp; T of Peoples Republic of China</v>
      </c>
      <c r="U167" t="s">
        <v>187</v>
      </c>
      <c r="V167" t="s">
        <v>55</v>
      </c>
      <c r="W167" t="s">
        <v>188</v>
      </c>
      <c r="X167" t="s">
        <v>57</v>
      </c>
      <c r="Y167">
        <v>2549</v>
      </c>
    </row>
    <row r="168" spans="1:25" x14ac:dyDescent="0.25">
      <c r="A168">
        <v>5915</v>
      </c>
      <c r="B168" t="str">
        <f>VLOOKUP(W168,Broadcast!A$2:B$277,2,FALSE)</f>
        <v>Japan International Communications</v>
      </c>
      <c r="C168" s="6">
        <v>2000</v>
      </c>
      <c r="D168" s="6">
        <v>2100</v>
      </c>
      <c r="E168">
        <v>44</v>
      </c>
      <c r="F168" t="str">
        <f>VLOOKUP(H168,Location!A$2:E$678,2,FALSE)</f>
        <v>Tokyo Yamata</v>
      </c>
      <c r="G168" t="str">
        <f>VLOOKUP(LEFT(R168,3),Language!A$2:B$7700,2,FALSE)</f>
        <v>Multiple languages</v>
      </c>
      <c r="H168" t="s">
        <v>192</v>
      </c>
      <c r="I168">
        <v>100</v>
      </c>
      <c r="J168">
        <v>290</v>
      </c>
      <c r="K168">
        <v>0</v>
      </c>
      <c r="L168">
        <v>148</v>
      </c>
      <c r="M168">
        <v>1234567</v>
      </c>
      <c r="N168">
        <v>270316</v>
      </c>
      <c r="O168">
        <v>301016</v>
      </c>
      <c r="P168" t="s">
        <v>19</v>
      </c>
      <c r="R168" t="s">
        <v>102</v>
      </c>
      <c r="S168" t="str">
        <f>VLOOKUP(V168,Country!A$2:B$191,2,FALSE)</f>
        <v>Japan</v>
      </c>
      <c r="T168" t="str">
        <f>VLOOKUP(X168,Organisation!A$2:B$150,2,FALSE)</f>
        <v>Ministry of Internal Affairs &amp;Communications,Japan</v>
      </c>
      <c r="U168" t="s">
        <v>192</v>
      </c>
      <c r="V168" t="s">
        <v>193</v>
      </c>
      <c r="W168" t="s">
        <v>194</v>
      </c>
      <c r="X168" t="s">
        <v>195</v>
      </c>
      <c r="Y168">
        <v>2433</v>
      </c>
    </row>
    <row r="169" spans="1:25" x14ac:dyDescent="0.25">
      <c r="A169">
        <v>5915</v>
      </c>
      <c r="B169" t="str">
        <f>VLOOKUP(W169,Broadcast!A$2:B$277,2,FALSE)</f>
        <v>International Broadcasting Bureau</v>
      </c>
      <c r="C169" s="6">
        <v>2200</v>
      </c>
      <c r="D169" s="6">
        <v>2230</v>
      </c>
      <c r="E169" t="s">
        <v>161</v>
      </c>
      <c r="F169" t="str">
        <f>VLOOKUP(H169,Location!A$2:E$678,2,FALSE)</f>
        <v>Tinang 1</v>
      </c>
      <c r="G169" t="str">
        <f>VLOOKUP(LEFT(R169,3),Language!A$2:B$7700,2,FALSE)</f>
        <v>Central Khmer</v>
      </c>
      <c r="H169" t="s">
        <v>172</v>
      </c>
      <c r="I169">
        <v>250</v>
      </c>
      <c r="J169">
        <v>270</v>
      </c>
      <c r="K169">
        <v>0</v>
      </c>
      <c r="L169">
        <v>156</v>
      </c>
      <c r="M169">
        <v>1234567</v>
      </c>
      <c r="N169">
        <v>270316</v>
      </c>
      <c r="O169">
        <v>291016</v>
      </c>
      <c r="P169" t="s">
        <v>19</v>
      </c>
      <c r="Q169">
        <v>6600</v>
      </c>
      <c r="R169" t="s">
        <v>165</v>
      </c>
      <c r="S169" t="str">
        <f>VLOOKUP(V169,Country!A$2:B$191,2,FALSE)</f>
        <v>Philippines</v>
      </c>
      <c r="T169" t="str">
        <f>VLOOKUP(X169,Organisation!A$2:B$150,2,FALSE)</f>
        <v>International Broadcasting Bureau</v>
      </c>
      <c r="U169" t="s">
        <v>172</v>
      </c>
      <c r="V169" t="s">
        <v>173</v>
      </c>
      <c r="W169" t="s">
        <v>120</v>
      </c>
      <c r="X169" t="s">
        <v>120</v>
      </c>
      <c r="Y169">
        <v>10018</v>
      </c>
    </row>
    <row r="170" spans="1:25" x14ac:dyDescent="0.25">
      <c r="A170">
        <v>5915</v>
      </c>
      <c r="B170" t="str">
        <f>VLOOKUP(W170,Broadcast!A$2:B$277,2,FALSE)</f>
        <v>China Radio International</v>
      </c>
      <c r="C170" s="6">
        <v>2300</v>
      </c>
      <c r="D170" s="6">
        <v>2400</v>
      </c>
      <c r="E170">
        <v>41</v>
      </c>
      <c r="F170" t="str">
        <f>VLOOKUP(H170,Location!A$2:E$678,2,FALSE)</f>
        <v>Kashi</v>
      </c>
      <c r="G170" t="str">
        <f>VLOOKUP(LEFT(R170,3),Language!A$2:B$7700,2,FALSE)</f>
        <v>English</v>
      </c>
      <c r="H170" t="s">
        <v>187</v>
      </c>
      <c r="I170">
        <v>100</v>
      </c>
      <c r="J170">
        <v>174</v>
      </c>
      <c r="K170">
        <v>0</v>
      </c>
      <c r="L170">
        <v>206</v>
      </c>
      <c r="M170">
        <v>1234567</v>
      </c>
      <c r="N170">
        <v>270316</v>
      </c>
      <c r="O170">
        <v>301016</v>
      </c>
      <c r="P170" t="s">
        <v>19</v>
      </c>
      <c r="Q170">
        <v>7700</v>
      </c>
      <c r="R170" t="s">
        <v>20</v>
      </c>
      <c r="S170" t="str">
        <f>VLOOKUP(V170,Country!A$2:B$191,2,FALSE)</f>
        <v>China</v>
      </c>
      <c r="T170" t="str">
        <f>VLOOKUP(X170,Organisation!A$2:B$150,2,FALSE)</f>
        <v>R &amp; T of Peoples Republic of China</v>
      </c>
      <c r="U170" t="s">
        <v>187</v>
      </c>
      <c r="V170" t="s">
        <v>55</v>
      </c>
      <c r="W170" t="s">
        <v>188</v>
      </c>
      <c r="X170" t="s">
        <v>57</v>
      </c>
      <c r="Y170">
        <v>2550</v>
      </c>
    </row>
    <row r="171" spans="1:25" x14ac:dyDescent="0.25">
      <c r="A171">
        <v>5920</v>
      </c>
      <c r="B171" t="str">
        <f>VLOOKUP(W171,Broadcast!A$2:B$277,2,FALSE)</f>
        <v>LeSea Broadcasting Corporation</v>
      </c>
      <c r="C171" s="6">
        <v>0</v>
      </c>
      <c r="D171" s="6">
        <v>100</v>
      </c>
      <c r="E171" t="s">
        <v>116</v>
      </c>
      <c r="F171" t="str">
        <f>VLOOKUP(H171,Location!A$2:E$678,2,FALSE)</f>
        <v>Furman, SC</v>
      </c>
      <c r="G171" t="str">
        <f>VLOOKUP(LEFT(R171,3),Language!A$2:B$7700,2,FALSE)</f>
        <v>English</v>
      </c>
      <c r="H171" t="s">
        <v>220</v>
      </c>
      <c r="I171">
        <v>250</v>
      </c>
      <c r="J171">
        <v>47</v>
      </c>
      <c r="K171">
        <v>-25</v>
      </c>
      <c r="L171">
        <v>218</v>
      </c>
      <c r="M171">
        <v>1234567</v>
      </c>
      <c r="N171">
        <v>270316</v>
      </c>
      <c r="O171">
        <v>301016</v>
      </c>
      <c r="P171" t="s">
        <v>19</v>
      </c>
      <c r="Q171">
        <v>8360</v>
      </c>
      <c r="R171" t="s">
        <v>20</v>
      </c>
      <c r="S171" t="str">
        <f>VLOOKUP(V171,Country!A$2:B$191,2,FALSE)</f>
        <v>United States</v>
      </c>
      <c r="T171" t="str">
        <f>VLOOKUP(X171,Organisation!A$2:B$150,2,FALSE)</f>
        <v>Federal Communications Commission</v>
      </c>
      <c r="U171" t="s">
        <v>220</v>
      </c>
      <c r="V171" t="s">
        <v>21</v>
      </c>
      <c r="W171" t="s">
        <v>220</v>
      </c>
      <c r="X171" t="s">
        <v>22</v>
      </c>
      <c r="Y171">
        <v>1578</v>
      </c>
    </row>
    <row r="172" spans="1:25" x14ac:dyDescent="0.25">
      <c r="A172">
        <v>5920</v>
      </c>
      <c r="B172" t="str">
        <f>VLOOKUP(W172,Broadcast!A$2:B$277,2,FALSE)</f>
        <v>LeSea Broadcasting Corporation</v>
      </c>
      <c r="C172" s="6">
        <v>100</v>
      </c>
      <c r="D172" s="6">
        <v>200</v>
      </c>
      <c r="E172" t="s">
        <v>116</v>
      </c>
      <c r="F172" t="str">
        <f>VLOOKUP(H172,Location!A$2:E$678,2,FALSE)</f>
        <v>Furman, SC</v>
      </c>
      <c r="G172" t="str">
        <f>VLOOKUP(LEFT(R172,3),Language!A$2:B$7700,2,FALSE)</f>
        <v>English</v>
      </c>
      <c r="H172" t="s">
        <v>220</v>
      </c>
      <c r="I172">
        <v>250</v>
      </c>
      <c r="J172">
        <v>47</v>
      </c>
      <c r="K172">
        <v>-25</v>
      </c>
      <c r="L172">
        <v>218</v>
      </c>
      <c r="M172">
        <v>34567</v>
      </c>
      <c r="N172">
        <v>270316</v>
      </c>
      <c r="O172">
        <v>301016</v>
      </c>
      <c r="P172" t="s">
        <v>19</v>
      </c>
      <c r="Q172">
        <v>8360</v>
      </c>
      <c r="R172" t="s">
        <v>20</v>
      </c>
      <c r="S172" t="str">
        <f>VLOOKUP(V172,Country!A$2:B$191,2,FALSE)</f>
        <v>United States</v>
      </c>
      <c r="T172" t="str">
        <f>VLOOKUP(X172,Organisation!A$2:B$150,2,FALSE)</f>
        <v>Federal Communications Commission</v>
      </c>
      <c r="U172" t="s">
        <v>220</v>
      </c>
      <c r="V172" t="s">
        <v>21</v>
      </c>
      <c r="W172" t="s">
        <v>220</v>
      </c>
      <c r="X172" t="s">
        <v>22</v>
      </c>
      <c r="Y172">
        <v>1579</v>
      </c>
    </row>
    <row r="173" spans="1:25" x14ac:dyDescent="0.25">
      <c r="A173">
        <v>5920</v>
      </c>
      <c r="B173" t="str">
        <f>VLOOKUP(W173,Broadcast!A$2:B$277,2,FALSE)</f>
        <v>LeSea Broadcasting Corporation</v>
      </c>
      <c r="C173" s="6">
        <v>200</v>
      </c>
      <c r="D173" s="6">
        <v>300</v>
      </c>
      <c r="E173" t="s">
        <v>116</v>
      </c>
      <c r="F173" t="str">
        <f>VLOOKUP(H173,Location!A$2:E$678,2,FALSE)</f>
        <v>Furman, SC</v>
      </c>
      <c r="G173" t="str">
        <f>VLOOKUP(LEFT(R173,3),Language!A$2:B$7700,2,FALSE)</f>
        <v>English</v>
      </c>
      <c r="H173" t="s">
        <v>220</v>
      </c>
      <c r="I173">
        <v>250</v>
      </c>
      <c r="J173">
        <v>47</v>
      </c>
      <c r="K173">
        <v>-25</v>
      </c>
      <c r="L173">
        <v>218</v>
      </c>
      <c r="M173">
        <v>1234567</v>
      </c>
      <c r="N173">
        <v>270316</v>
      </c>
      <c r="O173">
        <v>301016</v>
      </c>
      <c r="P173" t="s">
        <v>19</v>
      </c>
      <c r="Q173">
        <v>8360</v>
      </c>
      <c r="R173" t="s">
        <v>20</v>
      </c>
      <c r="S173" t="str">
        <f>VLOOKUP(V173,Country!A$2:B$191,2,FALSE)</f>
        <v>United States</v>
      </c>
      <c r="T173" t="str">
        <f>VLOOKUP(X173,Organisation!A$2:B$150,2,FALSE)</f>
        <v>Federal Communications Commission</v>
      </c>
      <c r="U173" t="s">
        <v>220</v>
      </c>
      <c r="V173" t="s">
        <v>21</v>
      </c>
      <c r="W173" t="s">
        <v>220</v>
      </c>
      <c r="X173" t="s">
        <v>22</v>
      </c>
      <c r="Y173">
        <v>1580</v>
      </c>
    </row>
    <row r="174" spans="1:25" x14ac:dyDescent="0.25">
      <c r="A174">
        <v>5920</v>
      </c>
      <c r="B174" t="str">
        <f>VLOOKUP(W174,Broadcast!A$2:B$277,2,FALSE)</f>
        <v>LeSea Broadcasting Corporation</v>
      </c>
      <c r="C174" s="6">
        <v>300</v>
      </c>
      <c r="D174" s="6">
        <v>400</v>
      </c>
      <c r="E174">
        <v>4.9000000000000004</v>
      </c>
      <c r="F174" t="str">
        <f>VLOOKUP(H174,Location!A$2:E$678,2,FALSE)</f>
        <v>Furman, SC</v>
      </c>
      <c r="G174" t="str">
        <f>VLOOKUP(LEFT(R174,3),Language!A$2:B$7700,2,FALSE)</f>
        <v>English</v>
      </c>
      <c r="H174" t="s">
        <v>220</v>
      </c>
      <c r="I174">
        <v>250</v>
      </c>
      <c r="J174">
        <v>25</v>
      </c>
      <c r="K174">
        <v>0</v>
      </c>
      <c r="L174">
        <v>146</v>
      </c>
      <c r="M174">
        <v>23456</v>
      </c>
      <c r="N174">
        <v>270316</v>
      </c>
      <c r="O174">
        <v>301016</v>
      </c>
      <c r="P174" t="s">
        <v>19</v>
      </c>
      <c r="Q174">
        <v>8500</v>
      </c>
      <c r="R174" t="s">
        <v>20</v>
      </c>
      <c r="S174" t="str">
        <f>VLOOKUP(V174,Country!A$2:B$191,2,FALSE)</f>
        <v>United States</v>
      </c>
      <c r="T174" t="str">
        <f>VLOOKUP(X174,Organisation!A$2:B$150,2,FALSE)</f>
        <v>Federal Communications Commission</v>
      </c>
      <c r="U174" t="s">
        <v>220</v>
      </c>
      <c r="V174" t="s">
        <v>21</v>
      </c>
      <c r="W174" t="s">
        <v>220</v>
      </c>
      <c r="X174" t="s">
        <v>22</v>
      </c>
      <c r="Y174">
        <v>1581</v>
      </c>
    </row>
    <row r="175" spans="1:25" x14ac:dyDescent="0.25">
      <c r="A175">
        <v>5920</v>
      </c>
      <c r="B175" t="str">
        <f>VLOOKUP(W175,Broadcast!A$2:B$277,2,FALSE)</f>
        <v>Voice of the Andes</v>
      </c>
      <c r="C175" s="6">
        <v>300</v>
      </c>
      <c r="D175" s="6">
        <v>2400</v>
      </c>
      <c r="E175" t="s">
        <v>221</v>
      </c>
      <c r="F175" t="str">
        <f>VLOOKUP(H175,Location!A$2:E$678,2,FALSE)</f>
        <v>Weenermoor</v>
      </c>
      <c r="G175" t="str">
        <f>VLOOKUP(LEFT(R175,3),Language!A$2:B$7700,2,FALSE)</f>
        <v>Multiple languages</v>
      </c>
      <c r="H175" t="s">
        <v>101</v>
      </c>
      <c r="I175">
        <v>10</v>
      </c>
      <c r="J175">
        <v>145</v>
      </c>
      <c r="K175">
        <v>0</v>
      </c>
      <c r="L175">
        <v>300</v>
      </c>
      <c r="M175">
        <v>1234567</v>
      </c>
      <c r="N175">
        <v>10516</v>
      </c>
      <c r="O175">
        <v>301016</v>
      </c>
      <c r="P175" t="s">
        <v>19</v>
      </c>
      <c r="Q175">
        <v>5920</v>
      </c>
      <c r="R175" t="s">
        <v>102</v>
      </c>
      <c r="S175" t="str">
        <f>VLOOKUP(V175,Country!A$2:B$191,2,FALSE)</f>
        <v>Germany</v>
      </c>
      <c r="T175" t="str">
        <f>VLOOKUP(X175,Organisation!A$2:B$150,2,FALSE)</f>
        <v>Federal Network Agency (Bundesnetzagentur,Germany)</v>
      </c>
      <c r="U175" t="s">
        <v>101</v>
      </c>
      <c r="V175" t="s">
        <v>19</v>
      </c>
      <c r="W175" t="s">
        <v>103</v>
      </c>
      <c r="X175" t="s">
        <v>94</v>
      </c>
      <c r="Y175">
        <v>16575</v>
      </c>
    </row>
    <row r="176" spans="1:25" x14ac:dyDescent="0.25">
      <c r="A176">
        <v>5920</v>
      </c>
      <c r="B176" t="str">
        <f>VLOOKUP(W176,Broadcast!A$2:B$277,2,FALSE)</f>
        <v>LeSea Broadcasting Corporation</v>
      </c>
      <c r="C176" s="6">
        <v>400</v>
      </c>
      <c r="D176" s="6">
        <v>430</v>
      </c>
      <c r="E176">
        <v>4.9000000000000004</v>
      </c>
      <c r="F176" t="str">
        <f>VLOOKUP(H176,Location!A$2:E$678,2,FALSE)</f>
        <v>Furman, SC</v>
      </c>
      <c r="G176" t="str">
        <f>VLOOKUP(LEFT(R176,3),Language!A$2:B$7700,2,FALSE)</f>
        <v>English</v>
      </c>
      <c r="H176" t="s">
        <v>220</v>
      </c>
      <c r="I176">
        <v>250</v>
      </c>
      <c r="J176">
        <v>25</v>
      </c>
      <c r="K176">
        <v>0</v>
      </c>
      <c r="L176">
        <v>146</v>
      </c>
      <c r="M176">
        <v>1234567</v>
      </c>
      <c r="N176">
        <v>270316</v>
      </c>
      <c r="O176">
        <v>301016</v>
      </c>
      <c r="P176" t="s">
        <v>19</v>
      </c>
      <c r="Q176">
        <v>8500</v>
      </c>
      <c r="R176" t="s">
        <v>20</v>
      </c>
      <c r="S176" t="str">
        <f>VLOOKUP(V176,Country!A$2:B$191,2,FALSE)</f>
        <v>United States</v>
      </c>
      <c r="T176" t="str">
        <f>VLOOKUP(X176,Organisation!A$2:B$150,2,FALSE)</f>
        <v>Federal Communications Commission</v>
      </c>
      <c r="U176" t="s">
        <v>220</v>
      </c>
      <c r="V176" t="s">
        <v>21</v>
      </c>
      <c r="W176" t="s">
        <v>220</v>
      </c>
      <c r="X176" t="s">
        <v>22</v>
      </c>
      <c r="Y176">
        <v>18107</v>
      </c>
    </row>
    <row r="177" spans="1:25" x14ac:dyDescent="0.25">
      <c r="A177">
        <v>5920</v>
      </c>
      <c r="B177" t="str">
        <f>VLOOKUP(W177,Broadcast!A$2:B$277,2,FALSE)</f>
        <v>LeSea Broadcasting Corporation</v>
      </c>
      <c r="C177" s="6">
        <v>430</v>
      </c>
      <c r="D177" s="6">
        <v>530</v>
      </c>
      <c r="E177">
        <v>11.12</v>
      </c>
      <c r="F177" t="str">
        <f>VLOOKUP(H177,Location!A$2:E$678,2,FALSE)</f>
        <v>Furman, SC</v>
      </c>
      <c r="G177" t="str">
        <f>VLOOKUP(LEFT(R177,3),Language!A$2:B$7700,2,FALSE)</f>
        <v>Spanish</v>
      </c>
      <c r="H177" t="s">
        <v>220</v>
      </c>
      <c r="I177">
        <v>250</v>
      </c>
      <c r="J177">
        <v>173</v>
      </c>
      <c r="K177">
        <v>-15</v>
      </c>
      <c r="L177">
        <v>146</v>
      </c>
      <c r="M177">
        <v>1234567</v>
      </c>
      <c r="N177">
        <v>270316</v>
      </c>
      <c r="O177">
        <v>301016</v>
      </c>
      <c r="P177" t="s">
        <v>19</v>
      </c>
      <c r="Q177">
        <v>8500</v>
      </c>
      <c r="R177" t="s">
        <v>222</v>
      </c>
      <c r="S177" t="str">
        <f>VLOOKUP(V177,Country!A$2:B$191,2,FALSE)</f>
        <v>United States</v>
      </c>
      <c r="T177" t="str">
        <f>VLOOKUP(X177,Organisation!A$2:B$150,2,FALSE)</f>
        <v>Federal Communications Commission</v>
      </c>
      <c r="U177" t="s">
        <v>220</v>
      </c>
      <c r="V177" t="s">
        <v>21</v>
      </c>
      <c r="W177" t="s">
        <v>220</v>
      </c>
      <c r="X177" t="s">
        <v>22</v>
      </c>
      <c r="Y177">
        <v>1582</v>
      </c>
    </row>
    <row r="178" spans="1:25" x14ac:dyDescent="0.25">
      <c r="A178">
        <v>5920</v>
      </c>
      <c r="B178" t="str">
        <f>VLOOKUP(W178,Broadcast!A$2:B$277,2,FALSE)</f>
        <v>LeSea Broadcasting Corporation</v>
      </c>
      <c r="C178" s="6">
        <v>530</v>
      </c>
      <c r="D178" s="6">
        <v>1100</v>
      </c>
      <c r="E178">
        <v>2.2999999999999998</v>
      </c>
      <c r="F178" t="str">
        <f>VLOOKUP(H178,Location!A$2:E$678,2,FALSE)</f>
        <v>Furman, SC</v>
      </c>
      <c r="G178" t="str">
        <f>VLOOKUP(LEFT(R178,3),Language!A$2:B$7700,2,FALSE)</f>
        <v>English</v>
      </c>
      <c r="H178" t="s">
        <v>220</v>
      </c>
      <c r="I178">
        <v>100</v>
      </c>
      <c r="J178">
        <v>315</v>
      </c>
      <c r="K178">
        <v>0</v>
      </c>
      <c r="L178">
        <v>146</v>
      </c>
      <c r="M178">
        <v>1234567</v>
      </c>
      <c r="N178">
        <v>270316</v>
      </c>
      <c r="O178">
        <v>301016</v>
      </c>
      <c r="P178" t="s">
        <v>19</v>
      </c>
      <c r="Q178">
        <v>8500</v>
      </c>
      <c r="R178" t="s">
        <v>20</v>
      </c>
      <c r="S178" t="str">
        <f>VLOOKUP(V178,Country!A$2:B$191,2,FALSE)</f>
        <v>United States</v>
      </c>
      <c r="T178" t="str">
        <f>VLOOKUP(X178,Organisation!A$2:B$150,2,FALSE)</f>
        <v>Federal Communications Commission</v>
      </c>
      <c r="U178" t="s">
        <v>220</v>
      </c>
      <c r="V178" t="s">
        <v>21</v>
      </c>
      <c r="W178" t="s">
        <v>220</v>
      </c>
      <c r="X178" t="s">
        <v>22</v>
      </c>
      <c r="Y178">
        <v>1583</v>
      </c>
    </row>
    <row r="179" spans="1:25" x14ac:dyDescent="0.25">
      <c r="A179">
        <v>5920</v>
      </c>
      <c r="B179" t="str">
        <f>VLOOKUP(W179,Broadcast!A$2:B$277,2,FALSE)</f>
        <v>LeSea Broadcasting Corporation</v>
      </c>
      <c r="C179" s="6">
        <v>1100</v>
      </c>
      <c r="D179" s="6">
        <v>1200</v>
      </c>
      <c r="E179">
        <v>4.9000000000000004</v>
      </c>
      <c r="F179" t="str">
        <f>VLOOKUP(H179,Location!A$2:E$678,2,FALSE)</f>
        <v>Furman, SC</v>
      </c>
      <c r="G179" t="str">
        <f>VLOOKUP(LEFT(R179,3),Language!A$2:B$7700,2,FALSE)</f>
        <v>English</v>
      </c>
      <c r="H179" t="s">
        <v>220</v>
      </c>
      <c r="I179">
        <v>100</v>
      </c>
      <c r="J179">
        <v>25</v>
      </c>
      <c r="K179">
        <v>0</v>
      </c>
      <c r="L179">
        <v>146</v>
      </c>
      <c r="M179">
        <v>1234567</v>
      </c>
      <c r="N179">
        <v>270316</v>
      </c>
      <c r="O179">
        <v>301016</v>
      </c>
      <c r="P179" t="s">
        <v>19</v>
      </c>
      <c r="Q179">
        <v>8500</v>
      </c>
      <c r="R179" t="s">
        <v>20</v>
      </c>
      <c r="S179" t="str">
        <f>VLOOKUP(V179,Country!A$2:B$191,2,FALSE)</f>
        <v>United States</v>
      </c>
      <c r="T179" t="str">
        <f>VLOOKUP(X179,Organisation!A$2:B$150,2,FALSE)</f>
        <v>Federal Communications Commission</v>
      </c>
      <c r="U179" t="s">
        <v>220</v>
      </c>
      <c r="V179" t="s">
        <v>21</v>
      </c>
      <c r="W179" t="s">
        <v>220</v>
      </c>
      <c r="X179" t="s">
        <v>22</v>
      </c>
      <c r="Y179">
        <v>1584</v>
      </c>
    </row>
    <row r="180" spans="1:25" x14ac:dyDescent="0.25">
      <c r="A180">
        <v>5920</v>
      </c>
      <c r="B180" t="str">
        <f>VLOOKUP(W180,Broadcast!A$2:B$277,2,FALSE)</f>
        <v>World Radio Network</v>
      </c>
      <c r="C180" s="6">
        <v>1900</v>
      </c>
      <c r="D180" s="6">
        <v>2000</v>
      </c>
      <c r="E180">
        <v>27.28</v>
      </c>
      <c r="F180" t="str">
        <f>VLOOKUP(H180,Location!A$2:E$678,2,FALSE)</f>
        <v>Sofia</v>
      </c>
      <c r="G180" t="str">
        <f>VLOOKUP(LEFT(R180,3),Language!A$2:B$7700,2,FALSE)</f>
        <v>English</v>
      </c>
      <c r="H180" t="s">
        <v>60</v>
      </c>
      <c r="I180">
        <v>100</v>
      </c>
      <c r="J180">
        <v>320</v>
      </c>
      <c r="K180">
        <v>0</v>
      </c>
      <c r="L180">
        <v>618</v>
      </c>
      <c r="M180">
        <v>1234567</v>
      </c>
      <c r="N180">
        <v>270316</v>
      </c>
      <c r="O180">
        <v>301016</v>
      </c>
      <c r="P180" t="s">
        <v>74</v>
      </c>
      <c r="Q180">
        <v>6000</v>
      </c>
      <c r="R180" t="s">
        <v>20</v>
      </c>
      <c r="S180" t="str">
        <f>VLOOKUP(V180,Country!A$2:B$191,2,FALSE)</f>
        <v>Bulgaria</v>
      </c>
      <c r="T180" t="str">
        <f>VLOOKUP(X180,Organisation!A$2:B$150,2,FALSE)</f>
        <v>SpaceLine Ltd. Bulgaria</v>
      </c>
      <c r="U180" t="s">
        <v>60</v>
      </c>
      <c r="V180" t="s">
        <v>61</v>
      </c>
      <c r="W180" t="s">
        <v>223</v>
      </c>
      <c r="X180" t="s">
        <v>63</v>
      </c>
      <c r="Y180">
        <v>4546</v>
      </c>
    </row>
    <row r="181" spans="1:25" x14ac:dyDescent="0.25">
      <c r="A181">
        <v>5925</v>
      </c>
      <c r="B181" t="str">
        <f>VLOOKUP(W181,Broadcast!A$2:B$277,2,FALSE)</f>
        <v>International Broadcasting Bureau</v>
      </c>
      <c r="C181" s="6">
        <v>300</v>
      </c>
      <c r="D181" s="6">
        <v>330</v>
      </c>
      <c r="E181">
        <v>47.48</v>
      </c>
      <c r="F181" t="str">
        <f>VLOOKUP(H181,Location!A$2:E$678,2,FALSE)</f>
        <v>S. Maria di Galeria</v>
      </c>
      <c r="G181" t="str">
        <f>VLOOKUP(LEFT(R181,3),Language!A$2:B$7700,2,FALSE)</f>
        <v>Arabic</v>
      </c>
      <c r="H181" t="s">
        <v>84</v>
      </c>
      <c r="I181">
        <v>250</v>
      </c>
      <c r="J181">
        <v>146</v>
      </c>
      <c r="K181">
        <v>0</v>
      </c>
      <c r="L181">
        <v>618</v>
      </c>
      <c r="M181">
        <v>1234567</v>
      </c>
      <c r="N181">
        <v>270316</v>
      </c>
      <c r="O181">
        <v>291016</v>
      </c>
      <c r="P181" t="s">
        <v>19</v>
      </c>
      <c r="Q181">
        <v>13650</v>
      </c>
      <c r="R181" t="s">
        <v>89</v>
      </c>
      <c r="S181" t="str">
        <f>VLOOKUP(V181,Country!A$2:B$191,2,FALSE)</f>
        <v>Vatican</v>
      </c>
      <c r="T181" t="str">
        <f>VLOOKUP(X181,Organisation!A$2:B$150,2,FALSE)</f>
        <v>International Broadcasting Bureau</v>
      </c>
      <c r="U181" t="s">
        <v>84</v>
      </c>
      <c r="V181" t="s">
        <v>86</v>
      </c>
      <c r="W181" t="s">
        <v>120</v>
      </c>
      <c r="X181" t="s">
        <v>120</v>
      </c>
      <c r="Y181">
        <v>560</v>
      </c>
    </row>
    <row r="182" spans="1:25" x14ac:dyDescent="0.25">
      <c r="A182">
        <v>5925</v>
      </c>
      <c r="B182" t="str">
        <f>VLOOKUP(W182,Broadcast!A$2:B$277,2,FALSE)</f>
        <v>Voice of Vietnam</v>
      </c>
      <c r="C182" s="6">
        <v>300</v>
      </c>
      <c r="D182" s="6">
        <v>600</v>
      </c>
      <c r="E182">
        <v>49</v>
      </c>
      <c r="F182" t="str">
        <f>VLOOKUP(H182,Location!A$2:E$678,2,FALSE)</f>
        <v>Xuanmai</v>
      </c>
      <c r="G182" t="str">
        <f>VLOOKUP(LEFT(R182,3),Language!A$2:B$7700,2,FALSE)</f>
        <v>Vietnamese</v>
      </c>
      <c r="H182" t="s">
        <v>224</v>
      </c>
      <c r="I182">
        <v>50</v>
      </c>
      <c r="J182">
        <v>0</v>
      </c>
      <c r="K182">
        <v>0</v>
      </c>
      <c r="L182">
        <v>975</v>
      </c>
      <c r="M182">
        <v>1234567</v>
      </c>
      <c r="N182">
        <v>270316</v>
      </c>
      <c r="O182">
        <v>291016</v>
      </c>
      <c r="P182" t="s">
        <v>19</v>
      </c>
      <c r="Q182">
        <v>5925</v>
      </c>
      <c r="R182" t="s">
        <v>163</v>
      </c>
      <c r="S182" t="str">
        <f>VLOOKUP(V182,Country!A$2:B$191,2,FALSE)</f>
        <v>Viet Nam</v>
      </c>
      <c r="T182" t="str">
        <f>VLOOKUP(X182,Organisation!A$2:B$150,2,FALSE)</f>
        <v>Vietnam Radio &amp; Television</v>
      </c>
      <c r="U182" t="s">
        <v>224</v>
      </c>
      <c r="V182" t="s">
        <v>225</v>
      </c>
      <c r="W182" t="s">
        <v>226</v>
      </c>
      <c r="X182" t="s">
        <v>226</v>
      </c>
      <c r="Y182">
        <v>2199</v>
      </c>
    </row>
    <row r="183" spans="1:25" x14ac:dyDescent="0.25">
      <c r="A183">
        <v>5925</v>
      </c>
      <c r="B183" t="str">
        <f>VLOOKUP(W183,Broadcast!A$2:B$277,2,FALSE)</f>
        <v>BBC Worldservice</v>
      </c>
      <c r="C183" s="6">
        <v>500</v>
      </c>
      <c r="D183" s="6">
        <v>600</v>
      </c>
      <c r="E183" t="s">
        <v>41</v>
      </c>
      <c r="F183" t="str">
        <f>VLOOKUP(H183,Location!A$2:E$678,2,FALSE)</f>
        <v>Ascension</v>
      </c>
      <c r="G183" t="str">
        <f>VLOOKUP(LEFT(R183,3),Language!A$2:B$7700,2,FALSE)</f>
        <v>English</v>
      </c>
      <c r="H183" t="s">
        <v>160</v>
      </c>
      <c r="I183">
        <v>250</v>
      </c>
      <c r="J183">
        <v>114</v>
      </c>
      <c r="K183">
        <v>0</v>
      </c>
      <c r="L183">
        <v>607</v>
      </c>
      <c r="M183">
        <v>1234567</v>
      </c>
      <c r="N183">
        <v>70916</v>
      </c>
      <c r="O183">
        <v>301016</v>
      </c>
      <c r="P183" t="s">
        <v>19</v>
      </c>
      <c r="Q183">
        <v>6660</v>
      </c>
      <c r="R183" t="s">
        <v>20</v>
      </c>
      <c r="S183" t="str">
        <f>VLOOKUP(V183,Country!A$2:B$191,2,FALSE)</f>
        <v>United Kingdom</v>
      </c>
      <c r="T183" t="str">
        <f>VLOOKUP(X183,Organisation!A$2:B$150,2,FALSE)</f>
        <v>Babcock Communications</v>
      </c>
      <c r="U183" t="s">
        <v>160</v>
      </c>
      <c r="V183" t="s">
        <v>75</v>
      </c>
      <c r="W183" t="s">
        <v>42</v>
      </c>
      <c r="X183" t="s">
        <v>43</v>
      </c>
      <c r="Y183">
        <v>18112</v>
      </c>
    </row>
    <row r="184" spans="1:25" x14ac:dyDescent="0.25">
      <c r="A184">
        <v>5925</v>
      </c>
      <c r="B184" t="str">
        <f>VLOOKUP(W184,Broadcast!A$2:B$277,2,FALSE)</f>
        <v>China National Radio</v>
      </c>
      <c r="C184" s="6">
        <v>1000</v>
      </c>
      <c r="D184" s="6">
        <v>1705</v>
      </c>
      <c r="E184" t="s">
        <v>151</v>
      </c>
      <c r="F184" t="str">
        <f>VLOOKUP(H184,Location!A$2:E$678,2,FALSE)</f>
        <v>Beijing</v>
      </c>
      <c r="G184" t="str">
        <f>VLOOKUP(LEFT(R184,3),Language!A$2:B$7700,2,FALSE)</f>
        <v>Chinese</v>
      </c>
      <c r="H184" t="s">
        <v>198</v>
      </c>
      <c r="I184">
        <v>100</v>
      </c>
      <c r="J184">
        <v>163</v>
      </c>
      <c r="K184">
        <v>0</v>
      </c>
      <c r="L184">
        <v>206</v>
      </c>
      <c r="M184">
        <v>1234567</v>
      </c>
      <c r="N184">
        <v>270316</v>
      </c>
      <c r="O184">
        <v>301016</v>
      </c>
      <c r="P184" t="s">
        <v>19</v>
      </c>
      <c r="Q184">
        <v>7700</v>
      </c>
      <c r="R184" t="s">
        <v>54</v>
      </c>
      <c r="S184" t="str">
        <f>VLOOKUP(V184,Country!A$2:B$191,2,FALSE)</f>
        <v>China</v>
      </c>
      <c r="T184" t="str">
        <f>VLOOKUP(X184,Organisation!A$2:B$150,2,FALSE)</f>
        <v>R &amp; T of Peoples Republic of China</v>
      </c>
      <c r="U184" t="s">
        <v>198</v>
      </c>
      <c r="V184" t="s">
        <v>55</v>
      </c>
      <c r="W184" t="s">
        <v>56</v>
      </c>
      <c r="X184" t="s">
        <v>57</v>
      </c>
      <c r="Y184">
        <v>2551</v>
      </c>
    </row>
    <row r="185" spans="1:25" x14ac:dyDescent="0.25">
      <c r="A185">
        <v>5925</v>
      </c>
      <c r="B185" t="str">
        <f>VLOOKUP(W185,Broadcast!A$2:B$277,2,FALSE)</f>
        <v>Voice of Vietnam</v>
      </c>
      <c r="C185" s="6">
        <v>1100</v>
      </c>
      <c r="D185" s="6">
        <v>1500</v>
      </c>
      <c r="E185">
        <v>49</v>
      </c>
      <c r="F185" t="str">
        <f>VLOOKUP(H185,Location!A$2:E$678,2,FALSE)</f>
        <v>Xuanmai</v>
      </c>
      <c r="G185" t="str">
        <f>VLOOKUP(LEFT(R185,3),Language!A$2:B$7700,2,FALSE)</f>
        <v>Vietnamese</v>
      </c>
      <c r="H185" t="s">
        <v>224</v>
      </c>
      <c r="I185">
        <v>50</v>
      </c>
      <c r="J185">
        <v>0</v>
      </c>
      <c r="K185">
        <v>0</v>
      </c>
      <c r="L185">
        <v>975</v>
      </c>
      <c r="M185">
        <v>1234567</v>
      </c>
      <c r="N185">
        <v>270316</v>
      </c>
      <c r="O185">
        <v>291016</v>
      </c>
      <c r="P185" t="s">
        <v>19</v>
      </c>
      <c r="Q185">
        <v>5925</v>
      </c>
      <c r="R185" t="s">
        <v>163</v>
      </c>
      <c r="S185" t="str">
        <f>VLOOKUP(V185,Country!A$2:B$191,2,FALSE)</f>
        <v>Viet Nam</v>
      </c>
      <c r="T185" t="str">
        <f>VLOOKUP(X185,Organisation!A$2:B$150,2,FALSE)</f>
        <v>Vietnam Radio &amp; Television</v>
      </c>
      <c r="U185" t="s">
        <v>224</v>
      </c>
      <c r="V185" t="s">
        <v>225</v>
      </c>
      <c r="W185" t="s">
        <v>226</v>
      </c>
      <c r="X185" t="s">
        <v>226</v>
      </c>
      <c r="Y185">
        <v>2200</v>
      </c>
    </row>
    <row r="186" spans="1:25" x14ac:dyDescent="0.25">
      <c r="A186">
        <v>5925</v>
      </c>
      <c r="B186" t="str">
        <f>VLOOKUP(W186,Broadcast!A$2:B$277,2,FALSE)</f>
        <v>Radio Romania International</v>
      </c>
      <c r="C186" s="6">
        <v>1500</v>
      </c>
      <c r="D186" s="6">
        <v>1530</v>
      </c>
      <c r="E186">
        <v>29</v>
      </c>
      <c r="F186" t="str">
        <f>VLOOKUP(H186,Location!A$2:E$678,2,FALSE)</f>
        <v>Tiganesti</v>
      </c>
      <c r="G186" t="str">
        <f>VLOOKUP(LEFT(R186,3),Language!A$2:B$7700,2,FALSE)</f>
        <v>Russian</v>
      </c>
      <c r="H186" t="s">
        <v>200</v>
      </c>
      <c r="I186">
        <v>300</v>
      </c>
      <c r="J186">
        <v>37</v>
      </c>
      <c r="K186">
        <v>0</v>
      </c>
      <c r="L186">
        <v>288</v>
      </c>
      <c r="M186">
        <v>1234567</v>
      </c>
      <c r="N186">
        <v>270316</v>
      </c>
      <c r="O186">
        <v>301016</v>
      </c>
      <c r="P186" t="s">
        <v>74</v>
      </c>
      <c r="R186" t="s">
        <v>182</v>
      </c>
      <c r="S186" t="str">
        <f>VLOOKUP(V186,Country!A$2:B$191,2,FALSE)</f>
        <v>Romania</v>
      </c>
      <c r="T186" t="str">
        <f>VLOOKUP(X186,Organisation!A$2:B$150,2,FALSE)</f>
        <v>Ministry of Communications &amp; Informatics Technol.</v>
      </c>
      <c r="U186" t="s">
        <v>200</v>
      </c>
      <c r="V186" t="s">
        <v>202</v>
      </c>
      <c r="W186" t="s">
        <v>203</v>
      </c>
      <c r="X186" t="s">
        <v>202</v>
      </c>
      <c r="Y186">
        <v>11076</v>
      </c>
    </row>
    <row r="187" spans="1:25" x14ac:dyDescent="0.25">
      <c r="A187">
        <v>5925</v>
      </c>
      <c r="B187" t="str">
        <f>VLOOKUP(W187,Broadcast!A$2:B$277,2,FALSE)</f>
        <v>Islamic Republic of Iran Broadcasting</v>
      </c>
      <c r="C187" s="6">
        <v>1620</v>
      </c>
      <c r="D187" s="6">
        <v>1720</v>
      </c>
      <c r="E187" t="s">
        <v>227</v>
      </c>
      <c r="F187" t="str">
        <f>VLOOKUP(H187,Location!A$2:E$678,2,FALSE)</f>
        <v>Sirjan</v>
      </c>
      <c r="G187" t="str">
        <f>VLOOKUP(LEFT(R187,3),Language!A$2:B$7700,2,FALSE)</f>
        <v>Pushto</v>
      </c>
      <c r="H187" t="s">
        <v>228</v>
      </c>
      <c r="I187">
        <v>500</v>
      </c>
      <c r="J187">
        <v>90</v>
      </c>
      <c r="K187">
        <v>0</v>
      </c>
      <c r="L187">
        <v>145</v>
      </c>
      <c r="M187">
        <v>1234567</v>
      </c>
      <c r="N187">
        <v>270316</v>
      </c>
      <c r="O187">
        <v>291016</v>
      </c>
      <c r="P187" t="s">
        <v>19</v>
      </c>
      <c r="R187" t="s">
        <v>171</v>
      </c>
      <c r="S187" t="str">
        <f>VLOOKUP(V187,Country!A$2:B$191,2,FALSE)</f>
        <v>Iran (Islamic Rep. of)</v>
      </c>
      <c r="T187" t="str">
        <f>VLOOKUP(X187,Organisation!A$2:B$150,2,FALSE)</f>
        <v>Islamic Republic of Iran Broadcast.</v>
      </c>
      <c r="U187" t="s">
        <v>228</v>
      </c>
      <c r="V187" t="s">
        <v>229</v>
      </c>
      <c r="W187" t="s">
        <v>230</v>
      </c>
      <c r="X187" t="s">
        <v>230</v>
      </c>
      <c r="Y187">
        <v>7186</v>
      </c>
    </row>
    <row r="188" spans="1:25" x14ac:dyDescent="0.25">
      <c r="A188">
        <v>5925</v>
      </c>
      <c r="B188" t="str">
        <f>VLOOKUP(W188,Broadcast!A$2:B$277,2,FALSE)</f>
        <v>China National Radio</v>
      </c>
      <c r="C188" s="6">
        <v>2055</v>
      </c>
      <c r="D188" s="6">
        <v>2400</v>
      </c>
      <c r="E188" t="s">
        <v>151</v>
      </c>
      <c r="F188" t="str">
        <f>VLOOKUP(H188,Location!A$2:E$678,2,FALSE)</f>
        <v>Beijing</v>
      </c>
      <c r="G188" t="str">
        <f>VLOOKUP(LEFT(R188,3),Language!A$2:B$7700,2,FALSE)</f>
        <v>Chinese</v>
      </c>
      <c r="H188" t="s">
        <v>198</v>
      </c>
      <c r="I188">
        <v>100</v>
      </c>
      <c r="J188">
        <v>163</v>
      </c>
      <c r="K188">
        <v>0</v>
      </c>
      <c r="L188">
        <v>206</v>
      </c>
      <c r="M188">
        <v>1234567</v>
      </c>
      <c r="N188">
        <v>270316</v>
      </c>
      <c r="O188">
        <v>301016</v>
      </c>
      <c r="P188" t="s">
        <v>19</v>
      </c>
      <c r="Q188">
        <v>7700</v>
      </c>
      <c r="R188" t="s">
        <v>54</v>
      </c>
      <c r="S188" t="str">
        <f>VLOOKUP(V188,Country!A$2:B$191,2,FALSE)</f>
        <v>China</v>
      </c>
      <c r="T188" t="str">
        <f>VLOOKUP(X188,Organisation!A$2:B$150,2,FALSE)</f>
        <v>R &amp; T of Peoples Republic of China</v>
      </c>
      <c r="U188" t="s">
        <v>198</v>
      </c>
      <c r="V188" t="s">
        <v>55</v>
      </c>
      <c r="W188" t="s">
        <v>56</v>
      </c>
      <c r="X188" t="s">
        <v>57</v>
      </c>
      <c r="Y188">
        <v>2552</v>
      </c>
    </row>
    <row r="189" spans="1:25" x14ac:dyDescent="0.25">
      <c r="A189">
        <v>5925</v>
      </c>
      <c r="B189" t="str">
        <f>VLOOKUP(W189,Broadcast!A$2:B$277,2,FALSE)</f>
        <v>Voice of Vietnam</v>
      </c>
      <c r="C189" s="6">
        <v>2145</v>
      </c>
      <c r="D189" s="6">
        <v>100</v>
      </c>
      <c r="E189">
        <v>49</v>
      </c>
      <c r="F189" t="str">
        <f>VLOOKUP(H189,Location!A$2:E$678,2,FALSE)</f>
        <v>Xuanmai</v>
      </c>
      <c r="G189" t="str">
        <f>VLOOKUP(LEFT(R189,3),Language!A$2:B$7700,2,FALSE)</f>
        <v>Vietnamese</v>
      </c>
      <c r="H189" t="s">
        <v>224</v>
      </c>
      <c r="I189">
        <v>50</v>
      </c>
      <c r="J189">
        <v>0</v>
      </c>
      <c r="K189">
        <v>0</v>
      </c>
      <c r="L189">
        <v>975</v>
      </c>
      <c r="M189">
        <v>1234567</v>
      </c>
      <c r="N189">
        <v>270316</v>
      </c>
      <c r="O189">
        <v>291016</v>
      </c>
      <c r="P189" t="s">
        <v>19</v>
      </c>
      <c r="Q189">
        <v>5925</v>
      </c>
      <c r="R189" t="s">
        <v>163</v>
      </c>
      <c r="S189" t="str">
        <f>VLOOKUP(V189,Country!A$2:B$191,2,FALSE)</f>
        <v>Viet Nam</v>
      </c>
      <c r="T189" t="str">
        <f>VLOOKUP(X189,Organisation!A$2:B$150,2,FALSE)</f>
        <v>Vietnam Radio &amp; Television</v>
      </c>
      <c r="U189" t="s">
        <v>224</v>
      </c>
      <c r="V189" t="s">
        <v>225</v>
      </c>
      <c r="W189" t="s">
        <v>226</v>
      </c>
      <c r="X189" t="s">
        <v>226</v>
      </c>
      <c r="Y189">
        <v>2198</v>
      </c>
    </row>
    <row r="190" spans="1:25" x14ac:dyDescent="0.25">
      <c r="A190">
        <v>5930</v>
      </c>
      <c r="B190" t="str">
        <f>VLOOKUP(W190,Broadcast!A$2:B$277,2,FALSE)</f>
        <v>Media Broadcast GmbH</v>
      </c>
      <c r="C190" s="6">
        <v>2000</v>
      </c>
      <c r="D190" s="6">
        <v>2015</v>
      </c>
      <c r="E190" t="s">
        <v>231</v>
      </c>
      <c r="F190" t="str">
        <f>VLOOKUP(H190,Location!A$2:E$678,2,FALSE)</f>
        <v>Nauen</v>
      </c>
      <c r="G190" t="str">
        <f>VLOOKUP(LEFT(R190,3),Language!A$2:B$7700,2,FALSE)</f>
        <v>Multiple languages</v>
      </c>
      <c r="H190" t="s">
        <v>232</v>
      </c>
      <c r="I190">
        <v>250</v>
      </c>
      <c r="J190">
        <v>120</v>
      </c>
      <c r="K190">
        <v>0</v>
      </c>
      <c r="L190">
        <v>216</v>
      </c>
      <c r="M190">
        <v>1234567</v>
      </c>
      <c r="N190">
        <v>270316</v>
      </c>
      <c r="O190">
        <v>291016</v>
      </c>
      <c r="P190" t="s">
        <v>19</v>
      </c>
      <c r="Q190">
        <v>9600</v>
      </c>
      <c r="R190" t="s">
        <v>102</v>
      </c>
      <c r="S190" t="str">
        <f>VLOOKUP(V190,Country!A$2:B$191,2,FALSE)</f>
        <v>Germany</v>
      </c>
      <c r="T190" t="str">
        <f>VLOOKUP(X190,Organisation!A$2:B$150,2,FALSE)</f>
        <v>Media Broadcast GmbH</v>
      </c>
      <c r="U190" t="s">
        <v>232</v>
      </c>
      <c r="V190" t="s">
        <v>19</v>
      </c>
      <c r="W190" t="s">
        <v>99</v>
      </c>
      <c r="X190" t="s">
        <v>99</v>
      </c>
      <c r="Y190">
        <v>1220</v>
      </c>
    </row>
    <row r="191" spans="1:25" x14ac:dyDescent="0.25">
      <c r="A191">
        <v>5930</v>
      </c>
      <c r="B191" t="str">
        <f>VLOOKUP(W191,Broadcast!A$2:B$277,2,FALSE)</f>
        <v>Islamic Republic of Iran Broadcasting</v>
      </c>
      <c r="C191" s="6">
        <v>2200</v>
      </c>
      <c r="D191" s="6">
        <v>2330</v>
      </c>
      <c r="E191">
        <v>39</v>
      </c>
      <c r="F191" t="str">
        <f>VLOOKUP(H191,Location!A$2:E$678,2,FALSE)</f>
        <v>Sirjan</v>
      </c>
      <c r="G191" t="str">
        <f>VLOOKUP(LEFT(R191,3),Language!A$2:B$7700,2,FALSE)</f>
        <v>Arabic</v>
      </c>
      <c r="H191" t="s">
        <v>228</v>
      </c>
      <c r="I191">
        <v>500</v>
      </c>
      <c r="J191">
        <v>240</v>
      </c>
      <c r="K191">
        <v>-30</v>
      </c>
      <c r="L191">
        <v>218</v>
      </c>
      <c r="M191">
        <v>1234567</v>
      </c>
      <c r="N191">
        <v>10616</v>
      </c>
      <c r="O191">
        <v>50716</v>
      </c>
      <c r="P191" t="s">
        <v>19</v>
      </c>
      <c r="R191" t="s">
        <v>89</v>
      </c>
      <c r="S191" t="str">
        <f>VLOOKUP(V191,Country!A$2:B$191,2,FALSE)</f>
        <v>Iran (Islamic Rep. of)</v>
      </c>
      <c r="T191" t="str">
        <f>VLOOKUP(X191,Organisation!A$2:B$150,2,FALSE)</f>
        <v>Islamic Republic of Iran Broadcast.</v>
      </c>
      <c r="U191" t="s">
        <v>228</v>
      </c>
      <c r="V191" t="s">
        <v>229</v>
      </c>
      <c r="W191" t="s">
        <v>230</v>
      </c>
      <c r="X191" t="s">
        <v>230</v>
      </c>
      <c r="Y191">
        <v>16674</v>
      </c>
    </row>
    <row r="192" spans="1:25" x14ac:dyDescent="0.25">
      <c r="A192">
        <v>5935</v>
      </c>
      <c r="B192" t="str">
        <f>VLOOKUP(W192,Broadcast!A$2:B$277,2,FALSE)</f>
        <v>WNQM, Inc.</v>
      </c>
      <c r="C192" s="6">
        <v>0</v>
      </c>
      <c r="D192" s="6">
        <v>1200</v>
      </c>
      <c r="E192" t="s">
        <v>175</v>
      </c>
      <c r="F192" t="str">
        <f>VLOOKUP(H192,Location!A$2:E$678,2,FALSE)</f>
        <v>Nashville, TN</v>
      </c>
      <c r="G192" t="str">
        <f>VLOOKUP(LEFT(R192,3),Language!A$2:B$7700,2,FALSE)</f>
        <v>English</v>
      </c>
      <c r="H192" t="s">
        <v>24</v>
      </c>
      <c r="I192">
        <v>100</v>
      </c>
      <c r="J192">
        <v>85</v>
      </c>
      <c r="K192">
        <v>0</v>
      </c>
      <c r="L192">
        <v>902</v>
      </c>
      <c r="M192">
        <v>1234567</v>
      </c>
      <c r="N192">
        <v>10616</v>
      </c>
      <c r="O192">
        <v>310816</v>
      </c>
      <c r="P192" t="s">
        <v>19</v>
      </c>
      <c r="R192" t="s">
        <v>20</v>
      </c>
      <c r="S192" t="str">
        <f>VLOOKUP(V192,Country!A$2:B$191,2,FALSE)</f>
        <v>United States</v>
      </c>
      <c r="T192" t="str">
        <f>VLOOKUP(X192,Organisation!A$2:B$150,2,FALSE)</f>
        <v>Federal Communications Commission</v>
      </c>
      <c r="U192" t="s">
        <v>24</v>
      </c>
      <c r="V192" t="s">
        <v>21</v>
      </c>
      <c r="W192" t="s">
        <v>24</v>
      </c>
      <c r="X192" t="s">
        <v>22</v>
      </c>
      <c r="Y192">
        <v>1585</v>
      </c>
    </row>
    <row r="193" spans="1:25" x14ac:dyDescent="0.25">
      <c r="A193">
        <v>5935</v>
      </c>
      <c r="B193" t="str">
        <f>VLOOKUP(W193,Broadcast!A$2:B$277,2,FALSE)</f>
        <v>WNQM, Inc.</v>
      </c>
      <c r="C193" s="6">
        <v>0</v>
      </c>
      <c r="D193" s="6">
        <v>1200</v>
      </c>
      <c r="E193" t="s">
        <v>175</v>
      </c>
      <c r="F193" t="str">
        <f>VLOOKUP(H193,Location!A$2:E$678,2,FALSE)</f>
        <v>Nashville, TN</v>
      </c>
      <c r="G193" t="str">
        <f>VLOOKUP(LEFT(R193,3),Language!A$2:B$7700,2,FALSE)</f>
        <v>English</v>
      </c>
      <c r="H193" t="s">
        <v>24</v>
      </c>
      <c r="I193">
        <v>100</v>
      </c>
      <c r="J193">
        <v>85</v>
      </c>
      <c r="K193">
        <v>0</v>
      </c>
      <c r="L193">
        <v>902</v>
      </c>
      <c r="M193">
        <v>1234567</v>
      </c>
      <c r="N193">
        <v>10916</v>
      </c>
      <c r="O193">
        <v>301016</v>
      </c>
      <c r="P193" t="s">
        <v>19</v>
      </c>
      <c r="R193" t="s">
        <v>20</v>
      </c>
      <c r="S193" t="str">
        <f>VLOOKUP(V193,Country!A$2:B$191,2,FALSE)</f>
        <v>United States</v>
      </c>
      <c r="T193" t="str">
        <f>VLOOKUP(X193,Organisation!A$2:B$150,2,FALSE)</f>
        <v>Federal Communications Commission</v>
      </c>
      <c r="U193" t="s">
        <v>24</v>
      </c>
      <c r="V193" t="s">
        <v>21</v>
      </c>
      <c r="W193" t="s">
        <v>24</v>
      </c>
      <c r="X193" t="s">
        <v>22</v>
      </c>
      <c r="Y193">
        <v>1586</v>
      </c>
    </row>
    <row r="194" spans="1:25" x14ac:dyDescent="0.25">
      <c r="A194">
        <v>5935</v>
      </c>
      <c r="B194" t="str">
        <f>VLOOKUP(W194,Broadcast!A$2:B$277,2,FALSE)</f>
        <v>WNQM, Inc.</v>
      </c>
      <c r="C194" s="6">
        <v>0</v>
      </c>
      <c r="D194" s="6">
        <v>1200</v>
      </c>
      <c r="E194" t="s">
        <v>175</v>
      </c>
      <c r="F194" t="str">
        <f>VLOOKUP(H194,Location!A$2:E$678,2,FALSE)</f>
        <v>Nashville, TN</v>
      </c>
      <c r="G194" t="str">
        <f>VLOOKUP(LEFT(R194,3),Language!A$2:B$7700,2,FALSE)</f>
        <v>English</v>
      </c>
      <c r="H194" t="s">
        <v>24</v>
      </c>
      <c r="I194">
        <v>100</v>
      </c>
      <c r="J194">
        <v>85</v>
      </c>
      <c r="K194">
        <v>0</v>
      </c>
      <c r="L194">
        <v>902</v>
      </c>
      <c r="M194">
        <v>1234567</v>
      </c>
      <c r="N194">
        <v>270316</v>
      </c>
      <c r="O194">
        <v>310516</v>
      </c>
      <c r="P194" t="s">
        <v>19</v>
      </c>
      <c r="R194" t="s">
        <v>20</v>
      </c>
      <c r="S194" t="str">
        <f>VLOOKUP(V194,Country!A$2:B$191,2,FALSE)</f>
        <v>United States</v>
      </c>
      <c r="T194" t="str">
        <f>VLOOKUP(X194,Organisation!A$2:B$150,2,FALSE)</f>
        <v>Federal Communications Commission</v>
      </c>
      <c r="U194" t="s">
        <v>24</v>
      </c>
      <c r="V194" t="s">
        <v>21</v>
      </c>
      <c r="W194" t="s">
        <v>24</v>
      </c>
      <c r="X194" t="s">
        <v>22</v>
      </c>
      <c r="Y194">
        <v>1587</v>
      </c>
    </row>
    <row r="195" spans="1:25" x14ac:dyDescent="0.25">
      <c r="A195">
        <v>5935</v>
      </c>
      <c r="B195" t="str">
        <f>VLOOKUP(W195,Broadcast!A$2:B$277,2,FALSE)</f>
        <v>Japan International Communications</v>
      </c>
      <c r="C195" s="6">
        <v>1300</v>
      </c>
      <c r="D195" s="6">
        <v>1500</v>
      </c>
      <c r="E195" t="s">
        <v>191</v>
      </c>
      <c r="F195" t="str">
        <f>VLOOKUP(H195,Location!A$2:E$678,2,FALSE)</f>
        <v>Tokyo Yamata</v>
      </c>
      <c r="G195" t="str">
        <f>VLOOKUP(LEFT(R195,3),Language!A$2:B$7700,2,FALSE)</f>
        <v>Multiple languages</v>
      </c>
      <c r="H195" t="s">
        <v>192</v>
      </c>
      <c r="I195">
        <v>300</v>
      </c>
      <c r="J195">
        <v>290</v>
      </c>
      <c r="K195">
        <v>0</v>
      </c>
      <c r="L195">
        <v>146</v>
      </c>
      <c r="M195">
        <v>1234567</v>
      </c>
      <c r="N195">
        <v>270316</v>
      </c>
      <c r="O195">
        <v>301016</v>
      </c>
      <c r="P195" t="s">
        <v>19</v>
      </c>
      <c r="R195" t="s">
        <v>102</v>
      </c>
      <c r="S195" t="str">
        <f>VLOOKUP(V195,Country!A$2:B$191,2,FALSE)</f>
        <v>Japan</v>
      </c>
      <c r="T195" t="str">
        <f>VLOOKUP(X195,Organisation!A$2:B$150,2,FALSE)</f>
        <v>Ministry of Internal Affairs &amp;Communications,Japan</v>
      </c>
      <c r="U195" t="s">
        <v>192</v>
      </c>
      <c r="V195" t="s">
        <v>193</v>
      </c>
      <c r="W195" t="s">
        <v>194</v>
      </c>
      <c r="X195" t="s">
        <v>195</v>
      </c>
      <c r="Y195">
        <v>2473</v>
      </c>
    </row>
    <row r="196" spans="1:25" x14ac:dyDescent="0.25">
      <c r="A196">
        <v>5935</v>
      </c>
      <c r="B196" t="str">
        <f>VLOOKUP(W196,Broadcast!A$2:B$277,2,FALSE)</f>
        <v>Japan International Communications</v>
      </c>
      <c r="C196" s="6">
        <v>1500</v>
      </c>
      <c r="D196" s="6">
        <v>1700</v>
      </c>
      <c r="E196" t="s">
        <v>191</v>
      </c>
      <c r="F196" t="str">
        <f>VLOOKUP(H196,Location!A$2:E$678,2,FALSE)</f>
        <v>Tokyo Yamata</v>
      </c>
      <c r="G196" t="str">
        <f>VLOOKUP(LEFT(R196,3),Language!A$2:B$7700,2,FALSE)</f>
        <v>Multiple languages</v>
      </c>
      <c r="H196" t="s">
        <v>192</v>
      </c>
      <c r="I196">
        <v>300</v>
      </c>
      <c r="J196">
        <v>290</v>
      </c>
      <c r="K196">
        <v>0</v>
      </c>
      <c r="L196">
        <v>146</v>
      </c>
      <c r="M196">
        <v>1234567</v>
      </c>
      <c r="N196">
        <v>270316</v>
      </c>
      <c r="O196">
        <v>301016</v>
      </c>
      <c r="P196" t="s">
        <v>19</v>
      </c>
      <c r="R196" t="s">
        <v>102</v>
      </c>
      <c r="S196" t="str">
        <f>VLOOKUP(V196,Country!A$2:B$191,2,FALSE)</f>
        <v>Japan</v>
      </c>
      <c r="T196" t="str">
        <f>VLOOKUP(X196,Organisation!A$2:B$150,2,FALSE)</f>
        <v>Ministry of Internal Affairs &amp;Communications,Japan</v>
      </c>
      <c r="U196" t="s">
        <v>192</v>
      </c>
      <c r="V196" t="s">
        <v>193</v>
      </c>
      <c r="W196" t="s">
        <v>194</v>
      </c>
      <c r="X196" t="s">
        <v>195</v>
      </c>
      <c r="Y196">
        <v>2474</v>
      </c>
    </row>
    <row r="197" spans="1:25" x14ac:dyDescent="0.25">
      <c r="A197">
        <v>5935</v>
      </c>
      <c r="B197" t="str">
        <f>VLOOKUP(W197,Broadcast!A$2:B$277,2,FALSE)</f>
        <v>Korean Broadcasting System</v>
      </c>
      <c r="C197" s="6">
        <v>1900</v>
      </c>
      <c r="D197" s="6">
        <v>2000</v>
      </c>
      <c r="E197">
        <v>27.28</v>
      </c>
      <c r="F197" t="str">
        <f>VLOOKUP(H197,Location!A$2:E$678,2,FALSE)</f>
        <v>Sofia</v>
      </c>
      <c r="G197" t="str">
        <f>VLOOKUP(LEFT(R197,3),Language!A$2:B$7700,2,FALSE)</f>
        <v>English</v>
      </c>
      <c r="H197" t="s">
        <v>60</v>
      </c>
      <c r="I197">
        <v>100</v>
      </c>
      <c r="J197">
        <v>320</v>
      </c>
      <c r="K197">
        <v>0</v>
      </c>
      <c r="L197">
        <v>618</v>
      </c>
      <c r="M197">
        <v>1234567</v>
      </c>
      <c r="N197">
        <v>270316</v>
      </c>
      <c r="O197">
        <v>301016</v>
      </c>
      <c r="P197" t="s">
        <v>19</v>
      </c>
      <c r="Q197">
        <v>6000</v>
      </c>
      <c r="R197" t="s">
        <v>20</v>
      </c>
      <c r="S197" t="str">
        <f>VLOOKUP(V197,Country!A$2:B$191,2,FALSE)</f>
        <v>Bulgaria</v>
      </c>
      <c r="T197" t="str">
        <f>VLOOKUP(X197,Organisation!A$2:B$150,2,FALSE)</f>
        <v>SpaceLine Ltd. Bulgaria</v>
      </c>
      <c r="U197" t="s">
        <v>60</v>
      </c>
      <c r="V197" t="s">
        <v>61</v>
      </c>
      <c r="W197" t="s">
        <v>77</v>
      </c>
      <c r="X197" t="s">
        <v>63</v>
      </c>
      <c r="Y197">
        <v>7121</v>
      </c>
    </row>
    <row r="198" spans="1:25" x14ac:dyDescent="0.25">
      <c r="A198">
        <v>5935</v>
      </c>
      <c r="B198" t="str">
        <f>VLOOKUP(W198,Broadcast!A$2:B$277,2,FALSE)</f>
        <v>China National Radio</v>
      </c>
      <c r="C198" s="6">
        <v>2000</v>
      </c>
      <c r="D198" s="6">
        <v>1800</v>
      </c>
      <c r="E198" t="s">
        <v>233</v>
      </c>
      <c r="F198" t="str">
        <f>VLOOKUP(H198,Location!A$2:E$678,2,FALSE)</f>
        <v>Lhasa</v>
      </c>
      <c r="G198" t="str">
        <f>VLOOKUP(LEFT(R198,3),Language!A$2:B$7700,2,FALSE)</f>
        <v>Chinese</v>
      </c>
      <c r="H198" t="s">
        <v>112</v>
      </c>
      <c r="I198">
        <v>100</v>
      </c>
      <c r="J198">
        <v>85</v>
      </c>
      <c r="K198">
        <v>0</v>
      </c>
      <c r="L198">
        <v>141</v>
      </c>
      <c r="M198">
        <v>1234567</v>
      </c>
      <c r="N198">
        <v>270316</v>
      </c>
      <c r="O198">
        <v>301016</v>
      </c>
      <c r="P198" t="s">
        <v>19</v>
      </c>
      <c r="Q198">
        <v>7700</v>
      </c>
      <c r="R198" t="s">
        <v>54</v>
      </c>
      <c r="S198" t="str">
        <f>VLOOKUP(V198,Country!A$2:B$191,2,FALSE)</f>
        <v>China</v>
      </c>
      <c r="T198" t="str">
        <f>VLOOKUP(X198,Organisation!A$2:B$150,2,FALSE)</f>
        <v>R &amp; T of Peoples Republic of China</v>
      </c>
      <c r="U198" t="s">
        <v>112</v>
      </c>
      <c r="V198" t="s">
        <v>55</v>
      </c>
      <c r="W198" t="s">
        <v>56</v>
      </c>
      <c r="X198" t="s">
        <v>57</v>
      </c>
      <c r="Y198">
        <v>2553</v>
      </c>
    </row>
    <row r="199" spans="1:25" x14ac:dyDescent="0.25">
      <c r="A199">
        <v>5940</v>
      </c>
      <c r="B199" t="str">
        <f>VLOOKUP(W199,Broadcast!A$2:B$277,2,FALSE)</f>
        <v>Media Broadcast GmbH</v>
      </c>
      <c r="C199" s="6">
        <v>1730</v>
      </c>
      <c r="D199" s="6">
        <v>1900</v>
      </c>
      <c r="E199">
        <v>28.29</v>
      </c>
      <c r="F199" t="str">
        <f>VLOOKUP(H199,Location!A$2:E$678,2,FALSE)</f>
        <v>Nauen</v>
      </c>
      <c r="G199" t="str">
        <f>VLOOKUP(LEFT(R199,3),Language!A$2:B$7700,2,FALSE)</f>
        <v>Multiple languages</v>
      </c>
      <c r="H199" t="s">
        <v>232</v>
      </c>
      <c r="I199">
        <v>100</v>
      </c>
      <c r="J199">
        <v>90</v>
      </c>
      <c r="K199">
        <v>0</v>
      </c>
      <c r="L199">
        <v>156</v>
      </c>
      <c r="M199">
        <v>1234567</v>
      </c>
      <c r="N199">
        <v>270316</v>
      </c>
      <c r="O199">
        <v>291016</v>
      </c>
      <c r="P199" t="s">
        <v>19</v>
      </c>
      <c r="Q199">
        <v>7850</v>
      </c>
      <c r="R199" t="s">
        <v>102</v>
      </c>
      <c r="S199" t="str">
        <f>VLOOKUP(V199,Country!A$2:B$191,2,FALSE)</f>
        <v>Germany</v>
      </c>
      <c r="T199" t="str">
        <f>VLOOKUP(X199,Organisation!A$2:B$150,2,FALSE)</f>
        <v>Media Broadcast GmbH</v>
      </c>
      <c r="U199" t="s">
        <v>232</v>
      </c>
      <c r="V199" t="s">
        <v>19</v>
      </c>
      <c r="W199" t="s">
        <v>99</v>
      </c>
      <c r="X199" t="s">
        <v>99</v>
      </c>
      <c r="Y199">
        <v>11011</v>
      </c>
    </row>
    <row r="200" spans="1:25" x14ac:dyDescent="0.25">
      <c r="A200">
        <v>5945</v>
      </c>
      <c r="B200" t="str">
        <f>VLOOKUP(W200,Broadcast!A$2:B$277,2,FALSE)</f>
        <v>Media Broadcast GmbH</v>
      </c>
      <c r="C200" s="6">
        <v>700</v>
      </c>
      <c r="D200" s="6">
        <v>730</v>
      </c>
      <c r="E200" t="s">
        <v>234</v>
      </c>
      <c r="F200" t="str">
        <f>VLOOKUP(H200,Location!A$2:E$678,2,FALSE)</f>
        <v>Nauen</v>
      </c>
      <c r="G200" t="str">
        <f>VLOOKUP(LEFT(R200,3),Language!A$2:B$7700,2,FALSE)</f>
        <v>Multiple languages</v>
      </c>
      <c r="H200" t="s">
        <v>232</v>
      </c>
      <c r="I200">
        <v>100</v>
      </c>
      <c r="J200">
        <v>260</v>
      </c>
      <c r="K200">
        <v>0</v>
      </c>
      <c r="L200">
        <v>146</v>
      </c>
      <c r="M200">
        <v>1</v>
      </c>
      <c r="N200">
        <v>270316</v>
      </c>
      <c r="O200">
        <v>291016</v>
      </c>
      <c r="P200" t="s">
        <v>19</v>
      </c>
      <c r="Q200">
        <v>9600</v>
      </c>
      <c r="R200" t="s">
        <v>102</v>
      </c>
      <c r="S200" t="str">
        <f>VLOOKUP(V200,Country!A$2:B$191,2,FALSE)</f>
        <v>Germany</v>
      </c>
      <c r="T200" t="str">
        <f>VLOOKUP(X200,Organisation!A$2:B$150,2,FALSE)</f>
        <v>Media Broadcast GmbH</v>
      </c>
      <c r="U200" t="s">
        <v>232</v>
      </c>
      <c r="V200" t="s">
        <v>19</v>
      </c>
      <c r="W200" t="s">
        <v>99</v>
      </c>
      <c r="X200" t="s">
        <v>99</v>
      </c>
      <c r="Y200">
        <v>15558</v>
      </c>
    </row>
    <row r="201" spans="1:25" x14ac:dyDescent="0.25">
      <c r="A201">
        <v>5945</v>
      </c>
      <c r="B201" t="str">
        <f>VLOOKUP(W201,Broadcast!A$2:B$277,2,FALSE)</f>
        <v>Media Broadcast GmbH</v>
      </c>
      <c r="C201" s="6">
        <v>700</v>
      </c>
      <c r="D201" s="6">
        <v>730</v>
      </c>
      <c r="E201" t="s">
        <v>234</v>
      </c>
      <c r="F201" t="str">
        <f>VLOOKUP(H201,Location!A$2:E$678,2,FALSE)</f>
        <v>Nauen</v>
      </c>
      <c r="G201" t="str">
        <f>VLOOKUP(LEFT(R201,3),Language!A$2:B$7700,2,FALSE)</f>
        <v>Multiple languages</v>
      </c>
      <c r="H201" t="s">
        <v>232</v>
      </c>
      <c r="I201">
        <v>100</v>
      </c>
      <c r="J201">
        <v>260</v>
      </c>
      <c r="K201">
        <v>0</v>
      </c>
      <c r="L201">
        <v>146</v>
      </c>
      <c r="M201">
        <v>7</v>
      </c>
      <c r="N201">
        <v>270316</v>
      </c>
      <c r="O201">
        <v>291016</v>
      </c>
      <c r="P201" t="s">
        <v>19</v>
      </c>
      <c r="Q201">
        <v>9600</v>
      </c>
      <c r="R201" t="s">
        <v>102</v>
      </c>
      <c r="S201" t="str">
        <f>VLOOKUP(V201,Country!A$2:B$191,2,FALSE)</f>
        <v>Germany</v>
      </c>
      <c r="T201" t="str">
        <f>VLOOKUP(X201,Organisation!A$2:B$150,2,FALSE)</f>
        <v>Media Broadcast GmbH</v>
      </c>
      <c r="U201" t="s">
        <v>232</v>
      </c>
      <c r="V201" t="s">
        <v>19</v>
      </c>
      <c r="W201" t="s">
        <v>99</v>
      </c>
      <c r="X201" t="s">
        <v>99</v>
      </c>
      <c r="Y201">
        <v>15559</v>
      </c>
    </row>
    <row r="202" spans="1:25" x14ac:dyDescent="0.25">
      <c r="A202">
        <v>5945</v>
      </c>
      <c r="B202" t="str">
        <f>VLOOKUP(W202,Broadcast!A$2:B$277,2,FALSE)</f>
        <v>Media Broadcast GmbH</v>
      </c>
      <c r="C202" s="6">
        <v>1100</v>
      </c>
      <c r="D202" s="6">
        <v>1115</v>
      </c>
      <c r="E202">
        <v>27.28</v>
      </c>
      <c r="F202" t="str">
        <f>VLOOKUP(H202,Location!A$2:E$678,2,FALSE)</f>
        <v>Nauen</v>
      </c>
      <c r="G202" t="str">
        <f>VLOOKUP(LEFT(R202,3),Language!A$2:B$7700,2,FALSE)</f>
        <v>German</v>
      </c>
      <c r="H202" t="s">
        <v>232</v>
      </c>
      <c r="I202">
        <v>250</v>
      </c>
      <c r="J202">
        <v>222</v>
      </c>
      <c r="K202">
        <v>0</v>
      </c>
      <c r="L202">
        <v>146</v>
      </c>
      <c r="M202">
        <v>1</v>
      </c>
      <c r="N202">
        <v>270316</v>
      </c>
      <c r="O202">
        <v>291016</v>
      </c>
      <c r="P202" t="s">
        <v>19</v>
      </c>
      <c r="Q202">
        <v>9600</v>
      </c>
      <c r="R202" t="s">
        <v>30</v>
      </c>
      <c r="S202" t="str">
        <f>VLOOKUP(V202,Country!A$2:B$191,2,FALSE)</f>
        <v>Germany</v>
      </c>
      <c r="T202" t="str">
        <f>VLOOKUP(X202,Organisation!A$2:B$150,2,FALSE)</f>
        <v>Media Broadcast GmbH</v>
      </c>
      <c r="U202" t="s">
        <v>232</v>
      </c>
      <c r="V202" t="s">
        <v>19</v>
      </c>
      <c r="W202" t="s">
        <v>99</v>
      </c>
      <c r="X202" t="s">
        <v>99</v>
      </c>
      <c r="Y202">
        <v>1222</v>
      </c>
    </row>
    <row r="203" spans="1:25" x14ac:dyDescent="0.25">
      <c r="A203">
        <v>5945</v>
      </c>
      <c r="B203" t="str">
        <f>VLOOKUP(W203,Broadcast!A$2:B$277,2,FALSE)</f>
        <v>China National Radio</v>
      </c>
      <c r="C203" s="6">
        <v>1300</v>
      </c>
      <c r="D203" s="6">
        <v>1805</v>
      </c>
      <c r="E203" t="s">
        <v>235</v>
      </c>
      <c r="F203" t="str">
        <f>VLOOKUP(H203,Location!A$2:E$678,2,FALSE)</f>
        <v>Beijing</v>
      </c>
      <c r="G203" t="str">
        <f>VLOOKUP(LEFT(R203,3),Language!A$2:B$7700,2,FALSE)</f>
        <v>Chinese</v>
      </c>
      <c r="H203" t="s">
        <v>198</v>
      </c>
      <c r="I203">
        <v>100</v>
      </c>
      <c r="J203">
        <v>222</v>
      </c>
      <c r="K203">
        <v>0</v>
      </c>
      <c r="L203">
        <v>146</v>
      </c>
      <c r="M203">
        <v>1234567</v>
      </c>
      <c r="N203">
        <v>270316</v>
      </c>
      <c r="O203">
        <v>301016</v>
      </c>
      <c r="P203" t="s">
        <v>19</v>
      </c>
      <c r="Q203">
        <v>5500</v>
      </c>
      <c r="R203" t="s">
        <v>54</v>
      </c>
      <c r="S203" t="str">
        <f>VLOOKUP(V203,Country!A$2:B$191,2,FALSE)</f>
        <v>China</v>
      </c>
      <c r="T203" t="str">
        <f>VLOOKUP(X203,Organisation!A$2:B$150,2,FALSE)</f>
        <v>R &amp; T of Peoples Republic of China</v>
      </c>
      <c r="U203" t="s">
        <v>198</v>
      </c>
      <c r="V203" t="s">
        <v>55</v>
      </c>
      <c r="W203" t="s">
        <v>56</v>
      </c>
      <c r="X203" t="s">
        <v>57</v>
      </c>
      <c r="Y203">
        <v>2554</v>
      </c>
    </row>
    <row r="204" spans="1:25" x14ac:dyDescent="0.25">
      <c r="A204">
        <v>5945</v>
      </c>
      <c r="B204" t="str">
        <f>VLOOKUP(W204,Broadcast!A$2:B$277,2,FALSE)</f>
        <v>Islamic Republic of Iran Broadcasting</v>
      </c>
      <c r="C204" s="6">
        <v>1920</v>
      </c>
      <c r="D204" s="6">
        <v>1950</v>
      </c>
      <c r="E204" t="s">
        <v>208</v>
      </c>
      <c r="F204" t="str">
        <f>VLOOKUP(H204,Location!A$2:E$678,2,FALSE)</f>
        <v>Sirjan</v>
      </c>
      <c r="G204" t="str">
        <f>VLOOKUP(LEFT(R204,3),Language!A$2:B$7700,2,FALSE)</f>
        <v>Italian</v>
      </c>
      <c r="H204" t="s">
        <v>228</v>
      </c>
      <c r="I204">
        <v>500</v>
      </c>
      <c r="J204">
        <v>295</v>
      </c>
      <c r="K204">
        <v>0</v>
      </c>
      <c r="L204">
        <v>156</v>
      </c>
      <c r="M204">
        <v>1234567</v>
      </c>
      <c r="N204">
        <v>270316</v>
      </c>
      <c r="O204">
        <v>291016</v>
      </c>
      <c r="P204" t="s">
        <v>19</v>
      </c>
      <c r="R204" t="s">
        <v>210</v>
      </c>
      <c r="S204" t="str">
        <f>VLOOKUP(V204,Country!A$2:B$191,2,FALSE)</f>
        <v>Iran (Islamic Rep. of)</v>
      </c>
      <c r="T204" t="str">
        <f>VLOOKUP(X204,Organisation!A$2:B$150,2,FALSE)</f>
        <v>Islamic Republic of Iran Broadcast.</v>
      </c>
      <c r="U204" t="s">
        <v>228</v>
      </c>
      <c r="V204" t="s">
        <v>229</v>
      </c>
      <c r="W204" t="s">
        <v>230</v>
      </c>
      <c r="X204" t="s">
        <v>230</v>
      </c>
      <c r="Y204">
        <v>7187</v>
      </c>
    </row>
    <row r="205" spans="1:25" x14ac:dyDescent="0.25">
      <c r="A205">
        <v>5945</v>
      </c>
      <c r="B205" t="str">
        <f>VLOOKUP(W205,Broadcast!A$2:B$277,2,FALSE)</f>
        <v>China National Radio</v>
      </c>
      <c r="C205" s="6">
        <v>2025</v>
      </c>
      <c r="D205" s="6">
        <v>2200</v>
      </c>
      <c r="E205" t="s">
        <v>235</v>
      </c>
      <c r="F205" t="str">
        <f>VLOOKUP(H205,Location!A$2:E$678,2,FALSE)</f>
        <v>Beijing</v>
      </c>
      <c r="G205" t="str">
        <f>VLOOKUP(LEFT(R205,3),Language!A$2:B$7700,2,FALSE)</f>
        <v>Chinese</v>
      </c>
      <c r="H205" t="s">
        <v>198</v>
      </c>
      <c r="I205">
        <v>100</v>
      </c>
      <c r="J205">
        <v>222</v>
      </c>
      <c r="K205">
        <v>0</v>
      </c>
      <c r="L205">
        <v>146</v>
      </c>
      <c r="M205">
        <v>1234567</v>
      </c>
      <c r="N205">
        <v>270316</v>
      </c>
      <c r="O205">
        <v>301016</v>
      </c>
      <c r="P205" t="s">
        <v>19</v>
      </c>
      <c r="Q205">
        <v>5500</v>
      </c>
      <c r="R205" t="s">
        <v>54</v>
      </c>
      <c r="S205" t="str">
        <f>VLOOKUP(V205,Country!A$2:B$191,2,FALSE)</f>
        <v>China</v>
      </c>
      <c r="T205" t="str">
        <f>VLOOKUP(X205,Organisation!A$2:B$150,2,FALSE)</f>
        <v>R &amp; T of Peoples Republic of China</v>
      </c>
      <c r="U205" t="s">
        <v>198</v>
      </c>
      <c r="V205" t="s">
        <v>55</v>
      </c>
      <c r="W205" t="s">
        <v>56</v>
      </c>
      <c r="X205" t="s">
        <v>57</v>
      </c>
      <c r="Y205">
        <v>2555</v>
      </c>
    </row>
    <row r="206" spans="1:25" x14ac:dyDescent="0.25">
      <c r="A206">
        <v>5950</v>
      </c>
      <c r="B206" t="str">
        <f>VLOOKUP(W206,Broadcast!A$2:B$277,2,FALSE)</f>
        <v>Islamic Republic of Iran Broadcasting</v>
      </c>
      <c r="C206" s="6">
        <v>50</v>
      </c>
      <c r="D206" s="6">
        <v>220</v>
      </c>
      <c r="E206" t="s">
        <v>236</v>
      </c>
      <c r="F206" t="str">
        <f>VLOOKUP(H206,Location!A$2:E$678,2,FALSE)</f>
        <v>Sirjan</v>
      </c>
      <c r="G206" t="str">
        <f>VLOOKUP(LEFT(R206,3),Language!A$2:B$7700,2,FALSE)</f>
        <v>Tajik</v>
      </c>
      <c r="H206" t="s">
        <v>228</v>
      </c>
      <c r="I206">
        <v>500</v>
      </c>
      <c r="J206">
        <v>46</v>
      </c>
      <c r="K206">
        <v>30</v>
      </c>
      <c r="L206">
        <v>218</v>
      </c>
      <c r="M206">
        <v>1234567</v>
      </c>
      <c r="N206">
        <v>280316</v>
      </c>
      <c r="O206">
        <v>301016</v>
      </c>
      <c r="P206" t="s">
        <v>19</v>
      </c>
      <c r="R206" t="s">
        <v>237</v>
      </c>
      <c r="S206" t="str">
        <f>VLOOKUP(V206,Country!A$2:B$191,2,FALSE)</f>
        <v>Iran (Islamic Rep. of)</v>
      </c>
      <c r="T206" t="str">
        <f>VLOOKUP(X206,Organisation!A$2:B$150,2,FALSE)</f>
        <v>Islamic Republic of Iran Broadcast.</v>
      </c>
      <c r="U206" t="s">
        <v>228</v>
      </c>
      <c r="V206" t="s">
        <v>229</v>
      </c>
      <c r="W206" t="s">
        <v>230</v>
      </c>
      <c r="X206" t="s">
        <v>230</v>
      </c>
      <c r="Y206">
        <v>1882</v>
      </c>
    </row>
    <row r="207" spans="1:25" x14ac:dyDescent="0.25">
      <c r="A207">
        <v>5950</v>
      </c>
      <c r="B207" t="str">
        <f>VLOOKUP(W207,Broadcast!A$2:B$277,2,FALSE)</f>
        <v>Yemen Radio &amp; Television</v>
      </c>
      <c r="C207" s="6">
        <v>300</v>
      </c>
      <c r="D207" s="6">
        <v>1500</v>
      </c>
      <c r="E207">
        <v>39</v>
      </c>
      <c r="F207" t="str">
        <f>VLOOKUP(H207,Location!A$2:E$678,2,FALSE)</f>
        <v>Sanaa</v>
      </c>
      <c r="G207" t="str">
        <f>VLOOKUP(LEFT(R207,3),Language!A$2:B$7700,2,FALSE)</f>
        <v>Undetermined</v>
      </c>
      <c r="H207" t="s">
        <v>238</v>
      </c>
      <c r="I207">
        <v>300</v>
      </c>
      <c r="J207">
        <v>0</v>
      </c>
      <c r="K207">
        <v>0</v>
      </c>
      <c r="L207">
        <v>925</v>
      </c>
      <c r="M207">
        <v>1234567</v>
      </c>
      <c r="N207">
        <v>270316</v>
      </c>
      <c r="O207">
        <v>291016</v>
      </c>
      <c r="P207" t="s">
        <v>19</v>
      </c>
      <c r="R207" t="s">
        <v>239</v>
      </c>
      <c r="S207" t="str">
        <f>VLOOKUP(V207,Country!A$2:B$191,2,FALSE)</f>
        <v>Yemen</v>
      </c>
      <c r="T207" t="str">
        <f>VLOOKUP(X207,Organisation!A$2:B$150,2,FALSE)</f>
        <v>Yemen Radio &amp; TV</v>
      </c>
      <c r="U207" t="s">
        <v>238</v>
      </c>
      <c r="V207" t="s">
        <v>240</v>
      </c>
      <c r="W207" t="s">
        <v>241</v>
      </c>
      <c r="X207" t="s">
        <v>240</v>
      </c>
      <c r="Y207">
        <v>4646</v>
      </c>
    </row>
    <row r="208" spans="1:25" x14ac:dyDescent="0.25">
      <c r="A208">
        <v>5950</v>
      </c>
      <c r="B208" t="str">
        <f>VLOOKUP(W208,Broadcast!A$2:B$277,2,FALSE)</f>
        <v>Nippon Hoso Kyokai</v>
      </c>
      <c r="C208" s="6">
        <v>915</v>
      </c>
      <c r="D208" s="6">
        <v>945</v>
      </c>
      <c r="E208">
        <v>43.44</v>
      </c>
      <c r="F208" t="str">
        <f>VLOOKUP(H208,Location!A$2:E$678,2,FALSE)</f>
        <v>Tokyo Yamata</v>
      </c>
      <c r="G208" t="str">
        <f>VLOOKUP(LEFT(R208,3),Language!A$2:B$7700,2,FALSE)</f>
        <v>Korean</v>
      </c>
      <c r="H208" t="s">
        <v>192</v>
      </c>
      <c r="I208">
        <v>300</v>
      </c>
      <c r="J208">
        <v>290</v>
      </c>
      <c r="K208">
        <v>0</v>
      </c>
      <c r="L208">
        <v>146</v>
      </c>
      <c r="M208">
        <v>1234567</v>
      </c>
      <c r="N208">
        <v>270316</v>
      </c>
      <c r="O208">
        <v>301016</v>
      </c>
      <c r="P208" t="s">
        <v>19</v>
      </c>
      <c r="R208" t="s">
        <v>145</v>
      </c>
      <c r="S208" t="str">
        <f>VLOOKUP(V208,Country!A$2:B$191,2,FALSE)</f>
        <v>Japan</v>
      </c>
      <c r="T208" t="str">
        <f>VLOOKUP(X208,Organisation!A$2:B$150,2,FALSE)</f>
        <v>Nippon Hoso Kyokai, Japan</v>
      </c>
      <c r="U208" t="s">
        <v>192</v>
      </c>
      <c r="V208" t="s">
        <v>193</v>
      </c>
      <c r="W208" t="s">
        <v>197</v>
      </c>
      <c r="X208" t="s">
        <v>197</v>
      </c>
      <c r="Y208">
        <v>2346</v>
      </c>
    </row>
    <row r="209" spans="1:25" x14ac:dyDescent="0.25">
      <c r="A209">
        <v>5950</v>
      </c>
      <c r="B209" t="str">
        <f>VLOOKUP(W209,Broadcast!A$2:B$277,2,FALSE)</f>
        <v>Islamic Republic of Iran Broadcasting</v>
      </c>
      <c r="C209" s="6">
        <v>1550</v>
      </c>
      <c r="D209" s="6">
        <v>1720</v>
      </c>
      <c r="E209" t="s">
        <v>236</v>
      </c>
      <c r="F209" t="str">
        <f>VLOOKUP(H209,Location!A$2:E$678,2,FALSE)</f>
        <v>Sirjan</v>
      </c>
      <c r="G209" t="str">
        <f>VLOOKUP(LEFT(R209,3),Language!A$2:B$7700,2,FALSE)</f>
        <v>Tajik</v>
      </c>
      <c r="H209" t="s">
        <v>228</v>
      </c>
      <c r="I209">
        <v>500</v>
      </c>
      <c r="J209">
        <v>46</v>
      </c>
      <c r="K209">
        <v>30</v>
      </c>
      <c r="L209">
        <v>218</v>
      </c>
      <c r="M209">
        <v>1234567</v>
      </c>
      <c r="N209">
        <v>270316</v>
      </c>
      <c r="O209">
        <v>291016</v>
      </c>
      <c r="P209" t="s">
        <v>19</v>
      </c>
      <c r="R209" t="s">
        <v>237</v>
      </c>
      <c r="S209" t="str">
        <f>VLOOKUP(V209,Country!A$2:B$191,2,FALSE)</f>
        <v>Iran (Islamic Rep. of)</v>
      </c>
      <c r="T209" t="str">
        <f>VLOOKUP(X209,Organisation!A$2:B$150,2,FALSE)</f>
        <v>Islamic Republic of Iran Broadcast.</v>
      </c>
      <c r="U209" t="s">
        <v>228</v>
      </c>
      <c r="V209" t="s">
        <v>229</v>
      </c>
      <c r="W209" t="s">
        <v>230</v>
      </c>
      <c r="X209" t="s">
        <v>230</v>
      </c>
      <c r="Y209">
        <v>1883</v>
      </c>
    </row>
    <row r="210" spans="1:25" x14ac:dyDescent="0.25">
      <c r="A210">
        <v>5950</v>
      </c>
      <c r="B210" t="str">
        <f>VLOOKUP(W210,Broadcast!A$2:B$277,2,FALSE)</f>
        <v>Islamic Republic of Iran Broadcasting</v>
      </c>
      <c r="C210" s="6">
        <v>1820</v>
      </c>
      <c r="D210" s="6">
        <v>1920</v>
      </c>
      <c r="E210" t="s">
        <v>208</v>
      </c>
      <c r="F210" t="str">
        <f>VLOOKUP(H210,Location!A$2:E$678,2,FALSE)</f>
        <v>Sirjan</v>
      </c>
      <c r="G210" t="str">
        <f>VLOOKUP(LEFT(R210,3),Language!A$2:B$7700,2,FALSE)</f>
        <v>Albanian</v>
      </c>
      <c r="H210" t="s">
        <v>228</v>
      </c>
      <c r="I210">
        <v>500</v>
      </c>
      <c r="J210">
        <v>298</v>
      </c>
      <c r="K210">
        <v>-15</v>
      </c>
      <c r="L210">
        <v>218</v>
      </c>
      <c r="M210">
        <v>1234567</v>
      </c>
      <c r="N210">
        <v>270316</v>
      </c>
      <c r="O210">
        <v>291016</v>
      </c>
      <c r="P210" t="s">
        <v>19</v>
      </c>
      <c r="R210" t="s">
        <v>242</v>
      </c>
      <c r="S210" t="str">
        <f>VLOOKUP(V210,Country!A$2:B$191,2,FALSE)</f>
        <v>Iran (Islamic Rep. of)</v>
      </c>
      <c r="T210" t="str">
        <f>VLOOKUP(X210,Organisation!A$2:B$150,2,FALSE)</f>
        <v>Islamic Republic of Iran Broadcast.</v>
      </c>
      <c r="U210" t="s">
        <v>228</v>
      </c>
      <c r="V210" t="s">
        <v>229</v>
      </c>
      <c r="W210" t="s">
        <v>230</v>
      </c>
      <c r="X210" t="s">
        <v>230</v>
      </c>
      <c r="Y210">
        <v>16056</v>
      </c>
    </row>
    <row r="211" spans="1:25" x14ac:dyDescent="0.25">
      <c r="A211">
        <v>5950</v>
      </c>
      <c r="B211" t="str">
        <f>VLOOKUP(W211,Broadcast!A$2:B$277,2,FALSE)</f>
        <v>Radio Miami International</v>
      </c>
      <c r="C211" s="6">
        <v>2000</v>
      </c>
      <c r="D211" s="6">
        <v>1300</v>
      </c>
      <c r="E211">
        <v>11.12</v>
      </c>
      <c r="F211" t="str">
        <f>VLOOKUP(H211,Location!A$2:E$678,2,FALSE)</f>
        <v>Okeechobee, FL</v>
      </c>
      <c r="G211" t="str">
        <f>VLOOKUP(LEFT(R211,3),Language!A$2:B$7700,2,FALSE)</f>
        <v>Spanish</v>
      </c>
      <c r="H211" t="s">
        <v>128</v>
      </c>
      <c r="I211">
        <v>100</v>
      </c>
      <c r="J211">
        <v>181</v>
      </c>
      <c r="K211">
        <v>0</v>
      </c>
      <c r="L211">
        <v>805</v>
      </c>
      <c r="M211">
        <v>1234567</v>
      </c>
      <c r="N211">
        <v>270316</v>
      </c>
      <c r="O211">
        <v>301016</v>
      </c>
      <c r="P211" t="s">
        <v>19</v>
      </c>
      <c r="Q211">
        <v>10950</v>
      </c>
      <c r="R211" t="s">
        <v>222</v>
      </c>
      <c r="S211" t="str">
        <f>VLOOKUP(V211,Country!A$2:B$191,2,FALSE)</f>
        <v>United States</v>
      </c>
      <c r="T211" t="str">
        <f>VLOOKUP(X211,Organisation!A$2:B$150,2,FALSE)</f>
        <v>Federal Communications Commission</v>
      </c>
      <c r="U211" t="s">
        <v>128</v>
      </c>
      <c r="V211" t="s">
        <v>21</v>
      </c>
      <c r="W211" t="s">
        <v>128</v>
      </c>
      <c r="X211" t="s">
        <v>22</v>
      </c>
      <c r="Y211">
        <v>16620</v>
      </c>
    </row>
    <row r="212" spans="1:25" x14ac:dyDescent="0.25">
      <c r="A212">
        <v>5950</v>
      </c>
      <c r="B212" t="str">
        <f>VLOOKUP(W212,Broadcast!A$2:B$277,2,FALSE)</f>
        <v>Korean Broadcasting System</v>
      </c>
      <c r="C212" s="6">
        <v>2000</v>
      </c>
      <c r="D212" s="6">
        <v>2100</v>
      </c>
      <c r="E212" t="s">
        <v>243</v>
      </c>
      <c r="F212" t="str">
        <f>VLOOKUP(H212,Location!A$2:E$678,2,FALSE)</f>
        <v>Issoudun</v>
      </c>
      <c r="G212" t="str">
        <f>VLOOKUP(LEFT(R212,3),Language!A$2:B$7700,2,FALSE)</f>
        <v>French</v>
      </c>
      <c r="H212" t="s">
        <v>78</v>
      </c>
      <c r="I212">
        <v>250</v>
      </c>
      <c r="J212">
        <v>182</v>
      </c>
      <c r="K212">
        <v>0</v>
      </c>
      <c r="L212">
        <v>156</v>
      </c>
      <c r="M212">
        <v>1234567</v>
      </c>
      <c r="N212">
        <v>270316</v>
      </c>
      <c r="O212">
        <v>291016</v>
      </c>
      <c r="P212" t="s">
        <v>19</v>
      </c>
      <c r="Q212">
        <v>8500</v>
      </c>
      <c r="R212" t="s">
        <v>79</v>
      </c>
      <c r="S212" t="str">
        <f>VLOOKUP(V212,Country!A$2:B$191,2,FALSE)</f>
        <v>France</v>
      </c>
      <c r="T212" t="str">
        <f>VLOOKUP(X212,Organisation!A$2:B$150,2,FALSE)</f>
        <v>Telediffusion de France</v>
      </c>
      <c r="U212" t="s">
        <v>78</v>
      </c>
      <c r="V212" t="s">
        <v>80</v>
      </c>
      <c r="W212" t="s">
        <v>77</v>
      </c>
      <c r="X212" t="s">
        <v>82</v>
      </c>
      <c r="Y212">
        <v>1447</v>
      </c>
    </row>
    <row r="213" spans="1:25" x14ac:dyDescent="0.25">
      <c r="A213">
        <v>5955</v>
      </c>
      <c r="B213" t="str">
        <f>VLOOKUP(W213,Broadcast!A$2:B$277,2,FALSE)</f>
        <v>China Radio International</v>
      </c>
      <c r="C213" s="6">
        <v>1100</v>
      </c>
      <c r="D213" s="6">
        <v>1300</v>
      </c>
      <c r="E213" t="s">
        <v>244</v>
      </c>
      <c r="F213" t="str">
        <f>VLOOKUP(H213,Location!A$2:E$678,2,FALSE)</f>
        <v>Beijing</v>
      </c>
      <c r="G213" t="str">
        <f>VLOOKUP(LEFT(R213,3),Language!A$2:B$7700,2,FALSE)</f>
        <v>English</v>
      </c>
      <c r="H213" t="s">
        <v>198</v>
      </c>
      <c r="I213">
        <v>150</v>
      </c>
      <c r="J213">
        <v>95</v>
      </c>
      <c r="K213">
        <v>0</v>
      </c>
      <c r="L213">
        <v>206</v>
      </c>
      <c r="M213">
        <v>1234567</v>
      </c>
      <c r="N213">
        <v>270316</v>
      </c>
      <c r="O213">
        <v>301016</v>
      </c>
      <c r="P213" t="s">
        <v>19</v>
      </c>
      <c r="Q213">
        <v>7700</v>
      </c>
      <c r="R213" t="s">
        <v>20</v>
      </c>
      <c r="S213" t="str">
        <f>VLOOKUP(V213,Country!A$2:B$191,2,FALSE)</f>
        <v>China</v>
      </c>
      <c r="T213" t="str">
        <f>VLOOKUP(X213,Organisation!A$2:B$150,2,FALSE)</f>
        <v>R &amp; T of Peoples Republic of China</v>
      </c>
      <c r="U213" t="s">
        <v>198</v>
      </c>
      <c r="V213" t="s">
        <v>55</v>
      </c>
      <c r="W213" t="s">
        <v>188</v>
      </c>
      <c r="X213" t="s">
        <v>57</v>
      </c>
      <c r="Y213">
        <v>2556</v>
      </c>
    </row>
    <row r="214" spans="1:25" x14ac:dyDescent="0.25">
      <c r="A214">
        <v>5955</v>
      </c>
      <c r="B214" t="str">
        <f>VLOOKUP(W214,Broadcast!A$2:B$277,2,FALSE)</f>
        <v>China Radio International</v>
      </c>
      <c r="C214" s="6">
        <v>1300</v>
      </c>
      <c r="D214" s="6">
        <v>1400</v>
      </c>
      <c r="E214" t="s">
        <v>244</v>
      </c>
      <c r="F214" t="str">
        <f>VLOOKUP(H214,Location!A$2:E$678,2,FALSE)</f>
        <v>Beijing</v>
      </c>
      <c r="G214" t="str">
        <f>VLOOKUP(LEFT(R214,3),Language!A$2:B$7700,2,FALSE)</f>
        <v>English</v>
      </c>
      <c r="H214" t="s">
        <v>198</v>
      </c>
      <c r="I214">
        <v>150</v>
      </c>
      <c r="J214">
        <v>95</v>
      </c>
      <c r="K214">
        <v>0</v>
      </c>
      <c r="L214">
        <v>206</v>
      </c>
      <c r="M214">
        <v>1234567</v>
      </c>
      <c r="N214">
        <v>270316</v>
      </c>
      <c r="O214">
        <v>301016</v>
      </c>
      <c r="P214" t="s">
        <v>19</v>
      </c>
      <c r="Q214">
        <v>7700</v>
      </c>
      <c r="R214" t="s">
        <v>20</v>
      </c>
      <c r="S214" t="str">
        <f>VLOOKUP(V214,Country!A$2:B$191,2,FALSE)</f>
        <v>China</v>
      </c>
      <c r="T214" t="str">
        <f>VLOOKUP(X214,Organisation!A$2:B$150,2,FALSE)</f>
        <v>R &amp; T of Peoples Republic of China</v>
      </c>
      <c r="U214" t="s">
        <v>198</v>
      </c>
      <c r="V214" t="s">
        <v>55</v>
      </c>
      <c r="W214" t="s">
        <v>188</v>
      </c>
      <c r="X214" t="s">
        <v>57</v>
      </c>
      <c r="Y214">
        <v>2557</v>
      </c>
    </row>
    <row r="215" spans="1:25" x14ac:dyDescent="0.25">
      <c r="A215">
        <v>5955</v>
      </c>
      <c r="B215" t="str">
        <f>VLOOKUP(W215,Broadcast!A$2:B$277,2,FALSE)</f>
        <v>China Radio International</v>
      </c>
      <c r="C215" s="6">
        <v>1400</v>
      </c>
      <c r="D215" s="6">
        <v>1500</v>
      </c>
      <c r="E215" t="s">
        <v>244</v>
      </c>
      <c r="F215" t="str">
        <f>VLOOKUP(H215,Location!A$2:E$678,2,FALSE)</f>
        <v>Beijing</v>
      </c>
      <c r="G215" t="str">
        <f>VLOOKUP(LEFT(R215,3),Language!A$2:B$7700,2,FALSE)</f>
        <v>English</v>
      </c>
      <c r="H215" t="s">
        <v>198</v>
      </c>
      <c r="I215">
        <v>150</v>
      </c>
      <c r="J215">
        <v>95</v>
      </c>
      <c r="K215">
        <v>0</v>
      </c>
      <c r="L215">
        <v>206</v>
      </c>
      <c r="M215">
        <v>1234567</v>
      </c>
      <c r="N215">
        <v>270316</v>
      </c>
      <c r="O215">
        <v>301016</v>
      </c>
      <c r="P215" t="s">
        <v>19</v>
      </c>
      <c r="Q215">
        <v>7700</v>
      </c>
      <c r="R215" t="s">
        <v>20</v>
      </c>
      <c r="S215" t="str">
        <f>VLOOKUP(V215,Country!A$2:B$191,2,FALSE)</f>
        <v>China</v>
      </c>
      <c r="T215" t="str">
        <f>VLOOKUP(X215,Organisation!A$2:B$150,2,FALSE)</f>
        <v>R &amp; T of Peoples Republic of China</v>
      </c>
      <c r="U215" t="s">
        <v>198</v>
      </c>
      <c r="V215" t="s">
        <v>55</v>
      </c>
      <c r="W215" t="s">
        <v>188</v>
      </c>
      <c r="X215" t="s">
        <v>57</v>
      </c>
      <c r="Y215">
        <v>2558</v>
      </c>
    </row>
    <row r="216" spans="1:25" x14ac:dyDescent="0.25">
      <c r="A216">
        <v>5955</v>
      </c>
      <c r="B216" t="str">
        <f>VLOOKUP(W216,Broadcast!A$2:B$277,2,FALSE)</f>
        <v>China Radio International</v>
      </c>
      <c r="C216" s="6">
        <v>1500</v>
      </c>
      <c r="D216" s="6">
        <v>1600</v>
      </c>
      <c r="E216" t="s">
        <v>244</v>
      </c>
      <c r="F216" t="str">
        <f>VLOOKUP(H216,Location!A$2:E$678,2,FALSE)</f>
        <v>Beijing</v>
      </c>
      <c r="G216" t="str">
        <f>VLOOKUP(LEFT(R216,3),Language!A$2:B$7700,2,FALSE)</f>
        <v>English</v>
      </c>
      <c r="H216" t="s">
        <v>198</v>
      </c>
      <c r="I216">
        <v>150</v>
      </c>
      <c r="J216">
        <v>95</v>
      </c>
      <c r="K216">
        <v>0</v>
      </c>
      <c r="L216">
        <v>206</v>
      </c>
      <c r="M216">
        <v>1234567</v>
      </c>
      <c r="N216">
        <v>270316</v>
      </c>
      <c r="O216">
        <v>301016</v>
      </c>
      <c r="P216" t="s">
        <v>19</v>
      </c>
      <c r="Q216">
        <v>7700</v>
      </c>
      <c r="R216" t="s">
        <v>20</v>
      </c>
      <c r="S216" t="str">
        <f>VLOOKUP(V216,Country!A$2:B$191,2,FALSE)</f>
        <v>China</v>
      </c>
      <c r="T216" t="str">
        <f>VLOOKUP(X216,Organisation!A$2:B$150,2,FALSE)</f>
        <v>R &amp; T of Peoples Republic of China</v>
      </c>
      <c r="U216" t="s">
        <v>198</v>
      </c>
      <c r="V216" t="s">
        <v>55</v>
      </c>
      <c r="W216" t="s">
        <v>188</v>
      </c>
      <c r="X216" t="s">
        <v>57</v>
      </c>
      <c r="Y216">
        <v>2559</v>
      </c>
    </row>
    <row r="217" spans="1:25" x14ac:dyDescent="0.25">
      <c r="A217">
        <v>5955</v>
      </c>
      <c r="B217" t="str">
        <f>VLOOKUP(W217,Broadcast!A$2:B$277,2,FALSE)</f>
        <v>Japan International Communications</v>
      </c>
      <c r="C217" s="6">
        <v>2000</v>
      </c>
      <c r="D217" s="6">
        <v>2100</v>
      </c>
      <c r="E217">
        <v>44</v>
      </c>
      <c r="F217" t="str">
        <f>VLOOKUP(H217,Location!A$2:E$678,2,FALSE)</f>
        <v>Tokyo Yamata</v>
      </c>
      <c r="G217" t="str">
        <f>VLOOKUP(LEFT(R217,3),Language!A$2:B$7700,2,FALSE)</f>
        <v>Multiple languages</v>
      </c>
      <c r="H217" t="s">
        <v>192</v>
      </c>
      <c r="I217">
        <v>100</v>
      </c>
      <c r="J217">
        <v>290</v>
      </c>
      <c r="K217">
        <v>0</v>
      </c>
      <c r="L217">
        <v>148</v>
      </c>
      <c r="M217">
        <v>1234567</v>
      </c>
      <c r="N217">
        <v>270316</v>
      </c>
      <c r="O217">
        <v>301016</v>
      </c>
      <c r="P217" t="s">
        <v>19</v>
      </c>
      <c r="R217" t="s">
        <v>102</v>
      </c>
      <c r="S217" t="str">
        <f>VLOOKUP(V217,Country!A$2:B$191,2,FALSE)</f>
        <v>Japan</v>
      </c>
      <c r="T217" t="str">
        <f>VLOOKUP(X217,Organisation!A$2:B$150,2,FALSE)</f>
        <v>Ministry of Internal Affairs &amp;Communications,Japan</v>
      </c>
      <c r="U217" t="s">
        <v>192</v>
      </c>
      <c r="V217" t="s">
        <v>193</v>
      </c>
      <c r="W217" t="s">
        <v>194</v>
      </c>
      <c r="X217" t="s">
        <v>195</v>
      </c>
      <c r="Y217">
        <v>2434</v>
      </c>
    </row>
    <row r="218" spans="1:25" x14ac:dyDescent="0.25">
      <c r="A218">
        <v>5960</v>
      </c>
      <c r="B218" t="str">
        <f>VLOOKUP(W218,Broadcast!A$2:B$277,2,FALSE)</f>
        <v>Ministry of Information - State of Kuwait</v>
      </c>
      <c r="C218" s="6">
        <v>200</v>
      </c>
      <c r="D218" s="6">
        <v>900</v>
      </c>
      <c r="E218">
        <v>39.4</v>
      </c>
      <c r="F218" t="str">
        <f>VLOOKUP(H218,Location!A$2:E$678,2,FALSE)</f>
        <v>KABD</v>
      </c>
      <c r="G218" t="str">
        <f>VLOOKUP(LEFT(R218,3),Language!A$2:B$7700,2,FALSE)</f>
        <v>Arabic</v>
      </c>
      <c r="H218" t="s">
        <v>245</v>
      </c>
      <c r="I218">
        <v>250</v>
      </c>
      <c r="J218">
        <v>0</v>
      </c>
      <c r="K218">
        <v>0</v>
      </c>
      <c r="L218">
        <v>935</v>
      </c>
      <c r="M218">
        <v>1234567</v>
      </c>
      <c r="N218">
        <v>270316</v>
      </c>
      <c r="O218">
        <v>301016</v>
      </c>
      <c r="P218" t="s">
        <v>19</v>
      </c>
      <c r="Q218">
        <v>6675</v>
      </c>
      <c r="R218" t="s">
        <v>89</v>
      </c>
      <c r="S218" t="str">
        <f>VLOOKUP(V218,Country!A$2:B$191,2,FALSE)</f>
        <v>Kuwait</v>
      </c>
      <c r="T218" t="str">
        <f>VLOOKUP(X218,Organisation!A$2:B$150,2,FALSE)</f>
        <v>Ministry of Information - State of Kuwait</v>
      </c>
      <c r="U218" t="s">
        <v>245</v>
      </c>
      <c r="V218" t="s">
        <v>155</v>
      </c>
      <c r="W218" t="s">
        <v>246</v>
      </c>
      <c r="X218" t="s">
        <v>247</v>
      </c>
      <c r="Y218">
        <v>7100</v>
      </c>
    </row>
    <row r="219" spans="1:25" x14ac:dyDescent="0.25">
      <c r="A219">
        <v>5960</v>
      </c>
      <c r="B219" t="str">
        <f>VLOOKUP(W219,Broadcast!A$2:B$277,2,FALSE)</f>
        <v>Radio Russia</v>
      </c>
      <c r="C219" s="6">
        <v>1600</v>
      </c>
      <c r="D219" s="6">
        <v>1800</v>
      </c>
      <c r="E219">
        <v>27.28</v>
      </c>
      <c r="F219" t="str">
        <f>VLOOKUP(H219,Location!A$2:E$678,2,FALSE)</f>
        <v>Kaliningrad</v>
      </c>
      <c r="G219" t="str">
        <f>VLOOKUP(LEFT(R219,3),Language!A$2:B$7700,2,FALSE)</f>
        <v>Russian</v>
      </c>
      <c r="H219" t="s">
        <v>248</v>
      </c>
      <c r="I219">
        <v>15</v>
      </c>
      <c r="J219">
        <v>220</v>
      </c>
      <c r="K219">
        <v>0</v>
      </c>
      <c r="L219">
        <v>141</v>
      </c>
      <c r="M219">
        <v>1234567</v>
      </c>
      <c r="N219">
        <v>270316</v>
      </c>
      <c r="O219">
        <v>291016</v>
      </c>
      <c r="P219" t="s">
        <v>74</v>
      </c>
      <c r="R219" t="s">
        <v>182</v>
      </c>
      <c r="S219" t="str">
        <f>VLOOKUP(V219,Country!A$2:B$191,2,FALSE)</f>
        <v>Russia</v>
      </c>
      <c r="T219" t="str">
        <f>VLOOKUP(X219,Organisation!A$2:B$150,2,FALSE)</f>
        <v>General Radio Frequency Centre</v>
      </c>
      <c r="U219" t="s">
        <v>248</v>
      </c>
      <c r="V219" t="s">
        <v>183</v>
      </c>
      <c r="W219" t="s">
        <v>184</v>
      </c>
      <c r="X219" t="s">
        <v>185</v>
      </c>
      <c r="Y219">
        <v>3900</v>
      </c>
    </row>
    <row r="220" spans="1:25" x14ac:dyDescent="0.25">
      <c r="A220">
        <v>5960</v>
      </c>
      <c r="B220" t="str">
        <f>VLOOKUP(W220,Broadcast!A$2:B$277,2,FALSE)</f>
        <v>Turkish Radio-TV Corp</v>
      </c>
      <c r="C220" s="6">
        <v>1600</v>
      </c>
      <c r="D220" s="6">
        <v>2100</v>
      </c>
      <c r="E220" t="s">
        <v>249</v>
      </c>
      <c r="F220" t="str">
        <f>VLOOKUP(H220,Location!A$2:E$678,2,FALSE)</f>
        <v>Emirler</v>
      </c>
      <c r="G220" t="str">
        <f>VLOOKUP(LEFT(R220,3),Language!A$2:B$7700,2,FALSE)</f>
        <v>Turkish</v>
      </c>
      <c r="H220" t="s">
        <v>250</v>
      </c>
      <c r="I220">
        <v>500</v>
      </c>
      <c r="J220">
        <v>150</v>
      </c>
      <c r="K220">
        <v>0</v>
      </c>
      <c r="L220">
        <v>205</v>
      </c>
      <c r="M220">
        <v>1234567</v>
      </c>
      <c r="N220">
        <v>270316</v>
      </c>
      <c r="O220">
        <v>301016</v>
      </c>
      <c r="P220" t="s">
        <v>19</v>
      </c>
      <c r="Q220">
        <v>9000</v>
      </c>
      <c r="R220" t="s">
        <v>251</v>
      </c>
      <c r="S220" t="str">
        <f>VLOOKUP(V220,Country!A$2:B$191,2,FALSE)</f>
        <v>Turkey</v>
      </c>
      <c r="T220" t="str">
        <f>VLOOKUP(X220,Organisation!A$2:B$150,2,FALSE)</f>
        <v>Turkish Radio-Television Corp.</v>
      </c>
      <c r="U220" t="s">
        <v>250</v>
      </c>
      <c r="V220" t="s">
        <v>252</v>
      </c>
      <c r="W220" t="s">
        <v>253</v>
      </c>
      <c r="X220" t="s">
        <v>253</v>
      </c>
      <c r="Y220">
        <v>4591</v>
      </c>
    </row>
    <row r="221" spans="1:25" x14ac:dyDescent="0.25">
      <c r="A221">
        <v>5960</v>
      </c>
      <c r="B221" t="str">
        <f>VLOOKUP(W221,Broadcast!A$2:B$277,2,FALSE)</f>
        <v>Radio Russia</v>
      </c>
      <c r="C221" s="6">
        <v>1800</v>
      </c>
      <c r="D221" s="6">
        <v>2000</v>
      </c>
      <c r="E221">
        <v>27.28</v>
      </c>
      <c r="F221" t="str">
        <f>VLOOKUP(H221,Location!A$2:E$678,2,FALSE)</f>
        <v>Kaliningrad</v>
      </c>
      <c r="G221" t="str">
        <f>VLOOKUP(LEFT(R221,3),Language!A$2:B$7700,2,FALSE)</f>
        <v>Russian</v>
      </c>
      <c r="H221" t="s">
        <v>248</v>
      </c>
      <c r="I221">
        <v>15</v>
      </c>
      <c r="J221">
        <v>220</v>
      </c>
      <c r="K221">
        <v>0</v>
      </c>
      <c r="L221">
        <v>141</v>
      </c>
      <c r="M221">
        <v>1234567</v>
      </c>
      <c r="N221">
        <v>270316</v>
      </c>
      <c r="O221">
        <v>291016</v>
      </c>
      <c r="P221" t="s">
        <v>74</v>
      </c>
      <c r="R221" t="s">
        <v>182</v>
      </c>
      <c r="S221" t="str">
        <f>VLOOKUP(V221,Country!A$2:B$191,2,FALSE)</f>
        <v>Russia</v>
      </c>
      <c r="T221" t="str">
        <f>VLOOKUP(X221,Organisation!A$2:B$150,2,FALSE)</f>
        <v>General Radio Frequency Centre</v>
      </c>
      <c r="U221" t="s">
        <v>248</v>
      </c>
      <c r="V221" t="s">
        <v>183</v>
      </c>
      <c r="W221" t="s">
        <v>184</v>
      </c>
      <c r="X221" t="s">
        <v>185</v>
      </c>
      <c r="Y221">
        <v>3901</v>
      </c>
    </row>
    <row r="222" spans="1:25" x14ac:dyDescent="0.25">
      <c r="A222">
        <v>5960</v>
      </c>
      <c r="B222" t="str">
        <f>VLOOKUP(W222,Broadcast!A$2:B$277,2,FALSE)</f>
        <v>China Radio International</v>
      </c>
      <c r="C222" s="6">
        <v>2000</v>
      </c>
      <c r="D222" s="6">
        <v>2100</v>
      </c>
      <c r="E222">
        <v>27</v>
      </c>
      <c r="F222" t="str">
        <f>VLOOKUP(H222,Location!A$2:E$678,2,FALSE)</f>
        <v>Cerrik</v>
      </c>
      <c r="G222" t="str">
        <f>VLOOKUP(LEFT(R222,3),Language!A$2:B$7700,2,FALSE)</f>
        <v>English</v>
      </c>
      <c r="H222" t="s">
        <v>254</v>
      </c>
      <c r="I222">
        <v>150</v>
      </c>
      <c r="J222">
        <v>310</v>
      </c>
      <c r="K222">
        <v>0</v>
      </c>
      <c r="L222">
        <v>146</v>
      </c>
      <c r="M222">
        <v>1234567</v>
      </c>
      <c r="N222">
        <v>270316</v>
      </c>
      <c r="O222">
        <v>301016</v>
      </c>
      <c r="P222" t="s">
        <v>19</v>
      </c>
      <c r="R222" t="s">
        <v>20</v>
      </c>
      <c r="S222" t="str">
        <f>VLOOKUP(V222,Country!A$2:B$191,2,FALSE)</f>
        <v>Albania</v>
      </c>
      <c r="T222" t="str">
        <f>VLOOKUP(X222,Organisation!A$2:B$150,2,FALSE)</f>
        <v>R &amp; T of Peoples Republic of China</v>
      </c>
      <c r="U222" t="s">
        <v>254</v>
      </c>
      <c r="V222" t="s">
        <v>255</v>
      </c>
      <c r="W222" t="s">
        <v>188</v>
      </c>
      <c r="X222" t="s">
        <v>57</v>
      </c>
      <c r="Y222">
        <v>2560</v>
      </c>
    </row>
    <row r="223" spans="1:25" x14ac:dyDescent="0.25">
      <c r="A223">
        <v>5960</v>
      </c>
      <c r="B223" t="str">
        <f>VLOOKUP(W223,Broadcast!A$2:B$277,2,FALSE)</f>
        <v>China Radio International</v>
      </c>
      <c r="C223" s="6">
        <v>2100</v>
      </c>
      <c r="D223" s="6">
        <v>2200</v>
      </c>
      <c r="E223">
        <v>27</v>
      </c>
      <c r="F223" t="str">
        <f>VLOOKUP(H223,Location!A$2:E$678,2,FALSE)</f>
        <v>Cerrik</v>
      </c>
      <c r="G223" t="str">
        <f>VLOOKUP(LEFT(R223,3),Language!A$2:B$7700,2,FALSE)</f>
        <v>English</v>
      </c>
      <c r="H223" t="s">
        <v>254</v>
      </c>
      <c r="I223">
        <v>150</v>
      </c>
      <c r="J223">
        <v>310</v>
      </c>
      <c r="K223">
        <v>0</v>
      </c>
      <c r="L223">
        <v>146</v>
      </c>
      <c r="M223">
        <v>1234567</v>
      </c>
      <c r="N223">
        <v>270316</v>
      </c>
      <c r="O223">
        <v>301016</v>
      </c>
      <c r="P223" t="s">
        <v>19</v>
      </c>
      <c r="R223" t="s">
        <v>20</v>
      </c>
      <c r="S223" t="str">
        <f>VLOOKUP(V223,Country!A$2:B$191,2,FALSE)</f>
        <v>Albania</v>
      </c>
      <c r="T223" t="str">
        <f>VLOOKUP(X223,Organisation!A$2:B$150,2,FALSE)</f>
        <v>R &amp; T of Peoples Republic of China</v>
      </c>
      <c r="U223" t="s">
        <v>254</v>
      </c>
      <c r="V223" t="s">
        <v>255</v>
      </c>
      <c r="W223" t="s">
        <v>188</v>
      </c>
      <c r="X223" t="s">
        <v>57</v>
      </c>
      <c r="Y223">
        <v>2561</v>
      </c>
    </row>
    <row r="224" spans="1:25" x14ac:dyDescent="0.25">
      <c r="A224">
        <v>5960</v>
      </c>
      <c r="B224" t="str">
        <f>VLOOKUP(W224,Broadcast!A$2:B$277,2,FALSE)</f>
        <v>China National Radio</v>
      </c>
      <c r="C224" s="6">
        <v>2330</v>
      </c>
      <c r="D224" s="6">
        <v>1800</v>
      </c>
      <c r="E224" t="s">
        <v>70</v>
      </c>
      <c r="F224" t="str">
        <f>VLOOKUP(H224,Location!A$2:E$678,2,FALSE)</f>
        <v>Urumqi</v>
      </c>
      <c r="G224" t="str">
        <f>VLOOKUP(LEFT(R224,3),Language!A$2:B$7700,2,FALSE)</f>
        <v>Chinese</v>
      </c>
      <c r="H224" t="s">
        <v>71</v>
      </c>
      <c r="I224">
        <v>100</v>
      </c>
      <c r="J224">
        <v>0</v>
      </c>
      <c r="K224">
        <v>0</v>
      </c>
      <c r="L224">
        <v>925</v>
      </c>
      <c r="M224">
        <v>1234567</v>
      </c>
      <c r="N224">
        <v>270316</v>
      </c>
      <c r="O224">
        <v>301016</v>
      </c>
      <c r="P224" t="s">
        <v>19</v>
      </c>
      <c r="R224" t="s">
        <v>54</v>
      </c>
      <c r="S224" t="str">
        <f>VLOOKUP(V224,Country!A$2:B$191,2,FALSE)</f>
        <v>China</v>
      </c>
      <c r="T224" t="str">
        <f>VLOOKUP(X224,Organisation!A$2:B$150,2,FALSE)</f>
        <v>R &amp; T of Peoples Republic of China</v>
      </c>
      <c r="U224" t="s">
        <v>71</v>
      </c>
      <c r="V224" t="s">
        <v>55</v>
      </c>
      <c r="W224" t="s">
        <v>56</v>
      </c>
      <c r="X224" t="s">
        <v>57</v>
      </c>
      <c r="Y224">
        <v>2562</v>
      </c>
    </row>
    <row r="225" spans="1:25" x14ac:dyDescent="0.25">
      <c r="A225">
        <v>5965</v>
      </c>
      <c r="B225" t="str">
        <f>VLOOKUP(W225,Broadcast!A$2:B$277,2,FALSE)</f>
        <v>Radio Television Malaysia</v>
      </c>
      <c r="C225" s="6">
        <v>0</v>
      </c>
      <c r="D225" s="6">
        <v>2400</v>
      </c>
      <c r="E225" t="s">
        <v>256</v>
      </c>
      <c r="F225" t="str">
        <f>VLOOKUP(H225,Location!A$2:E$678,2,FALSE)</f>
        <v>Kajang</v>
      </c>
      <c r="G225" t="str">
        <f>VLOOKUP(LEFT(R225,3),Language!A$2:B$7700,2,FALSE)</f>
        <v>Malay (individual language)</v>
      </c>
      <c r="H225" t="s">
        <v>257</v>
      </c>
      <c r="I225">
        <v>100</v>
      </c>
      <c r="J225">
        <v>0</v>
      </c>
      <c r="K225">
        <v>0</v>
      </c>
      <c r="L225">
        <v>926</v>
      </c>
      <c r="M225">
        <v>1234567</v>
      </c>
      <c r="N225">
        <v>270316</v>
      </c>
      <c r="O225">
        <v>301016</v>
      </c>
      <c r="P225" t="s">
        <v>19</v>
      </c>
      <c r="Q225">
        <v>5965</v>
      </c>
      <c r="R225" t="s">
        <v>258</v>
      </c>
      <c r="S225" t="str">
        <f>VLOOKUP(V225,Country!A$2:B$191,2,FALSE)</f>
        <v>Malaysia</v>
      </c>
      <c r="T225" t="str">
        <f>VLOOKUP(X225,Organisation!A$2:B$150,2,FALSE)</f>
        <v>Radio Television Malaysia</v>
      </c>
      <c r="U225" t="s">
        <v>257</v>
      </c>
      <c r="V225" t="s">
        <v>259</v>
      </c>
      <c r="W225" t="s">
        <v>260</v>
      </c>
      <c r="X225" t="s">
        <v>260</v>
      </c>
      <c r="Y225">
        <v>16540</v>
      </c>
    </row>
    <row r="226" spans="1:25" x14ac:dyDescent="0.25">
      <c r="A226">
        <v>5965</v>
      </c>
      <c r="B226" t="str">
        <f>VLOOKUP(W226,Broadcast!A$2:B$277,2,FALSE)</f>
        <v>All India Radio</v>
      </c>
      <c r="C226" s="6">
        <v>445</v>
      </c>
      <c r="D226" s="6">
        <v>1015</v>
      </c>
      <c r="E226" t="s">
        <v>261</v>
      </c>
      <c r="F226" t="str">
        <f>VLOOKUP(H226,Location!A$2:E$678,2,FALSE)</f>
        <v>Jammu</v>
      </c>
      <c r="G226" t="str">
        <f>VLOOKUP(LEFT(R226,3),Language!A$2:B$7700,2,FALSE)</f>
        <v>Multiple languages</v>
      </c>
      <c r="H226" t="s">
        <v>262</v>
      </c>
      <c r="I226">
        <v>50</v>
      </c>
      <c r="J226">
        <v>0</v>
      </c>
      <c r="K226">
        <v>0</v>
      </c>
      <c r="L226">
        <v>700</v>
      </c>
      <c r="M226">
        <v>1234567</v>
      </c>
      <c r="N226">
        <v>270316</v>
      </c>
      <c r="O226">
        <v>301016</v>
      </c>
      <c r="P226" t="s">
        <v>19</v>
      </c>
      <c r="Q226">
        <v>6075</v>
      </c>
      <c r="R226" t="s">
        <v>102</v>
      </c>
      <c r="S226" t="str">
        <f>VLOOKUP(V226,Country!A$2:B$191,2,FALSE)</f>
        <v>India</v>
      </c>
      <c r="T226" t="str">
        <f>VLOOKUP(X226,Organisation!A$2:B$150,2,FALSE)</f>
        <v>All India Radio</v>
      </c>
      <c r="U226" t="s">
        <v>262</v>
      </c>
      <c r="V226" t="s">
        <v>263</v>
      </c>
      <c r="W226" t="s">
        <v>264</v>
      </c>
      <c r="X226" t="s">
        <v>264</v>
      </c>
      <c r="Y226">
        <v>3480</v>
      </c>
    </row>
    <row r="227" spans="1:25" x14ac:dyDescent="0.25">
      <c r="A227">
        <v>5965</v>
      </c>
      <c r="B227" t="str">
        <f>VLOOKUP(W227,Broadcast!A$2:B$277,2,FALSE)</f>
        <v>Japan International Communications</v>
      </c>
      <c r="C227" s="6">
        <v>1300</v>
      </c>
      <c r="D227" s="6">
        <v>1400</v>
      </c>
      <c r="E227" t="s">
        <v>191</v>
      </c>
      <c r="F227" t="str">
        <f>VLOOKUP(H227,Location!A$2:E$678,2,FALSE)</f>
        <v>Tokyo Yamata</v>
      </c>
      <c r="G227" t="str">
        <f>VLOOKUP(LEFT(R227,3),Language!A$2:B$7700,2,FALSE)</f>
        <v>Multiple languages</v>
      </c>
      <c r="H227" t="s">
        <v>192</v>
      </c>
      <c r="I227">
        <v>300</v>
      </c>
      <c r="J227">
        <v>290</v>
      </c>
      <c r="K227">
        <v>0</v>
      </c>
      <c r="L227">
        <v>146</v>
      </c>
      <c r="M227">
        <v>1234567</v>
      </c>
      <c r="N227">
        <v>270316</v>
      </c>
      <c r="O227">
        <v>301016</v>
      </c>
      <c r="P227" t="s">
        <v>19</v>
      </c>
      <c r="R227" t="s">
        <v>102</v>
      </c>
      <c r="S227" t="str">
        <f>VLOOKUP(V227,Country!A$2:B$191,2,FALSE)</f>
        <v>Japan</v>
      </c>
      <c r="T227" t="str">
        <f>VLOOKUP(X227,Organisation!A$2:B$150,2,FALSE)</f>
        <v>Ministry of Internal Affairs &amp;Communications,Japan</v>
      </c>
      <c r="U227" t="s">
        <v>192</v>
      </c>
      <c r="V227" t="s">
        <v>193</v>
      </c>
      <c r="W227" t="s">
        <v>194</v>
      </c>
      <c r="X227" t="s">
        <v>195</v>
      </c>
      <c r="Y227">
        <v>2475</v>
      </c>
    </row>
    <row r="228" spans="1:25" x14ac:dyDescent="0.25">
      <c r="A228">
        <v>5965</v>
      </c>
      <c r="B228" t="str">
        <f>VLOOKUP(W228,Broadcast!A$2:B$277,2,FALSE)</f>
        <v>China Radio International</v>
      </c>
      <c r="C228" s="6">
        <v>1400</v>
      </c>
      <c r="D228" s="6">
        <v>1500</v>
      </c>
      <c r="E228" t="s">
        <v>244</v>
      </c>
      <c r="F228" t="str">
        <f>VLOOKUP(H228,Location!A$2:E$678,2,FALSE)</f>
        <v>Xian</v>
      </c>
      <c r="G228" t="str">
        <f>VLOOKUP(LEFT(R228,3),Language!A$2:B$7700,2,FALSE)</f>
        <v>Korean</v>
      </c>
      <c r="H228" t="s">
        <v>265</v>
      </c>
      <c r="I228">
        <v>500</v>
      </c>
      <c r="J228">
        <v>73</v>
      </c>
      <c r="K228">
        <v>0</v>
      </c>
      <c r="L228">
        <v>206</v>
      </c>
      <c r="M228">
        <v>1234567</v>
      </c>
      <c r="N228">
        <v>270316</v>
      </c>
      <c r="O228">
        <v>301016</v>
      </c>
      <c r="P228" t="s">
        <v>19</v>
      </c>
      <c r="Q228">
        <v>7700</v>
      </c>
      <c r="R228" t="s">
        <v>145</v>
      </c>
      <c r="S228" t="str">
        <f>VLOOKUP(V228,Country!A$2:B$191,2,FALSE)</f>
        <v>China</v>
      </c>
      <c r="T228" t="str">
        <f>VLOOKUP(X228,Organisation!A$2:B$150,2,FALSE)</f>
        <v>R &amp; T of Peoples Republic of China</v>
      </c>
      <c r="U228" t="s">
        <v>265</v>
      </c>
      <c r="V228" t="s">
        <v>55</v>
      </c>
      <c r="W228" t="s">
        <v>188</v>
      </c>
      <c r="X228" t="s">
        <v>57</v>
      </c>
      <c r="Y228">
        <v>2563</v>
      </c>
    </row>
    <row r="229" spans="1:25" x14ac:dyDescent="0.25">
      <c r="A229">
        <v>5965</v>
      </c>
      <c r="B229" t="str">
        <f>VLOOKUP(W229,Broadcast!A$2:B$277,2,FALSE)</f>
        <v>China Radio International</v>
      </c>
      <c r="C229" s="6">
        <v>1500</v>
      </c>
      <c r="D229" s="6">
        <v>1600</v>
      </c>
      <c r="E229" t="s">
        <v>266</v>
      </c>
      <c r="F229" t="str">
        <f>VLOOKUP(H229,Location!A$2:E$678,2,FALSE)</f>
        <v>Beijing</v>
      </c>
      <c r="G229" t="str">
        <f>VLOOKUP(LEFT(R229,3),Language!A$2:B$7700,2,FALSE)</f>
        <v>Russian</v>
      </c>
      <c r="H229" t="s">
        <v>198</v>
      </c>
      <c r="I229">
        <v>500</v>
      </c>
      <c r="J229">
        <v>55</v>
      </c>
      <c r="K229">
        <v>0</v>
      </c>
      <c r="L229">
        <v>206</v>
      </c>
      <c r="M229">
        <v>1234567</v>
      </c>
      <c r="N229">
        <v>270316</v>
      </c>
      <c r="O229">
        <v>301016</v>
      </c>
      <c r="P229" t="s">
        <v>19</v>
      </c>
      <c r="Q229">
        <v>7700</v>
      </c>
      <c r="R229" t="s">
        <v>182</v>
      </c>
      <c r="S229" t="str">
        <f>VLOOKUP(V229,Country!A$2:B$191,2,FALSE)</f>
        <v>China</v>
      </c>
      <c r="T229" t="str">
        <f>VLOOKUP(X229,Organisation!A$2:B$150,2,FALSE)</f>
        <v>R &amp; T of Peoples Republic of China</v>
      </c>
      <c r="U229" t="s">
        <v>198</v>
      </c>
      <c r="V229" t="s">
        <v>55</v>
      </c>
      <c r="W229" t="s">
        <v>188</v>
      </c>
      <c r="X229" t="s">
        <v>57</v>
      </c>
      <c r="Y229">
        <v>2564</v>
      </c>
    </row>
    <row r="230" spans="1:25" x14ac:dyDescent="0.25">
      <c r="A230">
        <v>5965</v>
      </c>
      <c r="B230" t="str">
        <f>VLOOKUP(W230,Broadcast!A$2:B$277,2,FALSE)</f>
        <v>Japan International Communications</v>
      </c>
      <c r="C230" s="6">
        <v>2000</v>
      </c>
      <c r="D230" s="6">
        <v>2100</v>
      </c>
      <c r="E230">
        <v>44</v>
      </c>
      <c r="F230" t="str">
        <f>VLOOKUP(H230,Location!A$2:E$678,2,FALSE)</f>
        <v>Tokyo Yamata</v>
      </c>
      <c r="G230" t="str">
        <f>VLOOKUP(LEFT(R230,3),Language!A$2:B$7700,2,FALSE)</f>
        <v>Multiple languages</v>
      </c>
      <c r="H230" t="s">
        <v>192</v>
      </c>
      <c r="I230">
        <v>100</v>
      </c>
      <c r="J230">
        <v>290</v>
      </c>
      <c r="K230">
        <v>0</v>
      </c>
      <c r="L230">
        <v>148</v>
      </c>
      <c r="M230">
        <v>1234567</v>
      </c>
      <c r="N230">
        <v>270316</v>
      </c>
      <c r="O230">
        <v>301016</v>
      </c>
      <c r="P230" t="s">
        <v>19</v>
      </c>
      <c r="R230" t="s">
        <v>102</v>
      </c>
      <c r="S230" t="str">
        <f>VLOOKUP(V230,Country!A$2:B$191,2,FALSE)</f>
        <v>Japan</v>
      </c>
      <c r="T230" t="str">
        <f>VLOOKUP(X230,Organisation!A$2:B$150,2,FALSE)</f>
        <v>Ministry of Internal Affairs &amp;Communications,Japan</v>
      </c>
      <c r="U230" t="s">
        <v>192</v>
      </c>
      <c r="V230" t="s">
        <v>193</v>
      </c>
      <c r="W230" t="s">
        <v>194</v>
      </c>
      <c r="X230" t="s">
        <v>195</v>
      </c>
      <c r="Y230">
        <v>2435</v>
      </c>
    </row>
    <row r="231" spans="1:25" x14ac:dyDescent="0.25">
      <c r="A231">
        <v>5970</v>
      </c>
      <c r="B231" t="str">
        <f>VLOOKUP(W231,Broadcast!A$2:B$277,2,FALSE)</f>
        <v>BBC Worldservice</v>
      </c>
      <c r="C231" s="6">
        <v>0</v>
      </c>
      <c r="D231" s="6">
        <v>100</v>
      </c>
      <c r="E231" t="s">
        <v>267</v>
      </c>
      <c r="F231" t="str">
        <f>VLOOKUP(H231,Location!A$2:E$678,2,FALSE)</f>
        <v>A'Seela</v>
      </c>
      <c r="G231" t="str">
        <f>VLOOKUP(LEFT(R231,3),Language!A$2:B$7700,2,FALSE)</f>
        <v>English</v>
      </c>
      <c r="H231" t="s">
        <v>211</v>
      </c>
      <c r="I231">
        <v>250</v>
      </c>
      <c r="J231">
        <v>63</v>
      </c>
      <c r="K231">
        <v>13</v>
      </c>
      <c r="L231">
        <v>151</v>
      </c>
      <c r="M231">
        <v>1234567</v>
      </c>
      <c r="N231">
        <v>270316</v>
      </c>
      <c r="O231">
        <v>301016</v>
      </c>
      <c r="P231" t="s">
        <v>19</v>
      </c>
      <c r="Q231">
        <v>7900</v>
      </c>
      <c r="R231" t="s">
        <v>20</v>
      </c>
      <c r="S231" t="str">
        <f>VLOOKUP(V231,Country!A$2:B$191,2,FALSE)</f>
        <v>Oman</v>
      </c>
      <c r="T231" t="str">
        <f>VLOOKUP(X231,Organisation!A$2:B$150,2,FALSE)</f>
        <v>Babcock Communications</v>
      </c>
      <c r="U231" t="s">
        <v>211</v>
      </c>
      <c r="V231" t="s">
        <v>212</v>
      </c>
      <c r="W231" t="s">
        <v>42</v>
      </c>
      <c r="X231" t="s">
        <v>43</v>
      </c>
      <c r="Y231">
        <v>22</v>
      </c>
    </row>
    <row r="232" spans="1:25" x14ac:dyDescent="0.25">
      <c r="A232">
        <v>5970</v>
      </c>
      <c r="B232" t="str">
        <f>VLOOKUP(W232,Broadcast!A$2:B$277,2,FALSE)</f>
        <v>Yemen Radio &amp; Television</v>
      </c>
      <c r="C232" s="6">
        <v>300</v>
      </c>
      <c r="D232" s="6">
        <v>1100</v>
      </c>
      <c r="E232">
        <v>39</v>
      </c>
      <c r="F232" t="str">
        <f>VLOOKUP(H232,Location!A$2:E$678,2,FALSE)</f>
        <v>Al Hiswah</v>
      </c>
      <c r="G232" t="str">
        <f>VLOOKUP(LEFT(R232,3),Language!A$2:B$7700,2,FALSE)</f>
        <v>Undetermined</v>
      </c>
      <c r="H232" t="s">
        <v>268</v>
      </c>
      <c r="I232">
        <v>100</v>
      </c>
      <c r="J232">
        <v>0</v>
      </c>
      <c r="K232">
        <v>0</v>
      </c>
      <c r="L232">
        <v>925</v>
      </c>
      <c r="M232">
        <v>1234567</v>
      </c>
      <c r="N232">
        <v>270316</v>
      </c>
      <c r="O232">
        <v>291016</v>
      </c>
      <c r="P232" t="s">
        <v>19</v>
      </c>
      <c r="R232" t="s">
        <v>239</v>
      </c>
      <c r="S232" t="str">
        <f>VLOOKUP(V232,Country!A$2:B$191,2,FALSE)</f>
        <v>Yemen</v>
      </c>
      <c r="T232" t="str">
        <f>VLOOKUP(X232,Organisation!A$2:B$150,2,FALSE)</f>
        <v>Yemen Radio &amp; TV</v>
      </c>
      <c r="U232" t="s">
        <v>268</v>
      </c>
      <c r="V232" t="s">
        <v>240</v>
      </c>
      <c r="W232" t="s">
        <v>241</v>
      </c>
      <c r="X232" t="s">
        <v>240</v>
      </c>
      <c r="Y232">
        <v>4647</v>
      </c>
    </row>
    <row r="233" spans="1:25" x14ac:dyDescent="0.25">
      <c r="A233">
        <v>5970</v>
      </c>
      <c r="B233" t="str">
        <f>VLOOKUP(W233,Broadcast!A$2:B$277,2,FALSE)</f>
        <v>China Radio International</v>
      </c>
      <c r="C233" s="6">
        <v>1600</v>
      </c>
      <c r="D233" s="6">
        <v>1800</v>
      </c>
      <c r="E233" t="s">
        <v>76</v>
      </c>
      <c r="F233" t="str">
        <f>VLOOKUP(H233,Location!A$2:E$678,2,FALSE)</f>
        <v>Cerrik</v>
      </c>
      <c r="G233" t="str">
        <f>VLOOKUP(LEFT(R233,3),Language!A$2:B$7700,2,FALSE)</f>
        <v>German</v>
      </c>
      <c r="H233" t="s">
        <v>254</v>
      </c>
      <c r="I233">
        <v>150</v>
      </c>
      <c r="J233">
        <v>330</v>
      </c>
      <c r="K233">
        <v>0</v>
      </c>
      <c r="L233">
        <v>146</v>
      </c>
      <c r="M233">
        <v>1234567</v>
      </c>
      <c r="N233">
        <v>270316</v>
      </c>
      <c r="O233">
        <v>301016</v>
      </c>
      <c r="P233" t="s">
        <v>19</v>
      </c>
      <c r="R233" t="s">
        <v>30</v>
      </c>
      <c r="S233" t="str">
        <f>VLOOKUP(V233,Country!A$2:B$191,2,FALSE)</f>
        <v>Albania</v>
      </c>
      <c r="T233" t="str">
        <f>VLOOKUP(X233,Organisation!A$2:B$150,2,FALSE)</f>
        <v>R &amp; T of Peoples Republic of China</v>
      </c>
      <c r="U233" t="s">
        <v>254</v>
      </c>
      <c r="V233" t="s">
        <v>255</v>
      </c>
      <c r="W233" t="s">
        <v>188</v>
      </c>
      <c r="X233" t="s">
        <v>57</v>
      </c>
      <c r="Y233">
        <v>2565</v>
      </c>
    </row>
    <row r="234" spans="1:25" x14ac:dyDescent="0.25">
      <c r="A234">
        <v>5970</v>
      </c>
      <c r="B234" t="str">
        <f>VLOOKUP(W234,Broadcast!A$2:B$277,2,FALSE)</f>
        <v>China Radio International</v>
      </c>
      <c r="C234" s="6">
        <v>1800</v>
      </c>
      <c r="D234" s="6">
        <v>2000</v>
      </c>
      <c r="E234" t="s">
        <v>269</v>
      </c>
      <c r="F234" t="str">
        <f>VLOOKUP(H234,Location!A$2:E$678,2,FALSE)</f>
        <v>Cerrik</v>
      </c>
      <c r="G234" t="str">
        <f>VLOOKUP(LEFT(R234,3),Language!A$2:B$7700,2,FALSE)</f>
        <v>French</v>
      </c>
      <c r="H234" t="s">
        <v>254</v>
      </c>
      <c r="I234">
        <v>150</v>
      </c>
      <c r="J234">
        <v>310</v>
      </c>
      <c r="K234">
        <v>0</v>
      </c>
      <c r="L234">
        <v>146</v>
      </c>
      <c r="M234">
        <v>1234567</v>
      </c>
      <c r="N234">
        <v>270316</v>
      </c>
      <c r="O234">
        <v>301016</v>
      </c>
      <c r="P234" t="s">
        <v>19</v>
      </c>
      <c r="R234" t="s">
        <v>79</v>
      </c>
      <c r="S234" t="str">
        <f>VLOOKUP(V234,Country!A$2:B$191,2,FALSE)</f>
        <v>Albania</v>
      </c>
      <c r="T234" t="str">
        <f>VLOOKUP(X234,Organisation!A$2:B$150,2,FALSE)</f>
        <v>R &amp; T of Peoples Republic of China</v>
      </c>
      <c r="U234" t="s">
        <v>254</v>
      </c>
      <c r="V234" t="s">
        <v>255</v>
      </c>
      <c r="W234" t="s">
        <v>188</v>
      </c>
      <c r="X234" t="s">
        <v>57</v>
      </c>
      <c r="Y234">
        <v>2566</v>
      </c>
    </row>
    <row r="235" spans="1:25" x14ac:dyDescent="0.25">
      <c r="A235">
        <v>5970</v>
      </c>
      <c r="B235" t="str">
        <f>VLOOKUP(W235,Broadcast!A$2:B$277,2,FALSE)</f>
        <v>International Broadcasting Bureau</v>
      </c>
      <c r="C235" s="6">
        <v>2200</v>
      </c>
      <c r="D235" s="6">
        <v>2300</v>
      </c>
      <c r="E235">
        <v>43.44</v>
      </c>
      <c r="F235" t="str">
        <f>VLOOKUP(H235,Location!A$2:E$678,2,FALSE)</f>
        <v>Udorn</v>
      </c>
      <c r="G235" t="str">
        <f>VLOOKUP(LEFT(R235,3),Language!A$2:B$7700,2,FALSE)</f>
        <v>Mandarin Chinese</v>
      </c>
      <c r="H235" t="s">
        <v>162</v>
      </c>
      <c r="I235">
        <v>250</v>
      </c>
      <c r="J235">
        <v>30</v>
      </c>
      <c r="K235">
        <v>0</v>
      </c>
      <c r="L235">
        <v>226</v>
      </c>
      <c r="M235">
        <v>1234567</v>
      </c>
      <c r="N235">
        <v>270316</v>
      </c>
      <c r="O235">
        <v>291016</v>
      </c>
      <c r="P235" t="s">
        <v>19</v>
      </c>
      <c r="Q235">
        <v>8750</v>
      </c>
      <c r="R235" t="s">
        <v>270</v>
      </c>
      <c r="S235" t="str">
        <f>VLOOKUP(V235,Country!A$2:B$191,2,FALSE)</f>
        <v>Thailand</v>
      </c>
      <c r="T235" t="str">
        <f>VLOOKUP(X235,Organisation!A$2:B$150,2,FALSE)</f>
        <v>International Broadcasting Bureau</v>
      </c>
      <c r="U235" t="s">
        <v>162</v>
      </c>
      <c r="V235" t="s">
        <v>148</v>
      </c>
      <c r="W235" t="s">
        <v>120</v>
      </c>
      <c r="X235" t="s">
        <v>120</v>
      </c>
      <c r="Y235">
        <v>563</v>
      </c>
    </row>
    <row r="236" spans="1:25" x14ac:dyDescent="0.25">
      <c r="A236">
        <v>5975</v>
      </c>
      <c r="B236" t="str">
        <f>VLOOKUP(W236,Broadcast!A$2:B$277,2,FALSE)</f>
        <v>Radio Republic of Indonesia</v>
      </c>
      <c r="C236" s="6">
        <v>200</v>
      </c>
      <c r="D236" s="6">
        <v>700</v>
      </c>
      <c r="E236" t="s">
        <v>271</v>
      </c>
      <c r="F236" t="str">
        <f>VLOOKUP(H236,Location!A$2:E$678,2,FALSE)</f>
        <v>Serui</v>
      </c>
      <c r="G236" t="str">
        <f>VLOOKUP(LEFT(R236,3),Language!A$2:B$7700,2,FALSE)</f>
        <v>English</v>
      </c>
      <c r="H236" t="s">
        <v>272</v>
      </c>
      <c r="I236">
        <v>10</v>
      </c>
      <c r="J236">
        <v>0</v>
      </c>
      <c r="K236">
        <v>0</v>
      </c>
      <c r="L236">
        <v>700</v>
      </c>
      <c r="M236">
        <v>1234567</v>
      </c>
      <c r="N236">
        <v>270316</v>
      </c>
      <c r="O236">
        <v>291016</v>
      </c>
      <c r="P236" t="s">
        <v>19</v>
      </c>
      <c r="R236" t="s">
        <v>20</v>
      </c>
      <c r="S236" t="str">
        <f>VLOOKUP(V236,Country!A$2:B$191,2,FALSE)</f>
        <v>Indonesia</v>
      </c>
      <c r="T236" t="str">
        <f>VLOOKUP(X236,Organisation!A$2:B$150,2,FALSE)</f>
        <v>Radio Republic of Indonesia</v>
      </c>
      <c r="U236" t="s">
        <v>272</v>
      </c>
      <c r="V236" t="s">
        <v>48</v>
      </c>
      <c r="W236" t="s">
        <v>49</v>
      </c>
      <c r="X236" t="s">
        <v>49</v>
      </c>
      <c r="Y236">
        <v>2132</v>
      </c>
    </row>
    <row r="237" spans="1:25" x14ac:dyDescent="0.25">
      <c r="A237">
        <v>5975</v>
      </c>
      <c r="B237" t="str">
        <f>VLOOKUP(W237,Broadcast!A$2:B$277,2,FALSE)</f>
        <v>Adventist World Radio</v>
      </c>
      <c r="C237" s="6">
        <v>400</v>
      </c>
      <c r="D237" s="6">
        <v>430</v>
      </c>
      <c r="E237" t="s">
        <v>273</v>
      </c>
      <c r="F237" t="str">
        <f>VLOOKUP(H237,Location!A$2:E$678,2,FALSE)</f>
        <v>Nauen</v>
      </c>
      <c r="G237" t="str">
        <f>VLOOKUP(LEFT(R237,3),Language!A$2:B$7700,2,FALSE)</f>
        <v>Bulgarian</v>
      </c>
      <c r="H237" t="s">
        <v>232</v>
      </c>
      <c r="I237">
        <v>100</v>
      </c>
      <c r="J237">
        <v>140</v>
      </c>
      <c r="K237">
        <v>0</v>
      </c>
      <c r="L237">
        <v>146</v>
      </c>
      <c r="M237">
        <v>1234567</v>
      </c>
      <c r="N237">
        <v>270316</v>
      </c>
      <c r="O237">
        <v>291016</v>
      </c>
      <c r="P237" t="s">
        <v>19</v>
      </c>
      <c r="Q237">
        <v>9600</v>
      </c>
      <c r="R237" t="s">
        <v>274</v>
      </c>
      <c r="S237" t="str">
        <f>VLOOKUP(V237,Country!A$2:B$191,2,FALSE)</f>
        <v>Germany</v>
      </c>
      <c r="T237" t="str">
        <f>VLOOKUP(X237,Organisation!A$2:B$150,2,FALSE)</f>
        <v>Adventist World Radio</v>
      </c>
      <c r="U237" t="s">
        <v>232</v>
      </c>
      <c r="V237" t="s">
        <v>19</v>
      </c>
      <c r="W237" t="s">
        <v>275</v>
      </c>
      <c r="X237" t="s">
        <v>275</v>
      </c>
      <c r="Y237">
        <v>441</v>
      </c>
    </row>
    <row r="238" spans="1:25" x14ac:dyDescent="0.25">
      <c r="A238">
        <v>5975</v>
      </c>
      <c r="B238" t="str">
        <f>VLOOKUP(W238,Broadcast!A$2:B$277,2,FALSE)</f>
        <v>Voice of Vietnam</v>
      </c>
      <c r="C238" s="6">
        <v>400</v>
      </c>
      <c r="D238" s="6">
        <v>600</v>
      </c>
      <c r="E238">
        <v>49</v>
      </c>
      <c r="F238" t="str">
        <f>VLOOKUP(H238,Location!A$2:E$678,2,FALSE)</f>
        <v>Metri</v>
      </c>
      <c r="G238" t="str">
        <f>VLOOKUP(LEFT(R238,3),Language!A$2:B$7700,2,FALSE)</f>
        <v>Vietnamese</v>
      </c>
      <c r="H238" t="s">
        <v>276</v>
      </c>
      <c r="I238">
        <v>50</v>
      </c>
      <c r="J238">
        <v>0</v>
      </c>
      <c r="K238">
        <v>0</v>
      </c>
      <c r="L238">
        <v>975</v>
      </c>
      <c r="M238">
        <v>1234567</v>
      </c>
      <c r="N238">
        <v>270316</v>
      </c>
      <c r="O238">
        <v>291016</v>
      </c>
      <c r="P238" t="s">
        <v>19</v>
      </c>
      <c r="Q238">
        <v>5975</v>
      </c>
      <c r="R238" t="s">
        <v>163</v>
      </c>
      <c r="S238" t="str">
        <f>VLOOKUP(V238,Country!A$2:B$191,2,FALSE)</f>
        <v>Viet Nam</v>
      </c>
      <c r="T238" t="str">
        <f>VLOOKUP(X238,Organisation!A$2:B$150,2,FALSE)</f>
        <v>Vietnam Radio &amp; Television</v>
      </c>
      <c r="U238" t="s">
        <v>276</v>
      </c>
      <c r="V238" t="s">
        <v>225</v>
      </c>
      <c r="W238" t="s">
        <v>226</v>
      </c>
      <c r="X238" t="s">
        <v>226</v>
      </c>
      <c r="Y238">
        <v>2202</v>
      </c>
    </row>
    <row r="239" spans="1:25" x14ac:dyDescent="0.25">
      <c r="A239">
        <v>5975</v>
      </c>
      <c r="B239" t="str">
        <f>VLOOKUP(W239,Broadcast!A$2:B$277,2,FALSE)</f>
        <v>Nippon Hoso Kyokai</v>
      </c>
      <c r="C239" s="6">
        <v>500</v>
      </c>
      <c r="D239" s="6">
        <v>530</v>
      </c>
      <c r="E239" t="s">
        <v>277</v>
      </c>
      <c r="F239" t="str">
        <f>VLOOKUP(H239,Location!A$2:E$678,2,FALSE)</f>
        <v>Woofferton</v>
      </c>
      <c r="G239" t="str">
        <f>VLOOKUP(LEFT(R239,3),Language!A$2:B$7700,2,FALSE)</f>
        <v>English</v>
      </c>
      <c r="H239" t="s">
        <v>73</v>
      </c>
      <c r="I239">
        <v>250</v>
      </c>
      <c r="J239">
        <v>140</v>
      </c>
      <c r="K239">
        <v>-20</v>
      </c>
      <c r="L239">
        <v>216</v>
      </c>
      <c r="M239">
        <v>1234567</v>
      </c>
      <c r="N239">
        <v>270316</v>
      </c>
      <c r="O239">
        <v>301016</v>
      </c>
      <c r="P239" t="s">
        <v>19</v>
      </c>
      <c r="R239" t="s">
        <v>20</v>
      </c>
      <c r="S239" t="str">
        <f>VLOOKUP(V239,Country!A$2:B$191,2,FALSE)</f>
        <v>United Kingdom</v>
      </c>
      <c r="T239" t="str">
        <f>VLOOKUP(X239,Organisation!A$2:B$150,2,FALSE)</f>
        <v>Nippon Hoso Kyokai, Japan</v>
      </c>
      <c r="U239" t="s">
        <v>73</v>
      </c>
      <c r="V239" t="s">
        <v>75</v>
      </c>
      <c r="W239" t="s">
        <v>197</v>
      </c>
      <c r="X239" t="s">
        <v>197</v>
      </c>
      <c r="Y239">
        <v>2390</v>
      </c>
    </row>
    <row r="240" spans="1:25" x14ac:dyDescent="0.25">
      <c r="A240">
        <v>5975</v>
      </c>
      <c r="B240" t="str">
        <f>VLOOKUP(W240,Broadcast!A$2:B$277,2,FALSE)</f>
        <v>Nippon Hoso Kyokai</v>
      </c>
      <c r="C240" s="6">
        <v>500</v>
      </c>
      <c r="D240" s="6">
        <v>530</v>
      </c>
      <c r="E240" t="s">
        <v>278</v>
      </c>
      <c r="F240" t="str">
        <f>VLOOKUP(H240,Location!A$2:E$678,2,FALSE)</f>
        <v>Woofferton</v>
      </c>
      <c r="G240" t="str">
        <f>VLOOKUP(LEFT(R240,3),Language!A$2:B$7700,2,FALSE)</f>
        <v>English</v>
      </c>
      <c r="H240" t="s">
        <v>73</v>
      </c>
      <c r="I240">
        <v>300</v>
      </c>
      <c r="J240">
        <v>140</v>
      </c>
      <c r="K240">
        <v>-20</v>
      </c>
      <c r="L240">
        <v>216</v>
      </c>
      <c r="M240">
        <v>1234567</v>
      </c>
      <c r="N240">
        <v>270316</v>
      </c>
      <c r="O240">
        <v>301016</v>
      </c>
      <c r="P240" t="s">
        <v>19</v>
      </c>
      <c r="Q240">
        <v>8942</v>
      </c>
      <c r="R240" t="s">
        <v>20</v>
      </c>
      <c r="S240" t="str">
        <f>VLOOKUP(V240,Country!A$2:B$191,2,FALSE)</f>
        <v>United Kingdom</v>
      </c>
      <c r="T240" t="str">
        <f>VLOOKUP(X240,Organisation!A$2:B$150,2,FALSE)</f>
        <v>Babcock Communications</v>
      </c>
      <c r="U240" t="s">
        <v>73</v>
      </c>
      <c r="V240" t="s">
        <v>75</v>
      </c>
      <c r="W240" t="s">
        <v>197</v>
      </c>
      <c r="X240" t="s">
        <v>43</v>
      </c>
      <c r="Y240">
        <v>16048</v>
      </c>
    </row>
    <row r="241" spans="1:25" x14ac:dyDescent="0.25">
      <c r="A241">
        <v>5975</v>
      </c>
      <c r="B241" t="str">
        <f>VLOOKUP(W241,Broadcast!A$2:B$277,2,FALSE)</f>
        <v>China National Radio</v>
      </c>
      <c r="C241" s="6">
        <v>600</v>
      </c>
      <c r="D241" s="6">
        <v>1505</v>
      </c>
      <c r="E241" t="s">
        <v>279</v>
      </c>
      <c r="F241" t="str">
        <f>VLOOKUP(H241,Location!A$2:E$678,2,FALSE)</f>
        <v>Beijing</v>
      </c>
      <c r="G241" t="str">
        <f>VLOOKUP(LEFT(R241,3),Language!A$2:B$7700,2,FALSE)</f>
        <v>Korean</v>
      </c>
      <c r="H241" t="s">
        <v>198</v>
      </c>
      <c r="I241">
        <v>100</v>
      </c>
      <c r="J241">
        <v>63</v>
      </c>
      <c r="K241">
        <v>0</v>
      </c>
      <c r="L241">
        <v>201</v>
      </c>
      <c r="M241">
        <v>1234567</v>
      </c>
      <c r="N241">
        <v>270316</v>
      </c>
      <c r="O241">
        <v>301016</v>
      </c>
      <c r="P241" t="s">
        <v>19</v>
      </c>
      <c r="Q241">
        <v>7350</v>
      </c>
      <c r="R241" t="s">
        <v>145</v>
      </c>
      <c r="S241" t="str">
        <f>VLOOKUP(V241,Country!A$2:B$191,2,FALSE)</f>
        <v>China</v>
      </c>
      <c r="T241" t="str">
        <f>VLOOKUP(X241,Organisation!A$2:B$150,2,FALSE)</f>
        <v>R &amp; T of Peoples Republic of China</v>
      </c>
      <c r="U241" t="s">
        <v>198</v>
      </c>
      <c r="V241" t="s">
        <v>55</v>
      </c>
      <c r="W241" t="s">
        <v>56</v>
      </c>
      <c r="X241" t="s">
        <v>57</v>
      </c>
      <c r="Y241">
        <v>2567</v>
      </c>
    </row>
    <row r="242" spans="1:25" x14ac:dyDescent="0.25">
      <c r="A242">
        <v>5975</v>
      </c>
      <c r="B242" t="str">
        <f>VLOOKUP(W242,Broadcast!A$2:B$277,2,FALSE)</f>
        <v>Voice of Vietnam</v>
      </c>
      <c r="C242" s="6">
        <v>1100</v>
      </c>
      <c r="D242" s="6">
        <v>1500</v>
      </c>
      <c r="E242">
        <v>49</v>
      </c>
      <c r="F242" t="str">
        <f>VLOOKUP(H242,Location!A$2:E$678,2,FALSE)</f>
        <v>Metri</v>
      </c>
      <c r="G242" t="str">
        <f>VLOOKUP(LEFT(R242,3),Language!A$2:B$7700,2,FALSE)</f>
        <v>Vietnamese</v>
      </c>
      <c r="H242" t="s">
        <v>276</v>
      </c>
      <c r="I242">
        <v>50</v>
      </c>
      <c r="J242">
        <v>0</v>
      </c>
      <c r="K242">
        <v>0</v>
      </c>
      <c r="L242">
        <v>975</v>
      </c>
      <c r="M242">
        <v>1234567</v>
      </c>
      <c r="N242">
        <v>270316</v>
      </c>
      <c r="O242">
        <v>291016</v>
      </c>
      <c r="P242" t="s">
        <v>19</v>
      </c>
      <c r="Q242">
        <v>5975</v>
      </c>
      <c r="R242" t="s">
        <v>163</v>
      </c>
      <c r="S242" t="str">
        <f>VLOOKUP(V242,Country!A$2:B$191,2,FALSE)</f>
        <v>Viet Nam</v>
      </c>
      <c r="T242" t="str">
        <f>VLOOKUP(X242,Organisation!A$2:B$150,2,FALSE)</f>
        <v>Vietnam Radio &amp; Television</v>
      </c>
      <c r="U242" t="s">
        <v>276</v>
      </c>
      <c r="V242" t="s">
        <v>225</v>
      </c>
      <c r="W242" t="s">
        <v>226</v>
      </c>
      <c r="X242" t="s">
        <v>226</v>
      </c>
      <c r="Y242">
        <v>2203</v>
      </c>
    </row>
    <row r="243" spans="1:25" x14ac:dyDescent="0.25">
      <c r="A243">
        <v>5975</v>
      </c>
      <c r="B243" t="str">
        <f>VLOOKUP(W243,Broadcast!A$2:B$277,2,FALSE)</f>
        <v>Japan International Communications</v>
      </c>
      <c r="C243" s="6">
        <v>1500</v>
      </c>
      <c r="D243" s="6">
        <v>1700</v>
      </c>
      <c r="E243" t="s">
        <v>191</v>
      </c>
      <c r="F243" t="str">
        <f>VLOOKUP(H243,Location!A$2:E$678,2,FALSE)</f>
        <v>Tokyo Yamata</v>
      </c>
      <c r="G243" t="str">
        <f>VLOOKUP(LEFT(R243,3),Language!A$2:B$7700,2,FALSE)</f>
        <v>Multiple languages</v>
      </c>
      <c r="H243" t="s">
        <v>192</v>
      </c>
      <c r="I243">
        <v>300</v>
      </c>
      <c r="J243">
        <v>290</v>
      </c>
      <c r="K243">
        <v>0</v>
      </c>
      <c r="L243">
        <v>146</v>
      </c>
      <c r="M243">
        <v>1234567</v>
      </c>
      <c r="N243">
        <v>270316</v>
      </c>
      <c r="O243">
        <v>301016</v>
      </c>
      <c r="P243" t="s">
        <v>19</v>
      </c>
      <c r="R243" t="s">
        <v>102</v>
      </c>
      <c r="S243" t="str">
        <f>VLOOKUP(V243,Country!A$2:B$191,2,FALSE)</f>
        <v>Japan</v>
      </c>
      <c r="T243" t="str">
        <f>VLOOKUP(X243,Organisation!A$2:B$150,2,FALSE)</f>
        <v>Ministry of Internal Affairs &amp;Communications,Japan</v>
      </c>
      <c r="U243" t="s">
        <v>192</v>
      </c>
      <c r="V243" t="s">
        <v>193</v>
      </c>
      <c r="W243" t="s">
        <v>194</v>
      </c>
      <c r="X243" t="s">
        <v>195</v>
      </c>
      <c r="Y243">
        <v>2476</v>
      </c>
    </row>
    <row r="244" spans="1:25" x14ac:dyDescent="0.25">
      <c r="A244">
        <v>5975</v>
      </c>
      <c r="B244" t="str">
        <f>VLOOKUP(W244,Broadcast!A$2:B$277,2,FALSE)</f>
        <v>Radio Russia</v>
      </c>
      <c r="C244" s="6">
        <v>1500</v>
      </c>
      <c r="D244" s="6">
        <v>1700</v>
      </c>
      <c r="E244" t="s">
        <v>280</v>
      </c>
      <c r="F244" t="str">
        <f>VLOOKUP(H244,Location!A$2:E$678,2,FALSE)</f>
        <v>Irkutsk</v>
      </c>
      <c r="G244" t="str">
        <f>VLOOKUP(LEFT(R244,3),Language!A$2:B$7700,2,FALSE)</f>
        <v>Russian</v>
      </c>
      <c r="H244" t="s">
        <v>281</v>
      </c>
      <c r="I244">
        <v>250</v>
      </c>
      <c r="J244">
        <v>180</v>
      </c>
      <c r="K244">
        <v>0</v>
      </c>
      <c r="L244">
        <v>288</v>
      </c>
      <c r="M244">
        <v>1234567</v>
      </c>
      <c r="N244">
        <v>270316</v>
      </c>
      <c r="O244">
        <v>291016</v>
      </c>
      <c r="P244" t="s">
        <v>19</v>
      </c>
      <c r="R244" t="s">
        <v>182</v>
      </c>
      <c r="S244" t="str">
        <f>VLOOKUP(V244,Country!A$2:B$191,2,FALSE)</f>
        <v>Russia</v>
      </c>
      <c r="T244" t="str">
        <f>VLOOKUP(X244,Organisation!A$2:B$150,2,FALSE)</f>
        <v>General Radio Frequency Centre</v>
      </c>
      <c r="U244" t="s">
        <v>281</v>
      </c>
      <c r="V244" t="s">
        <v>183</v>
      </c>
      <c r="W244" t="s">
        <v>184</v>
      </c>
      <c r="X244" t="s">
        <v>185</v>
      </c>
      <c r="Y244">
        <v>3903</v>
      </c>
    </row>
    <row r="245" spans="1:25" x14ac:dyDescent="0.25">
      <c r="A245">
        <v>5975</v>
      </c>
      <c r="B245" t="str">
        <f>VLOOKUP(W245,Broadcast!A$2:B$277,2,FALSE)</f>
        <v>Radio Russia</v>
      </c>
      <c r="C245" s="6">
        <v>1500</v>
      </c>
      <c r="D245" s="6">
        <v>1700</v>
      </c>
      <c r="E245">
        <v>39</v>
      </c>
      <c r="F245" t="str">
        <f>VLOOKUP(H245,Location!A$2:E$678,2,FALSE)</f>
        <v>Sanct-Peterburg</v>
      </c>
      <c r="G245" t="str">
        <f>VLOOKUP(LEFT(R245,3),Language!A$2:B$7700,2,FALSE)</f>
        <v>Russian</v>
      </c>
      <c r="H245" t="s">
        <v>282</v>
      </c>
      <c r="I245">
        <v>200</v>
      </c>
      <c r="J245">
        <v>147</v>
      </c>
      <c r="K245">
        <v>0</v>
      </c>
      <c r="L245">
        <v>286</v>
      </c>
      <c r="M245">
        <v>1234567</v>
      </c>
      <c r="N245">
        <v>270316</v>
      </c>
      <c r="O245">
        <v>291016</v>
      </c>
      <c r="P245" t="s">
        <v>19</v>
      </c>
      <c r="R245" t="s">
        <v>182</v>
      </c>
      <c r="S245" t="str">
        <f>VLOOKUP(V245,Country!A$2:B$191,2,FALSE)</f>
        <v>Russia</v>
      </c>
      <c r="T245" t="str">
        <f>VLOOKUP(X245,Organisation!A$2:B$150,2,FALSE)</f>
        <v>General Radio Frequency Centre</v>
      </c>
      <c r="U245" t="s">
        <v>282</v>
      </c>
      <c r="V245" t="s">
        <v>183</v>
      </c>
      <c r="W245" t="s">
        <v>184</v>
      </c>
      <c r="X245" t="s">
        <v>185</v>
      </c>
      <c r="Y245">
        <v>3904</v>
      </c>
    </row>
    <row r="246" spans="1:25" x14ac:dyDescent="0.25">
      <c r="A246">
        <v>5975</v>
      </c>
      <c r="B246" t="str">
        <f>VLOOKUP(W246,Broadcast!A$2:B$277,2,FALSE)</f>
        <v>Radio New Zealand</v>
      </c>
      <c r="C246" s="6">
        <v>1650</v>
      </c>
      <c r="D246" s="6">
        <v>1850</v>
      </c>
      <c r="E246" t="s">
        <v>283</v>
      </c>
      <c r="F246" t="str">
        <f>VLOOKUP(H246,Location!A$2:E$678,2,FALSE)</f>
        <v>Rangitaiki</v>
      </c>
      <c r="G246" t="str">
        <f>VLOOKUP(LEFT(R246,3),Language!A$2:B$7700,2,FALSE)</f>
        <v>English</v>
      </c>
      <c r="H246" t="s">
        <v>284</v>
      </c>
      <c r="I246">
        <v>35</v>
      </c>
      <c r="J246">
        <v>35</v>
      </c>
      <c r="K246">
        <v>0</v>
      </c>
      <c r="L246">
        <v>148</v>
      </c>
      <c r="M246">
        <v>1234567</v>
      </c>
      <c r="N246">
        <v>270316</v>
      </c>
      <c r="O246">
        <v>301016</v>
      </c>
      <c r="P246" t="s">
        <v>19</v>
      </c>
      <c r="Q246">
        <v>9000</v>
      </c>
      <c r="R246" t="s">
        <v>20</v>
      </c>
      <c r="S246" t="str">
        <f>VLOOKUP(V246,Country!A$2:B$191,2,FALSE)</f>
        <v>New Zealand</v>
      </c>
      <c r="T246" t="str">
        <f>VLOOKUP(X246,Organisation!A$2:B$150,2,FALSE)</f>
        <v>Radio New Zealand Ltd.</v>
      </c>
      <c r="U246" t="s">
        <v>284</v>
      </c>
      <c r="V246" t="s">
        <v>69</v>
      </c>
      <c r="W246" t="s">
        <v>68</v>
      </c>
      <c r="X246" t="s">
        <v>68</v>
      </c>
      <c r="Y246">
        <v>16955</v>
      </c>
    </row>
    <row r="247" spans="1:25" x14ac:dyDescent="0.25">
      <c r="A247">
        <v>5975</v>
      </c>
      <c r="B247" t="str">
        <f>VLOOKUP(W247,Broadcast!A$2:B$277,2,FALSE)</f>
        <v>Radio Russia</v>
      </c>
      <c r="C247" s="6">
        <v>1700</v>
      </c>
      <c r="D247" s="6">
        <v>2000</v>
      </c>
      <c r="E247">
        <v>40</v>
      </c>
      <c r="F247" t="str">
        <f>VLOOKUP(H247,Location!A$2:E$678,2,FALSE)</f>
        <v>Sanct-Peterburg</v>
      </c>
      <c r="G247" t="str">
        <f>VLOOKUP(LEFT(R247,3),Language!A$2:B$7700,2,FALSE)</f>
        <v>Russian</v>
      </c>
      <c r="H247" t="s">
        <v>282</v>
      </c>
      <c r="I247">
        <v>200</v>
      </c>
      <c r="J247">
        <v>147</v>
      </c>
      <c r="K247">
        <v>0</v>
      </c>
      <c r="L247">
        <v>286</v>
      </c>
      <c r="M247">
        <v>1234567</v>
      </c>
      <c r="N247">
        <v>270316</v>
      </c>
      <c r="O247">
        <v>291016</v>
      </c>
      <c r="P247" t="s">
        <v>19</v>
      </c>
      <c r="R247" t="s">
        <v>182</v>
      </c>
      <c r="S247" t="str">
        <f>VLOOKUP(V247,Country!A$2:B$191,2,FALSE)</f>
        <v>Russia</v>
      </c>
      <c r="T247" t="str">
        <f>VLOOKUP(X247,Organisation!A$2:B$150,2,FALSE)</f>
        <v>General Radio Frequency Centre</v>
      </c>
      <c r="U247" t="s">
        <v>282</v>
      </c>
      <c r="V247" t="s">
        <v>183</v>
      </c>
      <c r="W247" t="s">
        <v>184</v>
      </c>
      <c r="X247" t="s">
        <v>185</v>
      </c>
      <c r="Y247">
        <v>3905</v>
      </c>
    </row>
    <row r="248" spans="1:25" x14ac:dyDescent="0.25">
      <c r="A248">
        <v>5975</v>
      </c>
      <c r="B248" t="str">
        <f>VLOOKUP(W248,Broadcast!A$2:B$277,2,FALSE)</f>
        <v>Voice of Vietnam</v>
      </c>
      <c r="C248" s="6">
        <v>2145</v>
      </c>
      <c r="D248" s="6">
        <v>100</v>
      </c>
      <c r="E248">
        <v>49</v>
      </c>
      <c r="F248" t="str">
        <f>VLOOKUP(H248,Location!A$2:E$678,2,FALSE)</f>
        <v>Metri</v>
      </c>
      <c r="G248" t="str">
        <f>VLOOKUP(LEFT(R248,3),Language!A$2:B$7700,2,FALSE)</f>
        <v>Vietnamese</v>
      </c>
      <c r="H248" t="s">
        <v>276</v>
      </c>
      <c r="I248">
        <v>50</v>
      </c>
      <c r="J248">
        <v>0</v>
      </c>
      <c r="K248">
        <v>0</v>
      </c>
      <c r="L248">
        <v>975</v>
      </c>
      <c r="M248">
        <v>1234567</v>
      </c>
      <c r="N248">
        <v>270316</v>
      </c>
      <c r="O248">
        <v>291016</v>
      </c>
      <c r="P248" t="s">
        <v>19</v>
      </c>
      <c r="Q248">
        <v>5975</v>
      </c>
      <c r="R248" t="s">
        <v>163</v>
      </c>
      <c r="S248" t="str">
        <f>VLOOKUP(V248,Country!A$2:B$191,2,FALSE)</f>
        <v>Viet Nam</v>
      </c>
      <c r="T248" t="str">
        <f>VLOOKUP(X248,Organisation!A$2:B$150,2,FALSE)</f>
        <v>Vietnam Radio &amp; Television</v>
      </c>
      <c r="U248" t="s">
        <v>276</v>
      </c>
      <c r="V248" t="s">
        <v>225</v>
      </c>
      <c r="W248" t="s">
        <v>226</v>
      </c>
      <c r="X248" t="s">
        <v>226</v>
      </c>
      <c r="Y248">
        <v>2201</v>
      </c>
    </row>
    <row r="249" spans="1:25" x14ac:dyDescent="0.25">
      <c r="A249">
        <v>5975</v>
      </c>
      <c r="B249" t="str">
        <f>VLOOKUP(W249,Broadcast!A$2:B$277,2,FALSE)</f>
        <v>China Radio International</v>
      </c>
      <c r="C249" s="6">
        <v>2200</v>
      </c>
      <c r="D249" s="6">
        <v>2300</v>
      </c>
      <c r="E249" t="s">
        <v>285</v>
      </c>
      <c r="F249" t="str">
        <f>VLOOKUP(H249,Location!A$2:E$678,2,FALSE)</f>
        <v>Beijing</v>
      </c>
      <c r="G249" t="str">
        <f>VLOOKUP(LEFT(R249,3),Language!A$2:B$7700,2,FALSE)</f>
        <v>Standart Chinese</v>
      </c>
      <c r="H249" t="s">
        <v>198</v>
      </c>
      <c r="I249">
        <v>500</v>
      </c>
      <c r="J249">
        <v>257</v>
      </c>
      <c r="K249">
        <v>0</v>
      </c>
      <c r="L249">
        <v>218</v>
      </c>
      <c r="M249">
        <v>1234567</v>
      </c>
      <c r="N249">
        <v>270316</v>
      </c>
      <c r="O249">
        <v>301016</v>
      </c>
      <c r="P249" t="s">
        <v>19</v>
      </c>
      <c r="Q249">
        <v>8180</v>
      </c>
      <c r="R249" t="s">
        <v>207</v>
      </c>
      <c r="S249" t="str">
        <f>VLOOKUP(V249,Country!A$2:B$191,2,FALSE)</f>
        <v>China</v>
      </c>
      <c r="T249" t="str">
        <f>VLOOKUP(X249,Organisation!A$2:B$150,2,FALSE)</f>
        <v>R &amp; T of Peoples Republic of China</v>
      </c>
      <c r="U249" t="s">
        <v>198</v>
      </c>
      <c r="V249" t="s">
        <v>55</v>
      </c>
      <c r="W249" t="s">
        <v>188</v>
      </c>
      <c r="X249" t="s">
        <v>57</v>
      </c>
      <c r="Y249">
        <v>2568</v>
      </c>
    </row>
    <row r="250" spans="1:25" x14ac:dyDescent="0.25">
      <c r="A250">
        <v>5980</v>
      </c>
      <c r="B250" t="str">
        <f>VLOOKUP(W250,Broadcast!A$2:B$277,2,FALSE)</f>
        <v>Channel Africa</v>
      </c>
      <c r="C250" s="6">
        <v>300</v>
      </c>
      <c r="D250" s="6">
        <v>400</v>
      </c>
      <c r="E250" t="s">
        <v>286</v>
      </c>
      <c r="F250" t="str">
        <f>VLOOKUP(H250,Location!A$2:E$678,2,FALSE)</f>
        <v>Meyerton</v>
      </c>
      <c r="G250" t="str">
        <f>VLOOKUP(LEFT(R250,3),Language!A$2:B$7700,2,FALSE)</f>
        <v>English</v>
      </c>
      <c r="H250" t="s">
        <v>34</v>
      </c>
      <c r="I250">
        <v>250</v>
      </c>
      <c r="J250">
        <v>19</v>
      </c>
      <c r="K250">
        <v>12</v>
      </c>
      <c r="L250">
        <v>411</v>
      </c>
      <c r="M250">
        <v>23456</v>
      </c>
      <c r="N250">
        <v>270316</v>
      </c>
      <c r="O250">
        <v>291016</v>
      </c>
      <c r="P250" t="s">
        <v>19</v>
      </c>
      <c r="Q250">
        <v>6050</v>
      </c>
      <c r="R250" t="s">
        <v>20</v>
      </c>
      <c r="S250" t="str">
        <f>VLOOKUP(V250,Country!A$2:B$191,2,FALSE)</f>
        <v>South Africa</v>
      </c>
      <c r="T250" t="str">
        <f>VLOOKUP(X250,Organisation!A$2:B$150,2,FALSE)</f>
        <v>Sentech South Africa</v>
      </c>
      <c r="U250" t="s">
        <v>34</v>
      </c>
      <c r="V250" t="s">
        <v>35</v>
      </c>
      <c r="W250" t="s">
        <v>51</v>
      </c>
      <c r="X250" t="s">
        <v>37</v>
      </c>
      <c r="Y250">
        <v>3727</v>
      </c>
    </row>
    <row r="251" spans="1:25" x14ac:dyDescent="0.25">
      <c r="A251">
        <v>5980</v>
      </c>
      <c r="B251" t="str">
        <f>VLOOKUP(W251,Broadcast!A$2:B$277,2,FALSE)</f>
        <v>International Broadcasting Bureau</v>
      </c>
      <c r="C251" s="6">
        <v>700</v>
      </c>
      <c r="D251" s="6">
        <v>1000</v>
      </c>
      <c r="E251">
        <v>11</v>
      </c>
      <c r="F251" t="str">
        <f>VLOOKUP(H251,Location!A$2:E$678,2,FALSE)</f>
        <v>Greenville, NC (Site B)</v>
      </c>
      <c r="G251" t="str">
        <f>VLOOKUP(LEFT(R251,3),Language!A$2:B$7700,2,FALSE)</f>
        <v>Spanish</v>
      </c>
      <c r="H251" t="s">
        <v>134</v>
      </c>
      <c r="I251">
        <v>250</v>
      </c>
      <c r="J251">
        <v>184</v>
      </c>
      <c r="K251">
        <v>24</v>
      </c>
      <c r="L251">
        <v>216</v>
      </c>
      <c r="M251">
        <v>1234567</v>
      </c>
      <c r="N251">
        <v>270316</v>
      </c>
      <c r="O251">
        <v>291016</v>
      </c>
      <c r="P251" t="s">
        <v>19</v>
      </c>
      <c r="Q251">
        <v>8750</v>
      </c>
      <c r="R251" t="s">
        <v>137</v>
      </c>
      <c r="S251" t="str">
        <f>VLOOKUP(V251,Country!A$2:B$191,2,FALSE)</f>
        <v>United States</v>
      </c>
      <c r="T251" t="str">
        <f>VLOOKUP(X251,Organisation!A$2:B$150,2,FALSE)</f>
        <v>International Broadcasting Bureau</v>
      </c>
      <c r="U251" t="s">
        <v>134</v>
      </c>
      <c r="V251" t="s">
        <v>21</v>
      </c>
      <c r="W251" t="s">
        <v>120</v>
      </c>
      <c r="X251" t="s">
        <v>120</v>
      </c>
      <c r="Y251">
        <v>564</v>
      </c>
    </row>
    <row r="252" spans="1:25" x14ac:dyDescent="0.25">
      <c r="A252">
        <v>5980</v>
      </c>
      <c r="B252" t="str">
        <f>VLOOKUP(W252,Broadcast!A$2:B$277,2,FALSE)</f>
        <v>Japan International Communications</v>
      </c>
      <c r="C252" s="6">
        <v>1330</v>
      </c>
      <c r="D252" s="6">
        <v>1430</v>
      </c>
      <c r="E252" t="s">
        <v>191</v>
      </c>
      <c r="F252" t="str">
        <f>VLOOKUP(H252,Location!A$2:E$678,2,FALSE)</f>
        <v>Tokyo Yamata</v>
      </c>
      <c r="G252" t="str">
        <f>VLOOKUP(LEFT(R252,3),Language!A$2:B$7700,2,FALSE)</f>
        <v>Multiple languages</v>
      </c>
      <c r="H252" t="s">
        <v>192</v>
      </c>
      <c r="I252">
        <v>300</v>
      </c>
      <c r="J252">
        <v>290</v>
      </c>
      <c r="K252">
        <v>0</v>
      </c>
      <c r="L252">
        <v>146</v>
      </c>
      <c r="M252">
        <v>1234567</v>
      </c>
      <c r="N252">
        <v>270316</v>
      </c>
      <c r="O252">
        <v>301016</v>
      </c>
      <c r="P252" t="s">
        <v>19</v>
      </c>
      <c r="R252" t="s">
        <v>102</v>
      </c>
      <c r="S252" t="str">
        <f>VLOOKUP(V252,Country!A$2:B$191,2,FALSE)</f>
        <v>Japan</v>
      </c>
      <c r="T252" t="str">
        <f>VLOOKUP(X252,Organisation!A$2:B$150,2,FALSE)</f>
        <v>Ministry of Internal Affairs &amp;Communications,Japan</v>
      </c>
      <c r="U252" t="s">
        <v>192</v>
      </c>
      <c r="V252" t="s">
        <v>193</v>
      </c>
      <c r="W252" t="s">
        <v>194</v>
      </c>
      <c r="X252" t="s">
        <v>195</v>
      </c>
      <c r="Y252">
        <v>2462</v>
      </c>
    </row>
    <row r="253" spans="1:25" x14ac:dyDescent="0.25">
      <c r="A253">
        <v>5980</v>
      </c>
      <c r="B253" t="str">
        <f>VLOOKUP(W253,Broadcast!A$2:B$277,2,FALSE)</f>
        <v>International Broadcasting Bureau</v>
      </c>
      <c r="C253" s="6">
        <v>2100</v>
      </c>
      <c r="D253" s="6">
        <v>2130</v>
      </c>
      <c r="E253" t="s">
        <v>287</v>
      </c>
      <c r="F253" t="str">
        <f>VLOOKUP(H253,Location!A$2:E$678,2,FALSE)</f>
        <v>Moepeng Hill</v>
      </c>
      <c r="G253" t="str">
        <f>VLOOKUP(LEFT(R253,3),Language!A$2:B$7700,2,FALSE)</f>
        <v>French</v>
      </c>
      <c r="H253" t="s">
        <v>119</v>
      </c>
      <c r="I253">
        <v>100</v>
      </c>
      <c r="J253">
        <v>350</v>
      </c>
      <c r="K253">
        <v>0</v>
      </c>
      <c r="L253">
        <v>156</v>
      </c>
      <c r="M253">
        <v>23456</v>
      </c>
      <c r="N253">
        <v>270316</v>
      </c>
      <c r="O253">
        <v>291016</v>
      </c>
      <c r="P253" t="s">
        <v>19</v>
      </c>
      <c r="Q253">
        <v>8500</v>
      </c>
      <c r="R253" t="s">
        <v>79</v>
      </c>
      <c r="S253" t="str">
        <f>VLOOKUP(V253,Country!A$2:B$191,2,FALSE)</f>
        <v>Botswana</v>
      </c>
      <c r="T253" t="str">
        <f>VLOOKUP(X253,Organisation!A$2:B$150,2,FALSE)</f>
        <v>International Broadcasting Bureau</v>
      </c>
      <c r="U253" t="s">
        <v>119</v>
      </c>
      <c r="V253" t="s">
        <v>119</v>
      </c>
      <c r="W253" t="s">
        <v>120</v>
      </c>
      <c r="X253" t="s">
        <v>120</v>
      </c>
      <c r="Y253">
        <v>565</v>
      </c>
    </row>
    <row r="254" spans="1:25" x14ac:dyDescent="0.25">
      <c r="A254">
        <v>5985</v>
      </c>
      <c r="B254" t="str">
        <f>VLOOKUP(W254,Broadcast!A$2:B$277,2,FALSE)</f>
        <v>Radio Republic of Indonesia</v>
      </c>
      <c r="C254" s="6">
        <v>0</v>
      </c>
      <c r="D254" s="6">
        <v>500</v>
      </c>
      <c r="E254" t="s">
        <v>256</v>
      </c>
      <c r="F254" t="str">
        <f>VLOOKUP(H254,Location!A$2:E$678,2,FALSE)</f>
        <v>Pakanbaru</v>
      </c>
      <c r="G254" t="str">
        <f>VLOOKUP(LEFT(R254,3),Language!A$2:B$7700,2,FALSE)</f>
        <v>English</v>
      </c>
      <c r="H254" t="s">
        <v>288</v>
      </c>
      <c r="I254">
        <v>10</v>
      </c>
      <c r="J254">
        <v>0</v>
      </c>
      <c r="K254">
        <v>0</v>
      </c>
      <c r="L254">
        <v>700</v>
      </c>
      <c r="M254">
        <v>1234567</v>
      </c>
      <c r="N254">
        <v>270316</v>
      </c>
      <c r="O254">
        <v>291016</v>
      </c>
      <c r="P254" t="s">
        <v>19</v>
      </c>
      <c r="R254" t="s">
        <v>20</v>
      </c>
      <c r="S254" t="str">
        <f>VLOOKUP(V254,Country!A$2:B$191,2,FALSE)</f>
        <v>Indonesia</v>
      </c>
      <c r="T254" t="str">
        <f>VLOOKUP(X254,Organisation!A$2:B$150,2,FALSE)</f>
        <v>Radio Republic of Indonesia</v>
      </c>
      <c r="U254" t="s">
        <v>288</v>
      </c>
      <c r="V254" t="s">
        <v>48</v>
      </c>
      <c r="W254" t="s">
        <v>49</v>
      </c>
      <c r="X254" t="s">
        <v>49</v>
      </c>
      <c r="Y254">
        <v>2134</v>
      </c>
    </row>
    <row r="255" spans="1:25" x14ac:dyDescent="0.25">
      <c r="A255">
        <v>5985</v>
      </c>
      <c r="B255" t="str">
        <f>VLOOKUP(W255,Broadcast!A$2:B$277,2,FALSE)</f>
        <v>Radio Miami International</v>
      </c>
      <c r="C255" s="6">
        <v>100</v>
      </c>
      <c r="D255" s="6">
        <v>700</v>
      </c>
      <c r="E255" s="1">
        <v>42714</v>
      </c>
      <c r="F255" t="str">
        <f>VLOOKUP(H255,Location!A$2:E$678,2,FALSE)</f>
        <v>Okeechobee, FL</v>
      </c>
      <c r="G255" t="str">
        <f>VLOOKUP(LEFT(R255,3),Language!A$2:B$7700,2,FALSE)</f>
        <v>Spanish</v>
      </c>
      <c r="H255" t="s">
        <v>128</v>
      </c>
      <c r="I255">
        <v>100</v>
      </c>
      <c r="J255">
        <v>222</v>
      </c>
      <c r="K255">
        <v>0</v>
      </c>
      <c r="L255">
        <v>805</v>
      </c>
      <c r="M255">
        <v>1234567</v>
      </c>
      <c r="N255">
        <v>270316</v>
      </c>
      <c r="O255">
        <v>301016</v>
      </c>
      <c r="P255" t="s">
        <v>19</v>
      </c>
      <c r="Q255">
        <v>11925</v>
      </c>
      <c r="R255" t="s">
        <v>222</v>
      </c>
      <c r="S255" t="str">
        <f>VLOOKUP(V255,Country!A$2:B$191,2,FALSE)</f>
        <v>United States</v>
      </c>
      <c r="T255" t="str">
        <f>VLOOKUP(X255,Organisation!A$2:B$150,2,FALSE)</f>
        <v>Federal Communications Commission</v>
      </c>
      <c r="U255" t="s">
        <v>128</v>
      </c>
      <c r="V255" t="s">
        <v>21</v>
      </c>
      <c r="W255" t="s">
        <v>128</v>
      </c>
      <c r="X255" t="s">
        <v>22</v>
      </c>
      <c r="Y255">
        <v>16621</v>
      </c>
    </row>
    <row r="256" spans="1:25" x14ac:dyDescent="0.25">
      <c r="A256">
        <v>5985</v>
      </c>
      <c r="B256" t="str">
        <f>VLOOKUP(W256,Broadcast!A$2:B$277,2,FALSE)</f>
        <v>Nippon Hoso Kyokai</v>
      </c>
      <c r="C256" s="6">
        <v>400</v>
      </c>
      <c r="D256" s="6">
        <v>430</v>
      </c>
      <c r="E256">
        <v>11.12</v>
      </c>
      <c r="F256" t="str">
        <f>VLOOKUP(H256,Location!A$2:E$678,2,FALSE)</f>
        <v>Obsolete, changed to RMI</v>
      </c>
      <c r="G256" t="str">
        <f>VLOOKUP(LEFT(R256,3),Language!A$2:B$7700,2,FALSE)</f>
        <v>Spanish</v>
      </c>
      <c r="H256" t="s">
        <v>289</v>
      </c>
      <c r="I256">
        <v>100</v>
      </c>
      <c r="J256">
        <v>222</v>
      </c>
      <c r="K256">
        <v>0</v>
      </c>
      <c r="L256">
        <v>805</v>
      </c>
      <c r="M256">
        <v>1234567</v>
      </c>
      <c r="N256">
        <v>270316</v>
      </c>
      <c r="O256">
        <v>301016</v>
      </c>
      <c r="P256" t="s">
        <v>19</v>
      </c>
      <c r="R256" t="s">
        <v>137</v>
      </c>
      <c r="S256" t="str">
        <f>VLOOKUP(V256,Country!A$2:B$191,2,FALSE)</f>
        <v>United States</v>
      </c>
      <c r="T256" t="str">
        <f>VLOOKUP(X256,Organisation!A$2:B$150,2,FALSE)</f>
        <v>Nippon Hoso Kyokai, Japan</v>
      </c>
      <c r="U256" t="s">
        <v>289</v>
      </c>
      <c r="V256" t="s">
        <v>21</v>
      </c>
      <c r="W256" t="s">
        <v>197</v>
      </c>
      <c r="X256" t="s">
        <v>197</v>
      </c>
      <c r="Y256">
        <v>2430</v>
      </c>
    </row>
    <row r="257" spans="1:25" x14ac:dyDescent="0.25">
      <c r="A257">
        <v>5985</v>
      </c>
      <c r="B257" t="str">
        <f>VLOOKUP(W257,Broadcast!A$2:B$277,2,FALSE)</f>
        <v>All India Radio</v>
      </c>
      <c r="C257" s="6">
        <v>415</v>
      </c>
      <c r="D257" s="6">
        <v>1145</v>
      </c>
      <c r="E257" t="s">
        <v>290</v>
      </c>
      <c r="F257" t="str">
        <f>VLOOKUP(H257,Location!A$2:E$678,2,FALSE)</f>
        <v>Ranchi</v>
      </c>
      <c r="G257" t="str">
        <f>VLOOKUP(LEFT(R257,3),Language!A$2:B$7700,2,FALSE)</f>
        <v>Multiple languages</v>
      </c>
      <c r="H257" t="s">
        <v>291</v>
      </c>
      <c r="I257">
        <v>50</v>
      </c>
      <c r="J257">
        <v>160</v>
      </c>
      <c r="K257">
        <v>0</v>
      </c>
      <c r="L257">
        <v>700</v>
      </c>
      <c r="M257">
        <v>1234567</v>
      </c>
      <c r="N257">
        <v>270316</v>
      </c>
      <c r="O257">
        <v>301016</v>
      </c>
      <c r="P257" t="s">
        <v>19</v>
      </c>
      <c r="Q257">
        <v>6075</v>
      </c>
      <c r="R257" t="s">
        <v>102</v>
      </c>
      <c r="S257" t="str">
        <f>VLOOKUP(V257,Country!A$2:B$191,2,FALSE)</f>
        <v>India</v>
      </c>
      <c r="T257" t="str">
        <f>VLOOKUP(X257,Organisation!A$2:B$150,2,FALSE)</f>
        <v>All India Radio</v>
      </c>
      <c r="U257" t="s">
        <v>291</v>
      </c>
      <c r="V257" t="s">
        <v>263</v>
      </c>
      <c r="W257" t="s">
        <v>264</v>
      </c>
      <c r="X257" t="s">
        <v>264</v>
      </c>
      <c r="Y257">
        <v>3481</v>
      </c>
    </row>
    <row r="258" spans="1:25" x14ac:dyDescent="0.25">
      <c r="A258">
        <v>5985</v>
      </c>
      <c r="B258" t="str">
        <f>VLOOKUP(W258,Broadcast!A$2:B$277,2,FALSE)</f>
        <v>China Radio International</v>
      </c>
      <c r="C258" s="6">
        <v>500</v>
      </c>
      <c r="D258" s="6">
        <v>700</v>
      </c>
      <c r="E258" t="s">
        <v>292</v>
      </c>
      <c r="F258" t="str">
        <f>VLOOKUP(H258,Location!A$2:E$678,2,FALSE)</f>
        <v>Cerrik</v>
      </c>
      <c r="G258" t="str">
        <f>VLOOKUP(LEFT(R258,3),Language!A$2:B$7700,2,FALSE)</f>
        <v>Arabic</v>
      </c>
      <c r="H258" t="s">
        <v>254</v>
      </c>
      <c r="I258">
        <v>150</v>
      </c>
      <c r="J258">
        <v>240</v>
      </c>
      <c r="K258">
        <v>0</v>
      </c>
      <c r="L258">
        <v>206</v>
      </c>
      <c r="M258">
        <v>1234567</v>
      </c>
      <c r="N258">
        <v>270316</v>
      </c>
      <c r="O258">
        <v>301016</v>
      </c>
      <c r="P258" t="s">
        <v>19</v>
      </c>
      <c r="R258" t="s">
        <v>89</v>
      </c>
      <c r="S258" t="str">
        <f>VLOOKUP(V258,Country!A$2:B$191,2,FALSE)</f>
        <v>Albania</v>
      </c>
      <c r="T258" t="str">
        <f>VLOOKUP(X258,Organisation!A$2:B$150,2,FALSE)</f>
        <v>R &amp; T of Peoples Republic of China</v>
      </c>
      <c r="U258" t="s">
        <v>254</v>
      </c>
      <c r="V258" t="s">
        <v>255</v>
      </c>
      <c r="W258" t="s">
        <v>188</v>
      </c>
      <c r="X258" t="s">
        <v>57</v>
      </c>
      <c r="Y258">
        <v>2569</v>
      </c>
    </row>
    <row r="259" spans="1:25" x14ac:dyDescent="0.25">
      <c r="A259">
        <v>5985</v>
      </c>
      <c r="B259" t="str">
        <f>VLOOKUP(W259,Broadcast!A$2:B$277,2,FALSE)</f>
        <v>Radio Republic of Indonesia</v>
      </c>
      <c r="C259" s="6">
        <v>800</v>
      </c>
      <c r="D259" s="6">
        <v>1300</v>
      </c>
      <c r="E259" t="s">
        <v>293</v>
      </c>
      <c r="F259" t="str">
        <f>VLOOKUP(H259,Location!A$2:E$678,2,FALSE)</f>
        <v>Biak</v>
      </c>
      <c r="G259" t="str">
        <f>VLOOKUP(LEFT(R259,3),Language!A$2:B$7700,2,FALSE)</f>
        <v>English</v>
      </c>
      <c r="H259" t="s">
        <v>294</v>
      </c>
      <c r="I259">
        <v>1</v>
      </c>
      <c r="J259">
        <v>0</v>
      </c>
      <c r="K259">
        <v>0</v>
      </c>
      <c r="L259">
        <v>700</v>
      </c>
      <c r="M259">
        <v>1234567</v>
      </c>
      <c r="N259">
        <v>270316</v>
      </c>
      <c r="O259">
        <v>291016</v>
      </c>
      <c r="P259" t="s">
        <v>19</v>
      </c>
      <c r="R259" t="s">
        <v>20</v>
      </c>
      <c r="S259" t="str">
        <f>VLOOKUP(V259,Country!A$2:B$191,2,FALSE)</f>
        <v>Indonesia</v>
      </c>
      <c r="T259" t="str">
        <f>VLOOKUP(X259,Organisation!A$2:B$150,2,FALSE)</f>
        <v>Radio Republic of Indonesia</v>
      </c>
      <c r="U259" t="s">
        <v>294</v>
      </c>
      <c r="V259" t="s">
        <v>48</v>
      </c>
      <c r="W259" t="s">
        <v>49</v>
      </c>
      <c r="X259" t="s">
        <v>49</v>
      </c>
      <c r="Y259">
        <v>2133</v>
      </c>
    </row>
    <row r="260" spans="1:25" x14ac:dyDescent="0.25">
      <c r="A260">
        <v>5985</v>
      </c>
      <c r="B260" t="str">
        <f>VLOOKUP(W260,Broadcast!A$2:B$277,2,FALSE)</f>
        <v>Japan International Communications</v>
      </c>
      <c r="C260" s="6">
        <v>1300</v>
      </c>
      <c r="D260" s="6">
        <v>1500</v>
      </c>
      <c r="E260">
        <v>44</v>
      </c>
      <c r="F260" t="str">
        <f>VLOOKUP(H260,Location!A$2:E$678,2,FALSE)</f>
        <v>Tokyo Yamata</v>
      </c>
      <c r="G260" t="str">
        <f>VLOOKUP(LEFT(R260,3),Language!A$2:B$7700,2,FALSE)</f>
        <v>Multiple languages</v>
      </c>
      <c r="H260" t="s">
        <v>192</v>
      </c>
      <c r="I260">
        <v>100</v>
      </c>
      <c r="J260">
        <v>290</v>
      </c>
      <c r="K260">
        <v>0</v>
      </c>
      <c r="L260">
        <v>148</v>
      </c>
      <c r="M260">
        <v>1234567</v>
      </c>
      <c r="N260">
        <v>270316</v>
      </c>
      <c r="O260">
        <v>301016</v>
      </c>
      <c r="P260" t="s">
        <v>19</v>
      </c>
      <c r="R260" t="s">
        <v>102</v>
      </c>
      <c r="S260" t="str">
        <f>VLOOKUP(V260,Country!A$2:B$191,2,FALSE)</f>
        <v>Japan</v>
      </c>
      <c r="T260" t="str">
        <f>VLOOKUP(X260,Organisation!A$2:B$150,2,FALSE)</f>
        <v>Ministry of Internal Affairs &amp;Communications,Japan</v>
      </c>
      <c r="U260" t="s">
        <v>192</v>
      </c>
      <c r="V260" t="s">
        <v>193</v>
      </c>
      <c r="W260" t="s">
        <v>194</v>
      </c>
      <c r="X260" t="s">
        <v>195</v>
      </c>
      <c r="Y260">
        <v>2441</v>
      </c>
    </row>
    <row r="261" spans="1:25" x14ac:dyDescent="0.25">
      <c r="A261">
        <v>5985</v>
      </c>
      <c r="B261" t="str">
        <f>VLOOKUP(W261,Broadcast!A$2:B$277,2,FALSE)</f>
        <v>Japan International Communications</v>
      </c>
      <c r="C261" s="6">
        <v>1300</v>
      </c>
      <c r="D261" s="6">
        <v>1500</v>
      </c>
      <c r="E261" t="s">
        <v>191</v>
      </c>
      <c r="F261" t="str">
        <f>VLOOKUP(H261,Location!A$2:E$678,2,FALSE)</f>
        <v>Tokyo Yamata</v>
      </c>
      <c r="G261" t="str">
        <f>VLOOKUP(LEFT(R261,3),Language!A$2:B$7700,2,FALSE)</f>
        <v>Multiple languages</v>
      </c>
      <c r="H261" t="s">
        <v>192</v>
      </c>
      <c r="I261">
        <v>300</v>
      </c>
      <c r="J261">
        <v>290</v>
      </c>
      <c r="K261">
        <v>0</v>
      </c>
      <c r="L261">
        <v>146</v>
      </c>
      <c r="M261">
        <v>1234567</v>
      </c>
      <c r="N261">
        <v>270316</v>
      </c>
      <c r="O261">
        <v>301016</v>
      </c>
      <c r="P261" t="s">
        <v>19</v>
      </c>
      <c r="R261" t="s">
        <v>102</v>
      </c>
      <c r="S261" t="str">
        <f>VLOOKUP(V261,Country!A$2:B$191,2,FALSE)</f>
        <v>Japan</v>
      </c>
      <c r="T261" t="str">
        <f>VLOOKUP(X261,Organisation!A$2:B$150,2,FALSE)</f>
        <v>Ministry of Internal Affairs &amp;Communications,Japan</v>
      </c>
      <c r="U261" t="s">
        <v>192</v>
      </c>
      <c r="V261" t="s">
        <v>193</v>
      </c>
      <c r="W261" t="s">
        <v>194</v>
      </c>
      <c r="X261" t="s">
        <v>195</v>
      </c>
      <c r="Y261">
        <v>2442</v>
      </c>
    </row>
    <row r="262" spans="1:25" x14ac:dyDescent="0.25">
      <c r="A262">
        <v>5985</v>
      </c>
      <c r="B262" t="str">
        <f>VLOOKUP(W262,Broadcast!A$2:B$277,2,FALSE)</f>
        <v>Japan International Communications</v>
      </c>
      <c r="C262" s="6">
        <v>1500</v>
      </c>
      <c r="D262" s="6">
        <v>1700</v>
      </c>
      <c r="E262" t="s">
        <v>191</v>
      </c>
      <c r="F262" t="str">
        <f>VLOOKUP(H262,Location!A$2:E$678,2,FALSE)</f>
        <v>Tokyo Yamata</v>
      </c>
      <c r="G262" t="str">
        <f>VLOOKUP(LEFT(R262,3),Language!A$2:B$7700,2,FALSE)</f>
        <v>Multiple languages</v>
      </c>
      <c r="H262" t="s">
        <v>192</v>
      </c>
      <c r="I262">
        <v>300</v>
      </c>
      <c r="J262">
        <v>290</v>
      </c>
      <c r="K262">
        <v>0</v>
      </c>
      <c r="L262">
        <v>146</v>
      </c>
      <c r="M262">
        <v>1234567</v>
      </c>
      <c r="N262">
        <v>270316</v>
      </c>
      <c r="O262">
        <v>301016</v>
      </c>
      <c r="P262" t="s">
        <v>19</v>
      </c>
      <c r="R262" t="s">
        <v>102</v>
      </c>
      <c r="S262" t="str">
        <f>VLOOKUP(V262,Country!A$2:B$191,2,FALSE)</f>
        <v>Japan</v>
      </c>
      <c r="T262" t="str">
        <f>VLOOKUP(X262,Organisation!A$2:B$150,2,FALSE)</f>
        <v>Ministry of Internal Affairs &amp;Communications,Japan</v>
      </c>
      <c r="U262" t="s">
        <v>192</v>
      </c>
      <c r="V262" t="s">
        <v>193</v>
      </c>
      <c r="W262" t="s">
        <v>194</v>
      </c>
      <c r="X262" t="s">
        <v>195</v>
      </c>
      <c r="Y262">
        <v>2463</v>
      </c>
    </row>
    <row r="263" spans="1:25" x14ac:dyDescent="0.25">
      <c r="A263">
        <v>5985</v>
      </c>
      <c r="B263" t="str">
        <f>VLOOKUP(W263,Broadcast!A$2:B$277,2,FALSE)</f>
        <v>China Radio International</v>
      </c>
      <c r="C263" s="6">
        <v>1600</v>
      </c>
      <c r="D263" s="6">
        <v>1700</v>
      </c>
      <c r="E263" t="s">
        <v>295</v>
      </c>
      <c r="F263" t="str">
        <f>VLOOKUP(H263,Location!A$2:E$678,2,FALSE)</f>
        <v>Beijing</v>
      </c>
      <c r="G263" t="str">
        <f>VLOOKUP(LEFT(R263,3),Language!A$2:B$7700,2,FALSE)</f>
        <v>Swahili (macrolanguage)</v>
      </c>
      <c r="H263" t="s">
        <v>198</v>
      </c>
      <c r="I263">
        <v>500</v>
      </c>
      <c r="J263">
        <v>257</v>
      </c>
      <c r="K263">
        <v>0</v>
      </c>
      <c r="L263">
        <v>218</v>
      </c>
      <c r="M263">
        <v>1234567</v>
      </c>
      <c r="N263">
        <v>270316</v>
      </c>
      <c r="O263">
        <v>301016</v>
      </c>
      <c r="P263" t="s">
        <v>19</v>
      </c>
      <c r="Q263">
        <v>8180</v>
      </c>
      <c r="R263" t="s">
        <v>296</v>
      </c>
      <c r="S263" t="str">
        <f>VLOOKUP(V263,Country!A$2:B$191,2,FALSE)</f>
        <v>China</v>
      </c>
      <c r="T263" t="str">
        <f>VLOOKUP(X263,Organisation!A$2:B$150,2,FALSE)</f>
        <v>R &amp; T of Peoples Republic of China</v>
      </c>
      <c r="U263" t="s">
        <v>198</v>
      </c>
      <c r="V263" t="s">
        <v>55</v>
      </c>
      <c r="W263" t="s">
        <v>188</v>
      </c>
      <c r="X263" t="s">
        <v>57</v>
      </c>
      <c r="Y263">
        <v>2570</v>
      </c>
    </row>
    <row r="264" spans="1:25" x14ac:dyDescent="0.25">
      <c r="A264">
        <v>5985</v>
      </c>
      <c r="B264" t="str">
        <f>VLOOKUP(W264,Broadcast!A$2:B$277,2,FALSE)</f>
        <v>China Radio International</v>
      </c>
      <c r="C264" s="6">
        <v>1700</v>
      </c>
      <c r="D264" s="6">
        <v>1800</v>
      </c>
      <c r="E264" t="s">
        <v>295</v>
      </c>
      <c r="F264" t="str">
        <f>VLOOKUP(H264,Location!A$2:E$678,2,FALSE)</f>
        <v>Beijing</v>
      </c>
      <c r="G264" t="str">
        <f>VLOOKUP(LEFT(R264,3),Language!A$2:B$7700,2,FALSE)</f>
        <v>Swahili (macrolanguage)</v>
      </c>
      <c r="H264" t="s">
        <v>198</v>
      </c>
      <c r="I264">
        <v>500</v>
      </c>
      <c r="J264">
        <v>257</v>
      </c>
      <c r="K264">
        <v>0</v>
      </c>
      <c r="L264">
        <v>218</v>
      </c>
      <c r="M264">
        <v>1234567</v>
      </c>
      <c r="N264">
        <v>270316</v>
      </c>
      <c r="O264">
        <v>301016</v>
      </c>
      <c r="P264" t="s">
        <v>19</v>
      </c>
      <c r="Q264">
        <v>8180</v>
      </c>
      <c r="R264" t="s">
        <v>296</v>
      </c>
      <c r="S264" t="str">
        <f>VLOOKUP(V264,Country!A$2:B$191,2,FALSE)</f>
        <v>China</v>
      </c>
      <c r="T264" t="str">
        <f>VLOOKUP(X264,Organisation!A$2:B$150,2,FALSE)</f>
        <v>R &amp; T of Peoples Republic of China</v>
      </c>
      <c r="U264" t="s">
        <v>198</v>
      </c>
      <c r="V264" t="s">
        <v>55</v>
      </c>
      <c r="W264" t="s">
        <v>188</v>
      </c>
      <c r="X264" t="s">
        <v>57</v>
      </c>
      <c r="Y264">
        <v>2571</v>
      </c>
    </row>
    <row r="265" spans="1:25" x14ac:dyDescent="0.25">
      <c r="A265">
        <v>5985</v>
      </c>
      <c r="B265" t="str">
        <f>VLOOKUP(W265,Broadcast!A$2:B$277,2,FALSE)</f>
        <v>Radio Russia</v>
      </c>
      <c r="C265" s="6">
        <v>1800</v>
      </c>
      <c r="D265" s="6">
        <v>2100</v>
      </c>
      <c r="E265" t="s">
        <v>297</v>
      </c>
      <c r="F265" t="str">
        <f>VLOOKUP(H265,Location!A$2:E$678,2,FALSE)</f>
        <v>Moskva</v>
      </c>
      <c r="G265" t="str">
        <f>VLOOKUP(LEFT(R265,3),Language!A$2:B$7700,2,FALSE)</f>
        <v>Russian</v>
      </c>
      <c r="H265" t="s">
        <v>298</v>
      </c>
      <c r="I265">
        <v>200</v>
      </c>
      <c r="J265">
        <v>270</v>
      </c>
      <c r="K265">
        <v>0</v>
      </c>
      <c r="L265">
        <v>217</v>
      </c>
      <c r="M265">
        <v>1234567</v>
      </c>
      <c r="N265">
        <v>270316</v>
      </c>
      <c r="O265">
        <v>291016</v>
      </c>
      <c r="P265" t="s">
        <v>19</v>
      </c>
      <c r="R265" t="s">
        <v>182</v>
      </c>
      <c r="S265" t="str">
        <f>VLOOKUP(V265,Country!A$2:B$191,2,FALSE)</f>
        <v>Russia</v>
      </c>
      <c r="T265" t="str">
        <f>VLOOKUP(X265,Organisation!A$2:B$150,2,FALSE)</f>
        <v>General Radio Frequency Centre</v>
      </c>
      <c r="U265" t="s">
        <v>298</v>
      </c>
      <c r="V265" t="s">
        <v>183</v>
      </c>
      <c r="W265" t="s">
        <v>184</v>
      </c>
      <c r="X265" t="s">
        <v>185</v>
      </c>
      <c r="Y265">
        <v>10038</v>
      </c>
    </row>
    <row r="266" spans="1:25" x14ac:dyDescent="0.25">
      <c r="A266">
        <v>5985</v>
      </c>
      <c r="B266" t="str">
        <f>VLOOKUP(W266,Broadcast!A$2:B$277,2,FALSE)</f>
        <v>China Radio International</v>
      </c>
      <c r="C266" s="6">
        <v>1900</v>
      </c>
      <c r="D266" s="6">
        <v>2000</v>
      </c>
      <c r="E266" t="s">
        <v>299</v>
      </c>
      <c r="F266" t="str">
        <f>VLOOKUP(H266,Location!A$2:E$678,2,FALSE)</f>
        <v>Beijing</v>
      </c>
      <c r="G266" t="str">
        <f>VLOOKUP(LEFT(R266,3),Language!A$2:B$7700,2,FALSE)</f>
        <v>Portuguese</v>
      </c>
      <c r="H266" t="s">
        <v>198</v>
      </c>
      <c r="I266">
        <v>500</v>
      </c>
      <c r="J266">
        <v>257</v>
      </c>
      <c r="K266">
        <v>0</v>
      </c>
      <c r="L266">
        <v>218</v>
      </c>
      <c r="M266">
        <v>1234567</v>
      </c>
      <c r="N266">
        <v>270316</v>
      </c>
      <c r="O266">
        <v>301016</v>
      </c>
      <c r="P266" t="s">
        <v>19</v>
      </c>
      <c r="Q266">
        <v>8180</v>
      </c>
      <c r="R266" t="s">
        <v>300</v>
      </c>
      <c r="S266" t="str">
        <f>VLOOKUP(V266,Country!A$2:B$191,2,FALSE)</f>
        <v>China</v>
      </c>
      <c r="T266" t="str">
        <f>VLOOKUP(X266,Organisation!A$2:B$150,2,FALSE)</f>
        <v>R &amp; T of Peoples Republic of China</v>
      </c>
      <c r="U266" t="s">
        <v>198</v>
      </c>
      <c r="V266" t="s">
        <v>55</v>
      </c>
      <c r="W266" t="s">
        <v>188</v>
      </c>
      <c r="X266" t="s">
        <v>57</v>
      </c>
      <c r="Y266">
        <v>2572</v>
      </c>
    </row>
    <row r="267" spans="1:25" x14ac:dyDescent="0.25">
      <c r="A267">
        <v>5985</v>
      </c>
      <c r="B267" t="str">
        <f>VLOOKUP(W267,Broadcast!A$2:B$277,2,FALSE)</f>
        <v>China Radio International</v>
      </c>
      <c r="C267" s="6">
        <v>2000</v>
      </c>
      <c r="D267" s="6">
        <v>2100</v>
      </c>
      <c r="E267" t="s">
        <v>285</v>
      </c>
      <c r="F267" t="str">
        <f>VLOOKUP(H267,Location!A$2:E$678,2,FALSE)</f>
        <v>Beijing</v>
      </c>
      <c r="G267" t="str">
        <f>VLOOKUP(LEFT(R267,3),Language!A$2:B$7700,2,FALSE)</f>
        <v>English</v>
      </c>
      <c r="H267" t="s">
        <v>198</v>
      </c>
      <c r="I267">
        <v>500</v>
      </c>
      <c r="J267">
        <v>257</v>
      </c>
      <c r="K267">
        <v>0</v>
      </c>
      <c r="L267">
        <v>218</v>
      </c>
      <c r="M267">
        <v>1234567</v>
      </c>
      <c r="N267">
        <v>270316</v>
      </c>
      <c r="O267">
        <v>301016</v>
      </c>
      <c r="P267" t="s">
        <v>19</v>
      </c>
      <c r="Q267">
        <v>8180</v>
      </c>
      <c r="R267" t="s">
        <v>20</v>
      </c>
      <c r="S267" t="str">
        <f>VLOOKUP(V267,Country!A$2:B$191,2,FALSE)</f>
        <v>China</v>
      </c>
      <c r="T267" t="str">
        <f>VLOOKUP(X267,Organisation!A$2:B$150,2,FALSE)</f>
        <v>R &amp; T of Peoples Republic of China</v>
      </c>
      <c r="U267" t="s">
        <v>198</v>
      </c>
      <c r="V267" t="s">
        <v>55</v>
      </c>
      <c r="W267" t="s">
        <v>188</v>
      </c>
      <c r="X267" t="s">
        <v>57</v>
      </c>
      <c r="Y267">
        <v>2573</v>
      </c>
    </row>
    <row r="268" spans="1:25" x14ac:dyDescent="0.25">
      <c r="A268">
        <v>5985</v>
      </c>
      <c r="B268" t="str">
        <f>VLOOKUP(W268,Broadcast!A$2:B$277,2,FALSE)</f>
        <v>Radio Republic of Indonesia</v>
      </c>
      <c r="C268" s="6">
        <v>2100</v>
      </c>
      <c r="D268" s="6">
        <v>2230</v>
      </c>
      <c r="E268" t="s">
        <v>256</v>
      </c>
      <c r="F268" t="str">
        <f>VLOOKUP(H268,Location!A$2:E$678,2,FALSE)</f>
        <v>Pakanbaru</v>
      </c>
      <c r="G268" t="str">
        <f>VLOOKUP(LEFT(R268,3),Language!A$2:B$7700,2,FALSE)</f>
        <v>English</v>
      </c>
      <c r="H268" t="s">
        <v>288</v>
      </c>
      <c r="I268">
        <v>10</v>
      </c>
      <c r="J268">
        <v>0</v>
      </c>
      <c r="K268">
        <v>0</v>
      </c>
      <c r="L268">
        <v>700</v>
      </c>
      <c r="M268">
        <v>1234567</v>
      </c>
      <c r="N268">
        <v>270316</v>
      </c>
      <c r="O268">
        <v>291016</v>
      </c>
      <c r="P268" t="s">
        <v>19</v>
      </c>
      <c r="R268" t="s">
        <v>20</v>
      </c>
      <c r="S268" t="str">
        <f>VLOOKUP(V268,Country!A$2:B$191,2,FALSE)</f>
        <v>Indonesia</v>
      </c>
      <c r="T268" t="str">
        <f>VLOOKUP(X268,Organisation!A$2:B$150,2,FALSE)</f>
        <v>Radio Republic of Indonesia</v>
      </c>
      <c r="U268" t="s">
        <v>288</v>
      </c>
      <c r="V268" t="s">
        <v>48</v>
      </c>
      <c r="W268" t="s">
        <v>49</v>
      </c>
      <c r="X268" t="s">
        <v>49</v>
      </c>
      <c r="Y268">
        <v>2136</v>
      </c>
    </row>
    <row r="269" spans="1:25" x14ac:dyDescent="0.25">
      <c r="A269">
        <v>5985</v>
      </c>
      <c r="B269" t="str">
        <f>VLOOKUP(W269,Broadcast!A$2:B$277,2,FALSE)</f>
        <v>Radio Miami International</v>
      </c>
      <c r="C269" s="6">
        <v>2100</v>
      </c>
      <c r="D269" s="6">
        <v>2300</v>
      </c>
      <c r="E269" s="1">
        <v>42714</v>
      </c>
      <c r="F269" t="str">
        <f>VLOOKUP(H269,Location!A$2:E$678,2,FALSE)</f>
        <v>Okeechobee, FL</v>
      </c>
      <c r="G269" t="str">
        <f>VLOOKUP(LEFT(R269,3),Language!A$2:B$7700,2,FALSE)</f>
        <v>English</v>
      </c>
      <c r="H269" t="s">
        <v>128</v>
      </c>
      <c r="I269">
        <v>100</v>
      </c>
      <c r="J269">
        <v>222</v>
      </c>
      <c r="K269">
        <v>0</v>
      </c>
      <c r="L269">
        <v>805</v>
      </c>
      <c r="M269">
        <v>1234567</v>
      </c>
      <c r="N269">
        <v>270316</v>
      </c>
      <c r="O269">
        <v>301016</v>
      </c>
      <c r="P269" t="s">
        <v>19</v>
      </c>
      <c r="Q269">
        <v>11925</v>
      </c>
      <c r="R269" t="s">
        <v>20</v>
      </c>
      <c r="S269" t="str">
        <f>VLOOKUP(V269,Country!A$2:B$191,2,FALSE)</f>
        <v>United States</v>
      </c>
      <c r="T269" t="str">
        <f>VLOOKUP(X269,Organisation!A$2:B$150,2,FALSE)</f>
        <v>Federal Communications Commission</v>
      </c>
      <c r="U269" t="s">
        <v>128</v>
      </c>
      <c r="V269" t="s">
        <v>21</v>
      </c>
      <c r="W269" t="s">
        <v>128</v>
      </c>
      <c r="X269" t="s">
        <v>22</v>
      </c>
      <c r="Y269">
        <v>16622</v>
      </c>
    </row>
    <row r="270" spans="1:25" x14ac:dyDescent="0.25">
      <c r="A270">
        <v>5985</v>
      </c>
      <c r="B270" t="str">
        <f>VLOOKUP(W270,Broadcast!A$2:B$277,2,FALSE)</f>
        <v>Radio Republic of Indonesia</v>
      </c>
      <c r="C270" s="6">
        <v>2100</v>
      </c>
      <c r="D270" s="6">
        <v>2400</v>
      </c>
      <c r="E270" t="s">
        <v>293</v>
      </c>
      <c r="F270" t="str">
        <f>VLOOKUP(H270,Location!A$2:E$678,2,FALSE)</f>
        <v>Biak</v>
      </c>
      <c r="G270" t="str">
        <f>VLOOKUP(LEFT(R270,3),Language!A$2:B$7700,2,FALSE)</f>
        <v>English</v>
      </c>
      <c r="H270" t="s">
        <v>294</v>
      </c>
      <c r="I270">
        <v>1</v>
      </c>
      <c r="J270">
        <v>0</v>
      </c>
      <c r="K270">
        <v>0</v>
      </c>
      <c r="L270">
        <v>700</v>
      </c>
      <c r="M270">
        <v>1234567</v>
      </c>
      <c r="N270">
        <v>270316</v>
      </c>
      <c r="O270">
        <v>291016</v>
      </c>
      <c r="P270" t="s">
        <v>19</v>
      </c>
      <c r="R270" t="s">
        <v>20</v>
      </c>
      <c r="S270" t="str">
        <f>VLOOKUP(V270,Country!A$2:B$191,2,FALSE)</f>
        <v>Indonesia</v>
      </c>
      <c r="T270" t="str">
        <f>VLOOKUP(X270,Organisation!A$2:B$150,2,FALSE)</f>
        <v>Radio Republic of Indonesia</v>
      </c>
      <c r="U270" t="s">
        <v>294</v>
      </c>
      <c r="V270" t="s">
        <v>48</v>
      </c>
      <c r="W270" t="s">
        <v>49</v>
      </c>
      <c r="X270" t="s">
        <v>49</v>
      </c>
      <c r="Y270">
        <v>2135</v>
      </c>
    </row>
    <row r="271" spans="1:25" x14ac:dyDescent="0.25">
      <c r="A271">
        <v>5990</v>
      </c>
      <c r="B271" t="str">
        <f>VLOOKUP(W271,Broadcast!A$2:B$277,2,FALSE)</f>
        <v>China Radio International</v>
      </c>
      <c r="C271" s="6">
        <v>0</v>
      </c>
      <c r="D271" s="6">
        <v>100</v>
      </c>
      <c r="E271" t="s">
        <v>301</v>
      </c>
      <c r="F271" t="str">
        <f>VLOOKUP(H271,Location!A$2:E$678,2,FALSE)</f>
        <v>La Habana</v>
      </c>
      <c r="G271" t="str">
        <f>VLOOKUP(LEFT(R271,3),Language!A$2:B$7700,2,FALSE)</f>
        <v>Spanish</v>
      </c>
      <c r="H271" t="s">
        <v>302</v>
      </c>
      <c r="I271">
        <v>250</v>
      </c>
      <c r="J271">
        <v>0</v>
      </c>
      <c r="K271">
        <v>0</v>
      </c>
      <c r="L271">
        <v>930</v>
      </c>
      <c r="M271">
        <v>1234567</v>
      </c>
      <c r="N271">
        <v>270316</v>
      </c>
      <c r="O271">
        <v>301016</v>
      </c>
      <c r="P271" t="s">
        <v>19</v>
      </c>
      <c r="R271" t="s">
        <v>137</v>
      </c>
      <c r="S271" t="str">
        <f>VLOOKUP(V271,Country!A$2:B$191,2,FALSE)</f>
        <v>Cuba</v>
      </c>
      <c r="T271" t="str">
        <f>VLOOKUP(X271,Organisation!A$2:B$150,2,FALSE)</f>
        <v>R &amp; T of Peoples Republic of China</v>
      </c>
      <c r="U271" t="s">
        <v>302</v>
      </c>
      <c r="V271" t="s">
        <v>303</v>
      </c>
      <c r="W271" t="s">
        <v>188</v>
      </c>
      <c r="X271" t="s">
        <v>57</v>
      </c>
      <c r="Y271">
        <v>2574</v>
      </c>
    </row>
    <row r="272" spans="1:25" x14ac:dyDescent="0.25">
      <c r="A272">
        <v>5990</v>
      </c>
      <c r="B272" t="str">
        <f>VLOOKUP(W272,Broadcast!A$2:B$277,2,FALSE)</f>
        <v>All India Radio</v>
      </c>
      <c r="C272" s="6">
        <v>45</v>
      </c>
      <c r="D272" s="6">
        <v>200</v>
      </c>
      <c r="E272" t="s">
        <v>218</v>
      </c>
      <c r="F272" t="str">
        <f>VLOOKUP(H272,Location!A$2:E$678,2,FALSE)</f>
        <v>Delhi</v>
      </c>
      <c r="G272" t="str">
        <f>VLOOKUP(LEFT(R272,3),Language!A$2:B$7700,2,FALSE)</f>
        <v>Sinhala</v>
      </c>
      <c r="H272" t="s">
        <v>304</v>
      </c>
      <c r="I272">
        <v>250</v>
      </c>
      <c r="J272">
        <v>334</v>
      </c>
      <c r="K272">
        <v>0</v>
      </c>
      <c r="L272">
        <v>706</v>
      </c>
      <c r="M272">
        <v>1234567</v>
      </c>
      <c r="N272">
        <v>270316</v>
      </c>
      <c r="O272">
        <v>301016</v>
      </c>
      <c r="P272" t="s">
        <v>19</v>
      </c>
      <c r="Q272">
        <v>6075</v>
      </c>
      <c r="R272" t="s">
        <v>305</v>
      </c>
      <c r="S272" t="str">
        <f>VLOOKUP(V272,Country!A$2:B$191,2,FALSE)</f>
        <v>India</v>
      </c>
      <c r="T272" t="str">
        <f>VLOOKUP(X272,Organisation!A$2:B$150,2,FALSE)</f>
        <v>All India Radio</v>
      </c>
      <c r="U272" t="s">
        <v>304</v>
      </c>
      <c r="V272" t="s">
        <v>263</v>
      </c>
      <c r="W272" t="s">
        <v>264</v>
      </c>
      <c r="X272" t="s">
        <v>264</v>
      </c>
      <c r="Y272">
        <v>3482</v>
      </c>
    </row>
    <row r="273" spans="1:25" x14ac:dyDescent="0.25">
      <c r="A273">
        <v>5990</v>
      </c>
      <c r="B273" t="str">
        <f>VLOOKUP(W273,Broadcast!A$2:B$277,2,FALSE)</f>
        <v>Radio Republic of Indonesia</v>
      </c>
      <c r="C273" s="6">
        <v>100</v>
      </c>
      <c r="D273" s="6">
        <v>800</v>
      </c>
      <c r="E273">
        <v>54</v>
      </c>
      <c r="F273" t="str">
        <f>VLOOKUP(H273,Location!A$2:E$678,2,FALSE)</f>
        <v>Manado</v>
      </c>
      <c r="G273" t="str">
        <f>VLOOKUP(LEFT(R273,3),Language!A$2:B$7700,2,FALSE)</f>
        <v>English</v>
      </c>
      <c r="H273" t="s">
        <v>306</v>
      </c>
      <c r="I273">
        <v>10</v>
      </c>
      <c r="J273">
        <v>0</v>
      </c>
      <c r="K273">
        <v>0</v>
      </c>
      <c r="L273">
        <v>700</v>
      </c>
      <c r="M273">
        <v>1234567</v>
      </c>
      <c r="N273">
        <v>270316</v>
      </c>
      <c r="O273">
        <v>291016</v>
      </c>
      <c r="P273" t="s">
        <v>19</v>
      </c>
      <c r="R273" t="s">
        <v>20</v>
      </c>
      <c r="S273" t="str">
        <f>VLOOKUP(V273,Country!A$2:B$191,2,FALSE)</f>
        <v>Indonesia</v>
      </c>
      <c r="T273" t="str">
        <f>VLOOKUP(X273,Organisation!A$2:B$150,2,FALSE)</f>
        <v>Radio Republic of Indonesia</v>
      </c>
      <c r="U273" t="s">
        <v>306</v>
      </c>
      <c r="V273" t="s">
        <v>48</v>
      </c>
      <c r="W273" t="s">
        <v>49</v>
      </c>
      <c r="X273" t="s">
        <v>49</v>
      </c>
      <c r="Y273">
        <v>2137</v>
      </c>
    </row>
    <row r="274" spans="1:25" x14ac:dyDescent="0.25">
      <c r="A274">
        <v>5990</v>
      </c>
      <c r="B274" t="str">
        <f>VLOOKUP(W274,Broadcast!A$2:B$277,2,FALSE)</f>
        <v>China National Radio</v>
      </c>
      <c r="C274" s="6">
        <v>215</v>
      </c>
      <c r="D274" s="6">
        <v>825</v>
      </c>
      <c r="E274" t="s">
        <v>106</v>
      </c>
      <c r="F274" t="str">
        <f>VLOOKUP(H274,Location!A$2:E$678,2,FALSE)</f>
        <v>Xining</v>
      </c>
      <c r="G274" t="str">
        <f>VLOOKUP(LEFT(R274,3),Language!A$2:B$7700,2,FALSE)</f>
        <v>Tibetan</v>
      </c>
      <c r="H274" t="s">
        <v>107</v>
      </c>
      <c r="I274">
        <v>50</v>
      </c>
      <c r="J274">
        <v>206</v>
      </c>
      <c r="K274">
        <v>0</v>
      </c>
      <c r="L274">
        <v>141</v>
      </c>
      <c r="M274">
        <v>1234567</v>
      </c>
      <c r="N274">
        <v>270316</v>
      </c>
      <c r="O274">
        <v>301016</v>
      </c>
      <c r="P274" t="s">
        <v>19</v>
      </c>
      <c r="R274" t="s">
        <v>118</v>
      </c>
      <c r="S274" t="str">
        <f>VLOOKUP(V274,Country!A$2:B$191,2,FALSE)</f>
        <v>China</v>
      </c>
      <c r="T274" t="str">
        <f>VLOOKUP(X274,Organisation!A$2:B$150,2,FALSE)</f>
        <v>R &amp; T of Peoples Republic of China</v>
      </c>
      <c r="U274" t="s">
        <v>107</v>
      </c>
      <c r="V274" t="s">
        <v>55</v>
      </c>
      <c r="W274" t="s">
        <v>56</v>
      </c>
      <c r="X274" t="s">
        <v>57</v>
      </c>
      <c r="Y274">
        <v>2575</v>
      </c>
    </row>
    <row r="275" spans="1:25" x14ac:dyDescent="0.25">
      <c r="A275">
        <v>5990</v>
      </c>
      <c r="B275" t="str">
        <f>VLOOKUP(W275,Broadcast!A$2:B$277,2,FALSE)</f>
        <v>China National Radio</v>
      </c>
      <c r="C275" s="6">
        <v>840</v>
      </c>
      <c r="D275" s="6">
        <v>1600</v>
      </c>
      <c r="E275" t="s">
        <v>106</v>
      </c>
      <c r="F275" t="str">
        <f>VLOOKUP(H275,Location!A$2:E$678,2,FALSE)</f>
        <v>Xining</v>
      </c>
      <c r="G275" t="str">
        <f>VLOOKUP(LEFT(R275,3),Language!A$2:B$7700,2,FALSE)</f>
        <v>Tibetan</v>
      </c>
      <c r="H275" t="s">
        <v>107</v>
      </c>
      <c r="I275">
        <v>50</v>
      </c>
      <c r="J275">
        <v>206</v>
      </c>
      <c r="K275">
        <v>0</v>
      </c>
      <c r="L275">
        <v>141</v>
      </c>
      <c r="M275">
        <v>1234567</v>
      </c>
      <c r="N275">
        <v>270316</v>
      </c>
      <c r="O275">
        <v>301016</v>
      </c>
      <c r="P275" t="s">
        <v>19</v>
      </c>
      <c r="R275" t="s">
        <v>118</v>
      </c>
      <c r="S275" t="str">
        <f>VLOOKUP(V275,Country!A$2:B$191,2,FALSE)</f>
        <v>China</v>
      </c>
      <c r="T275" t="str">
        <f>VLOOKUP(X275,Organisation!A$2:B$150,2,FALSE)</f>
        <v>R &amp; T of Peoples Republic of China</v>
      </c>
      <c r="U275" t="s">
        <v>107</v>
      </c>
      <c r="V275" t="s">
        <v>55</v>
      </c>
      <c r="W275" t="s">
        <v>56</v>
      </c>
      <c r="X275" t="s">
        <v>57</v>
      </c>
      <c r="Y275">
        <v>2576</v>
      </c>
    </row>
    <row r="276" spans="1:25" x14ac:dyDescent="0.25">
      <c r="A276">
        <v>5990</v>
      </c>
      <c r="B276" t="str">
        <f>VLOOKUP(W276,Broadcast!A$2:B$277,2,FALSE)</f>
        <v>China Radio International</v>
      </c>
      <c r="C276" s="6">
        <v>1200</v>
      </c>
      <c r="D276" s="6">
        <v>1300</v>
      </c>
      <c r="E276" t="s">
        <v>215</v>
      </c>
      <c r="F276" t="str">
        <f>VLOOKUP(H276,Location!A$2:E$678,2,FALSE)</f>
        <v>Huhhot</v>
      </c>
      <c r="G276" t="str">
        <f>VLOOKUP(LEFT(R276,3),Language!A$2:B$7700,2,FALSE)</f>
        <v>Mongolian</v>
      </c>
      <c r="H276" t="s">
        <v>216</v>
      </c>
      <c r="I276">
        <v>100</v>
      </c>
      <c r="J276">
        <v>345</v>
      </c>
      <c r="K276">
        <v>0</v>
      </c>
      <c r="L276">
        <v>141</v>
      </c>
      <c r="M276">
        <v>1234567</v>
      </c>
      <c r="N276">
        <v>270316</v>
      </c>
      <c r="O276">
        <v>301016</v>
      </c>
      <c r="P276" t="s">
        <v>19</v>
      </c>
      <c r="Q276">
        <v>6075</v>
      </c>
      <c r="R276" t="s">
        <v>104</v>
      </c>
      <c r="S276" t="str">
        <f>VLOOKUP(V276,Country!A$2:B$191,2,FALSE)</f>
        <v>China</v>
      </c>
      <c r="T276" t="str">
        <f>VLOOKUP(X276,Organisation!A$2:B$150,2,FALSE)</f>
        <v>R &amp; T of Peoples Republic of China</v>
      </c>
      <c r="U276" t="s">
        <v>216</v>
      </c>
      <c r="V276" t="s">
        <v>55</v>
      </c>
      <c r="W276" t="s">
        <v>188</v>
      </c>
      <c r="X276" t="s">
        <v>57</v>
      </c>
      <c r="Y276">
        <v>2577</v>
      </c>
    </row>
    <row r="277" spans="1:25" x14ac:dyDescent="0.25">
      <c r="A277">
        <v>5990</v>
      </c>
      <c r="B277" t="str">
        <f>VLOOKUP(W277,Broadcast!A$2:B$277,2,FALSE)</f>
        <v>China Radio International</v>
      </c>
      <c r="C277" s="6">
        <v>1300</v>
      </c>
      <c r="D277" s="6">
        <v>1400</v>
      </c>
      <c r="E277" t="s">
        <v>217</v>
      </c>
      <c r="F277" t="str">
        <f>VLOOKUP(H277,Location!A$2:E$678,2,FALSE)</f>
        <v>Huhhot</v>
      </c>
      <c r="G277" t="str">
        <f>VLOOKUP(LEFT(R277,3),Language!A$2:B$7700,2,FALSE)</f>
        <v>Russian</v>
      </c>
      <c r="H277" t="s">
        <v>216</v>
      </c>
      <c r="I277">
        <v>100</v>
      </c>
      <c r="J277">
        <v>345</v>
      </c>
      <c r="K277">
        <v>0</v>
      </c>
      <c r="L277">
        <v>141</v>
      </c>
      <c r="M277">
        <v>1234567</v>
      </c>
      <c r="N277">
        <v>270316</v>
      </c>
      <c r="O277">
        <v>301016</v>
      </c>
      <c r="P277" t="s">
        <v>19</v>
      </c>
      <c r="Q277">
        <v>6075</v>
      </c>
      <c r="R277" t="s">
        <v>182</v>
      </c>
      <c r="S277" t="str">
        <f>VLOOKUP(V277,Country!A$2:B$191,2,FALSE)</f>
        <v>China</v>
      </c>
      <c r="T277" t="str">
        <f>VLOOKUP(X277,Organisation!A$2:B$150,2,FALSE)</f>
        <v>R &amp; T of Peoples Republic of China</v>
      </c>
      <c r="U277" t="s">
        <v>216</v>
      </c>
      <c r="V277" t="s">
        <v>55</v>
      </c>
      <c r="W277" t="s">
        <v>188</v>
      </c>
      <c r="X277" t="s">
        <v>57</v>
      </c>
      <c r="Y277">
        <v>2578</v>
      </c>
    </row>
    <row r="278" spans="1:25" x14ac:dyDescent="0.25">
      <c r="A278">
        <v>5990</v>
      </c>
      <c r="B278" t="str">
        <f>VLOOKUP(W278,Broadcast!A$2:B$277,2,FALSE)</f>
        <v>China Radio International</v>
      </c>
      <c r="C278" s="6">
        <v>1400</v>
      </c>
      <c r="D278" s="6">
        <v>1500</v>
      </c>
      <c r="E278" t="s">
        <v>215</v>
      </c>
      <c r="F278" t="str">
        <f>VLOOKUP(H278,Location!A$2:E$678,2,FALSE)</f>
        <v>Huhhot</v>
      </c>
      <c r="G278" t="str">
        <f>VLOOKUP(LEFT(R278,3),Language!A$2:B$7700,2,FALSE)</f>
        <v>Mongolian</v>
      </c>
      <c r="H278" t="s">
        <v>216</v>
      </c>
      <c r="I278">
        <v>100</v>
      </c>
      <c r="J278">
        <v>345</v>
      </c>
      <c r="K278">
        <v>0</v>
      </c>
      <c r="L278">
        <v>141</v>
      </c>
      <c r="M278">
        <v>1234567</v>
      </c>
      <c r="N278">
        <v>270316</v>
      </c>
      <c r="O278">
        <v>301016</v>
      </c>
      <c r="P278" t="s">
        <v>19</v>
      </c>
      <c r="Q278">
        <v>6075</v>
      </c>
      <c r="R278" t="s">
        <v>104</v>
      </c>
      <c r="S278" t="str">
        <f>VLOOKUP(V278,Country!A$2:B$191,2,FALSE)</f>
        <v>China</v>
      </c>
      <c r="T278" t="str">
        <f>VLOOKUP(X278,Organisation!A$2:B$150,2,FALSE)</f>
        <v>R &amp; T of Peoples Republic of China</v>
      </c>
      <c r="U278" t="s">
        <v>216</v>
      </c>
      <c r="V278" t="s">
        <v>55</v>
      </c>
      <c r="W278" t="s">
        <v>188</v>
      </c>
      <c r="X278" t="s">
        <v>57</v>
      </c>
      <c r="Y278">
        <v>2579</v>
      </c>
    </row>
    <row r="279" spans="1:25" x14ac:dyDescent="0.25">
      <c r="A279">
        <v>5990</v>
      </c>
      <c r="B279" t="str">
        <f>VLOOKUP(W279,Broadcast!A$2:B$277,2,FALSE)</f>
        <v>China Radio International</v>
      </c>
      <c r="C279" s="6">
        <v>1500</v>
      </c>
      <c r="D279" s="6">
        <v>1600</v>
      </c>
      <c r="E279" t="s">
        <v>217</v>
      </c>
      <c r="F279" t="str">
        <f>VLOOKUP(H279,Location!A$2:E$678,2,FALSE)</f>
        <v>Huhhot</v>
      </c>
      <c r="G279" t="str">
        <f>VLOOKUP(LEFT(R279,3),Language!A$2:B$7700,2,FALSE)</f>
        <v>Russian</v>
      </c>
      <c r="H279" t="s">
        <v>216</v>
      </c>
      <c r="I279">
        <v>100</v>
      </c>
      <c r="J279">
        <v>345</v>
      </c>
      <c r="K279">
        <v>0</v>
      </c>
      <c r="L279">
        <v>141</v>
      </c>
      <c r="M279">
        <v>1234567</v>
      </c>
      <c r="N279">
        <v>270316</v>
      </c>
      <c r="O279">
        <v>301016</v>
      </c>
      <c r="P279" t="s">
        <v>19</v>
      </c>
      <c r="Q279">
        <v>6075</v>
      </c>
      <c r="R279" t="s">
        <v>182</v>
      </c>
      <c r="S279" t="str">
        <f>VLOOKUP(V279,Country!A$2:B$191,2,FALSE)</f>
        <v>China</v>
      </c>
      <c r="T279" t="str">
        <f>VLOOKUP(X279,Organisation!A$2:B$150,2,FALSE)</f>
        <v>R &amp; T of Peoples Republic of China</v>
      </c>
      <c r="U279" t="s">
        <v>216</v>
      </c>
      <c r="V279" t="s">
        <v>55</v>
      </c>
      <c r="W279" t="s">
        <v>188</v>
      </c>
      <c r="X279" t="s">
        <v>57</v>
      </c>
      <c r="Y279">
        <v>2580</v>
      </c>
    </row>
    <row r="280" spans="1:25" x14ac:dyDescent="0.25">
      <c r="A280">
        <v>5990</v>
      </c>
      <c r="B280" t="str">
        <f>VLOOKUP(W280,Broadcast!A$2:B$277,2,FALSE)</f>
        <v>China National Radio</v>
      </c>
      <c r="C280" s="6">
        <v>2255</v>
      </c>
      <c r="D280" s="6">
        <v>200</v>
      </c>
      <c r="E280" t="s">
        <v>106</v>
      </c>
      <c r="F280" t="str">
        <f>VLOOKUP(H280,Location!A$2:E$678,2,FALSE)</f>
        <v>Xining</v>
      </c>
      <c r="G280" t="str">
        <f>VLOOKUP(LEFT(R280,3),Language!A$2:B$7700,2,FALSE)</f>
        <v>Tibetan</v>
      </c>
      <c r="H280" t="s">
        <v>107</v>
      </c>
      <c r="I280">
        <v>50</v>
      </c>
      <c r="J280">
        <v>206</v>
      </c>
      <c r="K280">
        <v>0</v>
      </c>
      <c r="L280">
        <v>141</v>
      </c>
      <c r="M280">
        <v>1234567</v>
      </c>
      <c r="N280">
        <v>270316</v>
      </c>
      <c r="O280">
        <v>301016</v>
      </c>
      <c r="P280" t="s">
        <v>19</v>
      </c>
      <c r="R280" t="s">
        <v>118</v>
      </c>
      <c r="S280" t="str">
        <f>VLOOKUP(V280,Country!A$2:B$191,2,FALSE)</f>
        <v>China</v>
      </c>
      <c r="T280" t="str">
        <f>VLOOKUP(X280,Organisation!A$2:B$150,2,FALSE)</f>
        <v>R &amp; T of Peoples Republic of China</v>
      </c>
      <c r="U280" t="s">
        <v>107</v>
      </c>
      <c r="V280" t="s">
        <v>55</v>
      </c>
      <c r="W280" t="s">
        <v>56</v>
      </c>
      <c r="X280" t="s">
        <v>57</v>
      </c>
      <c r="Y280">
        <v>2581</v>
      </c>
    </row>
    <row r="281" spans="1:25" x14ac:dyDescent="0.25">
      <c r="A281">
        <v>5990</v>
      </c>
      <c r="B281" t="str">
        <f>VLOOKUP(W281,Broadcast!A$2:B$277,2,FALSE)</f>
        <v>China Radio International</v>
      </c>
      <c r="C281" s="6">
        <v>2300</v>
      </c>
      <c r="D281" s="6">
        <v>2400</v>
      </c>
      <c r="E281" t="s">
        <v>307</v>
      </c>
      <c r="F281" t="str">
        <f>VLOOKUP(H281,Location!A$2:E$678,2,FALSE)</f>
        <v>La Habana</v>
      </c>
      <c r="G281" t="str">
        <f>VLOOKUP(LEFT(R281,3),Language!A$2:B$7700,2,FALSE)</f>
        <v>English</v>
      </c>
      <c r="H281" t="s">
        <v>302</v>
      </c>
      <c r="I281">
        <v>250</v>
      </c>
      <c r="J281">
        <v>0</v>
      </c>
      <c r="K281">
        <v>0</v>
      </c>
      <c r="L281">
        <v>930</v>
      </c>
      <c r="M281">
        <v>1234567</v>
      </c>
      <c r="N281">
        <v>270316</v>
      </c>
      <c r="O281">
        <v>301016</v>
      </c>
      <c r="P281" t="s">
        <v>19</v>
      </c>
      <c r="R281" t="s">
        <v>20</v>
      </c>
      <c r="S281" t="str">
        <f>VLOOKUP(V281,Country!A$2:B$191,2,FALSE)</f>
        <v>Cuba</v>
      </c>
      <c r="T281" t="str">
        <f>VLOOKUP(X281,Organisation!A$2:B$150,2,FALSE)</f>
        <v>R &amp; T of Peoples Republic of China</v>
      </c>
      <c r="U281" t="s">
        <v>302</v>
      </c>
      <c r="V281" t="s">
        <v>303</v>
      </c>
      <c r="W281" t="s">
        <v>188</v>
      </c>
      <c r="X281" t="s">
        <v>57</v>
      </c>
      <c r="Y281">
        <v>2582</v>
      </c>
    </row>
    <row r="282" spans="1:25" x14ac:dyDescent="0.25">
      <c r="A282">
        <v>5995</v>
      </c>
      <c r="B282" t="str">
        <f>VLOOKUP(W282,Broadcast!A$2:B$277,2,FALSE)</f>
        <v>Telediffusion d'Algerie</v>
      </c>
      <c r="C282" s="6">
        <v>400</v>
      </c>
      <c r="D282" s="6">
        <v>600</v>
      </c>
      <c r="E282" t="s">
        <v>308</v>
      </c>
      <c r="F282" t="str">
        <f>VLOOKUP(H282,Location!A$2:E$678,2,FALSE)</f>
        <v>Ourgla</v>
      </c>
      <c r="G282" t="str">
        <f>VLOOKUP(LEFT(R282,3),Language!A$2:B$7700,2,FALSE)</f>
        <v>Standard Arabic</v>
      </c>
      <c r="H282" t="s">
        <v>309</v>
      </c>
      <c r="I282">
        <v>300</v>
      </c>
      <c r="J282">
        <v>210</v>
      </c>
      <c r="K282">
        <v>0</v>
      </c>
      <c r="L282">
        <v>146</v>
      </c>
      <c r="M282">
        <v>1234567</v>
      </c>
      <c r="N282">
        <v>270316</v>
      </c>
      <c r="O282">
        <v>291016</v>
      </c>
      <c r="P282" t="s">
        <v>19</v>
      </c>
      <c r="Q282">
        <v>7778</v>
      </c>
      <c r="R282" t="s">
        <v>310</v>
      </c>
      <c r="S282" t="str">
        <f>VLOOKUP(V282,Country!A$2:B$191,2,FALSE)</f>
        <v>Algeria</v>
      </c>
      <c r="T282" t="str">
        <f>VLOOKUP(X282,Organisation!A$2:B$150,2,FALSE)</f>
        <v>Telediffusion d'Algerie</v>
      </c>
      <c r="U282" t="s">
        <v>309</v>
      </c>
      <c r="V282" t="s">
        <v>311</v>
      </c>
      <c r="W282" t="s">
        <v>312</v>
      </c>
      <c r="X282" t="s">
        <v>312</v>
      </c>
      <c r="Y282">
        <v>2490</v>
      </c>
    </row>
    <row r="283" spans="1:25" x14ac:dyDescent="0.25">
      <c r="A283">
        <v>6000</v>
      </c>
      <c r="B283" t="str">
        <f>VLOOKUP(W283,Broadcast!A$2:B$277,2,FALSE)</f>
        <v>All India Radio</v>
      </c>
      <c r="C283" s="6">
        <v>415</v>
      </c>
      <c r="D283" s="6">
        <v>1045</v>
      </c>
      <c r="E283" t="s">
        <v>218</v>
      </c>
      <c r="F283" t="str">
        <f>VLOOKUP(H283,Location!A$2:E$678,2,FALSE)</f>
        <v>Leh</v>
      </c>
      <c r="G283" t="str">
        <f>VLOOKUP(LEFT(R283,3),Language!A$2:B$7700,2,FALSE)</f>
        <v>Multiple languages</v>
      </c>
      <c r="H283" t="s">
        <v>313</v>
      </c>
      <c r="I283">
        <v>10</v>
      </c>
      <c r="J283">
        <v>130</v>
      </c>
      <c r="K283">
        <v>0</v>
      </c>
      <c r="L283">
        <v>700</v>
      </c>
      <c r="M283">
        <v>1234567</v>
      </c>
      <c r="N283">
        <v>270316</v>
      </c>
      <c r="O283">
        <v>301016</v>
      </c>
      <c r="P283" t="s">
        <v>19</v>
      </c>
      <c r="Q283">
        <v>6075</v>
      </c>
      <c r="R283" t="s">
        <v>102</v>
      </c>
      <c r="S283" t="str">
        <f>VLOOKUP(V283,Country!A$2:B$191,2,FALSE)</f>
        <v>India</v>
      </c>
      <c r="T283" t="str">
        <f>VLOOKUP(X283,Organisation!A$2:B$150,2,FALSE)</f>
        <v>All India Radio</v>
      </c>
      <c r="U283" t="s">
        <v>313</v>
      </c>
      <c r="V283" t="s">
        <v>263</v>
      </c>
      <c r="W283" t="s">
        <v>264</v>
      </c>
      <c r="X283" t="s">
        <v>264</v>
      </c>
      <c r="Y283">
        <v>3483</v>
      </c>
    </row>
    <row r="284" spans="1:25" x14ac:dyDescent="0.25">
      <c r="A284">
        <v>6000</v>
      </c>
      <c r="B284" t="str">
        <f>VLOOKUP(W284,Broadcast!A$2:B$277,2,FALSE)</f>
        <v>China National Radio</v>
      </c>
      <c r="C284" s="6">
        <v>1100</v>
      </c>
      <c r="D284" s="6">
        <v>1805</v>
      </c>
      <c r="E284" t="s">
        <v>314</v>
      </c>
      <c r="F284" t="str">
        <f>VLOOKUP(H284,Location!A$2:E$678,2,FALSE)</f>
        <v>Beijing</v>
      </c>
      <c r="G284" t="str">
        <f>VLOOKUP(LEFT(R284,3),Language!A$2:B$7700,2,FALSE)</f>
        <v>Chinese</v>
      </c>
      <c r="H284" t="s">
        <v>198</v>
      </c>
      <c r="I284">
        <v>100</v>
      </c>
      <c r="J284">
        <v>0</v>
      </c>
      <c r="K284">
        <v>0</v>
      </c>
      <c r="L284">
        <v>925</v>
      </c>
      <c r="M284">
        <v>1234567</v>
      </c>
      <c r="N284">
        <v>270316</v>
      </c>
      <c r="O284">
        <v>301016</v>
      </c>
      <c r="P284" t="s">
        <v>19</v>
      </c>
      <c r="Q284">
        <v>4895</v>
      </c>
      <c r="R284" t="s">
        <v>54</v>
      </c>
      <c r="S284" t="str">
        <f>VLOOKUP(V284,Country!A$2:B$191,2,FALSE)</f>
        <v>China</v>
      </c>
      <c r="T284" t="str">
        <f>VLOOKUP(X284,Organisation!A$2:B$150,2,FALSE)</f>
        <v>R &amp; T of Peoples Republic of China</v>
      </c>
      <c r="U284" t="s">
        <v>198</v>
      </c>
      <c r="V284" t="s">
        <v>55</v>
      </c>
      <c r="W284" t="s">
        <v>56</v>
      </c>
      <c r="X284" t="s">
        <v>57</v>
      </c>
      <c r="Y284">
        <v>2583</v>
      </c>
    </row>
    <row r="285" spans="1:25" x14ac:dyDescent="0.25">
      <c r="A285">
        <v>6000</v>
      </c>
      <c r="B285" t="str">
        <f>VLOOKUP(W285,Broadcast!A$2:B$277,2,FALSE)</f>
        <v>For new organization</v>
      </c>
      <c r="C285" s="6">
        <v>1630</v>
      </c>
      <c r="D285" s="6">
        <v>2100</v>
      </c>
      <c r="E285">
        <v>28</v>
      </c>
      <c r="F285" t="str">
        <f>VLOOKUP(H285,Location!A$2:E$678,2,FALSE)</f>
        <v>Sofia</v>
      </c>
      <c r="G285" t="str">
        <f>VLOOKUP(LEFT(R285,3),Language!A$2:B$7700,2,FALSE)</f>
        <v>English</v>
      </c>
      <c r="H285" t="s">
        <v>60</v>
      </c>
      <c r="I285">
        <v>50</v>
      </c>
      <c r="J285">
        <v>306</v>
      </c>
      <c r="K285">
        <v>0</v>
      </c>
      <c r="L285">
        <v>618</v>
      </c>
      <c r="M285">
        <v>1234567</v>
      </c>
      <c r="N285">
        <v>270316</v>
      </c>
      <c r="O285">
        <v>301016</v>
      </c>
      <c r="P285" t="s">
        <v>74</v>
      </c>
      <c r="Q285">
        <v>5000</v>
      </c>
      <c r="R285" t="s">
        <v>20</v>
      </c>
      <c r="S285" t="str">
        <f>VLOOKUP(V285,Country!A$2:B$191,2,FALSE)</f>
        <v>Bulgaria</v>
      </c>
      <c r="T285" t="str">
        <f>VLOOKUP(X285,Organisation!A$2:B$150,2,FALSE)</f>
        <v>SpaceLine Ltd. Bulgaria</v>
      </c>
      <c r="U285" t="s">
        <v>60</v>
      </c>
      <c r="V285" t="s">
        <v>61</v>
      </c>
      <c r="W285" t="s">
        <v>179</v>
      </c>
      <c r="X285" t="s">
        <v>63</v>
      </c>
      <c r="Y285">
        <v>18024</v>
      </c>
    </row>
    <row r="286" spans="1:25" x14ac:dyDescent="0.25">
      <c r="A286">
        <v>6000</v>
      </c>
      <c r="B286" t="str">
        <f>VLOOKUP(W286,Broadcast!A$2:B$277,2,FALSE)</f>
        <v>Radio Russia</v>
      </c>
      <c r="C286" s="6">
        <v>1800</v>
      </c>
      <c r="D286" s="6">
        <v>2000</v>
      </c>
      <c r="E286">
        <v>29</v>
      </c>
      <c r="F286" t="str">
        <f>VLOOKUP(H286,Location!A$2:E$678,2,FALSE)</f>
        <v>Armavir</v>
      </c>
      <c r="G286" t="str">
        <f>VLOOKUP(LEFT(R286,3),Language!A$2:B$7700,2,FALSE)</f>
        <v>Adyghe</v>
      </c>
      <c r="H286" t="s">
        <v>315</v>
      </c>
      <c r="I286">
        <v>100</v>
      </c>
      <c r="J286">
        <v>188</v>
      </c>
      <c r="K286">
        <v>0</v>
      </c>
      <c r="L286">
        <v>218</v>
      </c>
      <c r="M286">
        <v>1234567</v>
      </c>
      <c r="N286">
        <v>270316</v>
      </c>
      <c r="O286">
        <v>291016</v>
      </c>
      <c r="P286" t="s">
        <v>19</v>
      </c>
      <c r="R286" t="s">
        <v>316</v>
      </c>
      <c r="S286" t="str">
        <f>VLOOKUP(V286,Country!A$2:B$191,2,FALSE)</f>
        <v>Russia</v>
      </c>
      <c r="T286" t="str">
        <f>VLOOKUP(X286,Organisation!A$2:B$150,2,FALSE)</f>
        <v>General Radio Frequency Centre</v>
      </c>
      <c r="U286" t="s">
        <v>315</v>
      </c>
      <c r="V286" t="s">
        <v>183</v>
      </c>
      <c r="W286" t="s">
        <v>184</v>
      </c>
      <c r="X286" t="s">
        <v>185</v>
      </c>
      <c r="Y286">
        <v>3872</v>
      </c>
    </row>
    <row r="287" spans="1:25" x14ac:dyDescent="0.25">
      <c r="A287">
        <v>6000</v>
      </c>
      <c r="B287" t="str">
        <f>VLOOKUP(W287,Broadcast!A$2:B$277,2,FALSE)</f>
        <v>China National Radio</v>
      </c>
      <c r="C287" s="6">
        <v>2025</v>
      </c>
      <c r="D287" s="6">
        <v>2330</v>
      </c>
      <c r="E287" t="s">
        <v>314</v>
      </c>
      <c r="F287" t="str">
        <f>VLOOKUP(H287,Location!A$2:E$678,2,FALSE)</f>
        <v>Beijing</v>
      </c>
      <c r="G287" t="str">
        <f>VLOOKUP(LEFT(R287,3),Language!A$2:B$7700,2,FALSE)</f>
        <v>Chinese</v>
      </c>
      <c r="H287" t="s">
        <v>198</v>
      </c>
      <c r="I287">
        <v>100</v>
      </c>
      <c r="J287">
        <v>0</v>
      </c>
      <c r="K287">
        <v>0</v>
      </c>
      <c r="L287">
        <v>925</v>
      </c>
      <c r="M287">
        <v>1234567</v>
      </c>
      <c r="N287">
        <v>270316</v>
      </c>
      <c r="O287">
        <v>301016</v>
      </c>
      <c r="P287" t="s">
        <v>19</v>
      </c>
      <c r="Q287">
        <v>4895</v>
      </c>
      <c r="R287" t="s">
        <v>54</v>
      </c>
      <c r="S287" t="str">
        <f>VLOOKUP(V287,Country!A$2:B$191,2,FALSE)</f>
        <v>China</v>
      </c>
      <c r="T287" t="str">
        <f>VLOOKUP(X287,Organisation!A$2:B$150,2,FALSE)</f>
        <v>R &amp; T of Peoples Republic of China</v>
      </c>
      <c r="U287" t="s">
        <v>198</v>
      </c>
      <c r="V287" t="s">
        <v>55</v>
      </c>
      <c r="W287" t="s">
        <v>56</v>
      </c>
      <c r="X287" t="s">
        <v>57</v>
      </c>
      <c r="Y287">
        <v>2584</v>
      </c>
    </row>
    <row r="288" spans="1:25" x14ac:dyDescent="0.25">
      <c r="A288">
        <v>6005</v>
      </c>
      <c r="B288" t="str">
        <f>VLOOKUP(W288,Broadcast!A$2:B$277,2,FALSE)</f>
        <v>Sri Lanka Broadcasting Corporation</v>
      </c>
      <c r="C288" s="6">
        <v>100</v>
      </c>
      <c r="D288" s="6">
        <v>430</v>
      </c>
      <c r="E288">
        <v>41</v>
      </c>
      <c r="F288" t="str">
        <f>VLOOKUP(H288,Location!A$2:E$678,2,FALSE)</f>
        <v>Ekala</v>
      </c>
      <c r="G288" t="str">
        <f>VLOOKUP(LEFT(R288,3),Language!A$2:B$7700,2,FALSE)</f>
        <v>English</v>
      </c>
      <c r="H288" t="s">
        <v>317</v>
      </c>
      <c r="I288">
        <v>10</v>
      </c>
      <c r="J288">
        <v>350</v>
      </c>
      <c r="K288">
        <v>0</v>
      </c>
      <c r="L288">
        <v>107</v>
      </c>
      <c r="M288">
        <v>1234567</v>
      </c>
      <c r="N288">
        <v>270316</v>
      </c>
      <c r="O288">
        <v>291016</v>
      </c>
      <c r="P288" t="s">
        <v>19</v>
      </c>
      <c r="R288" t="s">
        <v>20</v>
      </c>
      <c r="S288" t="str">
        <f>VLOOKUP(V288,Country!A$2:B$191,2,FALSE)</f>
        <v>Sri Lanka</v>
      </c>
      <c r="T288" t="str">
        <f>VLOOKUP(X288,Organisation!A$2:B$150,2,FALSE)</f>
        <v>Sri Lanka Broadcasting Corporation</v>
      </c>
      <c r="U288" t="s">
        <v>317</v>
      </c>
      <c r="V288" t="s">
        <v>318</v>
      </c>
      <c r="W288" t="s">
        <v>319</v>
      </c>
      <c r="X288" t="s">
        <v>319</v>
      </c>
      <c r="Y288">
        <v>3750</v>
      </c>
    </row>
    <row r="289" spans="1:25" x14ac:dyDescent="0.25">
      <c r="A289">
        <v>6005</v>
      </c>
      <c r="B289" t="str">
        <f>VLOOKUP(W289,Broadcast!A$2:B$277,2,FALSE)</f>
        <v>BBC Worldservice</v>
      </c>
      <c r="C289" s="6">
        <v>500</v>
      </c>
      <c r="D289" s="6">
        <v>700</v>
      </c>
      <c r="E289">
        <v>46</v>
      </c>
      <c r="F289" t="str">
        <f>VLOOKUP(H289,Location!A$2:E$678,2,FALSE)</f>
        <v>Ascension</v>
      </c>
      <c r="G289" t="str">
        <f>VLOOKUP(LEFT(R289,3),Language!A$2:B$7700,2,FALSE)</f>
        <v>English</v>
      </c>
      <c r="H289" t="s">
        <v>160</v>
      </c>
      <c r="I289">
        <v>250</v>
      </c>
      <c r="J289">
        <v>27</v>
      </c>
      <c r="K289">
        <v>0</v>
      </c>
      <c r="L289">
        <v>547</v>
      </c>
      <c r="M289">
        <v>1234567</v>
      </c>
      <c r="N289">
        <v>121016</v>
      </c>
      <c r="O289">
        <v>301016</v>
      </c>
      <c r="P289" t="s">
        <v>19</v>
      </c>
      <c r="Q289">
        <v>6675</v>
      </c>
      <c r="R289" t="s">
        <v>20</v>
      </c>
      <c r="S289" t="str">
        <f>VLOOKUP(V289,Country!A$2:B$191,2,FALSE)</f>
        <v>United Kingdom</v>
      </c>
      <c r="T289" t="str">
        <f>VLOOKUP(X289,Organisation!A$2:B$150,2,FALSE)</f>
        <v>Babcock Communications</v>
      </c>
      <c r="U289" t="s">
        <v>160</v>
      </c>
      <c r="V289" t="s">
        <v>75</v>
      </c>
      <c r="W289" t="s">
        <v>42</v>
      </c>
      <c r="X289" t="s">
        <v>43</v>
      </c>
      <c r="Y289">
        <v>18364</v>
      </c>
    </row>
    <row r="290" spans="1:25" x14ac:dyDescent="0.25">
      <c r="A290">
        <v>6005</v>
      </c>
      <c r="B290" t="str">
        <f>VLOOKUP(W290,Broadcast!A$2:B$277,2,FALSE)</f>
        <v>Radio 700</v>
      </c>
      <c r="C290" s="6">
        <v>600</v>
      </c>
      <c r="D290" s="6">
        <v>2000</v>
      </c>
      <c r="E290" t="s">
        <v>91</v>
      </c>
      <c r="F290" t="str">
        <f>VLOOKUP(H290,Location!A$2:E$678,2,FALSE)</f>
        <v>Kall</v>
      </c>
      <c r="G290" t="str">
        <f>VLOOKUP(LEFT(R290,3),Language!A$2:B$7700,2,FALSE)</f>
        <v>Multiple languages</v>
      </c>
      <c r="H290" t="s">
        <v>92</v>
      </c>
      <c r="I290">
        <v>100</v>
      </c>
      <c r="J290">
        <v>0</v>
      </c>
      <c r="K290">
        <v>0</v>
      </c>
      <c r="L290">
        <v>975</v>
      </c>
      <c r="M290">
        <v>1234567</v>
      </c>
      <c r="N290">
        <v>270316</v>
      </c>
      <c r="O290">
        <v>301016</v>
      </c>
      <c r="P290" t="s">
        <v>19</v>
      </c>
      <c r="Q290">
        <v>6000</v>
      </c>
      <c r="R290" t="s">
        <v>102</v>
      </c>
      <c r="S290" t="str">
        <f>VLOOKUP(V290,Country!A$2:B$191,2,FALSE)</f>
        <v>Germany</v>
      </c>
      <c r="T290" t="str">
        <f>VLOOKUP(X290,Organisation!A$2:B$150,2,FALSE)</f>
        <v>Federal Network Agency (Bundesnetzagentur,Germany)</v>
      </c>
      <c r="U290" t="s">
        <v>92</v>
      </c>
      <c r="V290" t="s">
        <v>19</v>
      </c>
      <c r="W290" t="s">
        <v>93</v>
      </c>
      <c r="X290" t="s">
        <v>94</v>
      </c>
      <c r="Y290">
        <v>10006</v>
      </c>
    </row>
    <row r="291" spans="1:25" x14ac:dyDescent="0.25">
      <c r="A291">
        <v>6005</v>
      </c>
      <c r="B291" t="str">
        <f>VLOOKUP(W291,Broadcast!A$2:B$277,2,FALSE)</f>
        <v>Yemen Radio &amp; Television</v>
      </c>
      <c r="C291" s="6">
        <v>1200</v>
      </c>
      <c r="D291" s="6">
        <v>1500</v>
      </c>
      <c r="E291">
        <v>39</v>
      </c>
      <c r="F291" t="str">
        <f>VLOOKUP(H291,Location!A$2:E$678,2,FALSE)</f>
        <v>Al Hiswah</v>
      </c>
      <c r="G291" t="str">
        <f>VLOOKUP(LEFT(R291,3),Language!A$2:B$7700,2,FALSE)</f>
        <v>Undetermined</v>
      </c>
      <c r="H291" t="s">
        <v>268</v>
      </c>
      <c r="I291">
        <v>100</v>
      </c>
      <c r="J291">
        <v>210</v>
      </c>
      <c r="K291">
        <v>0</v>
      </c>
      <c r="L291">
        <v>925</v>
      </c>
      <c r="M291">
        <v>1234567</v>
      </c>
      <c r="N291">
        <v>270316</v>
      </c>
      <c r="O291">
        <v>291016</v>
      </c>
      <c r="P291" t="s">
        <v>19</v>
      </c>
      <c r="R291" t="s">
        <v>239</v>
      </c>
      <c r="S291" t="str">
        <f>VLOOKUP(V291,Country!A$2:B$191,2,FALSE)</f>
        <v>Yemen</v>
      </c>
      <c r="T291" t="str">
        <f>VLOOKUP(X291,Organisation!A$2:B$150,2,FALSE)</f>
        <v>Yemen Radio &amp; TV</v>
      </c>
      <c r="U291" t="s">
        <v>268</v>
      </c>
      <c r="V291" t="s">
        <v>240</v>
      </c>
      <c r="W291" t="s">
        <v>241</v>
      </c>
      <c r="X291" t="s">
        <v>240</v>
      </c>
      <c r="Y291">
        <v>4651</v>
      </c>
    </row>
    <row r="292" spans="1:25" x14ac:dyDescent="0.25">
      <c r="A292">
        <v>6005</v>
      </c>
      <c r="B292" t="str">
        <f>VLOOKUP(W292,Broadcast!A$2:B$277,2,FALSE)</f>
        <v>Sri Lanka Broadcasting Corporation</v>
      </c>
      <c r="C292" s="6">
        <v>1230</v>
      </c>
      <c r="D292" s="6">
        <v>1630</v>
      </c>
      <c r="E292">
        <v>41</v>
      </c>
      <c r="F292" t="str">
        <f>VLOOKUP(H292,Location!A$2:E$678,2,FALSE)</f>
        <v>Ekala</v>
      </c>
      <c r="G292" t="str">
        <f>VLOOKUP(LEFT(R292,3),Language!A$2:B$7700,2,FALSE)</f>
        <v>English</v>
      </c>
      <c r="H292" t="s">
        <v>317</v>
      </c>
      <c r="I292">
        <v>10</v>
      </c>
      <c r="J292">
        <v>350</v>
      </c>
      <c r="K292">
        <v>0</v>
      </c>
      <c r="L292">
        <v>107</v>
      </c>
      <c r="M292">
        <v>1234567</v>
      </c>
      <c r="N292">
        <v>270316</v>
      </c>
      <c r="O292">
        <v>291016</v>
      </c>
      <c r="P292" t="s">
        <v>19</v>
      </c>
      <c r="R292" t="s">
        <v>20</v>
      </c>
      <c r="S292" t="str">
        <f>VLOOKUP(V292,Country!A$2:B$191,2,FALSE)</f>
        <v>Sri Lanka</v>
      </c>
      <c r="T292" t="str">
        <f>VLOOKUP(X292,Organisation!A$2:B$150,2,FALSE)</f>
        <v>Sri Lanka Broadcasting Corporation</v>
      </c>
      <c r="U292" t="s">
        <v>317</v>
      </c>
      <c r="V292" t="s">
        <v>318</v>
      </c>
      <c r="W292" t="s">
        <v>319</v>
      </c>
      <c r="X292" t="s">
        <v>319</v>
      </c>
      <c r="Y292">
        <v>3751</v>
      </c>
    </row>
    <row r="293" spans="1:25" x14ac:dyDescent="0.25">
      <c r="A293">
        <v>6010</v>
      </c>
      <c r="B293" t="str">
        <f>VLOOKUP(W293,Broadcast!A$2:B$277,2,FALSE)</f>
        <v>Belarusian Tele-radio Company (Belarus)</v>
      </c>
      <c r="C293" s="6">
        <v>300</v>
      </c>
      <c r="D293" s="6">
        <v>200</v>
      </c>
      <c r="E293" t="s">
        <v>320</v>
      </c>
      <c r="F293" t="str">
        <f>VLOOKUP(H293,Location!A$2:E$678,2,FALSE)</f>
        <v>Brest</v>
      </c>
      <c r="G293" t="str">
        <f>VLOOKUP(LEFT(R293,3),Language!A$2:B$7700,2,FALSE)</f>
        <v>Belarusian</v>
      </c>
      <c r="H293" t="s">
        <v>321</v>
      </c>
      <c r="I293">
        <v>5</v>
      </c>
      <c r="J293">
        <v>0</v>
      </c>
      <c r="K293">
        <v>0</v>
      </c>
      <c r="L293">
        <v>925</v>
      </c>
      <c r="M293">
        <v>1234567</v>
      </c>
      <c r="N293">
        <v>270316</v>
      </c>
      <c r="O293">
        <v>291016</v>
      </c>
      <c r="P293" t="s">
        <v>19</v>
      </c>
      <c r="Q293">
        <v>6010</v>
      </c>
      <c r="R293" t="s">
        <v>322</v>
      </c>
      <c r="S293" t="str">
        <f>VLOOKUP(V293,Country!A$2:B$191,2,FALSE)</f>
        <v>Belarus</v>
      </c>
      <c r="T293" t="str">
        <f>VLOOKUP(X293,Organisation!A$2:B$150,2,FALSE)</f>
        <v>State Supervisory Department for Telecomm.,Belarus</v>
      </c>
      <c r="U293" t="s">
        <v>321</v>
      </c>
      <c r="V293" t="s">
        <v>323</v>
      </c>
      <c r="W293" t="s">
        <v>324</v>
      </c>
      <c r="X293" t="s">
        <v>325</v>
      </c>
      <c r="Y293">
        <v>1340</v>
      </c>
    </row>
    <row r="294" spans="1:25" x14ac:dyDescent="0.25">
      <c r="A294">
        <v>6010</v>
      </c>
      <c r="B294" t="str">
        <f>VLOOKUP(W294,Broadcast!A$2:B$277,2,FALSE)</f>
        <v>China National Radio</v>
      </c>
      <c r="C294" s="6">
        <v>1300</v>
      </c>
      <c r="D294" s="6">
        <v>1605</v>
      </c>
      <c r="E294">
        <v>42.43</v>
      </c>
      <c r="F294" t="str">
        <f>VLOOKUP(H294,Location!A$2:E$678,2,FALSE)</f>
        <v>Baoji</v>
      </c>
      <c r="G294" t="str">
        <f>VLOOKUP(LEFT(R294,3),Language!A$2:B$7700,2,FALSE)</f>
        <v>Tibetan</v>
      </c>
      <c r="H294" t="s">
        <v>326</v>
      </c>
      <c r="I294">
        <v>100</v>
      </c>
      <c r="J294">
        <v>255</v>
      </c>
      <c r="K294">
        <v>0</v>
      </c>
      <c r="L294">
        <v>206</v>
      </c>
      <c r="M294">
        <v>1234567</v>
      </c>
      <c r="N294">
        <v>270316</v>
      </c>
      <c r="O294">
        <v>301016</v>
      </c>
      <c r="P294" t="s">
        <v>19</v>
      </c>
      <c r="Q294">
        <v>7700</v>
      </c>
      <c r="R294" t="s">
        <v>118</v>
      </c>
      <c r="S294" t="str">
        <f>VLOOKUP(V294,Country!A$2:B$191,2,FALSE)</f>
        <v>China</v>
      </c>
      <c r="T294" t="str">
        <f>VLOOKUP(X294,Organisation!A$2:B$150,2,FALSE)</f>
        <v>R &amp; T of Peoples Republic of China</v>
      </c>
      <c r="U294" t="s">
        <v>326</v>
      </c>
      <c r="V294" t="s">
        <v>55</v>
      </c>
      <c r="W294" t="s">
        <v>56</v>
      </c>
      <c r="X294" t="s">
        <v>57</v>
      </c>
      <c r="Y294">
        <v>2585</v>
      </c>
    </row>
    <row r="295" spans="1:25" x14ac:dyDescent="0.25">
      <c r="A295">
        <v>6010</v>
      </c>
      <c r="B295" t="str">
        <f>VLOOKUP(W295,Broadcast!A$2:B$277,2,FALSE)</f>
        <v>China National Radio</v>
      </c>
      <c r="C295" s="6">
        <v>2155</v>
      </c>
      <c r="D295" s="6">
        <v>2400</v>
      </c>
      <c r="E295">
        <v>42.43</v>
      </c>
      <c r="F295" t="str">
        <f>VLOOKUP(H295,Location!A$2:E$678,2,FALSE)</f>
        <v>Baoji</v>
      </c>
      <c r="G295" t="str">
        <f>VLOOKUP(LEFT(R295,3),Language!A$2:B$7700,2,FALSE)</f>
        <v>Tibetan</v>
      </c>
      <c r="H295" t="s">
        <v>326</v>
      </c>
      <c r="I295">
        <v>100</v>
      </c>
      <c r="J295">
        <v>255</v>
      </c>
      <c r="K295">
        <v>0</v>
      </c>
      <c r="L295">
        <v>206</v>
      </c>
      <c r="M295">
        <v>1234567</v>
      </c>
      <c r="N295">
        <v>270316</v>
      </c>
      <c r="O295">
        <v>301016</v>
      </c>
      <c r="P295" t="s">
        <v>19</v>
      </c>
      <c r="Q295">
        <v>7700</v>
      </c>
      <c r="R295" t="s">
        <v>118</v>
      </c>
      <c r="S295" t="str">
        <f>VLOOKUP(V295,Country!A$2:B$191,2,FALSE)</f>
        <v>China</v>
      </c>
      <c r="T295" t="str">
        <f>VLOOKUP(X295,Organisation!A$2:B$150,2,FALSE)</f>
        <v>R &amp; T of Peoples Republic of China</v>
      </c>
      <c r="U295" t="s">
        <v>326</v>
      </c>
      <c r="V295" t="s">
        <v>55</v>
      </c>
      <c r="W295" t="s">
        <v>56</v>
      </c>
      <c r="X295" t="s">
        <v>57</v>
      </c>
      <c r="Y295">
        <v>2586</v>
      </c>
    </row>
    <row r="296" spans="1:25" x14ac:dyDescent="0.25">
      <c r="A296">
        <v>6015</v>
      </c>
      <c r="B296" t="str">
        <f>VLOOKUP(W296,Broadcast!A$2:B$277,2,FALSE)</f>
        <v>China National Radio</v>
      </c>
      <c r="C296" s="6">
        <v>0</v>
      </c>
      <c r="D296" s="6">
        <v>345</v>
      </c>
      <c r="E296" t="s">
        <v>70</v>
      </c>
      <c r="F296" t="str">
        <f>VLOOKUP(H296,Location!A$2:E$678,2,FALSE)</f>
        <v>Urumqi</v>
      </c>
      <c r="G296" t="str">
        <f>VLOOKUP(LEFT(R296,3),Language!A$2:B$7700,2,FALSE)</f>
        <v>Kazakh</v>
      </c>
      <c r="H296" t="s">
        <v>71</v>
      </c>
      <c r="I296">
        <v>100</v>
      </c>
      <c r="J296">
        <v>0</v>
      </c>
      <c r="K296">
        <v>0</v>
      </c>
      <c r="L296">
        <v>925</v>
      </c>
      <c r="M296">
        <v>1234567</v>
      </c>
      <c r="N296">
        <v>270316</v>
      </c>
      <c r="O296">
        <v>301016</v>
      </c>
      <c r="P296" t="s">
        <v>19</v>
      </c>
      <c r="R296" t="s">
        <v>117</v>
      </c>
      <c r="S296" t="str">
        <f>VLOOKUP(V296,Country!A$2:B$191,2,FALSE)</f>
        <v>China</v>
      </c>
      <c r="T296" t="str">
        <f>VLOOKUP(X296,Organisation!A$2:B$150,2,FALSE)</f>
        <v>R &amp; T of Peoples Republic of China</v>
      </c>
      <c r="U296" t="s">
        <v>71</v>
      </c>
      <c r="V296" t="s">
        <v>55</v>
      </c>
      <c r="W296" t="s">
        <v>56</v>
      </c>
      <c r="X296" t="s">
        <v>57</v>
      </c>
      <c r="Y296">
        <v>2587</v>
      </c>
    </row>
    <row r="297" spans="1:25" x14ac:dyDescent="0.25">
      <c r="A297">
        <v>6015</v>
      </c>
      <c r="B297" t="str">
        <f>VLOOKUP(W297,Broadcast!A$2:B$277,2,FALSE)</f>
        <v>Korean Broadcasting System</v>
      </c>
      <c r="C297" s="6">
        <v>400</v>
      </c>
      <c r="D297" s="6">
        <v>2400</v>
      </c>
      <c r="E297" t="s">
        <v>327</v>
      </c>
      <c r="F297" t="str">
        <f>VLOOKUP(H297,Location!A$2:E$678,2,FALSE)</f>
        <v>HwaSung</v>
      </c>
      <c r="G297" t="str">
        <f>VLOOKUP(LEFT(R297,3),Language!A$2:B$7700,2,FALSE)</f>
        <v>Korean</v>
      </c>
      <c r="H297" t="s">
        <v>328</v>
      </c>
      <c r="I297">
        <v>100</v>
      </c>
      <c r="J297">
        <v>0</v>
      </c>
      <c r="K297">
        <v>0</v>
      </c>
      <c r="L297">
        <v>100</v>
      </c>
      <c r="M297">
        <v>1234567</v>
      </c>
      <c r="N297">
        <v>270316</v>
      </c>
      <c r="O297">
        <v>301016</v>
      </c>
      <c r="P297" t="s">
        <v>19</v>
      </c>
      <c r="R297" t="s">
        <v>145</v>
      </c>
      <c r="S297" t="str">
        <f>VLOOKUP(V297,Country!A$2:B$191,2,FALSE)</f>
        <v>Korea (Rep. of)</v>
      </c>
      <c r="T297" t="str">
        <f>VLOOKUP(X297,Organisation!A$2:B$150,2,FALSE)</f>
        <v>Korean Broadcasting System</v>
      </c>
      <c r="U297" t="s">
        <v>328</v>
      </c>
      <c r="V297" t="s">
        <v>329</v>
      </c>
      <c r="W297" t="s">
        <v>77</v>
      </c>
      <c r="X297" t="s">
        <v>77</v>
      </c>
      <c r="Y297">
        <v>3645</v>
      </c>
    </row>
    <row r="298" spans="1:25" x14ac:dyDescent="0.25">
      <c r="A298">
        <v>6015</v>
      </c>
      <c r="B298" t="str">
        <f>VLOOKUP(W298,Broadcast!A$2:B$277,2,FALSE)</f>
        <v>China National Radio</v>
      </c>
      <c r="C298" s="6">
        <v>1150</v>
      </c>
      <c r="D298" s="6">
        <v>1800</v>
      </c>
      <c r="E298" t="s">
        <v>70</v>
      </c>
      <c r="F298" t="str">
        <f>VLOOKUP(H298,Location!A$2:E$678,2,FALSE)</f>
        <v>Urumqi</v>
      </c>
      <c r="G298" t="str">
        <f>VLOOKUP(LEFT(R298,3),Language!A$2:B$7700,2,FALSE)</f>
        <v>Kazakh</v>
      </c>
      <c r="H298" t="s">
        <v>71</v>
      </c>
      <c r="I298">
        <v>100</v>
      </c>
      <c r="J298">
        <v>0</v>
      </c>
      <c r="K298">
        <v>0</v>
      </c>
      <c r="L298">
        <v>925</v>
      </c>
      <c r="M298">
        <v>1234567</v>
      </c>
      <c r="N298">
        <v>270316</v>
      </c>
      <c r="O298">
        <v>301016</v>
      </c>
      <c r="P298" t="s">
        <v>19</v>
      </c>
      <c r="R298" t="s">
        <v>117</v>
      </c>
      <c r="S298" t="str">
        <f>VLOOKUP(V298,Country!A$2:B$191,2,FALSE)</f>
        <v>China</v>
      </c>
      <c r="T298" t="str">
        <f>VLOOKUP(X298,Organisation!A$2:B$150,2,FALSE)</f>
        <v>R &amp; T of Peoples Republic of China</v>
      </c>
      <c r="U298" t="s">
        <v>71</v>
      </c>
      <c r="V298" t="s">
        <v>55</v>
      </c>
      <c r="W298" t="s">
        <v>56</v>
      </c>
      <c r="X298" t="s">
        <v>57</v>
      </c>
      <c r="Y298">
        <v>2588</v>
      </c>
    </row>
    <row r="299" spans="1:25" x14ac:dyDescent="0.25">
      <c r="A299">
        <v>6020</v>
      </c>
      <c r="B299" t="str">
        <f>VLOOKUP(W299,Broadcast!A$2:B$277,2,FALSE)</f>
        <v>China Radio International</v>
      </c>
      <c r="C299" s="6">
        <v>0</v>
      </c>
      <c r="D299" s="6">
        <v>100</v>
      </c>
      <c r="E299">
        <v>8.9</v>
      </c>
      <c r="F299" t="str">
        <f>VLOOKUP(H299,Location!A$2:E$678,2,FALSE)</f>
        <v>Cerrik</v>
      </c>
      <c r="G299" t="str">
        <f>VLOOKUP(LEFT(R299,3),Language!A$2:B$7700,2,FALSE)</f>
        <v>English</v>
      </c>
      <c r="H299" t="s">
        <v>254</v>
      </c>
      <c r="I299">
        <v>300</v>
      </c>
      <c r="J299">
        <v>305</v>
      </c>
      <c r="K299">
        <v>0</v>
      </c>
      <c r="L299">
        <v>217</v>
      </c>
      <c r="M299">
        <v>1234567</v>
      </c>
      <c r="N299">
        <v>270316</v>
      </c>
      <c r="O299">
        <v>301016</v>
      </c>
      <c r="P299" t="s">
        <v>19</v>
      </c>
      <c r="R299" t="s">
        <v>20</v>
      </c>
      <c r="S299" t="str">
        <f>VLOOKUP(V299,Country!A$2:B$191,2,FALSE)</f>
        <v>Albania</v>
      </c>
      <c r="T299" t="str">
        <f>VLOOKUP(X299,Organisation!A$2:B$150,2,FALSE)</f>
        <v>R &amp; T of Peoples Republic of China</v>
      </c>
      <c r="U299" t="s">
        <v>254</v>
      </c>
      <c r="V299" t="s">
        <v>255</v>
      </c>
      <c r="W299" t="s">
        <v>188</v>
      </c>
      <c r="X299" t="s">
        <v>57</v>
      </c>
      <c r="Y299">
        <v>2589</v>
      </c>
    </row>
    <row r="300" spans="1:25" x14ac:dyDescent="0.25">
      <c r="A300">
        <v>6020</v>
      </c>
      <c r="B300" t="str">
        <f>VLOOKUP(W300,Broadcast!A$2:B$277,2,FALSE)</f>
        <v>China Radio International</v>
      </c>
      <c r="C300" s="6">
        <v>100</v>
      </c>
      <c r="D300" s="6">
        <v>200</v>
      </c>
      <c r="E300">
        <v>8.9</v>
      </c>
      <c r="F300" t="str">
        <f>VLOOKUP(H300,Location!A$2:E$678,2,FALSE)</f>
        <v>Cerrik</v>
      </c>
      <c r="G300" t="str">
        <f>VLOOKUP(LEFT(R300,3),Language!A$2:B$7700,2,FALSE)</f>
        <v>English</v>
      </c>
      <c r="H300" t="s">
        <v>254</v>
      </c>
      <c r="I300">
        <v>300</v>
      </c>
      <c r="J300">
        <v>305</v>
      </c>
      <c r="K300">
        <v>0</v>
      </c>
      <c r="L300">
        <v>217</v>
      </c>
      <c r="M300">
        <v>1234567</v>
      </c>
      <c r="N300">
        <v>270316</v>
      </c>
      <c r="O300">
        <v>301016</v>
      </c>
      <c r="P300" t="s">
        <v>19</v>
      </c>
      <c r="R300" t="s">
        <v>20</v>
      </c>
      <c r="S300" t="str">
        <f>VLOOKUP(V300,Country!A$2:B$191,2,FALSE)</f>
        <v>Albania</v>
      </c>
      <c r="T300" t="str">
        <f>VLOOKUP(X300,Organisation!A$2:B$150,2,FALSE)</f>
        <v>R &amp; T of Peoples Republic of China</v>
      </c>
      <c r="U300" t="s">
        <v>254</v>
      </c>
      <c r="V300" t="s">
        <v>255</v>
      </c>
      <c r="W300" t="s">
        <v>188</v>
      </c>
      <c r="X300" t="s">
        <v>57</v>
      </c>
      <c r="Y300">
        <v>2590</v>
      </c>
    </row>
    <row r="301" spans="1:25" x14ac:dyDescent="0.25">
      <c r="A301">
        <v>6020</v>
      </c>
      <c r="B301" t="str">
        <f>VLOOKUP(W301,Broadcast!A$2:B$277,2,FALSE)</f>
        <v>China Radio International</v>
      </c>
      <c r="C301" s="6">
        <v>200</v>
      </c>
      <c r="D301" s="6">
        <v>300</v>
      </c>
      <c r="E301">
        <v>8.9</v>
      </c>
      <c r="F301" t="str">
        <f>VLOOKUP(H301,Location!A$2:E$678,2,FALSE)</f>
        <v>Cerrik</v>
      </c>
      <c r="G301" t="str">
        <f>VLOOKUP(LEFT(R301,3),Language!A$2:B$7700,2,FALSE)</f>
        <v>Standart Chinese</v>
      </c>
      <c r="H301" t="s">
        <v>254</v>
      </c>
      <c r="I301">
        <v>300</v>
      </c>
      <c r="J301">
        <v>305</v>
      </c>
      <c r="K301">
        <v>0</v>
      </c>
      <c r="L301">
        <v>217</v>
      </c>
      <c r="M301">
        <v>1234567</v>
      </c>
      <c r="N301">
        <v>270316</v>
      </c>
      <c r="O301">
        <v>301016</v>
      </c>
      <c r="P301" t="s">
        <v>19</v>
      </c>
      <c r="R301" t="s">
        <v>207</v>
      </c>
      <c r="S301" t="str">
        <f>VLOOKUP(V301,Country!A$2:B$191,2,FALSE)</f>
        <v>Albania</v>
      </c>
      <c r="T301" t="str">
        <f>VLOOKUP(X301,Organisation!A$2:B$150,2,FALSE)</f>
        <v>R &amp; T of Peoples Republic of China</v>
      </c>
      <c r="U301" t="s">
        <v>254</v>
      </c>
      <c r="V301" t="s">
        <v>255</v>
      </c>
      <c r="W301" t="s">
        <v>188</v>
      </c>
      <c r="X301" t="s">
        <v>57</v>
      </c>
      <c r="Y301">
        <v>2591</v>
      </c>
    </row>
    <row r="302" spans="1:25" x14ac:dyDescent="0.25">
      <c r="A302">
        <v>6020</v>
      </c>
      <c r="B302" t="str">
        <f>VLOOKUP(W302,Broadcast!A$2:B$277,2,FALSE)</f>
        <v>All India Radio</v>
      </c>
      <c r="C302" s="6">
        <v>200</v>
      </c>
      <c r="D302" s="6">
        <v>1230</v>
      </c>
      <c r="E302" t="s">
        <v>261</v>
      </c>
      <c r="F302" t="str">
        <f>VLOOKUP(H302,Location!A$2:E$678,2,FALSE)</f>
        <v>Shimla</v>
      </c>
      <c r="G302" t="str">
        <f>VLOOKUP(LEFT(R302,3),Language!A$2:B$7700,2,FALSE)</f>
        <v>Multiple languages</v>
      </c>
      <c r="H302" t="s">
        <v>330</v>
      </c>
      <c r="I302">
        <v>50</v>
      </c>
      <c r="J302">
        <v>169</v>
      </c>
      <c r="K302">
        <v>0</v>
      </c>
      <c r="L302">
        <v>700</v>
      </c>
      <c r="M302">
        <v>1234567</v>
      </c>
      <c r="N302">
        <v>270316</v>
      </c>
      <c r="O302">
        <v>301016</v>
      </c>
      <c r="P302" t="s">
        <v>19</v>
      </c>
      <c r="Q302">
        <v>6075</v>
      </c>
      <c r="R302" t="s">
        <v>102</v>
      </c>
      <c r="S302" t="str">
        <f>VLOOKUP(V302,Country!A$2:B$191,2,FALSE)</f>
        <v>India</v>
      </c>
      <c r="T302" t="str">
        <f>VLOOKUP(X302,Organisation!A$2:B$150,2,FALSE)</f>
        <v>All India Radio</v>
      </c>
      <c r="U302" t="s">
        <v>330</v>
      </c>
      <c r="V302" t="s">
        <v>263</v>
      </c>
      <c r="W302" t="s">
        <v>264</v>
      </c>
      <c r="X302" t="s">
        <v>264</v>
      </c>
      <c r="Y302">
        <v>3484</v>
      </c>
    </row>
    <row r="303" spans="1:25" x14ac:dyDescent="0.25">
      <c r="A303">
        <v>6020</v>
      </c>
      <c r="B303" t="str">
        <f>VLOOKUP(W303,Broadcast!A$2:B$277,2,FALSE)</f>
        <v>China Radio International</v>
      </c>
      <c r="C303" s="6">
        <v>300</v>
      </c>
      <c r="D303" s="6">
        <v>400</v>
      </c>
      <c r="E303">
        <v>8.9</v>
      </c>
      <c r="F303" t="str">
        <f>VLOOKUP(H303,Location!A$2:E$678,2,FALSE)</f>
        <v>Cerrik</v>
      </c>
      <c r="G303" t="str">
        <f>VLOOKUP(LEFT(R303,3),Language!A$2:B$7700,2,FALSE)</f>
        <v>Standart Chinese</v>
      </c>
      <c r="H303" t="s">
        <v>254</v>
      </c>
      <c r="I303">
        <v>300</v>
      </c>
      <c r="J303">
        <v>305</v>
      </c>
      <c r="K303">
        <v>0</v>
      </c>
      <c r="L303">
        <v>217</v>
      </c>
      <c r="M303">
        <v>1234567</v>
      </c>
      <c r="N303">
        <v>270316</v>
      </c>
      <c r="O303">
        <v>301016</v>
      </c>
      <c r="P303" t="s">
        <v>19</v>
      </c>
      <c r="R303" t="s">
        <v>207</v>
      </c>
      <c r="S303" t="str">
        <f>VLOOKUP(V303,Country!A$2:B$191,2,FALSE)</f>
        <v>Albania</v>
      </c>
      <c r="T303" t="str">
        <f>VLOOKUP(X303,Organisation!A$2:B$150,2,FALSE)</f>
        <v>R &amp; T of Peoples Republic of China</v>
      </c>
      <c r="U303" t="s">
        <v>254</v>
      </c>
      <c r="V303" t="s">
        <v>255</v>
      </c>
      <c r="W303" t="s">
        <v>188</v>
      </c>
      <c r="X303" t="s">
        <v>57</v>
      </c>
      <c r="Y303">
        <v>2592</v>
      </c>
    </row>
    <row r="304" spans="1:25" x14ac:dyDescent="0.25">
      <c r="A304">
        <v>6020</v>
      </c>
      <c r="B304" t="str">
        <f>VLOOKUP(W304,Broadcast!A$2:B$277,2,FALSE)</f>
        <v>Japan International Communications</v>
      </c>
      <c r="C304" s="6">
        <v>1330</v>
      </c>
      <c r="D304" s="6">
        <v>1430</v>
      </c>
      <c r="E304">
        <v>44</v>
      </c>
      <c r="F304" t="str">
        <f>VLOOKUP(H304,Location!A$2:E$678,2,FALSE)</f>
        <v>Tokyo Yamata</v>
      </c>
      <c r="G304" t="str">
        <f>VLOOKUP(LEFT(R304,3),Language!A$2:B$7700,2,FALSE)</f>
        <v>Multiple languages</v>
      </c>
      <c r="H304" t="s">
        <v>192</v>
      </c>
      <c r="I304">
        <v>100</v>
      </c>
      <c r="J304">
        <v>290</v>
      </c>
      <c r="K304">
        <v>0</v>
      </c>
      <c r="L304">
        <v>148</v>
      </c>
      <c r="M304">
        <v>1234567</v>
      </c>
      <c r="N304">
        <v>270316</v>
      </c>
      <c r="O304">
        <v>301016</v>
      </c>
      <c r="P304" t="s">
        <v>19</v>
      </c>
      <c r="R304" t="s">
        <v>102</v>
      </c>
      <c r="S304" t="str">
        <f>VLOOKUP(V304,Country!A$2:B$191,2,FALSE)</f>
        <v>Japan</v>
      </c>
      <c r="T304" t="str">
        <f>VLOOKUP(X304,Organisation!A$2:B$150,2,FALSE)</f>
        <v>Ministry of Internal Affairs &amp;Communications,Japan</v>
      </c>
      <c r="U304" t="s">
        <v>192</v>
      </c>
      <c r="V304" t="s">
        <v>193</v>
      </c>
      <c r="W304" t="s">
        <v>194</v>
      </c>
      <c r="X304" t="s">
        <v>195</v>
      </c>
      <c r="Y304">
        <v>2443</v>
      </c>
    </row>
    <row r="305" spans="1:25" x14ac:dyDescent="0.25">
      <c r="A305">
        <v>6020</v>
      </c>
      <c r="B305" t="str">
        <f>VLOOKUP(W305,Broadcast!A$2:B$277,2,FALSE)</f>
        <v>Japan International Communications</v>
      </c>
      <c r="C305" s="6">
        <v>1330</v>
      </c>
      <c r="D305" s="6">
        <v>1430</v>
      </c>
      <c r="E305" t="s">
        <v>191</v>
      </c>
      <c r="F305" t="str">
        <f>VLOOKUP(H305,Location!A$2:E$678,2,FALSE)</f>
        <v>Tokyo Yamata</v>
      </c>
      <c r="G305" t="str">
        <f>VLOOKUP(LEFT(R305,3),Language!A$2:B$7700,2,FALSE)</f>
        <v>Multiple languages</v>
      </c>
      <c r="H305" t="s">
        <v>192</v>
      </c>
      <c r="I305">
        <v>300</v>
      </c>
      <c r="J305">
        <v>290</v>
      </c>
      <c r="K305">
        <v>0</v>
      </c>
      <c r="L305">
        <v>146</v>
      </c>
      <c r="M305">
        <v>1234567</v>
      </c>
      <c r="N305">
        <v>270316</v>
      </c>
      <c r="O305">
        <v>301016</v>
      </c>
      <c r="P305" t="s">
        <v>19</v>
      </c>
      <c r="R305" t="s">
        <v>102</v>
      </c>
      <c r="S305" t="str">
        <f>VLOOKUP(V305,Country!A$2:B$191,2,FALSE)</f>
        <v>Japan</v>
      </c>
      <c r="T305" t="str">
        <f>VLOOKUP(X305,Organisation!A$2:B$150,2,FALSE)</f>
        <v>Ministry of Internal Affairs &amp;Communications,Japan</v>
      </c>
      <c r="U305" t="s">
        <v>192</v>
      </c>
      <c r="V305" t="s">
        <v>193</v>
      </c>
      <c r="W305" t="s">
        <v>194</v>
      </c>
      <c r="X305" t="s">
        <v>195</v>
      </c>
      <c r="Y305">
        <v>2444</v>
      </c>
    </row>
    <row r="306" spans="1:25" x14ac:dyDescent="0.25">
      <c r="A306">
        <v>6020</v>
      </c>
      <c r="B306" t="str">
        <f>VLOOKUP(W306,Broadcast!A$2:B$277,2,FALSE)</f>
        <v>Japan International Communications</v>
      </c>
      <c r="C306" s="6">
        <v>1500</v>
      </c>
      <c r="D306" s="6">
        <v>1700</v>
      </c>
      <c r="E306">
        <v>44</v>
      </c>
      <c r="F306" t="str">
        <f>VLOOKUP(H306,Location!A$2:E$678,2,FALSE)</f>
        <v>Tokyo Yamata</v>
      </c>
      <c r="G306" t="str">
        <f>VLOOKUP(LEFT(R306,3),Language!A$2:B$7700,2,FALSE)</f>
        <v>Multiple languages</v>
      </c>
      <c r="H306" t="s">
        <v>192</v>
      </c>
      <c r="I306">
        <v>100</v>
      </c>
      <c r="J306">
        <v>290</v>
      </c>
      <c r="K306">
        <v>0</v>
      </c>
      <c r="L306">
        <v>148</v>
      </c>
      <c r="M306">
        <v>1234567</v>
      </c>
      <c r="N306">
        <v>270316</v>
      </c>
      <c r="O306">
        <v>301016</v>
      </c>
      <c r="P306" t="s">
        <v>19</v>
      </c>
      <c r="R306" t="s">
        <v>102</v>
      </c>
      <c r="S306" t="str">
        <f>VLOOKUP(V306,Country!A$2:B$191,2,FALSE)</f>
        <v>Japan</v>
      </c>
      <c r="T306" t="str">
        <f>VLOOKUP(X306,Organisation!A$2:B$150,2,FALSE)</f>
        <v>Ministry of Internal Affairs &amp;Communications,Japan</v>
      </c>
      <c r="U306" t="s">
        <v>192</v>
      </c>
      <c r="V306" t="s">
        <v>193</v>
      </c>
      <c r="W306" t="s">
        <v>194</v>
      </c>
      <c r="X306" t="s">
        <v>195</v>
      </c>
      <c r="Y306">
        <v>2445</v>
      </c>
    </row>
    <row r="307" spans="1:25" x14ac:dyDescent="0.25">
      <c r="A307">
        <v>6020</v>
      </c>
      <c r="B307" t="str">
        <f>VLOOKUP(W307,Broadcast!A$2:B$277,2,FALSE)</f>
        <v>Japan International Communications</v>
      </c>
      <c r="C307" s="6">
        <v>1500</v>
      </c>
      <c r="D307" s="6">
        <v>1700</v>
      </c>
      <c r="E307" t="s">
        <v>191</v>
      </c>
      <c r="F307" t="str">
        <f>VLOOKUP(H307,Location!A$2:E$678,2,FALSE)</f>
        <v>Tokyo Yamata</v>
      </c>
      <c r="G307" t="str">
        <f>VLOOKUP(LEFT(R307,3),Language!A$2:B$7700,2,FALSE)</f>
        <v>Multiple languages</v>
      </c>
      <c r="H307" t="s">
        <v>192</v>
      </c>
      <c r="I307">
        <v>300</v>
      </c>
      <c r="J307">
        <v>290</v>
      </c>
      <c r="K307">
        <v>0</v>
      </c>
      <c r="L307">
        <v>146</v>
      </c>
      <c r="M307">
        <v>1234567</v>
      </c>
      <c r="N307">
        <v>270316</v>
      </c>
      <c r="O307">
        <v>301016</v>
      </c>
      <c r="P307" t="s">
        <v>19</v>
      </c>
      <c r="R307" t="s">
        <v>102</v>
      </c>
      <c r="S307" t="str">
        <f>VLOOKUP(V307,Country!A$2:B$191,2,FALSE)</f>
        <v>Japan</v>
      </c>
      <c r="T307" t="str">
        <f>VLOOKUP(X307,Organisation!A$2:B$150,2,FALSE)</f>
        <v>Ministry of Internal Affairs &amp;Communications,Japan</v>
      </c>
      <c r="U307" t="s">
        <v>192</v>
      </c>
      <c r="V307" t="s">
        <v>193</v>
      </c>
      <c r="W307" t="s">
        <v>194</v>
      </c>
      <c r="X307" t="s">
        <v>195</v>
      </c>
      <c r="Y307">
        <v>2446</v>
      </c>
    </row>
    <row r="308" spans="1:25" x14ac:dyDescent="0.25">
      <c r="A308">
        <v>6020</v>
      </c>
      <c r="B308" t="str">
        <f>VLOOKUP(W308,Broadcast!A$2:B$277,2,FALSE)</f>
        <v>China Radio International</v>
      </c>
      <c r="C308" s="6">
        <v>1830</v>
      </c>
      <c r="D308" s="6">
        <v>1900</v>
      </c>
      <c r="E308" t="s">
        <v>273</v>
      </c>
      <c r="F308" t="str">
        <f>VLOOKUP(H308,Location!A$2:E$678,2,FALSE)</f>
        <v>Shijiazhuang</v>
      </c>
      <c r="G308" t="str">
        <f>VLOOKUP(LEFT(R308,3),Language!A$2:B$7700,2,FALSE)</f>
        <v>Bulgarian</v>
      </c>
      <c r="H308" t="s">
        <v>331</v>
      </c>
      <c r="I308">
        <v>500</v>
      </c>
      <c r="J308">
        <v>315</v>
      </c>
      <c r="K308">
        <v>0</v>
      </c>
      <c r="L308">
        <v>218</v>
      </c>
      <c r="M308">
        <v>1234567</v>
      </c>
      <c r="N308">
        <v>270316</v>
      </c>
      <c r="O308">
        <v>301016</v>
      </c>
      <c r="P308" t="s">
        <v>19</v>
      </c>
      <c r="Q308">
        <v>8180</v>
      </c>
      <c r="R308" t="s">
        <v>274</v>
      </c>
      <c r="S308" t="str">
        <f>VLOOKUP(V308,Country!A$2:B$191,2,FALSE)</f>
        <v>China</v>
      </c>
      <c r="T308" t="str">
        <f>VLOOKUP(X308,Organisation!A$2:B$150,2,FALSE)</f>
        <v>R &amp; T of Peoples Republic of China</v>
      </c>
      <c r="U308" t="s">
        <v>331</v>
      </c>
      <c r="V308" t="s">
        <v>55</v>
      </c>
      <c r="W308" t="s">
        <v>188</v>
      </c>
      <c r="X308" t="s">
        <v>57</v>
      </c>
      <c r="Y308">
        <v>2593</v>
      </c>
    </row>
    <row r="309" spans="1:25" x14ac:dyDescent="0.25">
      <c r="A309">
        <v>6020</v>
      </c>
      <c r="B309" t="str">
        <f>VLOOKUP(W309,Broadcast!A$2:B$277,2,FALSE)</f>
        <v>China Radio International</v>
      </c>
      <c r="C309" s="6">
        <v>1900</v>
      </c>
      <c r="D309" s="6">
        <v>2000</v>
      </c>
      <c r="E309" t="s">
        <v>273</v>
      </c>
      <c r="F309" t="str">
        <f>VLOOKUP(H309,Location!A$2:E$678,2,FALSE)</f>
        <v>Shijiazhuang</v>
      </c>
      <c r="G309" t="str">
        <f>VLOOKUP(LEFT(R309,3),Language!A$2:B$7700,2,FALSE)</f>
        <v>Albanian</v>
      </c>
      <c r="H309" t="s">
        <v>331</v>
      </c>
      <c r="I309">
        <v>500</v>
      </c>
      <c r="J309">
        <v>315</v>
      </c>
      <c r="K309">
        <v>0</v>
      </c>
      <c r="L309">
        <v>218</v>
      </c>
      <c r="M309">
        <v>1234567</v>
      </c>
      <c r="N309">
        <v>270316</v>
      </c>
      <c r="O309">
        <v>301016</v>
      </c>
      <c r="P309" t="s">
        <v>19</v>
      </c>
      <c r="Q309">
        <v>8180</v>
      </c>
      <c r="R309" t="s">
        <v>242</v>
      </c>
      <c r="S309" t="str">
        <f>VLOOKUP(V309,Country!A$2:B$191,2,FALSE)</f>
        <v>China</v>
      </c>
      <c r="T309" t="str">
        <f>VLOOKUP(X309,Organisation!A$2:B$150,2,FALSE)</f>
        <v>R &amp; T of Peoples Republic of China</v>
      </c>
      <c r="U309" t="s">
        <v>331</v>
      </c>
      <c r="V309" t="s">
        <v>55</v>
      </c>
      <c r="W309" t="s">
        <v>188</v>
      </c>
      <c r="X309" t="s">
        <v>57</v>
      </c>
      <c r="Y309">
        <v>2594</v>
      </c>
    </row>
    <row r="310" spans="1:25" x14ac:dyDescent="0.25">
      <c r="A310">
        <v>6020</v>
      </c>
      <c r="B310" t="str">
        <f>VLOOKUP(W310,Broadcast!A$2:B$277,2,FALSE)</f>
        <v>China Radio International</v>
      </c>
      <c r="C310" s="6">
        <v>2000</v>
      </c>
      <c r="D310" s="6">
        <v>2100</v>
      </c>
      <c r="E310" t="s">
        <v>332</v>
      </c>
      <c r="F310" t="str">
        <f>VLOOKUP(H310,Location!A$2:E$678,2,FALSE)</f>
        <v>Shijiazhuang</v>
      </c>
      <c r="G310" t="str">
        <f>VLOOKUP(LEFT(R310,3),Language!A$2:B$7700,2,FALSE)</f>
        <v>Polish</v>
      </c>
      <c r="H310" t="s">
        <v>331</v>
      </c>
      <c r="I310">
        <v>500</v>
      </c>
      <c r="J310">
        <v>315</v>
      </c>
      <c r="K310">
        <v>0</v>
      </c>
      <c r="L310">
        <v>218</v>
      </c>
      <c r="M310">
        <v>1234567</v>
      </c>
      <c r="N310">
        <v>270316</v>
      </c>
      <c r="O310">
        <v>301016</v>
      </c>
      <c r="P310" t="s">
        <v>19</v>
      </c>
      <c r="Q310">
        <v>8180</v>
      </c>
      <c r="R310" t="s">
        <v>333</v>
      </c>
      <c r="S310" t="str">
        <f>VLOOKUP(V310,Country!A$2:B$191,2,FALSE)</f>
        <v>China</v>
      </c>
      <c r="T310" t="str">
        <f>VLOOKUP(X310,Organisation!A$2:B$150,2,FALSE)</f>
        <v>R &amp; T of Peoples Republic of China</v>
      </c>
      <c r="U310" t="s">
        <v>331</v>
      </c>
      <c r="V310" t="s">
        <v>55</v>
      </c>
      <c r="W310" t="s">
        <v>188</v>
      </c>
      <c r="X310" t="s">
        <v>57</v>
      </c>
      <c r="Y310">
        <v>2595</v>
      </c>
    </row>
    <row r="311" spans="1:25" x14ac:dyDescent="0.25">
      <c r="A311">
        <v>6020</v>
      </c>
      <c r="B311" t="str">
        <f>VLOOKUP(W311,Broadcast!A$2:B$277,2,FALSE)</f>
        <v>Voice of Vietnam</v>
      </c>
      <c r="C311" s="6">
        <v>2200</v>
      </c>
      <c r="D311" s="6">
        <v>1530</v>
      </c>
      <c r="E311">
        <v>49</v>
      </c>
      <c r="F311" t="str">
        <f>VLOOKUP(H311,Location!A$2:E$678,2,FALSE)</f>
        <v>Daclac</v>
      </c>
      <c r="G311" t="str">
        <f>VLOOKUP(LEFT(R311,3),Language!A$2:B$7700,2,FALSE)</f>
        <v>Vietnamese</v>
      </c>
      <c r="H311" t="s">
        <v>334</v>
      </c>
      <c r="I311">
        <v>20</v>
      </c>
      <c r="J311">
        <v>0</v>
      </c>
      <c r="K311">
        <v>0</v>
      </c>
      <c r="L311">
        <v>975</v>
      </c>
      <c r="M311">
        <v>1234567</v>
      </c>
      <c r="N311">
        <v>270316</v>
      </c>
      <c r="O311">
        <v>291016</v>
      </c>
      <c r="P311" t="s">
        <v>19</v>
      </c>
      <c r="Q311">
        <v>6020</v>
      </c>
      <c r="R311" t="s">
        <v>163</v>
      </c>
      <c r="S311" t="str">
        <f>VLOOKUP(V311,Country!A$2:B$191,2,FALSE)</f>
        <v>Viet Nam</v>
      </c>
      <c r="T311" t="str">
        <f>VLOOKUP(X311,Organisation!A$2:B$150,2,FALSE)</f>
        <v>Vietnam Radio &amp; Television</v>
      </c>
      <c r="U311" t="s">
        <v>334</v>
      </c>
      <c r="V311" t="s">
        <v>225</v>
      </c>
      <c r="W311" t="s">
        <v>226</v>
      </c>
      <c r="X311" t="s">
        <v>226</v>
      </c>
      <c r="Y311">
        <v>2204</v>
      </c>
    </row>
    <row r="312" spans="1:25" x14ac:dyDescent="0.25">
      <c r="A312">
        <v>6025</v>
      </c>
      <c r="B312" t="str">
        <f>VLOOKUP(W312,Broadcast!A$2:B$277,2,FALSE)</f>
        <v>Japan International Communications</v>
      </c>
      <c r="C312" s="6">
        <v>1330</v>
      </c>
      <c r="D312" s="6">
        <v>1430</v>
      </c>
      <c r="E312" t="s">
        <v>191</v>
      </c>
      <c r="F312" t="str">
        <f>VLOOKUP(H312,Location!A$2:E$678,2,FALSE)</f>
        <v>Tokyo Yamata</v>
      </c>
      <c r="G312" t="str">
        <f>VLOOKUP(LEFT(R312,3),Language!A$2:B$7700,2,FALSE)</f>
        <v>Multiple languages</v>
      </c>
      <c r="H312" t="s">
        <v>192</v>
      </c>
      <c r="I312">
        <v>300</v>
      </c>
      <c r="J312">
        <v>290</v>
      </c>
      <c r="K312">
        <v>0</v>
      </c>
      <c r="L312">
        <v>146</v>
      </c>
      <c r="M312">
        <v>1234567</v>
      </c>
      <c r="N312">
        <v>270316</v>
      </c>
      <c r="O312">
        <v>301016</v>
      </c>
      <c r="P312" t="s">
        <v>19</v>
      </c>
      <c r="R312" t="s">
        <v>102</v>
      </c>
      <c r="S312" t="str">
        <f>VLOOKUP(V312,Country!A$2:B$191,2,FALSE)</f>
        <v>Japan</v>
      </c>
      <c r="T312" t="str">
        <f>VLOOKUP(X312,Organisation!A$2:B$150,2,FALSE)</f>
        <v>Ministry of Internal Affairs &amp;Communications,Japan</v>
      </c>
      <c r="U312" t="s">
        <v>192</v>
      </c>
      <c r="V312" t="s">
        <v>193</v>
      </c>
      <c r="W312" t="s">
        <v>194</v>
      </c>
      <c r="X312" t="s">
        <v>195</v>
      </c>
      <c r="Y312">
        <v>2464</v>
      </c>
    </row>
    <row r="313" spans="1:25" x14ac:dyDescent="0.25">
      <c r="A313">
        <v>6025</v>
      </c>
      <c r="B313" t="str">
        <f>VLOOKUP(W313,Broadcast!A$2:B$277,2,FALSE)</f>
        <v>Radio Russia</v>
      </c>
      <c r="C313" s="6">
        <v>1400</v>
      </c>
      <c r="D313" s="6">
        <v>1800</v>
      </c>
      <c r="E313" t="s">
        <v>297</v>
      </c>
      <c r="F313" t="str">
        <f>VLOOKUP(H313,Location!A$2:E$678,2,FALSE)</f>
        <v>Moskva</v>
      </c>
      <c r="G313" t="str">
        <f>VLOOKUP(LEFT(R313,3),Language!A$2:B$7700,2,FALSE)</f>
        <v>Russian</v>
      </c>
      <c r="H313" t="s">
        <v>298</v>
      </c>
      <c r="I313">
        <v>200</v>
      </c>
      <c r="J313">
        <v>270</v>
      </c>
      <c r="K313">
        <v>0</v>
      </c>
      <c r="L313">
        <v>217</v>
      </c>
      <c r="M313">
        <v>1234567</v>
      </c>
      <c r="N313">
        <v>270316</v>
      </c>
      <c r="O313">
        <v>291016</v>
      </c>
      <c r="P313" t="s">
        <v>19</v>
      </c>
      <c r="R313" t="s">
        <v>182</v>
      </c>
      <c r="S313" t="str">
        <f>VLOOKUP(V313,Country!A$2:B$191,2,FALSE)</f>
        <v>Russia</v>
      </c>
      <c r="T313" t="str">
        <f>VLOOKUP(X313,Organisation!A$2:B$150,2,FALSE)</f>
        <v>General Radio Frequency Centre</v>
      </c>
      <c r="U313" t="s">
        <v>298</v>
      </c>
      <c r="V313" t="s">
        <v>183</v>
      </c>
      <c r="W313" t="s">
        <v>184</v>
      </c>
      <c r="X313" t="s">
        <v>185</v>
      </c>
      <c r="Y313">
        <v>10037</v>
      </c>
    </row>
    <row r="314" spans="1:25" x14ac:dyDescent="0.25">
      <c r="A314">
        <v>6025</v>
      </c>
      <c r="B314" t="str">
        <f>VLOOKUP(W314,Broadcast!A$2:B$277,2,FALSE)</f>
        <v>Radio Republic of Indonesia</v>
      </c>
      <c r="C314" s="6">
        <v>1530</v>
      </c>
      <c r="D314" s="6">
        <v>1600</v>
      </c>
      <c r="E314" t="s">
        <v>335</v>
      </c>
      <c r="F314" t="str">
        <f>VLOOKUP(H314,Location!A$2:E$678,2,FALSE)</f>
        <v>Djakarta</v>
      </c>
      <c r="G314" t="str">
        <f>VLOOKUP(LEFT(R314,3),Language!A$2:B$7700,2,FALSE)</f>
        <v>English</v>
      </c>
      <c r="H314" t="s">
        <v>336</v>
      </c>
      <c r="I314">
        <v>50</v>
      </c>
      <c r="J314">
        <v>0</v>
      </c>
      <c r="K314">
        <v>0</v>
      </c>
      <c r="L314">
        <v>700</v>
      </c>
      <c r="M314">
        <v>1234567</v>
      </c>
      <c r="N314">
        <v>270316</v>
      </c>
      <c r="O314">
        <v>291016</v>
      </c>
      <c r="P314" t="s">
        <v>19</v>
      </c>
      <c r="R314" t="s">
        <v>20</v>
      </c>
      <c r="S314" t="str">
        <f>VLOOKUP(V314,Country!A$2:B$191,2,FALSE)</f>
        <v>Indonesia</v>
      </c>
      <c r="T314" t="str">
        <f>VLOOKUP(X314,Organisation!A$2:B$150,2,FALSE)</f>
        <v>Radio Republic of Indonesia</v>
      </c>
      <c r="U314" t="s">
        <v>336</v>
      </c>
      <c r="V314" t="s">
        <v>48</v>
      </c>
      <c r="W314" t="s">
        <v>49</v>
      </c>
      <c r="X314" t="s">
        <v>49</v>
      </c>
      <c r="Y314">
        <v>2180</v>
      </c>
    </row>
    <row r="315" spans="1:25" x14ac:dyDescent="0.25">
      <c r="A315">
        <v>6025</v>
      </c>
      <c r="B315" t="str">
        <f>VLOOKUP(W315,Broadcast!A$2:B$277,2,FALSE)</f>
        <v>International Broadcasting Bureau</v>
      </c>
      <c r="C315" s="6">
        <v>2000</v>
      </c>
      <c r="D315" s="6">
        <v>2100</v>
      </c>
      <c r="E315">
        <v>43.44</v>
      </c>
      <c r="F315" t="str">
        <f>VLOOKUP(H315,Location!A$2:E$678,2,FALSE)</f>
        <v>Tinian Islands</v>
      </c>
      <c r="G315" t="str">
        <f>VLOOKUP(LEFT(R315,3),Language!A$2:B$7700,2,FALSE)</f>
        <v>Mandarin Chinese</v>
      </c>
      <c r="H315" t="s">
        <v>144</v>
      </c>
      <c r="I315">
        <v>250</v>
      </c>
      <c r="J315">
        <v>304</v>
      </c>
      <c r="K315">
        <v>24</v>
      </c>
      <c r="L315">
        <v>216</v>
      </c>
      <c r="M315">
        <v>1234567</v>
      </c>
      <c r="N315">
        <v>270316</v>
      </c>
      <c r="O315">
        <v>291016</v>
      </c>
      <c r="P315" t="s">
        <v>19</v>
      </c>
      <c r="Q315">
        <v>8500</v>
      </c>
      <c r="R315" t="s">
        <v>270</v>
      </c>
      <c r="S315" t="str">
        <f>VLOOKUP(V315,Country!A$2:B$191,2,FALSE)</f>
        <v>United States</v>
      </c>
      <c r="T315" t="str">
        <f>VLOOKUP(X315,Organisation!A$2:B$150,2,FALSE)</f>
        <v>International Broadcasting Bureau</v>
      </c>
      <c r="U315" t="s">
        <v>144</v>
      </c>
      <c r="V315" t="s">
        <v>21</v>
      </c>
      <c r="W315" t="s">
        <v>120</v>
      </c>
      <c r="X315" t="s">
        <v>120</v>
      </c>
      <c r="Y315">
        <v>12042</v>
      </c>
    </row>
    <row r="316" spans="1:25" x14ac:dyDescent="0.25">
      <c r="A316">
        <v>6025</v>
      </c>
      <c r="B316" t="str">
        <f>VLOOKUP(W316,Broadcast!A$2:B$277,2,FALSE)</f>
        <v>China National Radio</v>
      </c>
      <c r="C316" s="6">
        <v>2050</v>
      </c>
      <c r="D316" s="6">
        <v>1805</v>
      </c>
      <c r="E316" t="s">
        <v>337</v>
      </c>
      <c r="F316" t="str">
        <f>VLOOKUP(H316,Location!A$2:E$678,2,FALSE)</f>
        <v>Lhasa</v>
      </c>
      <c r="G316" t="str">
        <f>VLOOKUP(LEFT(R316,3),Language!A$2:B$7700,2,FALSE)</f>
        <v>Tibetan</v>
      </c>
      <c r="H316" t="s">
        <v>112</v>
      </c>
      <c r="I316">
        <v>100</v>
      </c>
      <c r="J316">
        <v>268</v>
      </c>
      <c r="K316">
        <v>0</v>
      </c>
      <c r="L316">
        <v>146</v>
      </c>
      <c r="M316">
        <v>1234567</v>
      </c>
      <c r="N316">
        <v>270316</v>
      </c>
      <c r="O316">
        <v>301016</v>
      </c>
      <c r="P316" t="s">
        <v>19</v>
      </c>
      <c r="Q316">
        <v>5500</v>
      </c>
      <c r="R316" t="s">
        <v>118</v>
      </c>
      <c r="S316" t="str">
        <f>VLOOKUP(V316,Country!A$2:B$191,2,FALSE)</f>
        <v>China</v>
      </c>
      <c r="T316" t="str">
        <f>VLOOKUP(X316,Organisation!A$2:B$150,2,FALSE)</f>
        <v>R &amp; T of Peoples Republic of China</v>
      </c>
      <c r="U316" t="s">
        <v>112</v>
      </c>
      <c r="V316" t="s">
        <v>55</v>
      </c>
      <c r="W316" t="s">
        <v>56</v>
      </c>
      <c r="X316" t="s">
        <v>57</v>
      </c>
      <c r="Y316">
        <v>2596</v>
      </c>
    </row>
    <row r="317" spans="1:25" x14ac:dyDescent="0.25">
      <c r="A317">
        <v>6030</v>
      </c>
      <c r="B317" t="str">
        <f>VLOOKUP(W317,Broadcast!A$2:B$277,2,FALSE)</f>
        <v>International Broadcasting Bureau</v>
      </c>
      <c r="C317" s="6">
        <v>0</v>
      </c>
      <c r="D317" s="6">
        <v>1200</v>
      </c>
      <c r="E317">
        <v>11</v>
      </c>
      <c r="F317" t="str">
        <f>VLOOKUP(H317,Location!A$2:E$678,2,FALSE)</f>
        <v>Greenville, NC (Site B)</v>
      </c>
      <c r="G317" t="str">
        <f>VLOOKUP(LEFT(R317,3),Language!A$2:B$7700,2,FALSE)</f>
        <v>Spanish</v>
      </c>
      <c r="H317" t="s">
        <v>134</v>
      </c>
      <c r="I317">
        <v>250</v>
      </c>
      <c r="J317">
        <v>205</v>
      </c>
      <c r="K317">
        <v>0</v>
      </c>
      <c r="L317">
        <v>893</v>
      </c>
      <c r="M317">
        <v>1234567</v>
      </c>
      <c r="N317">
        <v>270316</v>
      </c>
      <c r="O317">
        <v>291016</v>
      </c>
      <c r="P317" t="s">
        <v>19</v>
      </c>
      <c r="Q317">
        <v>16000</v>
      </c>
      <c r="R317" t="s">
        <v>137</v>
      </c>
      <c r="S317" t="str">
        <f>VLOOKUP(V317,Country!A$2:B$191,2,FALSE)</f>
        <v>United States</v>
      </c>
      <c r="T317" t="str">
        <f>VLOOKUP(X317,Organisation!A$2:B$150,2,FALSE)</f>
        <v>International Broadcasting Bureau</v>
      </c>
      <c r="U317" t="s">
        <v>134</v>
      </c>
      <c r="V317" t="s">
        <v>21</v>
      </c>
      <c r="W317" t="s">
        <v>120</v>
      </c>
      <c r="X317" t="s">
        <v>120</v>
      </c>
      <c r="Y317">
        <v>568</v>
      </c>
    </row>
    <row r="318" spans="1:25" x14ac:dyDescent="0.25">
      <c r="A318">
        <v>6030</v>
      </c>
      <c r="B318" t="str">
        <f>VLOOKUP(W318,Broadcast!A$2:B$277,2,FALSE)</f>
        <v>All India Radio</v>
      </c>
      <c r="C318" s="6">
        <v>145</v>
      </c>
      <c r="D318" s="6">
        <v>230</v>
      </c>
      <c r="E318" t="s">
        <v>261</v>
      </c>
      <c r="F318" t="str">
        <f>VLOOKUP(H318,Location!A$2:E$678,2,FALSE)</f>
        <v>Delhi</v>
      </c>
      <c r="G318" t="str">
        <f>VLOOKUP(LEFT(R318,3),Language!A$2:B$7700,2,FALSE)</f>
        <v>Multiple languages</v>
      </c>
      <c r="H318" t="s">
        <v>304</v>
      </c>
      <c r="I318">
        <v>250</v>
      </c>
      <c r="J318">
        <v>102</v>
      </c>
      <c r="K318">
        <v>0</v>
      </c>
      <c r="L318">
        <v>106</v>
      </c>
      <c r="M318">
        <v>1234567</v>
      </c>
      <c r="N318">
        <v>270316</v>
      </c>
      <c r="O318">
        <v>301016</v>
      </c>
      <c r="P318" t="s">
        <v>19</v>
      </c>
      <c r="Q318">
        <v>6075</v>
      </c>
      <c r="R318" t="s">
        <v>102</v>
      </c>
      <c r="S318" t="str">
        <f>VLOOKUP(V318,Country!A$2:B$191,2,FALSE)</f>
        <v>India</v>
      </c>
      <c r="T318" t="str">
        <f>VLOOKUP(X318,Organisation!A$2:B$150,2,FALSE)</f>
        <v>All India Radio</v>
      </c>
      <c r="U318" t="s">
        <v>304</v>
      </c>
      <c r="V318" t="s">
        <v>263</v>
      </c>
      <c r="W318" t="s">
        <v>264</v>
      </c>
      <c r="X318" t="s">
        <v>264</v>
      </c>
      <c r="Y318">
        <v>3485</v>
      </c>
    </row>
    <row r="319" spans="1:25" x14ac:dyDescent="0.25">
      <c r="A319">
        <v>6030</v>
      </c>
      <c r="B319" t="str">
        <f>VLOOKUP(W319,Broadcast!A$2:B$277,2,FALSE)</f>
        <v>All India Radio</v>
      </c>
      <c r="C319" s="6">
        <v>1200</v>
      </c>
      <c r="D319" s="6">
        <v>1430</v>
      </c>
      <c r="E319" t="s">
        <v>261</v>
      </c>
      <c r="F319" t="str">
        <f>VLOOKUP(H319,Location!A$2:E$678,2,FALSE)</f>
        <v>Delhi</v>
      </c>
      <c r="G319" t="str">
        <f>VLOOKUP(LEFT(R319,3),Language!A$2:B$7700,2,FALSE)</f>
        <v>Multiple languages</v>
      </c>
      <c r="H319" t="s">
        <v>304</v>
      </c>
      <c r="I319">
        <v>250</v>
      </c>
      <c r="J319">
        <v>102</v>
      </c>
      <c r="K319">
        <v>0</v>
      </c>
      <c r="L319">
        <v>701</v>
      </c>
      <c r="M319">
        <v>1234567</v>
      </c>
      <c r="N319">
        <v>270316</v>
      </c>
      <c r="O319">
        <v>301016</v>
      </c>
      <c r="P319" t="s">
        <v>19</v>
      </c>
      <c r="Q319">
        <v>6075</v>
      </c>
      <c r="R319" t="s">
        <v>102</v>
      </c>
      <c r="S319" t="str">
        <f>VLOOKUP(V319,Country!A$2:B$191,2,FALSE)</f>
        <v>India</v>
      </c>
      <c r="T319" t="str">
        <f>VLOOKUP(X319,Organisation!A$2:B$150,2,FALSE)</f>
        <v>All India Radio</v>
      </c>
      <c r="U319" t="s">
        <v>304</v>
      </c>
      <c r="V319" t="s">
        <v>263</v>
      </c>
      <c r="W319" t="s">
        <v>264</v>
      </c>
      <c r="X319" t="s">
        <v>264</v>
      </c>
      <c r="Y319">
        <v>3486</v>
      </c>
    </row>
    <row r="320" spans="1:25" x14ac:dyDescent="0.25">
      <c r="A320">
        <v>6030</v>
      </c>
      <c r="B320" t="str">
        <f>VLOOKUP(W320,Broadcast!A$2:B$277,2,FALSE)</f>
        <v>China National Radio</v>
      </c>
      <c r="C320" s="6">
        <v>2025</v>
      </c>
      <c r="D320" s="6">
        <v>1805</v>
      </c>
      <c r="E320" t="s">
        <v>314</v>
      </c>
      <c r="F320" t="str">
        <f>VLOOKUP(H320,Location!A$2:E$678,2,FALSE)</f>
        <v>Beijing</v>
      </c>
      <c r="G320" t="str">
        <f>VLOOKUP(LEFT(R320,3),Language!A$2:B$7700,2,FALSE)</f>
        <v>Chinese</v>
      </c>
      <c r="H320" t="s">
        <v>198</v>
      </c>
      <c r="I320">
        <v>100</v>
      </c>
      <c r="J320">
        <v>0</v>
      </c>
      <c r="K320">
        <v>0</v>
      </c>
      <c r="L320">
        <v>925</v>
      </c>
      <c r="M320">
        <v>1234567</v>
      </c>
      <c r="N320">
        <v>270316</v>
      </c>
      <c r="O320">
        <v>301016</v>
      </c>
      <c r="P320" t="s">
        <v>19</v>
      </c>
      <c r="Q320">
        <v>6600</v>
      </c>
      <c r="R320" t="s">
        <v>54</v>
      </c>
      <c r="S320" t="str">
        <f>VLOOKUP(V320,Country!A$2:B$191,2,FALSE)</f>
        <v>China</v>
      </c>
      <c r="T320" t="str">
        <f>VLOOKUP(X320,Organisation!A$2:B$150,2,FALSE)</f>
        <v>R &amp; T of Peoples Republic of China</v>
      </c>
      <c r="U320" t="s">
        <v>198</v>
      </c>
      <c r="V320" t="s">
        <v>55</v>
      </c>
      <c r="W320" t="s">
        <v>56</v>
      </c>
      <c r="X320" t="s">
        <v>57</v>
      </c>
      <c r="Y320">
        <v>2597</v>
      </c>
    </row>
    <row r="321" spans="1:25" x14ac:dyDescent="0.25">
      <c r="A321">
        <v>6035</v>
      </c>
      <c r="B321" t="str">
        <f>VLOOKUP(W321,Broadcast!A$2:B$277,2,FALSE)</f>
        <v>International Broadcasting Bureau</v>
      </c>
      <c r="C321" s="6">
        <v>500</v>
      </c>
      <c r="D321" s="6">
        <v>530</v>
      </c>
      <c r="E321">
        <v>46.47</v>
      </c>
      <c r="F321" t="str">
        <f>VLOOKUP(H321,Location!A$2:E$678,2,FALSE)</f>
        <v>Ascension</v>
      </c>
      <c r="G321" t="str">
        <f>VLOOKUP(LEFT(R321,3),Language!A$2:B$7700,2,FALSE)</f>
        <v>Hausa</v>
      </c>
      <c r="H321" t="s">
        <v>160</v>
      </c>
      <c r="I321">
        <v>250</v>
      </c>
      <c r="J321">
        <v>27</v>
      </c>
      <c r="K321">
        <v>0</v>
      </c>
      <c r="L321">
        <v>216</v>
      </c>
      <c r="M321">
        <v>1234567</v>
      </c>
      <c r="N321">
        <v>270316</v>
      </c>
      <c r="O321">
        <v>291016</v>
      </c>
      <c r="P321" t="s">
        <v>19</v>
      </c>
      <c r="Q321">
        <v>19693</v>
      </c>
      <c r="R321" t="s">
        <v>127</v>
      </c>
      <c r="S321" t="str">
        <f>VLOOKUP(V321,Country!A$2:B$191,2,FALSE)</f>
        <v>United Kingdom</v>
      </c>
      <c r="T321" t="str">
        <f>VLOOKUP(X321,Organisation!A$2:B$150,2,FALSE)</f>
        <v>International Broadcasting Bureau</v>
      </c>
      <c r="U321" t="s">
        <v>160</v>
      </c>
      <c r="V321" t="s">
        <v>75</v>
      </c>
      <c r="W321" t="s">
        <v>120</v>
      </c>
      <c r="X321" t="s">
        <v>120</v>
      </c>
      <c r="Y321">
        <v>569</v>
      </c>
    </row>
    <row r="322" spans="1:25" x14ac:dyDescent="0.25">
      <c r="A322">
        <v>6035</v>
      </c>
      <c r="B322" t="str">
        <f>VLOOKUP(W322,Broadcast!A$2:B$277,2,FALSE)</f>
        <v>Radio Russia</v>
      </c>
      <c r="C322" s="6">
        <v>1400</v>
      </c>
      <c r="D322" s="6">
        <v>1700</v>
      </c>
      <c r="E322" t="s">
        <v>338</v>
      </c>
      <c r="F322" t="str">
        <f>VLOOKUP(H322,Location!A$2:E$678,2,FALSE)</f>
        <v>Irkutsk</v>
      </c>
      <c r="G322" t="str">
        <f>VLOOKUP(LEFT(R322,3),Language!A$2:B$7700,2,FALSE)</f>
        <v>Russian</v>
      </c>
      <c r="H322" t="s">
        <v>281</v>
      </c>
      <c r="I322">
        <v>100</v>
      </c>
      <c r="J322">
        <v>263</v>
      </c>
      <c r="K322">
        <v>0</v>
      </c>
      <c r="L322">
        <v>288</v>
      </c>
      <c r="M322">
        <v>1234567</v>
      </c>
      <c r="N322">
        <v>270316</v>
      </c>
      <c r="O322">
        <v>291016</v>
      </c>
      <c r="P322" t="s">
        <v>19</v>
      </c>
      <c r="R322" t="s">
        <v>182</v>
      </c>
      <c r="S322" t="str">
        <f>VLOOKUP(V322,Country!A$2:B$191,2,FALSE)</f>
        <v>Russia</v>
      </c>
      <c r="T322" t="str">
        <f>VLOOKUP(X322,Organisation!A$2:B$150,2,FALSE)</f>
        <v>General Radio Frequency Centre</v>
      </c>
      <c r="U322" t="s">
        <v>281</v>
      </c>
      <c r="V322" t="s">
        <v>183</v>
      </c>
      <c r="W322" t="s">
        <v>184</v>
      </c>
      <c r="X322" t="s">
        <v>185</v>
      </c>
      <c r="Y322">
        <v>3923</v>
      </c>
    </row>
    <row r="323" spans="1:25" x14ac:dyDescent="0.25">
      <c r="A323">
        <v>6035</v>
      </c>
      <c r="B323" t="str">
        <f>VLOOKUP(W323,Broadcast!A$2:B$277,2,FALSE)</f>
        <v>Nippon Hoso Kyokai</v>
      </c>
      <c r="C323" s="6">
        <v>1700</v>
      </c>
      <c r="D323" s="6">
        <v>1900</v>
      </c>
      <c r="E323">
        <v>43.44</v>
      </c>
      <c r="F323" t="str">
        <f>VLOOKUP(H323,Location!A$2:E$678,2,FALSE)</f>
        <v>Tokyo Yamata</v>
      </c>
      <c r="G323" t="str">
        <f>VLOOKUP(LEFT(R323,3),Language!A$2:B$7700,2,FALSE)</f>
        <v>Japanese</v>
      </c>
      <c r="H323" t="s">
        <v>192</v>
      </c>
      <c r="I323">
        <v>300</v>
      </c>
      <c r="J323">
        <v>290</v>
      </c>
      <c r="K323">
        <v>0</v>
      </c>
      <c r="L323">
        <v>146</v>
      </c>
      <c r="M323">
        <v>1234567</v>
      </c>
      <c r="N323">
        <v>270316</v>
      </c>
      <c r="O323">
        <v>301016</v>
      </c>
      <c r="P323" t="s">
        <v>19</v>
      </c>
      <c r="R323" t="s">
        <v>196</v>
      </c>
      <c r="S323" t="str">
        <f>VLOOKUP(V323,Country!A$2:B$191,2,FALSE)</f>
        <v>Japan</v>
      </c>
      <c r="T323" t="str">
        <f>VLOOKUP(X323,Organisation!A$2:B$150,2,FALSE)</f>
        <v>Nippon Hoso Kyokai, Japan</v>
      </c>
      <c r="U323" t="s">
        <v>192</v>
      </c>
      <c r="V323" t="s">
        <v>193</v>
      </c>
      <c r="W323" t="s">
        <v>197</v>
      </c>
      <c r="X323" t="s">
        <v>197</v>
      </c>
      <c r="Y323">
        <v>2365</v>
      </c>
    </row>
    <row r="324" spans="1:25" x14ac:dyDescent="0.25">
      <c r="A324">
        <v>6035</v>
      </c>
      <c r="B324" t="str">
        <f>VLOOKUP(W324,Broadcast!A$2:B$277,2,FALSE)</f>
        <v>Islamic Republic of Iran Broadcasting</v>
      </c>
      <c r="C324" s="6">
        <v>1920</v>
      </c>
      <c r="D324" s="6">
        <v>2020</v>
      </c>
      <c r="E324" t="s">
        <v>339</v>
      </c>
      <c r="F324" t="str">
        <f>VLOOKUP(H324,Location!A$2:E$678,2,FALSE)</f>
        <v>Kamalabad</v>
      </c>
      <c r="G324" t="str">
        <f>VLOOKUP(LEFT(R324,3),Language!A$2:B$7700,2,FALSE)</f>
        <v>Russian</v>
      </c>
      <c r="H324" t="s">
        <v>340</v>
      </c>
      <c r="I324">
        <v>500</v>
      </c>
      <c r="J324">
        <v>58</v>
      </c>
      <c r="K324">
        <v>0</v>
      </c>
      <c r="L324">
        <v>145</v>
      </c>
      <c r="M324">
        <v>1234567</v>
      </c>
      <c r="N324">
        <v>270316</v>
      </c>
      <c r="O324">
        <v>291016</v>
      </c>
      <c r="P324" t="s">
        <v>19</v>
      </c>
      <c r="R324" t="s">
        <v>182</v>
      </c>
      <c r="S324" t="str">
        <f>VLOOKUP(V324,Country!A$2:B$191,2,FALSE)</f>
        <v>Iran (Islamic Rep. of)</v>
      </c>
      <c r="T324" t="str">
        <f>VLOOKUP(X324,Organisation!A$2:B$150,2,FALSE)</f>
        <v>Islamic Republic of Iran Broadcast.</v>
      </c>
      <c r="U324" t="s">
        <v>340</v>
      </c>
      <c r="V324" t="s">
        <v>229</v>
      </c>
      <c r="W324" t="s">
        <v>230</v>
      </c>
      <c r="X324" t="s">
        <v>230</v>
      </c>
      <c r="Y324">
        <v>15003</v>
      </c>
    </row>
    <row r="325" spans="1:25" x14ac:dyDescent="0.25">
      <c r="A325">
        <v>6035</v>
      </c>
      <c r="B325" t="str">
        <f>VLOOKUP(W325,Broadcast!A$2:B$277,2,FALSE)</f>
        <v>International Broadcasting Bureau</v>
      </c>
      <c r="C325" s="6">
        <v>2030</v>
      </c>
      <c r="D325" s="6">
        <v>2100</v>
      </c>
      <c r="E325">
        <v>46.47</v>
      </c>
      <c r="F325" t="str">
        <f>VLOOKUP(H325,Location!A$2:E$678,2,FALSE)</f>
        <v>Sao Tome</v>
      </c>
      <c r="G325" t="str">
        <f>VLOOKUP(LEFT(R325,3),Language!A$2:B$7700,2,FALSE)</f>
        <v>Hausa</v>
      </c>
      <c r="H325" t="s">
        <v>125</v>
      </c>
      <c r="I325">
        <v>100</v>
      </c>
      <c r="J325">
        <v>0</v>
      </c>
      <c r="K325">
        <v>0</v>
      </c>
      <c r="L325">
        <v>106</v>
      </c>
      <c r="M325">
        <v>234567</v>
      </c>
      <c r="N325">
        <v>270316</v>
      </c>
      <c r="O325">
        <v>291016</v>
      </c>
      <c r="P325" t="s">
        <v>19</v>
      </c>
      <c r="Q325">
        <v>6860</v>
      </c>
      <c r="R325" t="s">
        <v>127</v>
      </c>
      <c r="S325" t="str">
        <f>VLOOKUP(V325,Country!A$2:B$191,2,FALSE)</f>
        <v>Sao Tome and Principe</v>
      </c>
      <c r="T325" t="str">
        <f>VLOOKUP(X325,Organisation!A$2:B$150,2,FALSE)</f>
        <v>International Broadcasting Bureau</v>
      </c>
      <c r="U325" t="s">
        <v>125</v>
      </c>
      <c r="V325" t="s">
        <v>126</v>
      </c>
      <c r="W325" t="s">
        <v>120</v>
      </c>
      <c r="X325" t="s">
        <v>120</v>
      </c>
      <c r="Y325">
        <v>570</v>
      </c>
    </row>
    <row r="326" spans="1:25" x14ac:dyDescent="0.25">
      <c r="A326">
        <v>6040</v>
      </c>
      <c r="B326" t="str">
        <f>VLOOKUP(W326,Broadcast!A$2:B$277,2,FALSE)</f>
        <v>International Broadcasting Bureau</v>
      </c>
      <c r="C326" s="6">
        <v>0</v>
      </c>
      <c r="D326" s="6">
        <v>30</v>
      </c>
      <c r="E326" t="s">
        <v>167</v>
      </c>
      <c r="F326" t="str">
        <f>VLOOKUP(H326,Location!A$2:E$678,2,FALSE)</f>
        <v>Udorn</v>
      </c>
      <c r="G326" t="str">
        <f>VLOOKUP(LEFT(R326,3),Language!A$2:B$7700,2,FALSE)</f>
        <v>Burmese</v>
      </c>
      <c r="H326" t="s">
        <v>162</v>
      </c>
      <c r="I326">
        <v>250</v>
      </c>
      <c r="J326">
        <v>280</v>
      </c>
      <c r="K326">
        <v>0</v>
      </c>
      <c r="L326">
        <v>216</v>
      </c>
      <c r="M326">
        <v>1234567</v>
      </c>
      <c r="N326">
        <v>270316</v>
      </c>
      <c r="O326">
        <v>291016</v>
      </c>
      <c r="P326" t="s">
        <v>19</v>
      </c>
      <c r="Q326">
        <v>8750</v>
      </c>
      <c r="R326" t="s">
        <v>157</v>
      </c>
      <c r="S326" t="str">
        <f>VLOOKUP(V326,Country!A$2:B$191,2,FALSE)</f>
        <v>Thailand</v>
      </c>
      <c r="T326" t="str">
        <f>VLOOKUP(X326,Organisation!A$2:B$150,2,FALSE)</f>
        <v>International Broadcasting Bureau</v>
      </c>
      <c r="U326" t="s">
        <v>162</v>
      </c>
      <c r="V326" t="s">
        <v>148</v>
      </c>
      <c r="W326" t="s">
        <v>120</v>
      </c>
      <c r="X326" t="s">
        <v>120</v>
      </c>
      <c r="Y326">
        <v>571</v>
      </c>
    </row>
    <row r="327" spans="1:25" x14ac:dyDescent="0.25">
      <c r="A327">
        <v>6040</v>
      </c>
      <c r="B327" t="str">
        <f>VLOOKUP(W327,Broadcast!A$2:B$277,2,FALSE)</f>
        <v>Media Broadcast GmbH</v>
      </c>
      <c r="C327" s="6">
        <v>0</v>
      </c>
      <c r="D327" s="6">
        <v>100</v>
      </c>
      <c r="E327" t="s">
        <v>341</v>
      </c>
      <c r="F327" t="str">
        <f>VLOOKUP(H327,Location!A$2:E$678,2,FALSE)</f>
        <v>Nauen</v>
      </c>
      <c r="G327" t="str">
        <f>VLOOKUP(LEFT(R327,3),Language!A$2:B$7700,2,FALSE)</f>
        <v>Dutch</v>
      </c>
      <c r="H327" t="s">
        <v>232</v>
      </c>
      <c r="I327">
        <v>125</v>
      </c>
      <c r="J327">
        <v>300</v>
      </c>
      <c r="K327">
        <v>0</v>
      </c>
      <c r="L327">
        <v>216</v>
      </c>
      <c r="M327">
        <v>1</v>
      </c>
      <c r="N327">
        <v>110916</v>
      </c>
      <c r="O327">
        <v>291016</v>
      </c>
      <c r="P327" t="s">
        <v>19</v>
      </c>
      <c r="Q327">
        <v>9600</v>
      </c>
      <c r="R327" t="s">
        <v>26</v>
      </c>
      <c r="S327" t="str">
        <f>VLOOKUP(V327,Country!A$2:B$191,2,FALSE)</f>
        <v>Germany</v>
      </c>
      <c r="T327" t="str">
        <f>VLOOKUP(X327,Organisation!A$2:B$150,2,FALSE)</f>
        <v>Media Broadcast GmbH</v>
      </c>
      <c r="U327" t="s">
        <v>232</v>
      </c>
      <c r="V327" t="s">
        <v>19</v>
      </c>
      <c r="W327" t="s">
        <v>99</v>
      </c>
      <c r="X327" t="s">
        <v>99</v>
      </c>
      <c r="Y327">
        <v>18204</v>
      </c>
    </row>
    <row r="328" spans="1:25" x14ac:dyDescent="0.25">
      <c r="A328">
        <v>6040</v>
      </c>
      <c r="B328" t="str">
        <f>VLOOKUP(W328,Broadcast!A$2:B$277,2,FALSE)</f>
        <v>Media Broadcast GmbH</v>
      </c>
      <c r="C328" s="6">
        <v>0</v>
      </c>
      <c r="D328" s="6">
        <v>300</v>
      </c>
      <c r="E328" t="s">
        <v>341</v>
      </c>
      <c r="F328" t="str">
        <f>VLOOKUP(H328,Location!A$2:E$678,2,FALSE)</f>
        <v>Nauen</v>
      </c>
      <c r="G328" t="str">
        <f>VLOOKUP(LEFT(R328,3),Language!A$2:B$7700,2,FALSE)</f>
        <v>Dutch</v>
      </c>
      <c r="H328" t="s">
        <v>232</v>
      </c>
      <c r="I328">
        <v>125</v>
      </c>
      <c r="J328">
        <v>300</v>
      </c>
      <c r="K328">
        <v>0</v>
      </c>
      <c r="L328">
        <v>216</v>
      </c>
      <c r="M328">
        <v>1</v>
      </c>
      <c r="N328">
        <v>270316</v>
      </c>
      <c r="O328">
        <v>300416</v>
      </c>
      <c r="P328" t="s">
        <v>19</v>
      </c>
      <c r="Q328">
        <v>9600</v>
      </c>
      <c r="R328" t="s">
        <v>26</v>
      </c>
      <c r="S328" t="str">
        <f>VLOOKUP(V328,Country!A$2:B$191,2,FALSE)</f>
        <v>Germany</v>
      </c>
      <c r="T328" t="str">
        <f>VLOOKUP(X328,Organisation!A$2:B$150,2,FALSE)</f>
        <v>Media Broadcast GmbH</v>
      </c>
      <c r="U328" t="s">
        <v>232</v>
      </c>
      <c r="V328" t="s">
        <v>19</v>
      </c>
      <c r="W328" t="s">
        <v>99</v>
      </c>
      <c r="X328" t="s">
        <v>99</v>
      </c>
      <c r="Y328">
        <v>16857</v>
      </c>
    </row>
    <row r="329" spans="1:25" x14ac:dyDescent="0.25">
      <c r="A329">
        <v>6040</v>
      </c>
      <c r="B329" t="str">
        <f>VLOOKUP(W329,Broadcast!A$2:B$277,2,FALSE)</f>
        <v>Belarusian Tele-radio Company (Belarus)</v>
      </c>
      <c r="C329" s="6">
        <v>300</v>
      </c>
      <c r="D329" s="6">
        <v>400</v>
      </c>
      <c r="E329" t="s">
        <v>320</v>
      </c>
      <c r="F329" t="str">
        <f>VLOOKUP(H329,Location!A$2:E$678,2,FALSE)</f>
        <v>Minsk</v>
      </c>
      <c r="G329" t="str">
        <f>VLOOKUP(LEFT(R329,3),Language!A$2:B$7700,2,FALSE)</f>
        <v>Belarusian</v>
      </c>
      <c r="H329" t="s">
        <v>342</v>
      </c>
      <c r="I329">
        <v>5</v>
      </c>
      <c r="J329">
        <v>0</v>
      </c>
      <c r="K329">
        <v>0</v>
      </c>
      <c r="L329">
        <v>925</v>
      </c>
      <c r="M329">
        <v>1234567</v>
      </c>
      <c r="N329">
        <v>270316</v>
      </c>
      <c r="O329">
        <v>291016</v>
      </c>
      <c r="P329" t="s">
        <v>19</v>
      </c>
      <c r="Q329">
        <v>6040</v>
      </c>
      <c r="R329" t="s">
        <v>322</v>
      </c>
      <c r="S329" t="str">
        <f>VLOOKUP(V329,Country!A$2:B$191,2,FALSE)</f>
        <v>Belarus</v>
      </c>
      <c r="T329" t="str">
        <f>VLOOKUP(X329,Organisation!A$2:B$150,2,FALSE)</f>
        <v>State Supervisory Department for Telecomm.,Belarus</v>
      </c>
      <c r="U329" t="s">
        <v>342</v>
      </c>
      <c r="V329" t="s">
        <v>323</v>
      </c>
      <c r="W329" t="s">
        <v>324</v>
      </c>
      <c r="X329" t="s">
        <v>325</v>
      </c>
      <c r="Y329">
        <v>1342</v>
      </c>
    </row>
    <row r="330" spans="1:25" x14ac:dyDescent="0.25">
      <c r="A330">
        <v>6040</v>
      </c>
      <c r="B330" t="str">
        <f>VLOOKUP(W330,Broadcast!A$2:B$277,2,FALSE)</f>
        <v>Turkish Radio-TV Corp</v>
      </c>
      <c r="C330" s="6">
        <v>400</v>
      </c>
      <c r="D330" s="6">
        <v>600</v>
      </c>
      <c r="E330">
        <v>39</v>
      </c>
      <c r="F330" t="str">
        <f>VLOOKUP(H330,Location!A$2:E$678,2,FALSE)</f>
        <v>Emirler</v>
      </c>
      <c r="G330" t="str">
        <f>VLOOKUP(LEFT(R330,3),Language!A$2:B$7700,2,FALSE)</f>
        <v>Turkish</v>
      </c>
      <c r="H330" t="s">
        <v>250</v>
      </c>
      <c r="I330">
        <v>500</v>
      </c>
      <c r="J330">
        <v>138</v>
      </c>
      <c r="K330">
        <v>0</v>
      </c>
      <c r="L330">
        <v>215</v>
      </c>
      <c r="M330">
        <v>1234567</v>
      </c>
      <c r="N330">
        <v>270316</v>
      </c>
      <c r="O330">
        <v>301016</v>
      </c>
      <c r="P330" t="s">
        <v>19</v>
      </c>
      <c r="Q330">
        <v>9000</v>
      </c>
      <c r="R330" t="s">
        <v>251</v>
      </c>
      <c r="S330" t="str">
        <f>VLOOKUP(V330,Country!A$2:B$191,2,FALSE)</f>
        <v>Turkey</v>
      </c>
      <c r="T330" t="str">
        <f>VLOOKUP(X330,Organisation!A$2:B$150,2,FALSE)</f>
        <v>Turkish Radio-Television Corp.</v>
      </c>
      <c r="U330" t="s">
        <v>250</v>
      </c>
      <c r="V330" t="s">
        <v>252</v>
      </c>
      <c r="W330" t="s">
        <v>253</v>
      </c>
      <c r="X330" t="s">
        <v>253</v>
      </c>
      <c r="Y330">
        <v>4592</v>
      </c>
    </row>
    <row r="331" spans="1:25" x14ac:dyDescent="0.25">
      <c r="A331">
        <v>6040</v>
      </c>
      <c r="B331" t="str">
        <f>VLOOKUP(W331,Broadcast!A$2:B$277,2,FALSE)</f>
        <v>All India Radio</v>
      </c>
      <c r="C331" s="6">
        <v>415</v>
      </c>
      <c r="D331" s="6">
        <v>1115</v>
      </c>
      <c r="E331" t="s">
        <v>290</v>
      </c>
      <c r="F331" t="str">
        <f>VLOOKUP(H331,Location!A$2:E$678,2,FALSE)</f>
        <v>Jeypore</v>
      </c>
      <c r="G331" t="str">
        <f>VLOOKUP(LEFT(R331,3),Language!A$2:B$7700,2,FALSE)</f>
        <v>Multiple languages</v>
      </c>
      <c r="H331" t="s">
        <v>343</v>
      </c>
      <c r="I331">
        <v>50</v>
      </c>
      <c r="J331">
        <v>27</v>
      </c>
      <c r="K331">
        <v>0</v>
      </c>
      <c r="L331">
        <v>700</v>
      </c>
      <c r="M331">
        <v>1234567</v>
      </c>
      <c r="N331">
        <v>270316</v>
      </c>
      <c r="O331">
        <v>301016</v>
      </c>
      <c r="P331" t="s">
        <v>19</v>
      </c>
      <c r="Q331">
        <v>6075</v>
      </c>
      <c r="R331" t="s">
        <v>102</v>
      </c>
      <c r="S331" t="str">
        <f>VLOOKUP(V331,Country!A$2:B$191,2,FALSE)</f>
        <v>India</v>
      </c>
      <c r="T331" t="str">
        <f>VLOOKUP(X331,Organisation!A$2:B$150,2,FALSE)</f>
        <v>All India Radio</v>
      </c>
      <c r="U331" t="s">
        <v>343</v>
      </c>
      <c r="V331" t="s">
        <v>263</v>
      </c>
      <c r="W331" t="s">
        <v>264</v>
      </c>
      <c r="X331" t="s">
        <v>264</v>
      </c>
      <c r="Y331">
        <v>3487</v>
      </c>
    </row>
    <row r="332" spans="1:25" x14ac:dyDescent="0.25">
      <c r="A332">
        <v>6040</v>
      </c>
      <c r="B332" t="str">
        <f>VLOOKUP(W332,Broadcast!A$2:B$277,2,FALSE)</f>
        <v>Japan International Communications</v>
      </c>
      <c r="C332" s="6">
        <v>1300</v>
      </c>
      <c r="D332" s="6">
        <v>1400</v>
      </c>
      <c r="E332" t="s">
        <v>191</v>
      </c>
      <c r="F332" t="str">
        <f>VLOOKUP(H332,Location!A$2:E$678,2,FALSE)</f>
        <v>Tokyo Yamata</v>
      </c>
      <c r="G332" t="str">
        <f>VLOOKUP(LEFT(R332,3),Language!A$2:B$7700,2,FALSE)</f>
        <v>Multiple languages</v>
      </c>
      <c r="H332" t="s">
        <v>192</v>
      </c>
      <c r="I332">
        <v>300</v>
      </c>
      <c r="J332">
        <v>290</v>
      </c>
      <c r="K332">
        <v>0</v>
      </c>
      <c r="L332">
        <v>146</v>
      </c>
      <c r="M332">
        <v>1234567</v>
      </c>
      <c r="N332">
        <v>270316</v>
      </c>
      <c r="O332">
        <v>301016</v>
      </c>
      <c r="P332" t="s">
        <v>19</v>
      </c>
      <c r="R332" t="s">
        <v>102</v>
      </c>
      <c r="S332" t="str">
        <f>VLOOKUP(V332,Country!A$2:B$191,2,FALSE)</f>
        <v>Japan</v>
      </c>
      <c r="T332" t="str">
        <f>VLOOKUP(X332,Organisation!A$2:B$150,2,FALSE)</f>
        <v>Ministry of Internal Affairs &amp;Communications,Japan</v>
      </c>
      <c r="U332" t="s">
        <v>192</v>
      </c>
      <c r="V332" t="s">
        <v>193</v>
      </c>
      <c r="W332" t="s">
        <v>194</v>
      </c>
      <c r="X332" t="s">
        <v>195</v>
      </c>
      <c r="Y332">
        <v>2477</v>
      </c>
    </row>
    <row r="333" spans="1:25" x14ac:dyDescent="0.25">
      <c r="A333">
        <v>6040</v>
      </c>
      <c r="B333" t="str">
        <f>VLOOKUP(W333,Broadcast!A$2:B$277,2,FALSE)</f>
        <v>China Radio International</v>
      </c>
      <c r="C333" s="6">
        <v>1400</v>
      </c>
      <c r="D333" s="6">
        <v>1500</v>
      </c>
      <c r="E333" t="s">
        <v>206</v>
      </c>
      <c r="F333" t="str">
        <f>VLOOKUP(H333,Location!A$2:E$678,2,FALSE)</f>
        <v>Xian</v>
      </c>
      <c r="G333" t="str">
        <f>VLOOKUP(LEFT(R333,3),Language!A$2:B$7700,2,FALSE)</f>
        <v>Standart Chinese</v>
      </c>
      <c r="H333" t="s">
        <v>265</v>
      </c>
      <c r="I333">
        <v>500</v>
      </c>
      <c r="J333">
        <v>190</v>
      </c>
      <c r="K333">
        <v>0</v>
      </c>
      <c r="L333">
        <v>218</v>
      </c>
      <c r="M333">
        <v>1234567</v>
      </c>
      <c r="N333">
        <v>270316</v>
      </c>
      <c r="O333">
        <v>301016</v>
      </c>
      <c r="P333" t="s">
        <v>19</v>
      </c>
      <c r="Q333">
        <v>8180</v>
      </c>
      <c r="R333" t="s">
        <v>207</v>
      </c>
      <c r="S333" t="str">
        <f>VLOOKUP(V333,Country!A$2:B$191,2,FALSE)</f>
        <v>China</v>
      </c>
      <c r="T333" t="str">
        <f>VLOOKUP(X333,Organisation!A$2:B$150,2,FALSE)</f>
        <v>R &amp; T of Peoples Republic of China</v>
      </c>
      <c r="U333" t="s">
        <v>265</v>
      </c>
      <c r="V333" t="s">
        <v>55</v>
      </c>
      <c r="W333" t="s">
        <v>188</v>
      </c>
      <c r="X333" t="s">
        <v>57</v>
      </c>
      <c r="Y333">
        <v>2598</v>
      </c>
    </row>
    <row r="334" spans="1:25" x14ac:dyDescent="0.25">
      <c r="A334">
        <v>6040</v>
      </c>
      <c r="B334" t="str">
        <f>VLOOKUP(W334,Broadcast!A$2:B$277,2,FALSE)</f>
        <v>Japan International Communications</v>
      </c>
      <c r="C334" s="6">
        <v>1500</v>
      </c>
      <c r="D334" s="6">
        <v>1700</v>
      </c>
      <c r="E334" t="s">
        <v>191</v>
      </c>
      <c r="F334" t="str">
        <f>VLOOKUP(H334,Location!A$2:E$678,2,FALSE)</f>
        <v>Tokyo Yamata</v>
      </c>
      <c r="G334" t="str">
        <f>VLOOKUP(LEFT(R334,3),Language!A$2:B$7700,2,FALSE)</f>
        <v>Multiple languages</v>
      </c>
      <c r="H334" t="s">
        <v>192</v>
      </c>
      <c r="I334">
        <v>300</v>
      </c>
      <c r="J334">
        <v>290</v>
      </c>
      <c r="K334">
        <v>0</v>
      </c>
      <c r="L334">
        <v>146</v>
      </c>
      <c r="M334">
        <v>1234567</v>
      </c>
      <c r="N334">
        <v>270316</v>
      </c>
      <c r="O334">
        <v>301016</v>
      </c>
      <c r="P334" t="s">
        <v>19</v>
      </c>
      <c r="R334" t="s">
        <v>102</v>
      </c>
      <c r="S334" t="str">
        <f>VLOOKUP(V334,Country!A$2:B$191,2,FALSE)</f>
        <v>Japan</v>
      </c>
      <c r="T334" t="str">
        <f>VLOOKUP(X334,Organisation!A$2:B$150,2,FALSE)</f>
        <v>Ministry of Internal Affairs &amp;Communications,Japan</v>
      </c>
      <c r="U334" t="s">
        <v>192</v>
      </c>
      <c r="V334" t="s">
        <v>193</v>
      </c>
      <c r="W334" t="s">
        <v>194</v>
      </c>
      <c r="X334" t="s">
        <v>195</v>
      </c>
      <c r="Y334">
        <v>2478</v>
      </c>
    </row>
    <row r="335" spans="1:25" x14ac:dyDescent="0.25">
      <c r="A335">
        <v>6040</v>
      </c>
      <c r="B335" t="str">
        <f>VLOOKUP(W335,Broadcast!A$2:B$277,2,FALSE)</f>
        <v>International Broadcasting Bureau</v>
      </c>
      <c r="C335" s="6">
        <v>1630</v>
      </c>
      <c r="D335" s="6">
        <v>1700</v>
      </c>
      <c r="E335">
        <v>46.47</v>
      </c>
      <c r="F335" t="str">
        <f>VLOOKUP(H335,Location!A$2:E$678,2,FALSE)</f>
        <v>Moepeng Hill</v>
      </c>
      <c r="G335" t="str">
        <f>VLOOKUP(LEFT(R335,3),Language!A$2:B$7700,2,FALSE)</f>
        <v>Amharic</v>
      </c>
      <c r="H335" t="s">
        <v>119</v>
      </c>
      <c r="I335">
        <v>100</v>
      </c>
      <c r="J335">
        <v>350</v>
      </c>
      <c r="K335">
        <v>0</v>
      </c>
      <c r="L335">
        <v>156</v>
      </c>
      <c r="M335">
        <v>23456</v>
      </c>
      <c r="N335">
        <v>30616</v>
      </c>
      <c r="O335">
        <v>291016</v>
      </c>
      <c r="P335" t="s">
        <v>19</v>
      </c>
      <c r="Q335">
        <v>13500</v>
      </c>
      <c r="R335" t="s">
        <v>344</v>
      </c>
      <c r="S335" t="str">
        <f>VLOOKUP(V335,Country!A$2:B$191,2,FALSE)</f>
        <v>Botswana</v>
      </c>
      <c r="T335" t="str">
        <f>VLOOKUP(X335,Organisation!A$2:B$150,2,FALSE)</f>
        <v>International Broadcasting Bureau</v>
      </c>
      <c r="U335" t="s">
        <v>119</v>
      </c>
      <c r="V335" t="s">
        <v>119</v>
      </c>
      <c r="W335" t="s">
        <v>120</v>
      </c>
      <c r="X335" t="s">
        <v>120</v>
      </c>
      <c r="Y335">
        <v>16746</v>
      </c>
    </row>
    <row r="336" spans="1:25" x14ac:dyDescent="0.25">
      <c r="A336">
        <v>6040</v>
      </c>
      <c r="B336" t="str">
        <f>VLOOKUP(W336,Broadcast!A$2:B$277,2,FALSE)</f>
        <v>China National Radio</v>
      </c>
      <c r="C336" s="6">
        <v>2055</v>
      </c>
      <c r="D336" s="6">
        <v>2300</v>
      </c>
      <c r="E336" t="s">
        <v>151</v>
      </c>
      <c r="F336" t="str">
        <f>VLOOKUP(H336,Location!A$2:E$678,2,FALSE)</f>
        <v>Beijing</v>
      </c>
      <c r="G336" t="str">
        <f>VLOOKUP(LEFT(R336,3),Language!A$2:B$7700,2,FALSE)</f>
        <v>Chinese</v>
      </c>
      <c r="H336" t="s">
        <v>198</v>
      </c>
      <c r="I336">
        <v>150</v>
      </c>
      <c r="J336">
        <v>180</v>
      </c>
      <c r="K336">
        <v>0</v>
      </c>
      <c r="L336">
        <v>146</v>
      </c>
      <c r="M336">
        <v>1234567</v>
      </c>
      <c r="N336">
        <v>270316</v>
      </c>
      <c r="O336">
        <v>301016</v>
      </c>
      <c r="P336" t="s">
        <v>19</v>
      </c>
      <c r="Q336">
        <v>7700</v>
      </c>
      <c r="R336" t="s">
        <v>54</v>
      </c>
      <c r="S336" t="str">
        <f>VLOOKUP(V336,Country!A$2:B$191,2,FALSE)</f>
        <v>China</v>
      </c>
      <c r="T336" t="str">
        <f>VLOOKUP(X336,Organisation!A$2:B$150,2,FALSE)</f>
        <v>R &amp; T of Peoples Republic of China</v>
      </c>
      <c r="U336" t="s">
        <v>198</v>
      </c>
      <c r="V336" t="s">
        <v>55</v>
      </c>
      <c r="W336" t="s">
        <v>56</v>
      </c>
      <c r="X336" t="s">
        <v>57</v>
      </c>
      <c r="Y336">
        <v>2599</v>
      </c>
    </row>
    <row r="337" spans="1:25" x14ac:dyDescent="0.25">
      <c r="A337">
        <v>6040</v>
      </c>
      <c r="B337" t="str">
        <f>VLOOKUP(W337,Broadcast!A$2:B$277,2,FALSE)</f>
        <v>China National Radio</v>
      </c>
      <c r="C337" s="6">
        <v>2150</v>
      </c>
      <c r="D337" s="6">
        <v>1700</v>
      </c>
      <c r="E337" t="s">
        <v>95</v>
      </c>
      <c r="F337" t="str">
        <f>VLOOKUP(H337,Location!A$2:E$678,2,FALSE)</f>
        <v>Huhhot</v>
      </c>
      <c r="G337" t="str">
        <f>VLOOKUP(LEFT(R337,3),Language!A$2:B$7700,2,FALSE)</f>
        <v>Mongolian</v>
      </c>
      <c r="H337" t="s">
        <v>216</v>
      </c>
      <c r="I337">
        <v>50</v>
      </c>
      <c r="J337">
        <v>263</v>
      </c>
      <c r="K337">
        <v>0</v>
      </c>
      <c r="L337">
        <v>141</v>
      </c>
      <c r="M337">
        <v>1234567</v>
      </c>
      <c r="N337">
        <v>270316</v>
      </c>
      <c r="O337">
        <v>301016</v>
      </c>
      <c r="P337" t="s">
        <v>19</v>
      </c>
      <c r="R337" t="s">
        <v>104</v>
      </c>
      <c r="S337" t="str">
        <f>VLOOKUP(V337,Country!A$2:B$191,2,FALSE)</f>
        <v>China</v>
      </c>
      <c r="T337" t="str">
        <f>VLOOKUP(X337,Organisation!A$2:B$150,2,FALSE)</f>
        <v>R &amp; T of Peoples Republic of China</v>
      </c>
      <c r="U337" t="s">
        <v>216</v>
      </c>
      <c r="V337" t="s">
        <v>55</v>
      </c>
      <c r="W337" t="s">
        <v>56</v>
      </c>
      <c r="X337" t="s">
        <v>57</v>
      </c>
      <c r="Y337">
        <v>2600</v>
      </c>
    </row>
    <row r="338" spans="1:25" x14ac:dyDescent="0.25">
      <c r="A338">
        <v>6040</v>
      </c>
      <c r="B338" t="str">
        <f>VLOOKUP(W338,Broadcast!A$2:B$277,2,FALSE)</f>
        <v>International Broadcasting Bureau</v>
      </c>
      <c r="C338" s="6">
        <v>2330</v>
      </c>
      <c r="D338" s="6">
        <v>2400</v>
      </c>
      <c r="E338" t="s">
        <v>167</v>
      </c>
      <c r="F338" t="str">
        <f>VLOOKUP(H338,Location!A$2:E$678,2,FALSE)</f>
        <v>Udorn</v>
      </c>
      <c r="G338" t="str">
        <f>VLOOKUP(LEFT(R338,3),Language!A$2:B$7700,2,FALSE)</f>
        <v>Burmese</v>
      </c>
      <c r="H338" t="s">
        <v>162</v>
      </c>
      <c r="I338">
        <v>250</v>
      </c>
      <c r="J338">
        <v>280</v>
      </c>
      <c r="K338">
        <v>0</v>
      </c>
      <c r="L338">
        <v>216</v>
      </c>
      <c r="M338">
        <v>1234567</v>
      </c>
      <c r="N338">
        <v>270316</v>
      </c>
      <c r="O338">
        <v>291016</v>
      </c>
      <c r="P338" t="s">
        <v>19</v>
      </c>
      <c r="Q338">
        <v>8750</v>
      </c>
      <c r="R338" t="s">
        <v>157</v>
      </c>
      <c r="S338" t="str">
        <f>VLOOKUP(V338,Country!A$2:B$191,2,FALSE)</f>
        <v>Thailand</v>
      </c>
      <c r="T338" t="str">
        <f>VLOOKUP(X338,Organisation!A$2:B$150,2,FALSE)</f>
        <v>International Broadcasting Bureau</v>
      </c>
      <c r="U338" t="s">
        <v>162</v>
      </c>
      <c r="V338" t="s">
        <v>148</v>
      </c>
      <c r="W338" t="s">
        <v>120</v>
      </c>
      <c r="X338" t="s">
        <v>120</v>
      </c>
      <c r="Y338">
        <v>572</v>
      </c>
    </row>
    <row r="339" spans="1:25" x14ac:dyDescent="0.25">
      <c r="A339">
        <v>6045</v>
      </c>
      <c r="B339" t="str">
        <f>VLOOKUP(W339,Broadcast!A$2:B$277,2,FALSE)</f>
        <v>Deutsche Welle</v>
      </c>
      <c r="C339" s="6">
        <v>300</v>
      </c>
      <c r="D339" s="6">
        <v>400</v>
      </c>
      <c r="E339" t="s">
        <v>345</v>
      </c>
      <c r="F339" t="str">
        <f>VLOOKUP(H339,Location!A$2:E$678,2,FALSE)</f>
        <v>Meyerton</v>
      </c>
      <c r="G339" t="str">
        <f>VLOOKUP(LEFT(R339,3),Language!A$2:B$7700,2,FALSE)</f>
        <v>Swahili (macrolanguage)</v>
      </c>
      <c r="H339" t="s">
        <v>34</v>
      </c>
      <c r="I339">
        <v>250</v>
      </c>
      <c r="J339">
        <v>19</v>
      </c>
      <c r="K339">
        <v>12</v>
      </c>
      <c r="L339">
        <v>216</v>
      </c>
      <c r="M339">
        <v>1234567</v>
      </c>
      <c r="N339">
        <v>270316</v>
      </c>
      <c r="O339">
        <v>291016</v>
      </c>
      <c r="P339" t="s">
        <v>19</v>
      </c>
      <c r="Q339">
        <v>6650</v>
      </c>
      <c r="R339" t="s">
        <v>296</v>
      </c>
      <c r="S339" t="str">
        <f>VLOOKUP(V339,Country!A$2:B$191,2,FALSE)</f>
        <v>South Africa</v>
      </c>
      <c r="T339" t="str">
        <f>VLOOKUP(X339,Organisation!A$2:B$150,2,FALSE)</f>
        <v>Deutsche Welle</v>
      </c>
      <c r="U339" t="s">
        <v>34</v>
      </c>
      <c r="V339" t="s">
        <v>35</v>
      </c>
      <c r="W339" t="s">
        <v>346</v>
      </c>
      <c r="X339" t="s">
        <v>346</v>
      </c>
      <c r="Y339">
        <v>15045</v>
      </c>
    </row>
    <row r="340" spans="1:25" x14ac:dyDescent="0.25">
      <c r="A340">
        <v>6045</v>
      </c>
      <c r="B340" t="str">
        <f>VLOOKUP(W340,Broadcast!A$2:B$277,2,FALSE)</f>
        <v>Radio 700</v>
      </c>
      <c r="C340" s="6">
        <v>800</v>
      </c>
      <c r="D340" s="6">
        <v>900</v>
      </c>
      <c r="E340" t="s">
        <v>347</v>
      </c>
      <c r="F340" t="str">
        <f>VLOOKUP(H340,Location!A$2:E$678,2,FALSE)</f>
        <v>Nauen</v>
      </c>
      <c r="G340" t="str">
        <f>VLOOKUP(LEFT(R340,3),Language!A$2:B$7700,2,FALSE)</f>
        <v>Multiple languages</v>
      </c>
      <c r="H340" t="s">
        <v>232</v>
      </c>
      <c r="I340">
        <v>100</v>
      </c>
      <c r="J340">
        <v>233</v>
      </c>
      <c r="K340">
        <v>0</v>
      </c>
      <c r="L340">
        <v>146</v>
      </c>
      <c r="M340">
        <v>1</v>
      </c>
      <c r="N340">
        <v>270316</v>
      </c>
      <c r="O340">
        <v>291016</v>
      </c>
      <c r="P340" t="s">
        <v>19</v>
      </c>
      <c r="Q340">
        <v>9600</v>
      </c>
      <c r="R340" t="s">
        <v>102</v>
      </c>
      <c r="S340" t="str">
        <f>VLOOKUP(V340,Country!A$2:B$191,2,FALSE)</f>
        <v>Germany</v>
      </c>
      <c r="T340" t="str">
        <f>VLOOKUP(X340,Organisation!A$2:B$150,2,FALSE)</f>
        <v>Media Broadcast GmbH</v>
      </c>
      <c r="U340" t="s">
        <v>232</v>
      </c>
      <c r="V340" t="s">
        <v>19</v>
      </c>
      <c r="W340" t="s">
        <v>93</v>
      </c>
      <c r="X340" t="s">
        <v>99</v>
      </c>
      <c r="Y340">
        <v>15561</v>
      </c>
    </row>
    <row r="341" spans="1:25" x14ac:dyDescent="0.25">
      <c r="A341">
        <v>6045</v>
      </c>
      <c r="B341" t="str">
        <f>VLOOKUP(W341,Broadcast!A$2:B$277,2,FALSE)</f>
        <v>Media Broadcast GmbH</v>
      </c>
      <c r="C341" s="6">
        <v>800</v>
      </c>
      <c r="D341" s="6">
        <v>900</v>
      </c>
      <c r="E341" t="s">
        <v>347</v>
      </c>
      <c r="F341" t="str">
        <f>VLOOKUP(H341,Location!A$2:E$678,2,FALSE)</f>
        <v>Nauen</v>
      </c>
      <c r="G341" t="str">
        <f>VLOOKUP(LEFT(R341,3),Language!A$2:B$7700,2,FALSE)</f>
        <v>Dutch</v>
      </c>
      <c r="H341" t="s">
        <v>232</v>
      </c>
      <c r="I341">
        <v>125</v>
      </c>
      <c r="J341">
        <v>275</v>
      </c>
      <c r="K341">
        <v>0</v>
      </c>
      <c r="L341">
        <v>146</v>
      </c>
      <c r="M341">
        <v>1</v>
      </c>
      <c r="N341">
        <v>190616</v>
      </c>
      <c r="O341">
        <v>190616</v>
      </c>
      <c r="P341" t="s">
        <v>19</v>
      </c>
      <c r="Q341">
        <v>9600</v>
      </c>
      <c r="R341" t="s">
        <v>26</v>
      </c>
      <c r="S341" t="str">
        <f>VLOOKUP(V341,Country!A$2:B$191,2,FALSE)</f>
        <v>Germany</v>
      </c>
      <c r="T341" t="str">
        <f>VLOOKUP(X341,Organisation!A$2:B$150,2,FALSE)</f>
        <v>Media Broadcast GmbH</v>
      </c>
      <c r="U341" t="s">
        <v>232</v>
      </c>
      <c r="V341" t="s">
        <v>19</v>
      </c>
      <c r="W341" t="s">
        <v>99</v>
      </c>
      <c r="X341" t="s">
        <v>99</v>
      </c>
      <c r="Y341">
        <v>16859</v>
      </c>
    </row>
    <row r="342" spans="1:25" x14ac:dyDescent="0.25">
      <c r="A342">
        <v>6045</v>
      </c>
      <c r="B342" t="str">
        <f>VLOOKUP(W342,Broadcast!A$2:B$277,2,FALSE)</f>
        <v>Media Broadcast GmbH</v>
      </c>
      <c r="C342" s="6">
        <v>800</v>
      </c>
      <c r="D342" s="6">
        <v>900</v>
      </c>
      <c r="E342" t="s">
        <v>347</v>
      </c>
      <c r="F342" t="str">
        <f>VLOOKUP(H342,Location!A$2:E$678,2,FALSE)</f>
        <v>Nauen</v>
      </c>
      <c r="G342" t="str">
        <f>VLOOKUP(LEFT(R342,3),Language!A$2:B$7700,2,FALSE)</f>
        <v>Dutch</v>
      </c>
      <c r="H342" t="s">
        <v>232</v>
      </c>
      <c r="I342">
        <v>125</v>
      </c>
      <c r="J342">
        <v>240</v>
      </c>
      <c r="K342">
        <v>0</v>
      </c>
      <c r="L342">
        <v>146</v>
      </c>
      <c r="M342">
        <v>1</v>
      </c>
      <c r="N342">
        <v>210816</v>
      </c>
      <c r="O342">
        <v>210816</v>
      </c>
      <c r="P342" t="s">
        <v>19</v>
      </c>
      <c r="Q342">
        <v>9600</v>
      </c>
      <c r="R342" t="s">
        <v>26</v>
      </c>
      <c r="S342" t="str">
        <f>VLOOKUP(V342,Country!A$2:B$191,2,FALSE)</f>
        <v>Germany</v>
      </c>
      <c r="T342" t="str">
        <f>VLOOKUP(X342,Organisation!A$2:B$150,2,FALSE)</f>
        <v>Media Broadcast GmbH</v>
      </c>
      <c r="U342" t="s">
        <v>232</v>
      </c>
      <c r="V342" t="s">
        <v>19</v>
      </c>
      <c r="W342" t="s">
        <v>99</v>
      </c>
      <c r="X342" t="s">
        <v>99</v>
      </c>
      <c r="Y342">
        <v>18205</v>
      </c>
    </row>
    <row r="343" spans="1:25" x14ac:dyDescent="0.25">
      <c r="A343">
        <v>6045</v>
      </c>
      <c r="B343" t="str">
        <f>VLOOKUP(W343,Broadcast!A$2:B$277,2,FALSE)</f>
        <v>Media Broadcast GmbH</v>
      </c>
      <c r="C343" s="6">
        <v>800</v>
      </c>
      <c r="D343" s="6">
        <v>900</v>
      </c>
      <c r="E343" t="s">
        <v>347</v>
      </c>
      <c r="F343" t="str">
        <f>VLOOKUP(H343,Location!A$2:E$678,2,FALSE)</f>
        <v>Nauen</v>
      </c>
      <c r="G343" t="str">
        <f>VLOOKUP(LEFT(R343,3),Language!A$2:B$7700,2,FALSE)</f>
        <v>Dutch</v>
      </c>
      <c r="H343" t="s">
        <v>232</v>
      </c>
      <c r="I343">
        <v>125</v>
      </c>
      <c r="J343">
        <v>240</v>
      </c>
      <c r="K343">
        <v>0</v>
      </c>
      <c r="L343">
        <v>146</v>
      </c>
      <c r="M343">
        <v>1</v>
      </c>
      <c r="N343">
        <v>110916</v>
      </c>
      <c r="O343">
        <v>110916</v>
      </c>
      <c r="P343" t="s">
        <v>19</v>
      </c>
      <c r="Q343">
        <v>9600</v>
      </c>
      <c r="R343" t="s">
        <v>26</v>
      </c>
      <c r="S343" t="str">
        <f>VLOOKUP(V343,Country!A$2:B$191,2,FALSE)</f>
        <v>Germany</v>
      </c>
      <c r="T343" t="str">
        <f>VLOOKUP(X343,Organisation!A$2:B$150,2,FALSE)</f>
        <v>Media Broadcast GmbH</v>
      </c>
      <c r="U343" t="s">
        <v>232</v>
      </c>
      <c r="V343" t="s">
        <v>19</v>
      </c>
      <c r="W343" t="s">
        <v>99</v>
      </c>
      <c r="X343" t="s">
        <v>99</v>
      </c>
      <c r="Y343">
        <v>18206</v>
      </c>
    </row>
    <row r="344" spans="1:25" x14ac:dyDescent="0.25">
      <c r="A344">
        <v>6045</v>
      </c>
      <c r="B344" t="str">
        <f>VLOOKUP(W344,Broadcast!A$2:B$277,2,FALSE)</f>
        <v>Media Broadcast GmbH</v>
      </c>
      <c r="C344" s="6">
        <v>800</v>
      </c>
      <c r="D344" s="6">
        <v>900</v>
      </c>
      <c r="E344" t="s">
        <v>347</v>
      </c>
      <c r="F344" t="str">
        <f>VLOOKUP(H344,Location!A$2:E$678,2,FALSE)</f>
        <v>Nauen</v>
      </c>
      <c r="G344" t="str">
        <f>VLOOKUP(LEFT(R344,3),Language!A$2:B$7700,2,FALSE)</f>
        <v>Dutch</v>
      </c>
      <c r="H344" t="s">
        <v>232</v>
      </c>
      <c r="I344">
        <v>125</v>
      </c>
      <c r="J344">
        <v>240</v>
      </c>
      <c r="K344">
        <v>0</v>
      </c>
      <c r="L344">
        <v>146</v>
      </c>
      <c r="M344">
        <v>1</v>
      </c>
      <c r="N344">
        <v>140816</v>
      </c>
      <c r="O344">
        <v>140816</v>
      </c>
      <c r="P344" t="s">
        <v>19</v>
      </c>
      <c r="Q344">
        <v>9600</v>
      </c>
      <c r="R344" t="s">
        <v>26</v>
      </c>
      <c r="S344" t="str">
        <f>VLOOKUP(V344,Country!A$2:B$191,2,FALSE)</f>
        <v>Germany</v>
      </c>
      <c r="T344" t="str">
        <f>VLOOKUP(X344,Organisation!A$2:B$150,2,FALSE)</f>
        <v>Media Broadcast GmbH</v>
      </c>
      <c r="U344" t="s">
        <v>232</v>
      </c>
      <c r="V344" t="s">
        <v>19</v>
      </c>
      <c r="W344" t="s">
        <v>99</v>
      </c>
      <c r="X344" t="s">
        <v>99</v>
      </c>
      <c r="Y344">
        <v>18207</v>
      </c>
    </row>
    <row r="345" spans="1:25" x14ac:dyDescent="0.25">
      <c r="A345">
        <v>6045</v>
      </c>
      <c r="B345" t="str">
        <f>VLOOKUP(W345,Broadcast!A$2:B$277,2,FALSE)</f>
        <v>Media Broadcast GmbH</v>
      </c>
      <c r="C345" s="6">
        <v>900</v>
      </c>
      <c r="D345" s="6">
        <v>1000</v>
      </c>
      <c r="E345" t="s">
        <v>347</v>
      </c>
      <c r="F345" t="str">
        <f>VLOOKUP(H345,Location!A$2:E$678,2,FALSE)</f>
        <v>Nauen</v>
      </c>
      <c r="G345" t="str">
        <f>VLOOKUP(LEFT(R345,3),Language!A$2:B$7700,2,FALSE)</f>
        <v>Dutch</v>
      </c>
      <c r="H345" t="s">
        <v>232</v>
      </c>
      <c r="I345">
        <v>100</v>
      </c>
      <c r="J345">
        <v>270</v>
      </c>
      <c r="K345">
        <v>0</v>
      </c>
      <c r="L345">
        <v>216</v>
      </c>
      <c r="M345">
        <v>1</v>
      </c>
      <c r="N345">
        <v>270316</v>
      </c>
      <c r="O345">
        <v>291016</v>
      </c>
      <c r="P345" t="s">
        <v>19</v>
      </c>
      <c r="Q345">
        <v>9600</v>
      </c>
      <c r="R345" t="s">
        <v>26</v>
      </c>
      <c r="S345" t="str">
        <f>VLOOKUP(V345,Country!A$2:B$191,2,FALSE)</f>
        <v>Germany</v>
      </c>
      <c r="T345" t="str">
        <f>VLOOKUP(X345,Organisation!A$2:B$150,2,FALSE)</f>
        <v>Media Broadcast GmbH</v>
      </c>
      <c r="U345" t="s">
        <v>232</v>
      </c>
      <c r="V345" t="s">
        <v>19</v>
      </c>
      <c r="W345" t="s">
        <v>99</v>
      </c>
      <c r="X345" t="s">
        <v>99</v>
      </c>
      <c r="Y345">
        <v>1225</v>
      </c>
    </row>
    <row r="346" spans="1:25" x14ac:dyDescent="0.25">
      <c r="A346">
        <v>6045</v>
      </c>
      <c r="B346" t="str">
        <f>VLOOKUP(W346,Broadcast!A$2:B$277,2,FALSE)</f>
        <v>Radio Russia</v>
      </c>
      <c r="C346" s="6">
        <v>1000</v>
      </c>
      <c r="D346" s="6">
        <v>1400</v>
      </c>
      <c r="E346">
        <v>44</v>
      </c>
      <c r="F346" t="str">
        <f>VLOOKUP(H346,Location!A$2:E$678,2,FALSE)</f>
        <v>Irkutsk</v>
      </c>
      <c r="G346" t="str">
        <f>VLOOKUP(LEFT(R346,3),Language!A$2:B$7700,2,FALSE)</f>
        <v>Russian</v>
      </c>
      <c r="H346" t="s">
        <v>281</v>
      </c>
      <c r="I346">
        <v>100</v>
      </c>
      <c r="J346">
        <v>125</v>
      </c>
      <c r="K346">
        <v>0</v>
      </c>
      <c r="L346">
        <v>288</v>
      </c>
      <c r="M346">
        <v>1234567</v>
      </c>
      <c r="N346">
        <v>270316</v>
      </c>
      <c r="O346">
        <v>291016</v>
      </c>
      <c r="P346" t="s">
        <v>19</v>
      </c>
      <c r="R346" t="s">
        <v>182</v>
      </c>
      <c r="S346" t="str">
        <f>VLOOKUP(V346,Country!A$2:B$191,2,FALSE)</f>
        <v>Russia</v>
      </c>
      <c r="T346" t="str">
        <f>VLOOKUP(X346,Organisation!A$2:B$150,2,FALSE)</f>
        <v>General Radio Frequency Centre</v>
      </c>
      <c r="U346" t="s">
        <v>281</v>
      </c>
      <c r="V346" t="s">
        <v>183</v>
      </c>
      <c r="W346" t="s">
        <v>184</v>
      </c>
      <c r="X346" t="s">
        <v>185</v>
      </c>
      <c r="Y346">
        <v>3909</v>
      </c>
    </row>
    <row r="347" spans="1:25" x14ac:dyDescent="0.25">
      <c r="A347">
        <v>6045</v>
      </c>
      <c r="B347" t="str">
        <f>VLOOKUP(W347,Broadcast!A$2:B$277,2,FALSE)</f>
        <v>All India Radio</v>
      </c>
      <c r="C347" s="6">
        <v>1415</v>
      </c>
      <c r="D347" s="6">
        <v>1930</v>
      </c>
      <c r="E347" t="s">
        <v>218</v>
      </c>
      <c r="F347" t="str">
        <f>VLOOKUP(H347,Location!A$2:E$678,2,FALSE)</f>
        <v>Delhi</v>
      </c>
      <c r="G347" t="str">
        <f>VLOOKUP(LEFT(R347,3),Language!A$2:B$7700,2,FALSE)</f>
        <v>Urdu</v>
      </c>
      <c r="H347" t="s">
        <v>304</v>
      </c>
      <c r="I347">
        <v>100</v>
      </c>
      <c r="J347">
        <v>282</v>
      </c>
      <c r="K347">
        <v>0</v>
      </c>
      <c r="L347">
        <v>106</v>
      </c>
      <c r="M347">
        <v>1234567</v>
      </c>
      <c r="N347">
        <v>270316</v>
      </c>
      <c r="O347">
        <v>301016</v>
      </c>
      <c r="P347" t="s">
        <v>19</v>
      </c>
      <c r="Q347">
        <v>6075</v>
      </c>
      <c r="R347" t="s">
        <v>348</v>
      </c>
      <c r="S347" t="str">
        <f>VLOOKUP(V347,Country!A$2:B$191,2,FALSE)</f>
        <v>India</v>
      </c>
      <c r="T347" t="str">
        <f>VLOOKUP(X347,Organisation!A$2:B$150,2,FALSE)</f>
        <v>All India Radio</v>
      </c>
      <c r="U347" t="s">
        <v>304</v>
      </c>
      <c r="V347" t="s">
        <v>263</v>
      </c>
      <c r="W347" t="s">
        <v>264</v>
      </c>
      <c r="X347" t="s">
        <v>264</v>
      </c>
      <c r="Y347">
        <v>3488</v>
      </c>
    </row>
    <row r="348" spans="1:25" x14ac:dyDescent="0.25">
      <c r="A348">
        <v>6045</v>
      </c>
      <c r="B348" t="str">
        <f>VLOOKUP(W348,Broadcast!A$2:B$277,2,FALSE)</f>
        <v>Radio Russia</v>
      </c>
      <c r="C348" s="6">
        <v>1500</v>
      </c>
      <c r="D348" s="6">
        <v>1900</v>
      </c>
      <c r="E348">
        <v>28</v>
      </c>
      <c r="F348" t="str">
        <f>VLOOKUP(H348,Location!A$2:E$678,2,FALSE)</f>
        <v>Moskva</v>
      </c>
      <c r="G348" t="str">
        <f>VLOOKUP(LEFT(R348,3),Language!A$2:B$7700,2,FALSE)</f>
        <v>Russian</v>
      </c>
      <c r="H348" t="s">
        <v>298</v>
      </c>
      <c r="I348">
        <v>250</v>
      </c>
      <c r="J348">
        <v>240</v>
      </c>
      <c r="K348">
        <v>0</v>
      </c>
      <c r="L348">
        <v>218</v>
      </c>
      <c r="M348">
        <v>1234567</v>
      </c>
      <c r="N348">
        <v>270316</v>
      </c>
      <c r="O348">
        <v>291016</v>
      </c>
      <c r="P348" t="s">
        <v>19</v>
      </c>
      <c r="R348" t="s">
        <v>182</v>
      </c>
      <c r="S348" t="str">
        <f>VLOOKUP(V348,Country!A$2:B$191,2,FALSE)</f>
        <v>Russia</v>
      </c>
      <c r="T348" t="str">
        <f>VLOOKUP(X348,Organisation!A$2:B$150,2,FALSE)</f>
        <v>General Radio Frequency Centre</v>
      </c>
      <c r="U348" t="s">
        <v>298</v>
      </c>
      <c r="V348" t="s">
        <v>183</v>
      </c>
      <c r="W348" t="s">
        <v>184</v>
      </c>
      <c r="X348" t="s">
        <v>185</v>
      </c>
      <c r="Y348">
        <v>3896</v>
      </c>
    </row>
    <row r="349" spans="1:25" x14ac:dyDescent="0.25">
      <c r="A349">
        <v>6045</v>
      </c>
      <c r="B349" t="str">
        <f>VLOOKUP(W349,Broadcast!A$2:B$277,2,FALSE)</f>
        <v>Radio Russia</v>
      </c>
      <c r="C349" s="6">
        <v>2000</v>
      </c>
      <c r="D349" s="6">
        <v>2130</v>
      </c>
      <c r="E349">
        <v>28</v>
      </c>
      <c r="F349" t="str">
        <f>VLOOKUP(H349,Location!A$2:E$678,2,FALSE)</f>
        <v>Moskva</v>
      </c>
      <c r="G349" t="str">
        <f>VLOOKUP(LEFT(R349,3),Language!A$2:B$7700,2,FALSE)</f>
        <v>Russian</v>
      </c>
      <c r="H349" t="s">
        <v>298</v>
      </c>
      <c r="I349">
        <v>250</v>
      </c>
      <c r="J349">
        <v>240</v>
      </c>
      <c r="K349">
        <v>0</v>
      </c>
      <c r="L349">
        <v>217</v>
      </c>
      <c r="M349">
        <v>1234567</v>
      </c>
      <c r="N349">
        <v>270316</v>
      </c>
      <c r="O349">
        <v>291016</v>
      </c>
      <c r="P349" t="s">
        <v>19</v>
      </c>
      <c r="R349" t="s">
        <v>182</v>
      </c>
      <c r="S349" t="str">
        <f>VLOOKUP(V349,Country!A$2:B$191,2,FALSE)</f>
        <v>Russia</v>
      </c>
      <c r="T349" t="str">
        <f>VLOOKUP(X349,Organisation!A$2:B$150,2,FALSE)</f>
        <v>General Radio Frequency Centre</v>
      </c>
      <c r="U349" t="s">
        <v>298</v>
      </c>
      <c r="V349" t="s">
        <v>183</v>
      </c>
      <c r="W349" t="s">
        <v>184</v>
      </c>
      <c r="X349" t="s">
        <v>185</v>
      </c>
      <c r="Y349">
        <v>3911</v>
      </c>
    </row>
    <row r="350" spans="1:25" x14ac:dyDescent="0.25">
      <c r="A350">
        <v>6050</v>
      </c>
      <c r="B350" t="str">
        <f>VLOOKUP(W350,Broadcast!A$2:B$277,2,FALSE)</f>
        <v>Voice of the Andes</v>
      </c>
      <c r="C350" s="6">
        <v>0</v>
      </c>
      <c r="D350" s="6">
        <v>30</v>
      </c>
      <c r="E350">
        <v>11.12</v>
      </c>
      <c r="F350" t="str">
        <f>VLOOKUP(H350,Location!A$2:E$678,2,FALSE)</f>
        <v>Quito</v>
      </c>
      <c r="G350" t="str">
        <f>VLOOKUP(LEFT(R350,3),Language!A$2:B$7700,2,FALSE)</f>
        <v>Cofán</v>
      </c>
      <c r="H350" t="s">
        <v>349</v>
      </c>
      <c r="I350">
        <v>10</v>
      </c>
      <c r="J350">
        <v>18</v>
      </c>
      <c r="K350">
        <v>26</v>
      </c>
      <c r="L350">
        <v>761</v>
      </c>
      <c r="M350">
        <v>1234567</v>
      </c>
      <c r="N350">
        <v>270316</v>
      </c>
      <c r="O350">
        <v>301016</v>
      </c>
      <c r="P350" t="s">
        <v>19</v>
      </c>
      <c r="R350" t="s">
        <v>350</v>
      </c>
      <c r="S350" t="str">
        <f>VLOOKUP(V350,Country!A$2:B$191,2,FALSE)</f>
        <v>Ecuador</v>
      </c>
      <c r="T350" t="str">
        <f>VLOOKUP(X350,Organisation!A$2:B$150,2,FALSE)</f>
        <v>Voice of the Andes</v>
      </c>
      <c r="U350" t="s">
        <v>349</v>
      </c>
      <c r="V350" t="s">
        <v>351</v>
      </c>
      <c r="W350" t="s">
        <v>103</v>
      </c>
      <c r="X350" t="s">
        <v>103</v>
      </c>
      <c r="Y350">
        <v>15509</v>
      </c>
    </row>
    <row r="351" spans="1:25" x14ac:dyDescent="0.25">
      <c r="A351">
        <v>6050</v>
      </c>
      <c r="B351" t="str">
        <f>VLOOKUP(W351,Broadcast!A$2:B$277,2,FALSE)</f>
        <v>Voice of the Andes</v>
      </c>
      <c r="C351" s="6">
        <v>0</v>
      </c>
      <c r="D351" s="6">
        <v>30</v>
      </c>
      <c r="E351">
        <v>14.16</v>
      </c>
      <c r="F351" t="str">
        <f>VLOOKUP(H351,Location!A$2:E$678,2,FALSE)</f>
        <v>Quito</v>
      </c>
      <c r="G351" t="str">
        <f>VLOOKUP(LEFT(R351,3),Language!A$2:B$7700,2,FALSE)</f>
        <v>Cofán</v>
      </c>
      <c r="H351" t="s">
        <v>349</v>
      </c>
      <c r="I351">
        <v>10</v>
      </c>
      <c r="J351">
        <v>172</v>
      </c>
      <c r="K351">
        <v>0</v>
      </c>
      <c r="L351">
        <v>761</v>
      </c>
      <c r="M351">
        <v>1234567</v>
      </c>
      <c r="N351">
        <v>270316</v>
      </c>
      <c r="O351">
        <v>301016</v>
      </c>
      <c r="P351" t="s">
        <v>19</v>
      </c>
      <c r="R351" t="s">
        <v>350</v>
      </c>
      <c r="S351" t="str">
        <f>VLOOKUP(V351,Country!A$2:B$191,2,FALSE)</f>
        <v>Ecuador</v>
      </c>
      <c r="T351" t="str">
        <f>VLOOKUP(X351,Organisation!A$2:B$150,2,FALSE)</f>
        <v>Voice of the Andes</v>
      </c>
      <c r="U351" t="s">
        <v>349</v>
      </c>
      <c r="V351" t="s">
        <v>351</v>
      </c>
      <c r="W351" t="s">
        <v>103</v>
      </c>
      <c r="X351" t="s">
        <v>103</v>
      </c>
      <c r="Y351">
        <v>15510</v>
      </c>
    </row>
    <row r="352" spans="1:25" x14ac:dyDescent="0.25">
      <c r="A352">
        <v>6050</v>
      </c>
      <c r="B352" t="str">
        <f>VLOOKUP(W352,Broadcast!A$2:B$277,2,FALSE)</f>
        <v>Radio Television Malaysia</v>
      </c>
      <c r="C352" s="6">
        <v>0</v>
      </c>
      <c r="D352" s="6">
        <v>1600</v>
      </c>
      <c r="E352" t="s">
        <v>256</v>
      </c>
      <c r="F352" t="str">
        <f>VLOOKUP(H352,Location!A$2:E$678,2,FALSE)</f>
        <v>Kajang</v>
      </c>
      <c r="G352" t="str">
        <f>VLOOKUP(LEFT(R352,3),Language!A$2:B$7700,2,FALSE)</f>
        <v>Malay (individual language)</v>
      </c>
      <c r="H352" t="s">
        <v>257</v>
      </c>
      <c r="I352">
        <v>50</v>
      </c>
      <c r="J352">
        <v>0</v>
      </c>
      <c r="K352">
        <v>0</v>
      </c>
      <c r="L352">
        <v>926</v>
      </c>
      <c r="M352">
        <v>1234567</v>
      </c>
      <c r="N352">
        <v>270316</v>
      </c>
      <c r="O352">
        <v>301016</v>
      </c>
      <c r="P352" t="s">
        <v>19</v>
      </c>
      <c r="Q352">
        <v>6050</v>
      </c>
      <c r="R352" t="s">
        <v>258</v>
      </c>
      <c r="S352" t="str">
        <f>VLOOKUP(V352,Country!A$2:B$191,2,FALSE)</f>
        <v>Malaysia</v>
      </c>
      <c r="T352" t="str">
        <f>VLOOKUP(X352,Organisation!A$2:B$150,2,FALSE)</f>
        <v>Radio Television Malaysia</v>
      </c>
      <c r="U352" t="s">
        <v>257</v>
      </c>
      <c r="V352" t="s">
        <v>259</v>
      </c>
      <c r="W352" t="s">
        <v>260</v>
      </c>
      <c r="X352" t="s">
        <v>260</v>
      </c>
      <c r="Y352">
        <v>16541</v>
      </c>
    </row>
    <row r="353" spans="1:25" x14ac:dyDescent="0.25">
      <c r="A353">
        <v>6050</v>
      </c>
      <c r="B353" t="str">
        <f>VLOOKUP(W353,Broadcast!A$2:B$277,2,FALSE)</f>
        <v>Voice of the Andes</v>
      </c>
      <c r="C353" s="6">
        <v>30</v>
      </c>
      <c r="D353" s="6">
        <v>100</v>
      </c>
      <c r="E353">
        <v>11.12</v>
      </c>
      <c r="F353" t="str">
        <f>VLOOKUP(H353,Location!A$2:E$678,2,FALSE)</f>
        <v>Quito</v>
      </c>
      <c r="G353" t="str">
        <f>VLOOKUP(LEFT(R353,3),Language!A$2:B$7700,2,FALSE)</f>
        <v>Imbabura Highland Quichua</v>
      </c>
      <c r="H353" t="s">
        <v>349</v>
      </c>
      <c r="I353">
        <v>10</v>
      </c>
      <c r="J353">
        <v>18</v>
      </c>
      <c r="K353">
        <v>26</v>
      </c>
      <c r="L353">
        <v>761</v>
      </c>
      <c r="M353">
        <v>12345</v>
      </c>
      <c r="N353">
        <v>270316</v>
      </c>
      <c r="O353">
        <v>301016</v>
      </c>
      <c r="P353" t="s">
        <v>19</v>
      </c>
      <c r="R353" t="s">
        <v>352</v>
      </c>
      <c r="S353" t="str">
        <f>VLOOKUP(V353,Country!A$2:B$191,2,FALSE)</f>
        <v>Ecuador</v>
      </c>
      <c r="T353" t="str">
        <f>VLOOKUP(X353,Organisation!A$2:B$150,2,FALSE)</f>
        <v>Voice of the Andes</v>
      </c>
      <c r="U353" t="s">
        <v>349</v>
      </c>
      <c r="V353" t="s">
        <v>351</v>
      </c>
      <c r="W353" t="s">
        <v>103</v>
      </c>
      <c r="X353" t="s">
        <v>103</v>
      </c>
      <c r="Y353">
        <v>15511</v>
      </c>
    </row>
    <row r="354" spans="1:25" x14ac:dyDescent="0.25">
      <c r="A354">
        <v>6050</v>
      </c>
      <c r="B354" t="str">
        <f>VLOOKUP(W354,Broadcast!A$2:B$277,2,FALSE)</f>
        <v>Voice of the Andes</v>
      </c>
      <c r="C354" s="6">
        <v>30</v>
      </c>
      <c r="D354" s="6">
        <v>100</v>
      </c>
      <c r="E354">
        <v>11.12</v>
      </c>
      <c r="F354" t="str">
        <f>VLOOKUP(H354,Location!A$2:E$678,2,FALSE)</f>
        <v>Quito</v>
      </c>
      <c r="G354" t="str">
        <f>VLOOKUP(LEFT(R354,3),Language!A$2:B$7700,2,FALSE)</f>
        <v>Waorani</v>
      </c>
      <c r="H354" t="s">
        <v>349</v>
      </c>
      <c r="I354">
        <v>10</v>
      </c>
      <c r="J354">
        <v>18</v>
      </c>
      <c r="K354">
        <v>26</v>
      </c>
      <c r="L354">
        <v>761</v>
      </c>
      <c r="M354">
        <v>67</v>
      </c>
      <c r="N354">
        <v>270316</v>
      </c>
      <c r="O354">
        <v>301016</v>
      </c>
      <c r="P354" t="s">
        <v>19</v>
      </c>
      <c r="R354" t="s">
        <v>353</v>
      </c>
      <c r="S354" t="str">
        <f>VLOOKUP(V354,Country!A$2:B$191,2,FALSE)</f>
        <v>Ecuador</v>
      </c>
      <c r="T354" t="str">
        <f>VLOOKUP(X354,Organisation!A$2:B$150,2,FALSE)</f>
        <v>Voice of the Andes</v>
      </c>
      <c r="U354" t="s">
        <v>349</v>
      </c>
      <c r="V354" t="s">
        <v>351</v>
      </c>
      <c r="W354" t="s">
        <v>103</v>
      </c>
      <c r="X354" t="s">
        <v>103</v>
      </c>
      <c r="Y354">
        <v>15512</v>
      </c>
    </row>
    <row r="355" spans="1:25" x14ac:dyDescent="0.25">
      <c r="A355">
        <v>6050</v>
      </c>
      <c r="B355" t="str">
        <f>VLOOKUP(W355,Broadcast!A$2:B$277,2,FALSE)</f>
        <v>Voice of the Andes</v>
      </c>
      <c r="C355" s="6">
        <v>30</v>
      </c>
      <c r="D355" s="6">
        <v>100</v>
      </c>
      <c r="E355">
        <v>14.16</v>
      </c>
      <c r="F355" t="str">
        <f>VLOOKUP(H355,Location!A$2:E$678,2,FALSE)</f>
        <v>Quito</v>
      </c>
      <c r="G355" t="str">
        <f>VLOOKUP(LEFT(R355,3),Language!A$2:B$7700,2,FALSE)</f>
        <v>Imbabura Highland Quichua</v>
      </c>
      <c r="H355" t="s">
        <v>349</v>
      </c>
      <c r="I355">
        <v>10</v>
      </c>
      <c r="J355">
        <v>172</v>
      </c>
      <c r="K355">
        <v>0</v>
      </c>
      <c r="L355">
        <v>761</v>
      </c>
      <c r="M355">
        <v>12345</v>
      </c>
      <c r="N355">
        <v>270316</v>
      </c>
      <c r="O355">
        <v>301016</v>
      </c>
      <c r="P355" t="s">
        <v>19</v>
      </c>
      <c r="R355" t="s">
        <v>352</v>
      </c>
      <c r="S355" t="str">
        <f>VLOOKUP(V355,Country!A$2:B$191,2,FALSE)</f>
        <v>Ecuador</v>
      </c>
      <c r="T355" t="str">
        <f>VLOOKUP(X355,Organisation!A$2:B$150,2,FALSE)</f>
        <v>Voice of the Andes</v>
      </c>
      <c r="U355" t="s">
        <v>349</v>
      </c>
      <c r="V355" t="s">
        <v>351</v>
      </c>
      <c r="W355" t="s">
        <v>103</v>
      </c>
      <c r="X355" t="s">
        <v>103</v>
      </c>
      <c r="Y355">
        <v>15513</v>
      </c>
    </row>
    <row r="356" spans="1:25" x14ac:dyDescent="0.25">
      <c r="A356">
        <v>6050</v>
      </c>
      <c r="B356" t="str">
        <f>VLOOKUP(W356,Broadcast!A$2:B$277,2,FALSE)</f>
        <v>Voice of the Andes</v>
      </c>
      <c r="C356" s="6">
        <v>30</v>
      </c>
      <c r="D356" s="6">
        <v>100</v>
      </c>
      <c r="E356">
        <v>14.16</v>
      </c>
      <c r="F356" t="str">
        <f>VLOOKUP(H356,Location!A$2:E$678,2,FALSE)</f>
        <v>Quito</v>
      </c>
      <c r="G356" t="str">
        <f>VLOOKUP(LEFT(R356,3),Language!A$2:B$7700,2,FALSE)</f>
        <v>Waorani</v>
      </c>
      <c r="H356" t="s">
        <v>349</v>
      </c>
      <c r="I356">
        <v>10</v>
      </c>
      <c r="J356">
        <v>172</v>
      </c>
      <c r="K356">
        <v>0</v>
      </c>
      <c r="L356">
        <v>761</v>
      </c>
      <c r="M356">
        <v>67</v>
      </c>
      <c r="N356">
        <v>270316</v>
      </c>
      <c r="O356">
        <v>301016</v>
      </c>
      <c r="P356" t="s">
        <v>19</v>
      </c>
      <c r="R356" t="s">
        <v>353</v>
      </c>
      <c r="S356" t="str">
        <f>VLOOKUP(V356,Country!A$2:B$191,2,FALSE)</f>
        <v>Ecuador</v>
      </c>
      <c r="T356" t="str">
        <f>VLOOKUP(X356,Organisation!A$2:B$150,2,FALSE)</f>
        <v>Voice of the Andes</v>
      </c>
      <c r="U356" t="s">
        <v>349</v>
      </c>
      <c r="V356" t="s">
        <v>351</v>
      </c>
      <c r="W356" t="s">
        <v>103</v>
      </c>
      <c r="X356" t="s">
        <v>103</v>
      </c>
      <c r="Y356">
        <v>15514</v>
      </c>
    </row>
    <row r="357" spans="1:25" x14ac:dyDescent="0.25">
      <c r="A357">
        <v>6050</v>
      </c>
      <c r="B357" t="str">
        <f>VLOOKUP(W357,Broadcast!A$2:B$277,2,FALSE)</f>
        <v>Voice of the Andes</v>
      </c>
      <c r="C357" s="6">
        <v>100</v>
      </c>
      <c r="D357" s="6">
        <v>130</v>
      </c>
      <c r="E357">
        <v>11.12</v>
      </c>
      <c r="F357" t="str">
        <f>VLOOKUP(H357,Location!A$2:E$678,2,FALSE)</f>
        <v>Quito</v>
      </c>
      <c r="G357" t="str">
        <f>VLOOKUP(LEFT(R357,3),Language!A$2:B$7700,2,FALSE)</f>
        <v>Waorani</v>
      </c>
      <c r="H357" t="s">
        <v>349</v>
      </c>
      <c r="I357">
        <v>10</v>
      </c>
      <c r="J357">
        <v>18</v>
      </c>
      <c r="K357">
        <v>26</v>
      </c>
      <c r="L357">
        <v>761</v>
      </c>
      <c r="M357">
        <v>12345</v>
      </c>
      <c r="N357">
        <v>270316</v>
      </c>
      <c r="O357">
        <v>301016</v>
      </c>
      <c r="P357" t="s">
        <v>19</v>
      </c>
      <c r="R357" t="s">
        <v>353</v>
      </c>
      <c r="S357" t="str">
        <f>VLOOKUP(V357,Country!A$2:B$191,2,FALSE)</f>
        <v>Ecuador</v>
      </c>
      <c r="T357" t="str">
        <f>VLOOKUP(X357,Organisation!A$2:B$150,2,FALSE)</f>
        <v>Voice of the Andes</v>
      </c>
      <c r="U357" t="s">
        <v>349</v>
      </c>
      <c r="V357" t="s">
        <v>351</v>
      </c>
      <c r="W357" t="s">
        <v>103</v>
      </c>
      <c r="X357" t="s">
        <v>103</v>
      </c>
      <c r="Y357">
        <v>15515</v>
      </c>
    </row>
    <row r="358" spans="1:25" x14ac:dyDescent="0.25">
      <c r="A358">
        <v>6050</v>
      </c>
      <c r="B358" t="str">
        <f>VLOOKUP(W358,Broadcast!A$2:B$277,2,FALSE)</f>
        <v>Voice of the Andes</v>
      </c>
      <c r="C358" s="6">
        <v>100</v>
      </c>
      <c r="D358" s="6">
        <v>130</v>
      </c>
      <c r="E358">
        <v>14.16</v>
      </c>
      <c r="F358" t="str">
        <f>VLOOKUP(H358,Location!A$2:E$678,2,FALSE)</f>
        <v>Quito</v>
      </c>
      <c r="G358" t="str">
        <f>VLOOKUP(LEFT(R358,3),Language!A$2:B$7700,2,FALSE)</f>
        <v>Waorani</v>
      </c>
      <c r="H358" t="s">
        <v>349</v>
      </c>
      <c r="I358">
        <v>10</v>
      </c>
      <c r="J358">
        <v>172</v>
      </c>
      <c r="K358">
        <v>0</v>
      </c>
      <c r="L358">
        <v>761</v>
      </c>
      <c r="M358">
        <v>12345</v>
      </c>
      <c r="N358">
        <v>270316</v>
      </c>
      <c r="O358">
        <v>301016</v>
      </c>
      <c r="P358" t="s">
        <v>19</v>
      </c>
      <c r="R358" t="s">
        <v>353</v>
      </c>
      <c r="S358" t="str">
        <f>VLOOKUP(V358,Country!A$2:B$191,2,FALSE)</f>
        <v>Ecuador</v>
      </c>
      <c r="T358" t="str">
        <f>VLOOKUP(X358,Organisation!A$2:B$150,2,FALSE)</f>
        <v>Voice of the Andes</v>
      </c>
      <c r="U358" t="s">
        <v>349</v>
      </c>
      <c r="V358" t="s">
        <v>351</v>
      </c>
      <c r="W358" t="s">
        <v>103</v>
      </c>
      <c r="X358" t="s">
        <v>103</v>
      </c>
      <c r="Y358">
        <v>15516</v>
      </c>
    </row>
    <row r="359" spans="1:25" x14ac:dyDescent="0.25">
      <c r="A359">
        <v>6050</v>
      </c>
      <c r="B359" t="str">
        <f>VLOOKUP(W359,Broadcast!A$2:B$277,2,FALSE)</f>
        <v>Voice of the Andes</v>
      </c>
      <c r="C359" s="6">
        <v>100</v>
      </c>
      <c r="D359" s="6">
        <v>300</v>
      </c>
      <c r="E359">
        <v>11.12</v>
      </c>
      <c r="F359" t="str">
        <f>VLOOKUP(H359,Location!A$2:E$678,2,FALSE)</f>
        <v>Quito</v>
      </c>
      <c r="G359" t="str">
        <f>VLOOKUP(LEFT(R359,3),Language!A$2:B$7700,2,FALSE)</f>
        <v>Imbabura Highland Quichua</v>
      </c>
      <c r="H359" t="s">
        <v>349</v>
      </c>
      <c r="I359">
        <v>10</v>
      </c>
      <c r="J359">
        <v>18</v>
      </c>
      <c r="K359">
        <v>26</v>
      </c>
      <c r="L359">
        <v>761</v>
      </c>
      <c r="M359">
        <v>67</v>
      </c>
      <c r="N359">
        <v>270316</v>
      </c>
      <c r="O359">
        <v>301016</v>
      </c>
      <c r="P359" t="s">
        <v>19</v>
      </c>
      <c r="R359" t="s">
        <v>352</v>
      </c>
      <c r="S359" t="str">
        <f>VLOOKUP(V359,Country!A$2:B$191,2,FALSE)</f>
        <v>Ecuador</v>
      </c>
      <c r="T359" t="str">
        <f>VLOOKUP(X359,Organisation!A$2:B$150,2,FALSE)</f>
        <v>Voice of the Andes</v>
      </c>
      <c r="U359" t="s">
        <v>349</v>
      </c>
      <c r="V359" t="s">
        <v>351</v>
      </c>
      <c r="W359" t="s">
        <v>103</v>
      </c>
      <c r="X359" t="s">
        <v>103</v>
      </c>
      <c r="Y359">
        <v>15517</v>
      </c>
    </row>
    <row r="360" spans="1:25" x14ac:dyDescent="0.25">
      <c r="A360">
        <v>6050</v>
      </c>
      <c r="B360" t="str">
        <f>VLOOKUP(W360,Broadcast!A$2:B$277,2,FALSE)</f>
        <v>Voice of the Andes</v>
      </c>
      <c r="C360" s="6">
        <v>100</v>
      </c>
      <c r="D360" s="6">
        <v>300</v>
      </c>
      <c r="E360">
        <v>14.16</v>
      </c>
      <c r="F360" t="str">
        <f>VLOOKUP(H360,Location!A$2:E$678,2,FALSE)</f>
        <v>Quito</v>
      </c>
      <c r="G360" t="str">
        <f>VLOOKUP(LEFT(R360,3),Language!A$2:B$7700,2,FALSE)</f>
        <v>Imbabura Highland Quichua</v>
      </c>
      <c r="H360" t="s">
        <v>349</v>
      </c>
      <c r="I360">
        <v>10</v>
      </c>
      <c r="J360">
        <v>172</v>
      </c>
      <c r="K360">
        <v>0</v>
      </c>
      <c r="L360">
        <v>761</v>
      </c>
      <c r="M360">
        <v>67</v>
      </c>
      <c r="N360">
        <v>270316</v>
      </c>
      <c r="O360">
        <v>301016</v>
      </c>
      <c r="P360" t="s">
        <v>19</v>
      </c>
      <c r="R360" t="s">
        <v>352</v>
      </c>
      <c r="S360" t="str">
        <f>VLOOKUP(V360,Country!A$2:B$191,2,FALSE)</f>
        <v>Ecuador</v>
      </c>
      <c r="T360" t="str">
        <f>VLOOKUP(X360,Organisation!A$2:B$150,2,FALSE)</f>
        <v>Voice of the Andes</v>
      </c>
      <c r="U360" t="s">
        <v>349</v>
      </c>
      <c r="V360" t="s">
        <v>351</v>
      </c>
      <c r="W360" t="s">
        <v>103</v>
      </c>
      <c r="X360" t="s">
        <v>103</v>
      </c>
      <c r="Y360">
        <v>15518</v>
      </c>
    </row>
    <row r="361" spans="1:25" x14ac:dyDescent="0.25">
      <c r="A361">
        <v>6050</v>
      </c>
      <c r="B361" t="str">
        <f>VLOOKUP(W361,Broadcast!A$2:B$277,2,FALSE)</f>
        <v>Voice of the Andes</v>
      </c>
      <c r="C361" s="6">
        <v>130</v>
      </c>
      <c r="D361" s="6">
        <v>400</v>
      </c>
      <c r="E361">
        <v>11.12</v>
      </c>
      <c r="F361" t="str">
        <f>VLOOKUP(H361,Location!A$2:E$678,2,FALSE)</f>
        <v>Quito</v>
      </c>
      <c r="G361" t="str">
        <f>VLOOKUP(LEFT(R361,3),Language!A$2:B$7700,2,FALSE)</f>
        <v>Spanish</v>
      </c>
      <c r="H361" t="s">
        <v>349</v>
      </c>
      <c r="I361">
        <v>10</v>
      </c>
      <c r="J361">
        <v>18</v>
      </c>
      <c r="K361">
        <v>26</v>
      </c>
      <c r="L361">
        <v>761</v>
      </c>
      <c r="M361">
        <v>12345</v>
      </c>
      <c r="N361">
        <v>270316</v>
      </c>
      <c r="O361">
        <v>301016</v>
      </c>
      <c r="P361" t="s">
        <v>19</v>
      </c>
      <c r="R361" t="s">
        <v>137</v>
      </c>
      <c r="S361" t="str">
        <f>VLOOKUP(V361,Country!A$2:B$191,2,FALSE)</f>
        <v>Ecuador</v>
      </c>
      <c r="T361" t="str">
        <f>VLOOKUP(X361,Organisation!A$2:B$150,2,FALSE)</f>
        <v>Voice of the Andes</v>
      </c>
      <c r="U361" t="s">
        <v>349</v>
      </c>
      <c r="V361" t="s">
        <v>351</v>
      </c>
      <c r="W361" t="s">
        <v>103</v>
      </c>
      <c r="X361" t="s">
        <v>103</v>
      </c>
      <c r="Y361">
        <v>15519</v>
      </c>
    </row>
    <row r="362" spans="1:25" x14ac:dyDescent="0.25">
      <c r="A362">
        <v>6050</v>
      </c>
      <c r="B362" t="str">
        <f>VLOOKUP(W362,Broadcast!A$2:B$277,2,FALSE)</f>
        <v>Voice of the Andes</v>
      </c>
      <c r="C362" s="6">
        <v>130</v>
      </c>
      <c r="D362" s="6">
        <v>400</v>
      </c>
      <c r="E362">
        <v>14.16</v>
      </c>
      <c r="F362" t="str">
        <f>VLOOKUP(H362,Location!A$2:E$678,2,FALSE)</f>
        <v>Quito</v>
      </c>
      <c r="G362" t="str">
        <f>VLOOKUP(LEFT(R362,3),Language!A$2:B$7700,2,FALSE)</f>
        <v>Spanish</v>
      </c>
      <c r="H362" t="s">
        <v>349</v>
      </c>
      <c r="I362">
        <v>10</v>
      </c>
      <c r="J362">
        <v>172</v>
      </c>
      <c r="K362">
        <v>0</v>
      </c>
      <c r="L362">
        <v>761</v>
      </c>
      <c r="M362">
        <v>12345</v>
      </c>
      <c r="N362">
        <v>270316</v>
      </c>
      <c r="O362">
        <v>301016</v>
      </c>
      <c r="P362" t="s">
        <v>19</v>
      </c>
      <c r="R362" t="s">
        <v>137</v>
      </c>
      <c r="S362" t="str">
        <f>VLOOKUP(V362,Country!A$2:B$191,2,FALSE)</f>
        <v>Ecuador</v>
      </c>
      <c r="T362" t="str">
        <f>VLOOKUP(X362,Organisation!A$2:B$150,2,FALSE)</f>
        <v>Voice of the Andes</v>
      </c>
      <c r="U362" t="s">
        <v>349</v>
      </c>
      <c r="V362" t="s">
        <v>351</v>
      </c>
      <c r="W362" t="s">
        <v>103</v>
      </c>
      <c r="X362" t="s">
        <v>103</v>
      </c>
      <c r="Y362">
        <v>15520</v>
      </c>
    </row>
    <row r="363" spans="1:25" x14ac:dyDescent="0.25">
      <c r="A363">
        <v>6050</v>
      </c>
      <c r="B363" t="str">
        <f>VLOOKUP(W363,Broadcast!A$2:B$277,2,FALSE)</f>
        <v>Voice of the Andes</v>
      </c>
      <c r="C363" s="6">
        <v>300</v>
      </c>
      <c r="D363" s="6">
        <v>400</v>
      </c>
      <c r="E363">
        <v>11.12</v>
      </c>
      <c r="F363" t="str">
        <f>VLOOKUP(H363,Location!A$2:E$678,2,FALSE)</f>
        <v>Quito</v>
      </c>
      <c r="G363" t="str">
        <f>VLOOKUP(LEFT(R363,3),Language!A$2:B$7700,2,FALSE)</f>
        <v>Spanish</v>
      </c>
      <c r="H363" t="s">
        <v>349</v>
      </c>
      <c r="I363">
        <v>10</v>
      </c>
      <c r="J363">
        <v>18</v>
      </c>
      <c r="K363">
        <v>26</v>
      </c>
      <c r="L363">
        <v>761</v>
      </c>
      <c r="M363">
        <v>67</v>
      </c>
      <c r="N363">
        <v>270316</v>
      </c>
      <c r="O363">
        <v>301016</v>
      </c>
      <c r="P363" t="s">
        <v>19</v>
      </c>
      <c r="R363" t="s">
        <v>137</v>
      </c>
      <c r="S363" t="str">
        <f>VLOOKUP(V363,Country!A$2:B$191,2,FALSE)</f>
        <v>Ecuador</v>
      </c>
      <c r="T363" t="str">
        <f>VLOOKUP(X363,Organisation!A$2:B$150,2,FALSE)</f>
        <v>Voice of the Andes</v>
      </c>
      <c r="U363" t="s">
        <v>349</v>
      </c>
      <c r="V363" t="s">
        <v>351</v>
      </c>
      <c r="W363" t="s">
        <v>103</v>
      </c>
      <c r="X363" t="s">
        <v>103</v>
      </c>
      <c r="Y363">
        <v>15521</v>
      </c>
    </row>
    <row r="364" spans="1:25" x14ac:dyDescent="0.25">
      <c r="A364">
        <v>6050</v>
      </c>
      <c r="B364" t="str">
        <f>VLOOKUP(W364,Broadcast!A$2:B$277,2,FALSE)</f>
        <v>Voice of the Andes</v>
      </c>
      <c r="C364" s="6">
        <v>300</v>
      </c>
      <c r="D364" s="6">
        <v>400</v>
      </c>
      <c r="E364">
        <v>14.16</v>
      </c>
      <c r="F364" t="str">
        <f>VLOOKUP(H364,Location!A$2:E$678,2,FALSE)</f>
        <v>Quito</v>
      </c>
      <c r="G364" t="str">
        <f>VLOOKUP(LEFT(R364,3),Language!A$2:B$7700,2,FALSE)</f>
        <v>Spanish</v>
      </c>
      <c r="H364" t="s">
        <v>349</v>
      </c>
      <c r="I364">
        <v>10</v>
      </c>
      <c r="J364">
        <v>172</v>
      </c>
      <c r="K364">
        <v>0</v>
      </c>
      <c r="L364">
        <v>761</v>
      </c>
      <c r="M364">
        <v>67</v>
      </c>
      <c r="N364">
        <v>270316</v>
      </c>
      <c r="O364">
        <v>301016</v>
      </c>
      <c r="P364" t="s">
        <v>19</v>
      </c>
      <c r="R364" t="s">
        <v>137</v>
      </c>
      <c r="S364" t="str">
        <f>VLOOKUP(V364,Country!A$2:B$191,2,FALSE)</f>
        <v>Ecuador</v>
      </c>
      <c r="T364" t="str">
        <f>VLOOKUP(X364,Organisation!A$2:B$150,2,FALSE)</f>
        <v>Voice of the Andes</v>
      </c>
      <c r="U364" t="s">
        <v>349</v>
      </c>
      <c r="V364" t="s">
        <v>351</v>
      </c>
      <c r="W364" t="s">
        <v>103</v>
      </c>
      <c r="X364" t="s">
        <v>103</v>
      </c>
      <c r="Y364">
        <v>15522</v>
      </c>
    </row>
    <row r="365" spans="1:25" x14ac:dyDescent="0.25">
      <c r="A365">
        <v>6050</v>
      </c>
      <c r="B365" t="str">
        <f>VLOOKUP(W365,Broadcast!A$2:B$277,2,FALSE)</f>
        <v>Voice of the Andes</v>
      </c>
      <c r="C365" s="6">
        <v>400</v>
      </c>
      <c r="D365" s="6">
        <v>430</v>
      </c>
      <c r="E365">
        <v>11.12</v>
      </c>
      <c r="F365" t="str">
        <f>VLOOKUP(H365,Location!A$2:E$678,2,FALSE)</f>
        <v>Quito</v>
      </c>
      <c r="G365" t="str">
        <f>VLOOKUP(LEFT(R365,3),Language!A$2:B$7700,2,FALSE)</f>
        <v>English</v>
      </c>
      <c r="H365" t="s">
        <v>349</v>
      </c>
      <c r="I365">
        <v>10</v>
      </c>
      <c r="J365">
        <v>18</v>
      </c>
      <c r="K365">
        <v>26</v>
      </c>
      <c r="L365">
        <v>761</v>
      </c>
      <c r="M365">
        <v>1234567</v>
      </c>
      <c r="N365">
        <v>270316</v>
      </c>
      <c r="O365">
        <v>301016</v>
      </c>
      <c r="P365" t="s">
        <v>19</v>
      </c>
      <c r="R365" t="s">
        <v>20</v>
      </c>
      <c r="S365" t="str">
        <f>VLOOKUP(V365,Country!A$2:B$191,2,FALSE)</f>
        <v>Ecuador</v>
      </c>
      <c r="T365" t="str">
        <f>VLOOKUP(X365,Organisation!A$2:B$150,2,FALSE)</f>
        <v>Voice of the Andes</v>
      </c>
      <c r="U365" t="s">
        <v>349</v>
      </c>
      <c r="V365" t="s">
        <v>351</v>
      </c>
      <c r="W365" t="s">
        <v>103</v>
      </c>
      <c r="X365" t="s">
        <v>103</v>
      </c>
      <c r="Y365">
        <v>15523</v>
      </c>
    </row>
    <row r="366" spans="1:25" x14ac:dyDescent="0.25">
      <c r="A366">
        <v>6050</v>
      </c>
      <c r="B366" t="str">
        <f>VLOOKUP(W366,Broadcast!A$2:B$277,2,FALSE)</f>
        <v>Voice of the Andes</v>
      </c>
      <c r="C366" s="6">
        <v>400</v>
      </c>
      <c r="D366" s="6">
        <v>430</v>
      </c>
      <c r="E366">
        <v>14.16</v>
      </c>
      <c r="F366" t="str">
        <f>VLOOKUP(H366,Location!A$2:E$678,2,FALSE)</f>
        <v>Quito</v>
      </c>
      <c r="G366" t="str">
        <f>VLOOKUP(LEFT(R366,3),Language!A$2:B$7700,2,FALSE)</f>
        <v>English</v>
      </c>
      <c r="H366" t="s">
        <v>349</v>
      </c>
      <c r="I366">
        <v>10</v>
      </c>
      <c r="J366">
        <v>172</v>
      </c>
      <c r="K366">
        <v>0</v>
      </c>
      <c r="L366">
        <v>761</v>
      </c>
      <c r="M366">
        <v>1234567</v>
      </c>
      <c r="N366">
        <v>270316</v>
      </c>
      <c r="O366">
        <v>301016</v>
      </c>
      <c r="P366" t="s">
        <v>19</v>
      </c>
      <c r="R366" t="s">
        <v>20</v>
      </c>
      <c r="S366" t="str">
        <f>VLOOKUP(V366,Country!A$2:B$191,2,FALSE)</f>
        <v>Ecuador</v>
      </c>
      <c r="T366" t="str">
        <f>VLOOKUP(X366,Organisation!A$2:B$150,2,FALSE)</f>
        <v>Voice of the Andes</v>
      </c>
      <c r="U366" t="s">
        <v>349</v>
      </c>
      <c r="V366" t="s">
        <v>351</v>
      </c>
      <c r="W366" t="s">
        <v>103</v>
      </c>
      <c r="X366" t="s">
        <v>103</v>
      </c>
      <c r="Y366">
        <v>15524</v>
      </c>
    </row>
    <row r="367" spans="1:25" x14ac:dyDescent="0.25">
      <c r="A367">
        <v>6050</v>
      </c>
      <c r="B367" t="str">
        <f>VLOOKUP(W367,Broadcast!A$2:B$277,2,FALSE)</f>
        <v>Voice of the Andes</v>
      </c>
      <c r="C367" s="6">
        <v>430</v>
      </c>
      <c r="D367" s="6">
        <v>500</v>
      </c>
      <c r="E367">
        <v>11.12</v>
      </c>
      <c r="F367" t="str">
        <f>VLOOKUP(H367,Location!A$2:E$678,2,FALSE)</f>
        <v>Quito</v>
      </c>
      <c r="G367" t="str">
        <f>VLOOKUP(LEFT(R367,3),Language!A$2:B$7700,2,FALSE)</f>
        <v>German</v>
      </c>
      <c r="H367" t="s">
        <v>349</v>
      </c>
      <c r="I367">
        <v>10</v>
      </c>
      <c r="J367">
        <v>18</v>
      </c>
      <c r="K367">
        <v>26</v>
      </c>
      <c r="L367">
        <v>761</v>
      </c>
      <c r="M367">
        <v>1234567</v>
      </c>
      <c r="N367">
        <v>270316</v>
      </c>
      <c r="O367">
        <v>301016</v>
      </c>
      <c r="P367" t="s">
        <v>19</v>
      </c>
      <c r="R367" t="s">
        <v>30</v>
      </c>
      <c r="S367" t="str">
        <f>VLOOKUP(V367,Country!A$2:B$191,2,FALSE)</f>
        <v>Ecuador</v>
      </c>
      <c r="T367" t="str">
        <f>VLOOKUP(X367,Organisation!A$2:B$150,2,FALSE)</f>
        <v>Voice of the Andes</v>
      </c>
      <c r="U367" t="s">
        <v>349</v>
      </c>
      <c r="V367" t="s">
        <v>351</v>
      </c>
      <c r="W367" t="s">
        <v>103</v>
      </c>
      <c r="X367" t="s">
        <v>103</v>
      </c>
      <c r="Y367">
        <v>15525</v>
      </c>
    </row>
    <row r="368" spans="1:25" x14ac:dyDescent="0.25">
      <c r="A368">
        <v>6050</v>
      </c>
      <c r="B368" t="str">
        <f>VLOOKUP(W368,Broadcast!A$2:B$277,2,FALSE)</f>
        <v>Voice of the Andes</v>
      </c>
      <c r="C368" s="6">
        <v>430</v>
      </c>
      <c r="D368" s="6">
        <v>500</v>
      </c>
      <c r="E368">
        <v>14.16</v>
      </c>
      <c r="F368" t="str">
        <f>VLOOKUP(H368,Location!A$2:E$678,2,FALSE)</f>
        <v>Quito</v>
      </c>
      <c r="G368" t="str">
        <f>VLOOKUP(LEFT(R368,3),Language!A$2:B$7700,2,FALSE)</f>
        <v>German</v>
      </c>
      <c r="H368" t="s">
        <v>349</v>
      </c>
      <c r="I368">
        <v>10</v>
      </c>
      <c r="J368">
        <v>172</v>
      </c>
      <c r="K368">
        <v>0</v>
      </c>
      <c r="L368">
        <v>761</v>
      </c>
      <c r="M368">
        <v>1234567</v>
      </c>
      <c r="N368">
        <v>270316</v>
      </c>
      <c r="O368">
        <v>301016</v>
      </c>
      <c r="P368" t="s">
        <v>19</v>
      </c>
      <c r="R368" t="s">
        <v>30</v>
      </c>
      <c r="S368" t="str">
        <f>VLOOKUP(V368,Country!A$2:B$191,2,FALSE)</f>
        <v>Ecuador</v>
      </c>
      <c r="T368" t="str">
        <f>VLOOKUP(X368,Organisation!A$2:B$150,2,FALSE)</f>
        <v>Voice of the Andes</v>
      </c>
      <c r="U368" t="s">
        <v>349</v>
      </c>
      <c r="V368" t="s">
        <v>351</v>
      </c>
      <c r="W368" t="s">
        <v>103</v>
      </c>
      <c r="X368" t="s">
        <v>103</v>
      </c>
      <c r="Y368">
        <v>15526</v>
      </c>
    </row>
    <row r="369" spans="1:25" x14ac:dyDescent="0.25">
      <c r="A369">
        <v>6050</v>
      </c>
      <c r="B369" t="str">
        <f>VLOOKUP(W369,Broadcast!A$2:B$277,2,FALSE)</f>
        <v>Voice of the Andes</v>
      </c>
      <c r="C369" s="6">
        <v>825</v>
      </c>
      <c r="D369" s="6">
        <v>1100</v>
      </c>
      <c r="E369">
        <v>11.12</v>
      </c>
      <c r="F369" t="str">
        <f>VLOOKUP(H369,Location!A$2:E$678,2,FALSE)</f>
        <v>Quito</v>
      </c>
      <c r="G369" t="str">
        <f>VLOOKUP(LEFT(R369,3),Language!A$2:B$7700,2,FALSE)</f>
        <v>Imbabura Highland Quichua</v>
      </c>
      <c r="H369" t="s">
        <v>349</v>
      </c>
      <c r="I369">
        <v>10</v>
      </c>
      <c r="J369">
        <v>18</v>
      </c>
      <c r="K369">
        <v>26</v>
      </c>
      <c r="L369">
        <v>761</v>
      </c>
      <c r="M369">
        <v>12345</v>
      </c>
      <c r="N369">
        <v>270316</v>
      </c>
      <c r="O369">
        <v>301016</v>
      </c>
      <c r="P369" t="s">
        <v>19</v>
      </c>
      <c r="R369" t="s">
        <v>352</v>
      </c>
      <c r="S369" t="str">
        <f>VLOOKUP(V369,Country!A$2:B$191,2,FALSE)</f>
        <v>Ecuador</v>
      </c>
      <c r="T369" t="str">
        <f>VLOOKUP(X369,Organisation!A$2:B$150,2,FALSE)</f>
        <v>Voice of the Andes</v>
      </c>
      <c r="U369" t="s">
        <v>349</v>
      </c>
      <c r="V369" t="s">
        <v>351</v>
      </c>
      <c r="W369" t="s">
        <v>103</v>
      </c>
      <c r="X369" t="s">
        <v>103</v>
      </c>
      <c r="Y369">
        <v>15527</v>
      </c>
    </row>
    <row r="370" spans="1:25" x14ac:dyDescent="0.25">
      <c r="A370">
        <v>6050</v>
      </c>
      <c r="B370" t="str">
        <f>VLOOKUP(W370,Broadcast!A$2:B$277,2,FALSE)</f>
        <v>Voice of the Andes</v>
      </c>
      <c r="C370" s="6">
        <v>825</v>
      </c>
      <c r="D370" s="6">
        <v>1100</v>
      </c>
      <c r="E370">
        <v>14.16</v>
      </c>
      <c r="F370" t="str">
        <f>VLOOKUP(H370,Location!A$2:E$678,2,FALSE)</f>
        <v>Quito</v>
      </c>
      <c r="G370" t="str">
        <f>VLOOKUP(LEFT(R370,3),Language!A$2:B$7700,2,FALSE)</f>
        <v>Imbabura Highland Quichua</v>
      </c>
      <c r="H370" t="s">
        <v>349</v>
      </c>
      <c r="I370">
        <v>10</v>
      </c>
      <c r="J370">
        <v>172</v>
      </c>
      <c r="K370">
        <v>0</v>
      </c>
      <c r="L370">
        <v>761</v>
      </c>
      <c r="M370">
        <v>12345</v>
      </c>
      <c r="N370">
        <v>270316</v>
      </c>
      <c r="O370">
        <v>301016</v>
      </c>
      <c r="P370" t="s">
        <v>19</v>
      </c>
      <c r="R370" t="s">
        <v>352</v>
      </c>
      <c r="S370" t="str">
        <f>VLOOKUP(V370,Country!A$2:B$191,2,FALSE)</f>
        <v>Ecuador</v>
      </c>
      <c r="T370" t="str">
        <f>VLOOKUP(X370,Organisation!A$2:B$150,2,FALSE)</f>
        <v>Voice of the Andes</v>
      </c>
      <c r="U370" t="s">
        <v>349</v>
      </c>
      <c r="V370" t="s">
        <v>351</v>
      </c>
      <c r="W370" t="s">
        <v>103</v>
      </c>
      <c r="X370" t="s">
        <v>103</v>
      </c>
      <c r="Y370">
        <v>15528</v>
      </c>
    </row>
    <row r="371" spans="1:25" x14ac:dyDescent="0.25">
      <c r="A371">
        <v>6050</v>
      </c>
      <c r="B371" t="str">
        <f>VLOOKUP(W371,Broadcast!A$2:B$277,2,FALSE)</f>
        <v>Voice of the Andes</v>
      </c>
      <c r="C371" s="6">
        <v>825</v>
      </c>
      <c r="D371" s="6">
        <v>1130</v>
      </c>
      <c r="E371">
        <v>11.12</v>
      </c>
      <c r="F371" t="str">
        <f>VLOOKUP(H371,Location!A$2:E$678,2,FALSE)</f>
        <v>Quito</v>
      </c>
      <c r="G371" t="str">
        <f>VLOOKUP(LEFT(R371,3),Language!A$2:B$7700,2,FALSE)</f>
        <v>Imbabura Highland Quichua</v>
      </c>
      <c r="H371" t="s">
        <v>349</v>
      </c>
      <c r="I371">
        <v>10</v>
      </c>
      <c r="J371">
        <v>18</v>
      </c>
      <c r="K371">
        <v>26</v>
      </c>
      <c r="L371">
        <v>761</v>
      </c>
      <c r="M371">
        <v>67</v>
      </c>
      <c r="N371">
        <v>270316</v>
      </c>
      <c r="O371">
        <v>301016</v>
      </c>
      <c r="P371" t="s">
        <v>19</v>
      </c>
      <c r="R371" t="s">
        <v>352</v>
      </c>
      <c r="S371" t="str">
        <f>VLOOKUP(V371,Country!A$2:B$191,2,FALSE)</f>
        <v>Ecuador</v>
      </c>
      <c r="T371" t="str">
        <f>VLOOKUP(X371,Organisation!A$2:B$150,2,FALSE)</f>
        <v>Voice of the Andes</v>
      </c>
      <c r="U371" t="s">
        <v>349</v>
      </c>
      <c r="V371" t="s">
        <v>351</v>
      </c>
      <c r="W371" t="s">
        <v>103</v>
      </c>
      <c r="X371" t="s">
        <v>103</v>
      </c>
      <c r="Y371">
        <v>15529</v>
      </c>
    </row>
    <row r="372" spans="1:25" x14ac:dyDescent="0.25">
      <c r="A372">
        <v>6050</v>
      </c>
      <c r="B372" t="str">
        <f>VLOOKUP(W372,Broadcast!A$2:B$277,2,FALSE)</f>
        <v>Voice of the Andes</v>
      </c>
      <c r="C372" s="6">
        <v>825</v>
      </c>
      <c r="D372" s="6">
        <v>1130</v>
      </c>
      <c r="E372">
        <v>14.16</v>
      </c>
      <c r="F372" t="str">
        <f>VLOOKUP(H372,Location!A$2:E$678,2,FALSE)</f>
        <v>Quito</v>
      </c>
      <c r="G372" t="str">
        <f>VLOOKUP(LEFT(R372,3),Language!A$2:B$7700,2,FALSE)</f>
        <v>Imbabura Highland Quichua</v>
      </c>
      <c r="H372" t="s">
        <v>349</v>
      </c>
      <c r="I372">
        <v>10</v>
      </c>
      <c r="J372">
        <v>172</v>
      </c>
      <c r="K372">
        <v>0</v>
      </c>
      <c r="L372">
        <v>761</v>
      </c>
      <c r="M372">
        <v>67</v>
      </c>
      <c r="N372">
        <v>270316</v>
      </c>
      <c r="O372">
        <v>301016</v>
      </c>
      <c r="P372" t="s">
        <v>19</v>
      </c>
      <c r="R372" t="s">
        <v>352</v>
      </c>
      <c r="S372" t="str">
        <f>VLOOKUP(V372,Country!A$2:B$191,2,FALSE)</f>
        <v>Ecuador</v>
      </c>
      <c r="T372" t="str">
        <f>VLOOKUP(X372,Organisation!A$2:B$150,2,FALSE)</f>
        <v>Voice of the Andes</v>
      </c>
      <c r="U372" t="s">
        <v>349</v>
      </c>
      <c r="V372" t="s">
        <v>351</v>
      </c>
      <c r="W372" t="s">
        <v>103</v>
      </c>
      <c r="X372" t="s">
        <v>103</v>
      </c>
      <c r="Y372">
        <v>15530</v>
      </c>
    </row>
    <row r="373" spans="1:25" x14ac:dyDescent="0.25">
      <c r="A373">
        <v>6050</v>
      </c>
      <c r="B373" t="str">
        <f>VLOOKUP(W373,Broadcast!A$2:B$277,2,FALSE)</f>
        <v>Voice of the Andes</v>
      </c>
      <c r="C373" s="6">
        <v>1100</v>
      </c>
      <c r="D373" s="6">
        <v>1500</v>
      </c>
      <c r="E373">
        <v>11.12</v>
      </c>
      <c r="F373" t="str">
        <f>VLOOKUP(H373,Location!A$2:E$678,2,FALSE)</f>
        <v>Quito</v>
      </c>
      <c r="G373" t="str">
        <f>VLOOKUP(LEFT(R373,3),Language!A$2:B$7700,2,FALSE)</f>
        <v>Spanish</v>
      </c>
      <c r="H373" t="s">
        <v>349</v>
      </c>
      <c r="I373">
        <v>10</v>
      </c>
      <c r="J373">
        <v>18</v>
      </c>
      <c r="K373">
        <v>26</v>
      </c>
      <c r="L373">
        <v>761</v>
      </c>
      <c r="M373">
        <v>12345</v>
      </c>
      <c r="N373">
        <v>270316</v>
      </c>
      <c r="O373">
        <v>301016</v>
      </c>
      <c r="P373" t="s">
        <v>19</v>
      </c>
      <c r="R373" t="s">
        <v>137</v>
      </c>
      <c r="S373" t="str">
        <f>VLOOKUP(V373,Country!A$2:B$191,2,FALSE)</f>
        <v>Ecuador</v>
      </c>
      <c r="T373" t="str">
        <f>VLOOKUP(X373,Organisation!A$2:B$150,2,FALSE)</f>
        <v>Voice of the Andes</v>
      </c>
      <c r="U373" t="s">
        <v>349</v>
      </c>
      <c r="V373" t="s">
        <v>351</v>
      </c>
      <c r="W373" t="s">
        <v>103</v>
      </c>
      <c r="X373" t="s">
        <v>103</v>
      </c>
      <c r="Y373">
        <v>15531</v>
      </c>
    </row>
    <row r="374" spans="1:25" x14ac:dyDescent="0.25">
      <c r="A374">
        <v>6050</v>
      </c>
      <c r="B374" t="str">
        <f>VLOOKUP(W374,Broadcast!A$2:B$277,2,FALSE)</f>
        <v>Voice of the Andes</v>
      </c>
      <c r="C374" s="6">
        <v>1100</v>
      </c>
      <c r="D374" s="6">
        <v>1500</v>
      </c>
      <c r="E374">
        <v>14.16</v>
      </c>
      <c r="F374" t="str">
        <f>VLOOKUP(H374,Location!A$2:E$678,2,FALSE)</f>
        <v>Quito</v>
      </c>
      <c r="G374" t="str">
        <f>VLOOKUP(LEFT(R374,3),Language!A$2:B$7700,2,FALSE)</f>
        <v>Spanish</v>
      </c>
      <c r="H374" t="s">
        <v>349</v>
      </c>
      <c r="I374">
        <v>10</v>
      </c>
      <c r="J374">
        <v>172</v>
      </c>
      <c r="K374">
        <v>0</v>
      </c>
      <c r="L374">
        <v>761</v>
      </c>
      <c r="M374">
        <v>12345</v>
      </c>
      <c r="N374">
        <v>270316</v>
      </c>
      <c r="O374">
        <v>301016</v>
      </c>
      <c r="P374" t="s">
        <v>19</v>
      </c>
      <c r="R374" t="s">
        <v>137</v>
      </c>
      <c r="S374" t="str">
        <f>VLOOKUP(V374,Country!A$2:B$191,2,FALSE)</f>
        <v>Ecuador</v>
      </c>
      <c r="T374" t="str">
        <f>VLOOKUP(X374,Organisation!A$2:B$150,2,FALSE)</f>
        <v>Voice of the Andes</v>
      </c>
      <c r="U374" t="s">
        <v>349</v>
      </c>
      <c r="V374" t="s">
        <v>351</v>
      </c>
      <c r="W374" t="s">
        <v>103</v>
      </c>
      <c r="X374" t="s">
        <v>103</v>
      </c>
      <c r="Y374">
        <v>15532</v>
      </c>
    </row>
    <row r="375" spans="1:25" x14ac:dyDescent="0.25">
      <c r="A375">
        <v>6050</v>
      </c>
      <c r="B375" t="str">
        <f>VLOOKUP(W375,Broadcast!A$2:B$277,2,FALSE)</f>
        <v>Voice of the Andes</v>
      </c>
      <c r="C375" s="6">
        <v>1130</v>
      </c>
      <c r="D375" s="6">
        <v>1500</v>
      </c>
      <c r="E375">
        <v>11.12</v>
      </c>
      <c r="F375" t="str">
        <f>VLOOKUP(H375,Location!A$2:E$678,2,FALSE)</f>
        <v>Quito</v>
      </c>
      <c r="G375" t="str">
        <f>VLOOKUP(LEFT(R375,3),Language!A$2:B$7700,2,FALSE)</f>
        <v>Spanish</v>
      </c>
      <c r="H375" t="s">
        <v>349</v>
      </c>
      <c r="I375">
        <v>10</v>
      </c>
      <c r="J375">
        <v>18</v>
      </c>
      <c r="K375">
        <v>26</v>
      </c>
      <c r="L375">
        <v>761</v>
      </c>
      <c r="M375">
        <v>67</v>
      </c>
      <c r="N375">
        <v>270316</v>
      </c>
      <c r="O375">
        <v>301016</v>
      </c>
      <c r="P375" t="s">
        <v>19</v>
      </c>
      <c r="R375" t="s">
        <v>137</v>
      </c>
      <c r="S375" t="str">
        <f>VLOOKUP(V375,Country!A$2:B$191,2,FALSE)</f>
        <v>Ecuador</v>
      </c>
      <c r="T375" t="str">
        <f>VLOOKUP(X375,Organisation!A$2:B$150,2,FALSE)</f>
        <v>Voice of the Andes</v>
      </c>
      <c r="U375" t="s">
        <v>349</v>
      </c>
      <c r="V375" t="s">
        <v>351</v>
      </c>
      <c r="W375" t="s">
        <v>103</v>
      </c>
      <c r="X375" t="s">
        <v>103</v>
      </c>
      <c r="Y375">
        <v>15533</v>
      </c>
    </row>
    <row r="376" spans="1:25" x14ac:dyDescent="0.25">
      <c r="A376">
        <v>6050</v>
      </c>
      <c r="B376" t="str">
        <f>VLOOKUP(W376,Broadcast!A$2:B$277,2,FALSE)</f>
        <v>Voice of the Andes</v>
      </c>
      <c r="C376" s="6">
        <v>1130</v>
      </c>
      <c r="D376" s="6">
        <v>1500</v>
      </c>
      <c r="E376">
        <v>14.16</v>
      </c>
      <c r="F376" t="str">
        <f>VLOOKUP(H376,Location!A$2:E$678,2,FALSE)</f>
        <v>Quito</v>
      </c>
      <c r="G376" t="str">
        <f>VLOOKUP(LEFT(R376,3),Language!A$2:B$7700,2,FALSE)</f>
        <v>Spanish</v>
      </c>
      <c r="H376" t="s">
        <v>349</v>
      </c>
      <c r="I376">
        <v>10</v>
      </c>
      <c r="J376">
        <v>172</v>
      </c>
      <c r="K376">
        <v>0</v>
      </c>
      <c r="L376">
        <v>761</v>
      </c>
      <c r="M376">
        <v>67</v>
      </c>
      <c r="N376">
        <v>270316</v>
      </c>
      <c r="O376">
        <v>301016</v>
      </c>
      <c r="P376" t="s">
        <v>19</v>
      </c>
      <c r="R376" t="s">
        <v>137</v>
      </c>
      <c r="S376" t="str">
        <f>VLOOKUP(V376,Country!A$2:B$191,2,FALSE)</f>
        <v>Ecuador</v>
      </c>
      <c r="T376" t="str">
        <f>VLOOKUP(X376,Organisation!A$2:B$150,2,FALSE)</f>
        <v>Voice of the Andes</v>
      </c>
      <c r="U376" t="s">
        <v>349</v>
      </c>
      <c r="V376" t="s">
        <v>351</v>
      </c>
      <c r="W376" t="s">
        <v>103</v>
      </c>
      <c r="X376" t="s">
        <v>103</v>
      </c>
      <c r="Y376">
        <v>15534</v>
      </c>
    </row>
    <row r="377" spans="1:25" x14ac:dyDescent="0.25">
      <c r="A377">
        <v>6050</v>
      </c>
      <c r="B377" t="str">
        <f>VLOOKUP(W377,Broadcast!A$2:B$277,2,FALSE)</f>
        <v>Japan International Communications</v>
      </c>
      <c r="C377" s="6">
        <v>1500</v>
      </c>
      <c r="D377" s="6">
        <v>1700</v>
      </c>
      <c r="E377" t="s">
        <v>191</v>
      </c>
      <c r="F377" t="str">
        <f>VLOOKUP(H377,Location!A$2:E$678,2,FALSE)</f>
        <v>Tokyo Yamata</v>
      </c>
      <c r="G377" t="str">
        <f>VLOOKUP(LEFT(R377,3),Language!A$2:B$7700,2,FALSE)</f>
        <v>Multiple languages</v>
      </c>
      <c r="H377" t="s">
        <v>192</v>
      </c>
      <c r="I377">
        <v>300</v>
      </c>
      <c r="J377">
        <v>290</v>
      </c>
      <c r="K377">
        <v>0</v>
      </c>
      <c r="L377">
        <v>146</v>
      </c>
      <c r="M377">
        <v>1234567</v>
      </c>
      <c r="N377">
        <v>270316</v>
      </c>
      <c r="O377">
        <v>301016</v>
      </c>
      <c r="P377" t="s">
        <v>19</v>
      </c>
      <c r="R377" t="s">
        <v>102</v>
      </c>
      <c r="S377" t="str">
        <f>VLOOKUP(V377,Country!A$2:B$191,2,FALSE)</f>
        <v>Japan</v>
      </c>
      <c r="T377" t="str">
        <f>VLOOKUP(X377,Organisation!A$2:B$150,2,FALSE)</f>
        <v>Ministry of Internal Affairs &amp;Communications,Japan</v>
      </c>
      <c r="U377" t="s">
        <v>192</v>
      </c>
      <c r="V377" t="s">
        <v>193</v>
      </c>
      <c r="W377" t="s">
        <v>194</v>
      </c>
      <c r="X377" t="s">
        <v>195</v>
      </c>
      <c r="Y377">
        <v>2479</v>
      </c>
    </row>
    <row r="378" spans="1:25" x14ac:dyDescent="0.25">
      <c r="A378">
        <v>6050</v>
      </c>
      <c r="B378" t="str">
        <f>VLOOKUP(W378,Broadcast!A$2:B$277,2,FALSE)</f>
        <v>Ministry of Information - State of Kuwait</v>
      </c>
      <c r="C378" s="6">
        <v>1600</v>
      </c>
      <c r="D378" s="6">
        <v>2100</v>
      </c>
      <c r="E378">
        <v>39.4</v>
      </c>
      <c r="F378" t="str">
        <f>VLOOKUP(H378,Location!A$2:E$678,2,FALSE)</f>
        <v>KABD</v>
      </c>
      <c r="G378" t="str">
        <f>VLOOKUP(LEFT(R378,3),Language!A$2:B$7700,2,FALSE)</f>
        <v>Arabic</v>
      </c>
      <c r="H378" t="s">
        <v>245</v>
      </c>
      <c r="I378">
        <v>250</v>
      </c>
      <c r="J378">
        <v>0</v>
      </c>
      <c r="K378">
        <v>0</v>
      </c>
      <c r="L378">
        <v>935</v>
      </c>
      <c r="M378">
        <v>1234567</v>
      </c>
      <c r="N378">
        <v>270316</v>
      </c>
      <c r="O378">
        <v>301016</v>
      </c>
      <c r="P378" t="s">
        <v>19</v>
      </c>
      <c r="Q378">
        <v>6675</v>
      </c>
      <c r="R378" t="s">
        <v>89</v>
      </c>
      <c r="S378" t="str">
        <f>VLOOKUP(V378,Country!A$2:B$191,2,FALSE)</f>
        <v>Kuwait</v>
      </c>
      <c r="T378" t="str">
        <f>VLOOKUP(X378,Organisation!A$2:B$150,2,FALSE)</f>
        <v>Ministry of Information - State of Kuwait</v>
      </c>
      <c r="U378" t="s">
        <v>245</v>
      </c>
      <c r="V378" t="s">
        <v>155</v>
      </c>
      <c r="W378" t="s">
        <v>246</v>
      </c>
      <c r="X378" t="s">
        <v>247</v>
      </c>
      <c r="Y378">
        <v>14011</v>
      </c>
    </row>
    <row r="379" spans="1:25" x14ac:dyDescent="0.25">
      <c r="A379">
        <v>6050</v>
      </c>
      <c r="B379" t="str">
        <f>VLOOKUP(W379,Broadcast!A$2:B$277,2,FALSE)</f>
        <v>Voice of the Andes</v>
      </c>
      <c r="C379" s="6">
        <v>1900</v>
      </c>
      <c r="D379" s="6">
        <v>2130</v>
      </c>
      <c r="E379">
        <v>11.12</v>
      </c>
      <c r="F379" t="str">
        <f>VLOOKUP(H379,Location!A$2:E$678,2,FALSE)</f>
        <v>Quito</v>
      </c>
      <c r="G379" t="str">
        <f>VLOOKUP(LEFT(R379,3),Language!A$2:B$7700,2,FALSE)</f>
        <v>Spanish</v>
      </c>
      <c r="H379" t="s">
        <v>349</v>
      </c>
      <c r="I379">
        <v>10</v>
      </c>
      <c r="J379">
        <v>18</v>
      </c>
      <c r="K379">
        <v>26</v>
      </c>
      <c r="L379">
        <v>761</v>
      </c>
      <c r="M379">
        <v>1234567</v>
      </c>
      <c r="N379">
        <v>270316</v>
      </c>
      <c r="O379">
        <v>301016</v>
      </c>
      <c r="P379" t="s">
        <v>19</v>
      </c>
      <c r="R379" t="s">
        <v>137</v>
      </c>
      <c r="S379" t="str">
        <f>VLOOKUP(V379,Country!A$2:B$191,2,FALSE)</f>
        <v>Ecuador</v>
      </c>
      <c r="T379" t="str">
        <f>VLOOKUP(X379,Organisation!A$2:B$150,2,FALSE)</f>
        <v>Voice of the Andes</v>
      </c>
      <c r="U379" t="s">
        <v>349</v>
      </c>
      <c r="V379" t="s">
        <v>351</v>
      </c>
      <c r="W379" t="s">
        <v>103</v>
      </c>
      <c r="X379" t="s">
        <v>103</v>
      </c>
      <c r="Y379">
        <v>15535</v>
      </c>
    </row>
    <row r="380" spans="1:25" x14ac:dyDescent="0.25">
      <c r="A380">
        <v>6050</v>
      </c>
      <c r="B380" t="str">
        <f>VLOOKUP(W380,Broadcast!A$2:B$277,2,FALSE)</f>
        <v>Voice of the Andes</v>
      </c>
      <c r="C380" s="6">
        <v>1900</v>
      </c>
      <c r="D380" s="6">
        <v>2130</v>
      </c>
      <c r="E380">
        <v>14.16</v>
      </c>
      <c r="F380" t="str">
        <f>VLOOKUP(H380,Location!A$2:E$678,2,FALSE)</f>
        <v>Quito</v>
      </c>
      <c r="G380" t="str">
        <f>VLOOKUP(LEFT(R380,3),Language!A$2:B$7700,2,FALSE)</f>
        <v>Spanish</v>
      </c>
      <c r="H380" t="s">
        <v>349</v>
      </c>
      <c r="I380">
        <v>10</v>
      </c>
      <c r="J380">
        <v>172</v>
      </c>
      <c r="K380">
        <v>0</v>
      </c>
      <c r="L380">
        <v>761</v>
      </c>
      <c r="M380">
        <v>1234567</v>
      </c>
      <c r="N380">
        <v>270316</v>
      </c>
      <c r="O380">
        <v>301016</v>
      </c>
      <c r="P380" t="s">
        <v>19</v>
      </c>
      <c r="R380" t="s">
        <v>137</v>
      </c>
      <c r="S380" t="str">
        <f>VLOOKUP(V380,Country!A$2:B$191,2,FALSE)</f>
        <v>Ecuador</v>
      </c>
      <c r="T380" t="str">
        <f>VLOOKUP(X380,Organisation!A$2:B$150,2,FALSE)</f>
        <v>Voice of the Andes</v>
      </c>
      <c r="U380" t="s">
        <v>349</v>
      </c>
      <c r="V380" t="s">
        <v>351</v>
      </c>
      <c r="W380" t="s">
        <v>103</v>
      </c>
      <c r="X380" t="s">
        <v>103</v>
      </c>
      <c r="Y380">
        <v>15536</v>
      </c>
    </row>
    <row r="381" spans="1:25" x14ac:dyDescent="0.25">
      <c r="A381">
        <v>6050</v>
      </c>
      <c r="B381" t="str">
        <f>VLOOKUP(W381,Broadcast!A$2:B$277,2,FALSE)</f>
        <v>China National Radio</v>
      </c>
      <c r="C381" s="6">
        <v>2000</v>
      </c>
      <c r="D381" s="6">
        <v>1800</v>
      </c>
      <c r="E381" t="s">
        <v>111</v>
      </c>
      <c r="F381" t="str">
        <f>VLOOKUP(H381,Location!A$2:E$678,2,FALSE)</f>
        <v>Lhasa</v>
      </c>
      <c r="G381" t="str">
        <f>VLOOKUP(LEFT(R381,3),Language!A$2:B$7700,2,FALSE)</f>
        <v>Chinese</v>
      </c>
      <c r="H381" t="s">
        <v>112</v>
      </c>
      <c r="I381">
        <v>100</v>
      </c>
      <c r="J381">
        <v>290</v>
      </c>
      <c r="K381">
        <v>0</v>
      </c>
      <c r="L381">
        <v>205</v>
      </c>
      <c r="M381">
        <v>1234567</v>
      </c>
      <c r="N381">
        <v>270316</v>
      </c>
      <c r="O381">
        <v>301016</v>
      </c>
      <c r="P381" t="s">
        <v>19</v>
      </c>
      <c r="Q381">
        <v>7700</v>
      </c>
      <c r="R381" t="s">
        <v>54</v>
      </c>
      <c r="S381" t="str">
        <f>VLOOKUP(V381,Country!A$2:B$191,2,FALSE)</f>
        <v>China</v>
      </c>
      <c r="T381" t="str">
        <f>VLOOKUP(X381,Organisation!A$2:B$150,2,FALSE)</f>
        <v>R &amp; T of Peoples Republic of China</v>
      </c>
      <c r="U381" t="s">
        <v>112</v>
      </c>
      <c r="V381" t="s">
        <v>55</v>
      </c>
      <c r="W381" t="s">
        <v>56</v>
      </c>
      <c r="X381" t="s">
        <v>57</v>
      </c>
      <c r="Y381">
        <v>2601</v>
      </c>
    </row>
    <row r="382" spans="1:25" x14ac:dyDescent="0.25">
      <c r="A382">
        <v>6050</v>
      </c>
      <c r="B382" t="str">
        <f>VLOOKUP(W382,Broadcast!A$2:B$277,2,FALSE)</f>
        <v>Voice of the Andes</v>
      </c>
      <c r="C382" s="6">
        <v>2130</v>
      </c>
      <c r="D382" s="6">
        <v>2200</v>
      </c>
      <c r="E382">
        <v>11.12</v>
      </c>
      <c r="F382" t="str">
        <f>VLOOKUP(H382,Location!A$2:E$678,2,FALSE)</f>
        <v>Quito</v>
      </c>
      <c r="G382" t="str">
        <f>VLOOKUP(LEFT(R382,3),Language!A$2:B$7700,2,FALSE)</f>
        <v>Chachi</v>
      </c>
      <c r="H382" t="s">
        <v>349</v>
      </c>
      <c r="I382">
        <v>10</v>
      </c>
      <c r="J382">
        <v>18</v>
      </c>
      <c r="K382">
        <v>26</v>
      </c>
      <c r="L382">
        <v>761</v>
      </c>
      <c r="M382">
        <v>12345</v>
      </c>
      <c r="N382">
        <v>270316</v>
      </c>
      <c r="O382">
        <v>301016</v>
      </c>
      <c r="P382" t="s">
        <v>19</v>
      </c>
      <c r="R382" t="s">
        <v>354</v>
      </c>
      <c r="S382" t="str">
        <f>VLOOKUP(V382,Country!A$2:B$191,2,FALSE)</f>
        <v>Ecuador</v>
      </c>
      <c r="T382" t="str">
        <f>VLOOKUP(X382,Organisation!A$2:B$150,2,FALSE)</f>
        <v>Voice of the Andes</v>
      </c>
      <c r="U382" t="s">
        <v>349</v>
      </c>
      <c r="V382" t="s">
        <v>351</v>
      </c>
      <c r="W382" t="s">
        <v>103</v>
      </c>
      <c r="X382" t="s">
        <v>103</v>
      </c>
      <c r="Y382">
        <v>15537</v>
      </c>
    </row>
    <row r="383" spans="1:25" x14ac:dyDescent="0.25">
      <c r="A383">
        <v>6050</v>
      </c>
      <c r="B383" t="str">
        <f>VLOOKUP(W383,Broadcast!A$2:B$277,2,FALSE)</f>
        <v>Voice of the Andes</v>
      </c>
      <c r="C383" s="6">
        <v>2130</v>
      </c>
      <c r="D383" s="6">
        <v>2200</v>
      </c>
      <c r="E383">
        <v>11.12</v>
      </c>
      <c r="F383" t="str">
        <f>VLOOKUP(H383,Location!A$2:E$678,2,FALSE)</f>
        <v>Quito</v>
      </c>
      <c r="G383" t="str">
        <f>VLOOKUP(LEFT(R383,3),Language!A$2:B$7700,2,FALSE)</f>
        <v>Spanish</v>
      </c>
      <c r="H383" t="s">
        <v>349</v>
      </c>
      <c r="I383">
        <v>10</v>
      </c>
      <c r="J383">
        <v>18</v>
      </c>
      <c r="K383">
        <v>26</v>
      </c>
      <c r="L383">
        <v>761</v>
      </c>
      <c r="M383">
        <v>67</v>
      </c>
      <c r="N383">
        <v>270316</v>
      </c>
      <c r="O383">
        <v>301016</v>
      </c>
      <c r="P383" t="s">
        <v>19</v>
      </c>
      <c r="R383" t="s">
        <v>137</v>
      </c>
      <c r="S383" t="str">
        <f>VLOOKUP(V383,Country!A$2:B$191,2,FALSE)</f>
        <v>Ecuador</v>
      </c>
      <c r="T383" t="str">
        <f>VLOOKUP(X383,Organisation!A$2:B$150,2,FALSE)</f>
        <v>Voice of the Andes</v>
      </c>
      <c r="U383" t="s">
        <v>349</v>
      </c>
      <c r="V383" t="s">
        <v>351</v>
      </c>
      <c r="W383" t="s">
        <v>103</v>
      </c>
      <c r="X383" t="s">
        <v>103</v>
      </c>
      <c r="Y383">
        <v>15538</v>
      </c>
    </row>
    <row r="384" spans="1:25" x14ac:dyDescent="0.25">
      <c r="A384">
        <v>6050</v>
      </c>
      <c r="B384" t="str">
        <f>VLOOKUP(W384,Broadcast!A$2:B$277,2,FALSE)</f>
        <v>Voice of the Andes</v>
      </c>
      <c r="C384" s="6">
        <v>2130</v>
      </c>
      <c r="D384" s="6">
        <v>2200</v>
      </c>
      <c r="E384">
        <v>14.16</v>
      </c>
      <c r="F384" t="str">
        <f>VLOOKUP(H384,Location!A$2:E$678,2,FALSE)</f>
        <v>Quito</v>
      </c>
      <c r="G384" t="str">
        <f>VLOOKUP(LEFT(R384,3),Language!A$2:B$7700,2,FALSE)</f>
        <v>Chachi</v>
      </c>
      <c r="H384" t="s">
        <v>349</v>
      </c>
      <c r="I384">
        <v>10</v>
      </c>
      <c r="J384">
        <v>172</v>
      </c>
      <c r="K384">
        <v>0</v>
      </c>
      <c r="L384">
        <v>761</v>
      </c>
      <c r="M384">
        <v>12345</v>
      </c>
      <c r="N384">
        <v>270316</v>
      </c>
      <c r="O384">
        <v>301016</v>
      </c>
      <c r="P384" t="s">
        <v>19</v>
      </c>
      <c r="R384" t="s">
        <v>354</v>
      </c>
      <c r="S384" t="str">
        <f>VLOOKUP(V384,Country!A$2:B$191,2,FALSE)</f>
        <v>Ecuador</v>
      </c>
      <c r="T384" t="str">
        <f>VLOOKUP(X384,Organisation!A$2:B$150,2,FALSE)</f>
        <v>Voice of the Andes</v>
      </c>
      <c r="U384" t="s">
        <v>349</v>
      </c>
      <c r="V384" t="s">
        <v>351</v>
      </c>
      <c r="W384" t="s">
        <v>103</v>
      </c>
      <c r="X384" t="s">
        <v>103</v>
      </c>
      <c r="Y384">
        <v>15539</v>
      </c>
    </row>
    <row r="385" spans="1:25" x14ac:dyDescent="0.25">
      <c r="A385">
        <v>6050</v>
      </c>
      <c r="B385" t="str">
        <f>VLOOKUP(W385,Broadcast!A$2:B$277,2,FALSE)</f>
        <v>Voice of the Andes</v>
      </c>
      <c r="C385" s="6">
        <v>2130</v>
      </c>
      <c r="D385" s="6">
        <v>2200</v>
      </c>
      <c r="E385">
        <v>14.16</v>
      </c>
      <c r="F385" t="str">
        <f>VLOOKUP(H385,Location!A$2:E$678,2,FALSE)</f>
        <v>Quito</v>
      </c>
      <c r="G385" t="str">
        <f>VLOOKUP(LEFT(R385,3),Language!A$2:B$7700,2,FALSE)</f>
        <v>Spanish</v>
      </c>
      <c r="H385" t="s">
        <v>349</v>
      </c>
      <c r="I385">
        <v>10</v>
      </c>
      <c r="J385">
        <v>172</v>
      </c>
      <c r="K385">
        <v>0</v>
      </c>
      <c r="L385">
        <v>761</v>
      </c>
      <c r="M385">
        <v>67</v>
      </c>
      <c r="N385">
        <v>270316</v>
      </c>
      <c r="O385">
        <v>301016</v>
      </c>
      <c r="P385" t="s">
        <v>19</v>
      </c>
      <c r="R385" t="s">
        <v>137</v>
      </c>
      <c r="S385" t="str">
        <f>VLOOKUP(V385,Country!A$2:B$191,2,FALSE)</f>
        <v>Ecuador</v>
      </c>
      <c r="T385" t="str">
        <f>VLOOKUP(X385,Organisation!A$2:B$150,2,FALSE)</f>
        <v>Voice of the Andes</v>
      </c>
      <c r="U385" t="s">
        <v>349</v>
      </c>
      <c r="V385" t="s">
        <v>351</v>
      </c>
      <c r="W385" t="s">
        <v>103</v>
      </c>
      <c r="X385" t="s">
        <v>103</v>
      </c>
      <c r="Y385">
        <v>15540</v>
      </c>
    </row>
    <row r="386" spans="1:25" x14ac:dyDescent="0.25">
      <c r="A386">
        <v>6050</v>
      </c>
      <c r="B386" t="str">
        <f>VLOOKUP(W386,Broadcast!A$2:B$277,2,FALSE)</f>
        <v>Voice of the Andes</v>
      </c>
      <c r="C386" s="6">
        <v>2200</v>
      </c>
      <c r="D386" s="6">
        <v>2330</v>
      </c>
      <c r="E386">
        <v>11.12</v>
      </c>
      <c r="F386" t="str">
        <f>VLOOKUP(H386,Location!A$2:E$678,2,FALSE)</f>
        <v>Quito</v>
      </c>
      <c r="G386" t="str">
        <f>VLOOKUP(LEFT(R386,3),Language!A$2:B$7700,2,FALSE)</f>
        <v>Spanish</v>
      </c>
      <c r="H386" t="s">
        <v>349</v>
      </c>
      <c r="I386">
        <v>10</v>
      </c>
      <c r="J386">
        <v>18</v>
      </c>
      <c r="K386">
        <v>26</v>
      </c>
      <c r="L386">
        <v>761</v>
      </c>
      <c r="M386">
        <v>1234567</v>
      </c>
      <c r="N386">
        <v>270316</v>
      </c>
      <c r="O386">
        <v>301016</v>
      </c>
      <c r="P386" t="s">
        <v>19</v>
      </c>
      <c r="R386" t="s">
        <v>137</v>
      </c>
      <c r="S386" t="str">
        <f>VLOOKUP(V386,Country!A$2:B$191,2,FALSE)</f>
        <v>Ecuador</v>
      </c>
      <c r="T386" t="str">
        <f>VLOOKUP(X386,Organisation!A$2:B$150,2,FALSE)</f>
        <v>Voice of the Andes</v>
      </c>
      <c r="U386" t="s">
        <v>349</v>
      </c>
      <c r="V386" t="s">
        <v>351</v>
      </c>
      <c r="W386" t="s">
        <v>103</v>
      </c>
      <c r="X386" t="s">
        <v>103</v>
      </c>
      <c r="Y386">
        <v>15541</v>
      </c>
    </row>
    <row r="387" spans="1:25" x14ac:dyDescent="0.25">
      <c r="A387">
        <v>6050</v>
      </c>
      <c r="B387" t="str">
        <f>VLOOKUP(W387,Broadcast!A$2:B$277,2,FALSE)</f>
        <v>Voice of the Andes</v>
      </c>
      <c r="C387" s="6">
        <v>2200</v>
      </c>
      <c r="D387" s="6">
        <v>2330</v>
      </c>
      <c r="E387">
        <v>14.16</v>
      </c>
      <c r="F387" t="str">
        <f>VLOOKUP(H387,Location!A$2:E$678,2,FALSE)</f>
        <v>Quito</v>
      </c>
      <c r="G387" t="str">
        <f>VLOOKUP(LEFT(R387,3),Language!A$2:B$7700,2,FALSE)</f>
        <v>Spanish</v>
      </c>
      <c r="H387" t="s">
        <v>349</v>
      </c>
      <c r="I387">
        <v>10</v>
      </c>
      <c r="J387">
        <v>172</v>
      </c>
      <c r="K387">
        <v>0</v>
      </c>
      <c r="L387">
        <v>761</v>
      </c>
      <c r="M387">
        <v>1234567</v>
      </c>
      <c r="N387">
        <v>270316</v>
      </c>
      <c r="O387">
        <v>301016</v>
      </c>
      <c r="P387" t="s">
        <v>19</v>
      </c>
      <c r="R387" t="s">
        <v>137</v>
      </c>
      <c r="S387" t="str">
        <f>VLOOKUP(V387,Country!A$2:B$191,2,FALSE)</f>
        <v>Ecuador</v>
      </c>
      <c r="T387" t="str">
        <f>VLOOKUP(X387,Organisation!A$2:B$150,2,FALSE)</f>
        <v>Voice of the Andes</v>
      </c>
      <c r="U387" t="s">
        <v>349</v>
      </c>
      <c r="V387" t="s">
        <v>351</v>
      </c>
      <c r="W387" t="s">
        <v>103</v>
      </c>
      <c r="X387" t="s">
        <v>103</v>
      </c>
      <c r="Y387">
        <v>15542</v>
      </c>
    </row>
    <row r="388" spans="1:25" x14ac:dyDescent="0.25">
      <c r="A388">
        <v>6050</v>
      </c>
      <c r="B388" t="str">
        <f>VLOOKUP(W388,Broadcast!A$2:B$277,2,FALSE)</f>
        <v>Voice of the Andes</v>
      </c>
      <c r="C388" s="6">
        <v>2330</v>
      </c>
      <c r="D388" s="6">
        <v>2400</v>
      </c>
      <c r="E388">
        <v>11.12</v>
      </c>
      <c r="F388" t="str">
        <f>VLOOKUP(H388,Location!A$2:E$678,2,FALSE)</f>
        <v>Quito</v>
      </c>
      <c r="G388" t="str">
        <f>VLOOKUP(LEFT(R388,3),Language!A$2:B$7700,2,FALSE)</f>
        <v>Shuar</v>
      </c>
      <c r="H388" t="s">
        <v>349</v>
      </c>
      <c r="I388">
        <v>10</v>
      </c>
      <c r="J388">
        <v>18</v>
      </c>
      <c r="K388">
        <v>26</v>
      </c>
      <c r="L388">
        <v>761</v>
      </c>
      <c r="M388">
        <v>12345</v>
      </c>
      <c r="N388">
        <v>270316</v>
      </c>
      <c r="O388">
        <v>301016</v>
      </c>
      <c r="P388" t="s">
        <v>19</v>
      </c>
      <c r="R388" t="s">
        <v>355</v>
      </c>
      <c r="S388" t="str">
        <f>VLOOKUP(V388,Country!A$2:B$191,2,FALSE)</f>
        <v>Ecuador</v>
      </c>
      <c r="T388" t="str">
        <f>VLOOKUP(X388,Organisation!A$2:B$150,2,FALSE)</f>
        <v>Voice of the Andes</v>
      </c>
      <c r="U388" t="s">
        <v>349</v>
      </c>
      <c r="V388" t="s">
        <v>351</v>
      </c>
      <c r="W388" t="s">
        <v>103</v>
      </c>
      <c r="X388" t="s">
        <v>103</v>
      </c>
      <c r="Y388">
        <v>15543</v>
      </c>
    </row>
    <row r="389" spans="1:25" x14ac:dyDescent="0.25">
      <c r="A389">
        <v>6050</v>
      </c>
      <c r="B389" t="str">
        <f>VLOOKUP(W389,Broadcast!A$2:B$277,2,FALSE)</f>
        <v>Voice of the Andes</v>
      </c>
      <c r="C389" s="6">
        <v>2330</v>
      </c>
      <c r="D389" s="6">
        <v>2400</v>
      </c>
      <c r="E389">
        <v>11.12</v>
      </c>
      <c r="F389" t="str">
        <f>VLOOKUP(H389,Location!A$2:E$678,2,FALSE)</f>
        <v>Quito</v>
      </c>
      <c r="G389" t="str">
        <f>VLOOKUP(LEFT(R389,3),Language!A$2:B$7700,2,FALSE)</f>
        <v>Spanish</v>
      </c>
      <c r="H389" t="s">
        <v>349</v>
      </c>
      <c r="I389">
        <v>10</v>
      </c>
      <c r="J389">
        <v>18</v>
      </c>
      <c r="K389">
        <v>26</v>
      </c>
      <c r="L389">
        <v>761</v>
      </c>
      <c r="M389">
        <v>67</v>
      </c>
      <c r="N389">
        <v>270316</v>
      </c>
      <c r="O389">
        <v>301016</v>
      </c>
      <c r="P389" t="s">
        <v>19</v>
      </c>
      <c r="R389" t="s">
        <v>137</v>
      </c>
      <c r="S389" t="str">
        <f>VLOOKUP(V389,Country!A$2:B$191,2,FALSE)</f>
        <v>Ecuador</v>
      </c>
      <c r="T389" t="str">
        <f>VLOOKUP(X389,Organisation!A$2:B$150,2,FALSE)</f>
        <v>Voice of the Andes</v>
      </c>
      <c r="U389" t="s">
        <v>349</v>
      </c>
      <c r="V389" t="s">
        <v>351</v>
      </c>
      <c r="W389" t="s">
        <v>103</v>
      </c>
      <c r="X389" t="s">
        <v>103</v>
      </c>
      <c r="Y389">
        <v>15544</v>
      </c>
    </row>
    <row r="390" spans="1:25" x14ac:dyDescent="0.25">
      <c r="A390">
        <v>6050</v>
      </c>
      <c r="B390" t="str">
        <f>VLOOKUP(W390,Broadcast!A$2:B$277,2,FALSE)</f>
        <v>Voice of the Andes</v>
      </c>
      <c r="C390" s="6">
        <v>2330</v>
      </c>
      <c r="D390" s="6">
        <v>2400</v>
      </c>
      <c r="E390">
        <v>14.16</v>
      </c>
      <c r="F390" t="str">
        <f>VLOOKUP(H390,Location!A$2:E$678,2,FALSE)</f>
        <v>Quito</v>
      </c>
      <c r="G390" t="str">
        <f>VLOOKUP(LEFT(R390,3),Language!A$2:B$7700,2,FALSE)</f>
        <v>Shuar</v>
      </c>
      <c r="H390" t="s">
        <v>349</v>
      </c>
      <c r="I390">
        <v>10</v>
      </c>
      <c r="J390">
        <v>172</v>
      </c>
      <c r="K390">
        <v>0</v>
      </c>
      <c r="L390">
        <v>761</v>
      </c>
      <c r="M390">
        <v>12345</v>
      </c>
      <c r="N390">
        <v>270316</v>
      </c>
      <c r="O390">
        <v>301016</v>
      </c>
      <c r="P390" t="s">
        <v>19</v>
      </c>
      <c r="R390" t="s">
        <v>355</v>
      </c>
      <c r="S390" t="str">
        <f>VLOOKUP(V390,Country!A$2:B$191,2,FALSE)</f>
        <v>Ecuador</v>
      </c>
      <c r="T390" t="str">
        <f>VLOOKUP(X390,Organisation!A$2:B$150,2,FALSE)</f>
        <v>Voice of the Andes</v>
      </c>
      <c r="U390" t="s">
        <v>349</v>
      </c>
      <c r="V390" t="s">
        <v>351</v>
      </c>
      <c r="W390" t="s">
        <v>103</v>
      </c>
      <c r="X390" t="s">
        <v>103</v>
      </c>
      <c r="Y390">
        <v>15545</v>
      </c>
    </row>
    <row r="391" spans="1:25" x14ac:dyDescent="0.25">
      <c r="A391">
        <v>6050</v>
      </c>
      <c r="B391" t="str">
        <f>VLOOKUP(W391,Broadcast!A$2:B$277,2,FALSE)</f>
        <v>Voice of the Andes</v>
      </c>
      <c r="C391" s="6">
        <v>2330</v>
      </c>
      <c r="D391" s="6">
        <v>2400</v>
      </c>
      <c r="E391">
        <v>14.16</v>
      </c>
      <c r="F391" t="str">
        <f>VLOOKUP(H391,Location!A$2:E$678,2,FALSE)</f>
        <v>Quito</v>
      </c>
      <c r="G391" t="str">
        <f>VLOOKUP(LEFT(R391,3),Language!A$2:B$7700,2,FALSE)</f>
        <v>Spanish</v>
      </c>
      <c r="H391" t="s">
        <v>349</v>
      </c>
      <c r="I391">
        <v>10</v>
      </c>
      <c r="J391">
        <v>172</v>
      </c>
      <c r="K391">
        <v>0</v>
      </c>
      <c r="L391">
        <v>761</v>
      </c>
      <c r="M391">
        <v>67</v>
      </c>
      <c r="N391">
        <v>270316</v>
      </c>
      <c r="O391">
        <v>301016</v>
      </c>
      <c r="P391" t="s">
        <v>19</v>
      </c>
      <c r="R391" t="s">
        <v>137</v>
      </c>
      <c r="S391" t="str">
        <f>VLOOKUP(V391,Country!A$2:B$191,2,FALSE)</f>
        <v>Ecuador</v>
      </c>
      <c r="T391" t="str">
        <f>VLOOKUP(X391,Organisation!A$2:B$150,2,FALSE)</f>
        <v>Voice of the Andes</v>
      </c>
      <c r="U391" t="s">
        <v>349</v>
      </c>
      <c r="V391" t="s">
        <v>351</v>
      </c>
      <c r="W391" t="s">
        <v>103</v>
      </c>
      <c r="X391" t="s">
        <v>103</v>
      </c>
      <c r="Y391">
        <v>15546</v>
      </c>
    </row>
    <row r="392" spans="1:25" x14ac:dyDescent="0.25">
      <c r="A392">
        <v>6055</v>
      </c>
      <c r="B392" t="str">
        <f>VLOOKUP(W392,Broadcast!A$2:B$277,2,FALSE)</f>
        <v>Nihon Short-wave Broadc. Co.</v>
      </c>
      <c r="C392" s="6">
        <v>0</v>
      </c>
      <c r="D392" s="6">
        <v>2400</v>
      </c>
      <c r="E392">
        <v>45</v>
      </c>
      <c r="F392" t="str">
        <f>VLOOKUP(H392,Location!A$2:E$678,2,FALSE)</f>
        <v>Tokyo Nagara</v>
      </c>
      <c r="G392" t="str">
        <f>VLOOKUP(LEFT(R392,3),Language!A$2:B$7700,2,FALSE)</f>
        <v>Japanese</v>
      </c>
      <c r="H392" t="s">
        <v>356</v>
      </c>
      <c r="I392">
        <v>50</v>
      </c>
      <c r="J392">
        <v>64</v>
      </c>
      <c r="K392">
        <v>0</v>
      </c>
      <c r="L392">
        <v>701</v>
      </c>
      <c r="M392">
        <v>1234567</v>
      </c>
      <c r="N392">
        <v>270316</v>
      </c>
      <c r="O392">
        <v>301016</v>
      </c>
      <c r="P392" t="s">
        <v>19</v>
      </c>
      <c r="R392" t="s">
        <v>196</v>
      </c>
      <c r="S392" t="str">
        <f>VLOOKUP(V392,Country!A$2:B$191,2,FALSE)</f>
        <v>Japan</v>
      </c>
      <c r="T392" t="str">
        <f>VLOOKUP(X392,Organisation!A$2:B$150,2,FALSE)</f>
        <v>Nippon Hoso Kyokai, Japan</v>
      </c>
      <c r="U392" t="s">
        <v>356</v>
      </c>
      <c r="V392" t="s">
        <v>193</v>
      </c>
      <c r="W392" t="s">
        <v>357</v>
      </c>
      <c r="X392" t="s">
        <v>197</v>
      </c>
      <c r="Y392">
        <v>2382</v>
      </c>
    </row>
    <row r="393" spans="1:25" x14ac:dyDescent="0.25">
      <c r="A393">
        <v>6055</v>
      </c>
      <c r="B393" t="str">
        <f>VLOOKUP(W393,Broadcast!A$2:B$277,2,FALSE)</f>
        <v>Nihon Short-wave Broadc. Co.</v>
      </c>
      <c r="C393" s="6">
        <v>0</v>
      </c>
      <c r="D393" s="6">
        <v>2400</v>
      </c>
      <c r="E393">
        <v>45</v>
      </c>
      <c r="F393" t="str">
        <f>VLOOKUP(H393,Location!A$2:E$678,2,FALSE)</f>
        <v>Tokyo Nagara</v>
      </c>
      <c r="G393" t="str">
        <f>VLOOKUP(LEFT(R393,3),Language!A$2:B$7700,2,FALSE)</f>
        <v>Japanese</v>
      </c>
      <c r="H393" t="s">
        <v>356</v>
      </c>
      <c r="I393">
        <v>50</v>
      </c>
      <c r="J393">
        <v>244</v>
      </c>
      <c r="K393">
        <v>0</v>
      </c>
      <c r="L393">
        <v>701</v>
      </c>
      <c r="M393">
        <v>1234567</v>
      </c>
      <c r="N393">
        <v>270316</v>
      </c>
      <c r="O393">
        <v>301016</v>
      </c>
      <c r="P393" t="s">
        <v>19</v>
      </c>
      <c r="R393" t="s">
        <v>196</v>
      </c>
      <c r="S393" t="str">
        <f>VLOOKUP(V393,Country!A$2:B$191,2,FALSE)</f>
        <v>Japan</v>
      </c>
      <c r="T393" t="str">
        <f>VLOOKUP(X393,Organisation!A$2:B$150,2,FALSE)</f>
        <v>Nippon Hoso Kyokai, Japan</v>
      </c>
      <c r="U393" t="s">
        <v>356</v>
      </c>
      <c r="V393" t="s">
        <v>193</v>
      </c>
      <c r="W393" t="s">
        <v>357</v>
      </c>
      <c r="X393" t="s">
        <v>197</v>
      </c>
      <c r="Y393">
        <v>2383</v>
      </c>
    </row>
    <row r="394" spans="1:25" x14ac:dyDescent="0.25">
      <c r="A394">
        <v>6055</v>
      </c>
      <c r="B394" t="str">
        <f>VLOOKUP(W394,Broadcast!A$2:B$277,2,FALSE)</f>
        <v>Media Broadcast GmbH</v>
      </c>
      <c r="C394" s="6">
        <v>1030</v>
      </c>
      <c r="D394" s="6">
        <v>1100</v>
      </c>
      <c r="E394">
        <v>27.28</v>
      </c>
      <c r="F394" t="str">
        <f>VLOOKUP(H394,Location!A$2:E$678,2,FALSE)</f>
        <v>Nauen</v>
      </c>
      <c r="G394" t="str">
        <f>VLOOKUP(LEFT(R394,3),Language!A$2:B$7700,2,FALSE)</f>
        <v>Multiple languages</v>
      </c>
      <c r="H394" t="s">
        <v>232</v>
      </c>
      <c r="I394">
        <v>125</v>
      </c>
      <c r="J394">
        <v>222</v>
      </c>
      <c r="K394">
        <v>0</v>
      </c>
      <c r="L394">
        <v>146</v>
      </c>
      <c r="M394">
        <v>17</v>
      </c>
      <c r="N394">
        <v>270316</v>
      </c>
      <c r="O394">
        <v>291016</v>
      </c>
      <c r="P394" t="s">
        <v>19</v>
      </c>
      <c r="Q394">
        <v>9600</v>
      </c>
      <c r="R394" t="s">
        <v>102</v>
      </c>
      <c r="S394" t="str">
        <f>VLOOKUP(V394,Country!A$2:B$191,2,FALSE)</f>
        <v>Germany</v>
      </c>
      <c r="T394" t="str">
        <f>VLOOKUP(X394,Organisation!A$2:B$150,2,FALSE)</f>
        <v>Media Broadcast GmbH</v>
      </c>
      <c r="U394" t="s">
        <v>232</v>
      </c>
      <c r="V394" t="s">
        <v>19</v>
      </c>
      <c r="W394" t="s">
        <v>99</v>
      </c>
      <c r="X394" t="s">
        <v>99</v>
      </c>
      <c r="Y394">
        <v>1226</v>
      </c>
    </row>
    <row r="395" spans="1:25" x14ac:dyDescent="0.25">
      <c r="A395">
        <v>6055</v>
      </c>
      <c r="B395" t="str">
        <f>VLOOKUP(W395,Broadcast!A$2:B$277,2,FALSE)</f>
        <v>China Radio International</v>
      </c>
      <c r="C395" s="6">
        <v>1400</v>
      </c>
      <c r="D395" s="6">
        <v>1500</v>
      </c>
      <c r="E395" t="s">
        <v>358</v>
      </c>
      <c r="F395" t="str">
        <f>VLOOKUP(H395,Location!A$2:E$678,2,FALSE)</f>
        <v>Nanning</v>
      </c>
      <c r="G395" t="str">
        <f>VLOOKUP(LEFT(R395,3),Language!A$2:B$7700,2,FALSE)</f>
        <v>Central Khmer</v>
      </c>
      <c r="H395" t="s">
        <v>359</v>
      </c>
      <c r="I395">
        <v>100</v>
      </c>
      <c r="J395">
        <v>200</v>
      </c>
      <c r="K395">
        <v>0</v>
      </c>
      <c r="L395">
        <v>206</v>
      </c>
      <c r="M395">
        <v>1234567</v>
      </c>
      <c r="N395">
        <v>270316</v>
      </c>
      <c r="O395">
        <v>301016</v>
      </c>
      <c r="P395" t="s">
        <v>19</v>
      </c>
      <c r="R395" t="s">
        <v>165</v>
      </c>
      <c r="S395" t="str">
        <f>VLOOKUP(V395,Country!A$2:B$191,2,FALSE)</f>
        <v>China</v>
      </c>
      <c r="T395" t="str">
        <f>VLOOKUP(X395,Organisation!A$2:B$150,2,FALSE)</f>
        <v>R &amp; T of Peoples Republic of China</v>
      </c>
      <c r="U395" t="s">
        <v>359</v>
      </c>
      <c r="V395" t="s">
        <v>55</v>
      </c>
      <c r="W395" t="s">
        <v>188</v>
      </c>
      <c r="X395" t="s">
        <v>57</v>
      </c>
      <c r="Y395">
        <v>2602</v>
      </c>
    </row>
    <row r="396" spans="1:25" x14ac:dyDescent="0.25">
      <c r="A396">
        <v>6055</v>
      </c>
      <c r="B396" t="str">
        <f>VLOOKUP(W396,Broadcast!A$2:B$277,2,FALSE)</f>
        <v>Adventist World Radio</v>
      </c>
      <c r="C396" s="6">
        <v>1400</v>
      </c>
      <c r="D396" s="6">
        <v>1500</v>
      </c>
      <c r="E396">
        <v>53</v>
      </c>
      <c r="F396" t="str">
        <f>VLOOKUP(H396,Location!A$2:E$678,2,FALSE)</f>
        <v>Madagascar</v>
      </c>
      <c r="G396" t="str">
        <f>VLOOKUP(LEFT(R396,3),Language!A$2:B$7700,2,FALSE)</f>
        <v>Malagasy</v>
      </c>
      <c r="H396" t="s">
        <v>139</v>
      </c>
      <c r="I396">
        <v>100</v>
      </c>
      <c r="J396">
        <v>20</v>
      </c>
      <c r="K396">
        <v>0</v>
      </c>
      <c r="L396">
        <v>700</v>
      </c>
      <c r="M396">
        <v>1234567</v>
      </c>
      <c r="N396">
        <v>270316</v>
      </c>
      <c r="O396">
        <v>291016</v>
      </c>
      <c r="P396" t="s">
        <v>19</v>
      </c>
      <c r="Q396">
        <v>5283</v>
      </c>
      <c r="R396" t="s">
        <v>360</v>
      </c>
      <c r="S396" t="str">
        <f>VLOOKUP(V396,Country!A$2:B$191,2,FALSE)</f>
        <v>Madagascar</v>
      </c>
      <c r="T396" t="str">
        <f>VLOOKUP(X396,Organisation!A$2:B$150,2,FALSE)</f>
        <v>Adventist World Radio</v>
      </c>
      <c r="U396" t="s">
        <v>139</v>
      </c>
      <c r="V396" t="s">
        <v>140</v>
      </c>
      <c r="W396" t="s">
        <v>275</v>
      </c>
      <c r="X396" t="s">
        <v>275</v>
      </c>
      <c r="Y396">
        <v>13100</v>
      </c>
    </row>
    <row r="397" spans="1:25" x14ac:dyDescent="0.25">
      <c r="A397">
        <v>6055</v>
      </c>
      <c r="B397" t="str">
        <f>VLOOKUP(W397,Broadcast!A$2:B$277,2,FALSE)</f>
        <v>Korean Broadcasting System</v>
      </c>
      <c r="C397" s="6">
        <v>1500</v>
      </c>
      <c r="D397" s="6">
        <v>1530</v>
      </c>
      <c r="E397" t="s">
        <v>361</v>
      </c>
      <c r="F397" t="str">
        <f>VLOOKUP(H397,Location!A$2:E$678,2,FALSE)</f>
        <v>Kimjae</v>
      </c>
      <c r="G397" t="str">
        <f>VLOOKUP(LEFT(R397,3),Language!A$2:B$7700,2,FALSE)</f>
        <v>Korean</v>
      </c>
      <c r="H397" t="s">
        <v>362</v>
      </c>
      <c r="I397">
        <v>250</v>
      </c>
      <c r="J397">
        <v>305</v>
      </c>
      <c r="K397">
        <v>0</v>
      </c>
      <c r="L397">
        <v>146</v>
      </c>
      <c r="M397">
        <v>1234567</v>
      </c>
      <c r="N397">
        <v>270316</v>
      </c>
      <c r="O397">
        <v>301016</v>
      </c>
      <c r="P397" t="s">
        <v>19</v>
      </c>
      <c r="R397" t="s">
        <v>145</v>
      </c>
      <c r="S397" t="str">
        <f>VLOOKUP(V397,Country!A$2:B$191,2,FALSE)</f>
        <v>Korea (Rep. of)</v>
      </c>
      <c r="T397" t="str">
        <f>VLOOKUP(X397,Organisation!A$2:B$150,2,FALSE)</f>
        <v>Korean Broadcasting System</v>
      </c>
      <c r="U397" t="s">
        <v>362</v>
      </c>
      <c r="V397" t="s">
        <v>329</v>
      </c>
      <c r="W397" t="s">
        <v>77</v>
      </c>
      <c r="X397" t="s">
        <v>77</v>
      </c>
      <c r="Y397">
        <v>3647</v>
      </c>
    </row>
    <row r="398" spans="1:25" x14ac:dyDescent="0.25">
      <c r="A398">
        <v>6055</v>
      </c>
      <c r="B398" t="str">
        <f>VLOOKUP(W398,Broadcast!A$2:B$277,2,FALSE)</f>
        <v>China Radio International</v>
      </c>
      <c r="C398" s="6">
        <v>1800</v>
      </c>
      <c r="D398" s="6">
        <v>2000</v>
      </c>
      <c r="E398" t="s">
        <v>292</v>
      </c>
      <c r="F398" t="str">
        <f>VLOOKUP(H398,Location!A$2:E$678,2,FALSE)</f>
        <v>Cerrik</v>
      </c>
      <c r="G398" t="str">
        <f>VLOOKUP(LEFT(R398,3),Language!A$2:B$7700,2,FALSE)</f>
        <v>French</v>
      </c>
      <c r="H398" t="s">
        <v>254</v>
      </c>
      <c r="I398">
        <v>150</v>
      </c>
      <c r="J398">
        <v>240</v>
      </c>
      <c r="K398">
        <v>0</v>
      </c>
      <c r="L398">
        <v>206</v>
      </c>
      <c r="M398">
        <v>1234567</v>
      </c>
      <c r="N398">
        <v>270316</v>
      </c>
      <c r="O398">
        <v>301016</v>
      </c>
      <c r="P398" t="s">
        <v>19</v>
      </c>
      <c r="R398" t="s">
        <v>79</v>
      </c>
      <c r="S398" t="str">
        <f>VLOOKUP(V398,Country!A$2:B$191,2,FALSE)</f>
        <v>Albania</v>
      </c>
      <c r="T398" t="str">
        <f>VLOOKUP(X398,Organisation!A$2:B$150,2,FALSE)</f>
        <v>R &amp; T of Peoples Republic of China</v>
      </c>
      <c r="U398" t="s">
        <v>254</v>
      </c>
      <c r="V398" t="s">
        <v>255</v>
      </c>
      <c r="W398" t="s">
        <v>188</v>
      </c>
      <c r="X398" t="s">
        <v>57</v>
      </c>
      <c r="Y398">
        <v>2603</v>
      </c>
    </row>
    <row r="399" spans="1:25" x14ac:dyDescent="0.25">
      <c r="A399">
        <v>6060</v>
      </c>
      <c r="B399" t="str">
        <f>VLOOKUP(W399,Broadcast!A$2:B$277,2,FALSE)</f>
        <v>China National Radio</v>
      </c>
      <c r="C399" s="6">
        <v>1000</v>
      </c>
      <c r="D399" s="6">
        <v>1515</v>
      </c>
      <c r="E399" t="s">
        <v>363</v>
      </c>
      <c r="F399" t="str">
        <f>VLOOKUP(H399,Location!A$2:E$678,2,FALSE)</f>
        <v>Chengdu</v>
      </c>
      <c r="G399" t="str">
        <f>VLOOKUP(LEFT(R399,3),Language!A$2:B$7700,2,FALSE)</f>
        <v>Chinese</v>
      </c>
      <c r="H399" t="s">
        <v>364</v>
      </c>
      <c r="I399">
        <v>50</v>
      </c>
      <c r="J399">
        <v>358</v>
      </c>
      <c r="K399">
        <v>0</v>
      </c>
      <c r="L399">
        <v>141</v>
      </c>
      <c r="M399">
        <v>1234567</v>
      </c>
      <c r="N399">
        <v>270316</v>
      </c>
      <c r="O399">
        <v>301016</v>
      </c>
      <c r="P399" t="s">
        <v>19</v>
      </c>
      <c r="R399" t="s">
        <v>54</v>
      </c>
      <c r="S399" t="str">
        <f>VLOOKUP(V399,Country!A$2:B$191,2,FALSE)</f>
        <v>China</v>
      </c>
      <c r="T399" t="str">
        <f>VLOOKUP(X399,Organisation!A$2:B$150,2,FALSE)</f>
        <v>R &amp; T of Peoples Republic of China</v>
      </c>
      <c r="U399" t="s">
        <v>364</v>
      </c>
      <c r="V399" t="s">
        <v>55</v>
      </c>
      <c r="W399" t="s">
        <v>56</v>
      </c>
      <c r="X399" t="s">
        <v>57</v>
      </c>
      <c r="Y399">
        <v>2604</v>
      </c>
    </row>
    <row r="400" spans="1:25" x14ac:dyDescent="0.25">
      <c r="A400">
        <v>6060</v>
      </c>
      <c r="B400" t="str">
        <f>VLOOKUP(W400,Broadcast!A$2:B$277,2,FALSE)</f>
        <v>For new organization</v>
      </c>
      <c r="C400" s="6">
        <v>1530</v>
      </c>
      <c r="D400" s="6">
        <v>1900</v>
      </c>
      <c r="E400">
        <v>29</v>
      </c>
      <c r="F400" t="str">
        <f>VLOOKUP(H400,Location!A$2:E$678,2,FALSE)</f>
        <v>Sofia</v>
      </c>
      <c r="G400" t="str">
        <f>VLOOKUP(LEFT(R400,3),Language!A$2:B$7700,2,FALSE)</f>
        <v>English</v>
      </c>
      <c r="H400" t="s">
        <v>60</v>
      </c>
      <c r="I400">
        <v>100</v>
      </c>
      <c r="J400">
        <v>30</v>
      </c>
      <c r="K400">
        <v>0</v>
      </c>
      <c r="L400">
        <v>618</v>
      </c>
      <c r="M400">
        <v>1234567</v>
      </c>
      <c r="N400">
        <v>270316</v>
      </c>
      <c r="O400">
        <v>301016</v>
      </c>
      <c r="P400" t="s">
        <v>19</v>
      </c>
      <c r="Q400">
        <v>5000</v>
      </c>
      <c r="R400" t="s">
        <v>20</v>
      </c>
      <c r="S400" t="str">
        <f>VLOOKUP(V400,Country!A$2:B$191,2,FALSE)</f>
        <v>Bulgaria</v>
      </c>
      <c r="T400" t="str">
        <f>VLOOKUP(X400,Organisation!A$2:B$150,2,FALSE)</f>
        <v>SpaceLine Ltd. Bulgaria</v>
      </c>
      <c r="U400" t="s">
        <v>60</v>
      </c>
      <c r="V400" t="s">
        <v>61</v>
      </c>
      <c r="W400" t="s">
        <v>179</v>
      </c>
      <c r="X400" t="s">
        <v>63</v>
      </c>
      <c r="Y400">
        <v>7123</v>
      </c>
    </row>
    <row r="401" spans="1:25" x14ac:dyDescent="0.25">
      <c r="A401">
        <v>6060</v>
      </c>
      <c r="B401" t="str">
        <f>VLOOKUP(W401,Broadcast!A$2:B$277,2,FALSE)</f>
        <v>China Radio International</v>
      </c>
      <c r="C401" s="6">
        <v>1600</v>
      </c>
      <c r="D401" s="6">
        <v>1700</v>
      </c>
      <c r="E401" t="s">
        <v>365</v>
      </c>
      <c r="F401" t="str">
        <f>VLOOKUP(H401,Location!A$2:E$678,2,FALSE)</f>
        <v>Kunming</v>
      </c>
      <c r="G401" t="str">
        <f>VLOOKUP(LEFT(R401,3),Language!A$2:B$7700,2,FALSE)</f>
        <v>English</v>
      </c>
      <c r="H401" t="s">
        <v>366</v>
      </c>
      <c r="I401">
        <v>150</v>
      </c>
      <c r="J401">
        <v>163</v>
      </c>
      <c r="K401">
        <v>0</v>
      </c>
      <c r="L401">
        <v>206</v>
      </c>
      <c r="M401">
        <v>1234567</v>
      </c>
      <c r="N401">
        <v>270316</v>
      </c>
      <c r="O401">
        <v>301016</v>
      </c>
      <c r="P401" t="s">
        <v>19</v>
      </c>
      <c r="Q401">
        <v>7700</v>
      </c>
      <c r="R401" t="s">
        <v>20</v>
      </c>
      <c r="S401" t="str">
        <f>VLOOKUP(V401,Country!A$2:B$191,2,FALSE)</f>
        <v>China</v>
      </c>
      <c r="T401" t="str">
        <f>VLOOKUP(X401,Organisation!A$2:B$150,2,FALSE)</f>
        <v>R &amp; T of Peoples Republic of China</v>
      </c>
      <c r="U401" t="s">
        <v>366</v>
      </c>
      <c r="V401" t="s">
        <v>55</v>
      </c>
      <c r="W401" t="s">
        <v>188</v>
      </c>
      <c r="X401" t="s">
        <v>57</v>
      </c>
      <c r="Y401">
        <v>2605</v>
      </c>
    </row>
    <row r="402" spans="1:25" x14ac:dyDescent="0.25">
      <c r="A402">
        <v>6060</v>
      </c>
      <c r="B402" t="str">
        <f>VLOOKUP(W402,Broadcast!A$2:B$277,2,FALSE)</f>
        <v>China Radio International</v>
      </c>
      <c r="C402" s="6">
        <v>1700</v>
      </c>
      <c r="D402" s="6">
        <v>1800</v>
      </c>
      <c r="E402" t="s">
        <v>365</v>
      </c>
      <c r="F402" t="str">
        <f>VLOOKUP(H402,Location!A$2:E$678,2,FALSE)</f>
        <v>Kunming</v>
      </c>
      <c r="G402" t="str">
        <f>VLOOKUP(LEFT(R402,3),Language!A$2:B$7700,2,FALSE)</f>
        <v>English</v>
      </c>
      <c r="H402" t="s">
        <v>366</v>
      </c>
      <c r="I402">
        <v>150</v>
      </c>
      <c r="J402">
        <v>163</v>
      </c>
      <c r="K402">
        <v>0</v>
      </c>
      <c r="L402">
        <v>206</v>
      </c>
      <c r="M402">
        <v>1234567</v>
      </c>
      <c r="N402">
        <v>270316</v>
      </c>
      <c r="O402">
        <v>301016</v>
      </c>
      <c r="P402" t="s">
        <v>19</v>
      </c>
      <c r="Q402">
        <v>7700</v>
      </c>
      <c r="R402" t="s">
        <v>20</v>
      </c>
      <c r="S402" t="str">
        <f>VLOOKUP(V402,Country!A$2:B$191,2,FALSE)</f>
        <v>China</v>
      </c>
      <c r="T402" t="str">
        <f>VLOOKUP(X402,Organisation!A$2:B$150,2,FALSE)</f>
        <v>R &amp; T of Peoples Republic of China</v>
      </c>
      <c r="U402" t="s">
        <v>366</v>
      </c>
      <c r="V402" t="s">
        <v>55</v>
      </c>
      <c r="W402" t="s">
        <v>188</v>
      </c>
      <c r="X402" t="s">
        <v>57</v>
      </c>
      <c r="Y402">
        <v>2606</v>
      </c>
    </row>
    <row r="403" spans="1:25" x14ac:dyDescent="0.25">
      <c r="A403">
        <v>6060</v>
      </c>
      <c r="B403" t="str">
        <f>VLOOKUP(W403,Broadcast!A$2:B$277,2,FALSE)</f>
        <v>Islamic Republic of Iran Broadcasting</v>
      </c>
      <c r="C403" s="6">
        <v>2020</v>
      </c>
      <c r="D403" s="6">
        <v>2120</v>
      </c>
      <c r="E403" t="s">
        <v>208</v>
      </c>
      <c r="F403" t="str">
        <f>VLOOKUP(H403,Location!A$2:E$678,2,FALSE)</f>
        <v>Sirjan</v>
      </c>
      <c r="G403" t="str">
        <f>VLOOKUP(LEFT(R403,3),Language!A$2:B$7700,2,FALSE)</f>
        <v>Albanian</v>
      </c>
      <c r="H403" t="s">
        <v>228</v>
      </c>
      <c r="I403">
        <v>500</v>
      </c>
      <c r="J403">
        <v>305</v>
      </c>
      <c r="K403">
        <v>0</v>
      </c>
      <c r="L403">
        <v>211</v>
      </c>
      <c r="M403">
        <v>1234567</v>
      </c>
      <c r="N403">
        <v>270316</v>
      </c>
      <c r="O403">
        <v>291016</v>
      </c>
      <c r="P403" t="s">
        <v>19</v>
      </c>
      <c r="R403" t="s">
        <v>242</v>
      </c>
      <c r="S403" t="str">
        <f>VLOOKUP(V403,Country!A$2:B$191,2,FALSE)</f>
        <v>Iran (Islamic Rep. of)</v>
      </c>
      <c r="T403" t="str">
        <f>VLOOKUP(X403,Organisation!A$2:B$150,2,FALSE)</f>
        <v>Islamic Republic of Iran Broadcast.</v>
      </c>
      <c r="U403" t="s">
        <v>228</v>
      </c>
      <c r="V403" t="s">
        <v>229</v>
      </c>
      <c r="W403" t="s">
        <v>230</v>
      </c>
      <c r="X403" t="s">
        <v>230</v>
      </c>
      <c r="Y403">
        <v>7077</v>
      </c>
    </row>
    <row r="404" spans="1:25" x14ac:dyDescent="0.25">
      <c r="A404">
        <v>6060</v>
      </c>
      <c r="B404" t="str">
        <f>VLOOKUP(W404,Broadcast!A$2:B$277,2,FALSE)</f>
        <v>China National Radio</v>
      </c>
      <c r="C404" s="6">
        <v>2155</v>
      </c>
      <c r="D404" s="6">
        <v>135</v>
      </c>
      <c r="E404" t="s">
        <v>363</v>
      </c>
      <c r="F404" t="str">
        <f>VLOOKUP(H404,Location!A$2:E$678,2,FALSE)</f>
        <v>Chengdu</v>
      </c>
      <c r="G404" t="str">
        <f>VLOOKUP(LEFT(R404,3),Language!A$2:B$7700,2,FALSE)</f>
        <v>Chinese</v>
      </c>
      <c r="H404" t="s">
        <v>364</v>
      </c>
      <c r="I404">
        <v>50</v>
      </c>
      <c r="J404">
        <v>358</v>
      </c>
      <c r="K404">
        <v>0</v>
      </c>
      <c r="L404">
        <v>141</v>
      </c>
      <c r="M404">
        <v>1234567</v>
      </c>
      <c r="N404">
        <v>270316</v>
      </c>
      <c r="O404">
        <v>301016</v>
      </c>
      <c r="P404" t="s">
        <v>19</v>
      </c>
      <c r="R404" t="s">
        <v>54</v>
      </c>
      <c r="S404" t="str">
        <f>VLOOKUP(V404,Country!A$2:B$191,2,FALSE)</f>
        <v>China</v>
      </c>
      <c r="T404" t="str">
        <f>VLOOKUP(X404,Organisation!A$2:B$150,2,FALSE)</f>
        <v>R &amp; T of Peoples Republic of China</v>
      </c>
      <c r="U404" t="s">
        <v>364</v>
      </c>
      <c r="V404" t="s">
        <v>55</v>
      </c>
      <c r="W404" t="s">
        <v>56</v>
      </c>
      <c r="X404" t="s">
        <v>57</v>
      </c>
      <c r="Y404">
        <v>2607</v>
      </c>
    </row>
    <row r="405" spans="1:25" x14ac:dyDescent="0.25">
      <c r="A405">
        <v>6065</v>
      </c>
      <c r="B405" t="str">
        <f>VLOOKUP(W405,Broadcast!A$2:B$277,2,FALSE)</f>
        <v>International Fellowship of Churches, Inc.</v>
      </c>
      <c r="C405" s="6">
        <v>100</v>
      </c>
      <c r="D405" s="6">
        <v>600</v>
      </c>
      <c r="E405">
        <v>10</v>
      </c>
      <c r="F405" t="str">
        <f>VLOOKUP(H405,Location!A$2:E$678,2,FALSE)</f>
        <v>Beowawe, NV</v>
      </c>
      <c r="G405" t="str">
        <f>VLOOKUP(LEFT(R405,3),Language!A$2:B$7700,2,FALSE)</f>
        <v>Spanish</v>
      </c>
      <c r="H405" t="s">
        <v>367</v>
      </c>
      <c r="I405">
        <v>50</v>
      </c>
      <c r="J405">
        <v>138</v>
      </c>
      <c r="K405">
        <v>0</v>
      </c>
      <c r="L405">
        <v>901</v>
      </c>
      <c r="M405">
        <v>1234567</v>
      </c>
      <c r="N405">
        <v>270316</v>
      </c>
      <c r="O405">
        <v>291016</v>
      </c>
      <c r="P405" t="s">
        <v>19</v>
      </c>
      <c r="R405" t="s">
        <v>137</v>
      </c>
      <c r="S405" t="str">
        <f>VLOOKUP(V405,Country!A$2:B$191,2,FALSE)</f>
        <v>United States</v>
      </c>
      <c r="T405" t="str">
        <f>VLOOKUP(X405,Organisation!A$2:B$150,2,FALSE)</f>
        <v>Federal Communications Commission</v>
      </c>
      <c r="U405" t="s">
        <v>367</v>
      </c>
      <c r="V405" t="s">
        <v>21</v>
      </c>
      <c r="W405" t="s">
        <v>367</v>
      </c>
      <c r="X405" t="s">
        <v>22</v>
      </c>
      <c r="Y405">
        <v>1591</v>
      </c>
    </row>
    <row r="406" spans="1:25" x14ac:dyDescent="0.25">
      <c r="A406">
        <v>6065</v>
      </c>
      <c r="B406" t="str">
        <f>VLOOKUP(W406,Broadcast!A$2:B$277,2,FALSE)</f>
        <v>Adventist World Radio</v>
      </c>
      <c r="C406" s="6">
        <v>300</v>
      </c>
      <c r="D406" s="6">
        <v>400</v>
      </c>
      <c r="E406">
        <v>53</v>
      </c>
      <c r="F406" t="str">
        <f>VLOOKUP(H406,Location!A$2:E$678,2,FALSE)</f>
        <v>Madagascar</v>
      </c>
      <c r="G406" t="str">
        <f>VLOOKUP(LEFT(R406,3),Language!A$2:B$7700,2,FALSE)</f>
        <v>Malagasy</v>
      </c>
      <c r="H406" t="s">
        <v>139</v>
      </c>
      <c r="I406">
        <v>100</v>
      </c>
      <c r="J406">
        <v>20</v>
      </c>
      <c r="K406">
        <v>0</v>
      </c>
      <c r="L406">
        <v>700</v>
      </c>
      <c r="M406">
        <v>1234567</v>
      </c>
      <c r="N406">
        <v>270316</v>
      </c>
      <c r="O406">
        <v>291016</v>
      </c>
      <c r="P406" t="s">
        <v>19</v>
      </c>
      <c r="Q406">
        <v>5283</v>
      </c>
      <c r="R406" t="s">
        <v>360</v>
      </c>
      <c r="S406" t="str">
        <f>VLOOKUP(V406,Country!A$2:B$191,2,FALSE)</f>
        <v>Madagascar</v>
      </c>
      <c r="T406" t="str">
        <f>VLOOKUP(X406,Organisation!A$2:B$150,2,FALSE)</f>
        <v>Adventist World Radio</v>
      </c>
      <c r="U406" t="s">
        <v>139</v>
      </c>
      <c r="V406" t="s">
        <v>140</v>
      </c>
      <c r="W406" t="s">
        <v>275</v>
      </c>
      <c r="X406" t="s">
        <v>275</v>
      </c>
      <c r="Y406">
        <v>442</v>
      </c>
    </row>
    <row r="407" spans="1:25" x14ac:dyDescent="0.25">
      <c r="A407">
        <v>6065</v>
      </c>
      <c r="B407" t="str">
        <f>VLOOKUP(W407,Broadcast!A$2:B$277,2,FALSE)</f>
        <v>All India Radio</v>
      </c>
      <c r="C407" s="6">
        <v>415</v>
      </c>
      <c r="D407" s="6">
        <v>945</v>
      </c>
      <c r="E407" t="s">
        <v>149</v>
      </c>
      <c r="F407" t="str">
        <f>VLOOKUP(H407,Location!A$2:E$678,2,FALSE)</f>
        <v>Kohima</v>
      </c>
      <c r="G407" t="str">
        <f>VLOOKUP(LEFT(R407,3),Language!A$2:B$7700,2,FALSE)</f>
        <v>Multiple languages</v>
      </c>
      <c r="H407" t="s">
        <v>368</v>
      </c>
      <c r="I407">
        <v>50</v>
      </c>
      <c r="J407">
        <v>15</v>
      </c>
      <c r="K407">
        <v>0</v>
      </c>
      <c r="L407">
        <v>700</v>
      </c>
      <c r="M407">
        <v>1234567</v>
      </c>
      <c r="N407">
        <v>270316</v>
      </c>
      <c r="O407">
        <v>301016</v>
      </c>
      <c r="P407" t="s">
        <v>19</v>
      </c>
      <c r="Q407">
        <v>6075</v>
      </c>
      <c r="R407" t="s">
        <v>102</v>
      </c>
      <c r="S407" t="str">
        <f>VLOOKUP(V407,Country!A$2:B$191,2,FALSE)</f>
        <v>India</v>
      </c>
      <c r="T407" t="str">
        <f>VLOOKUP(X407,Organisation!A$2:B$150,2,FALSE)</f>
        <v>All India Radio</v>
      </c>
      <c r="U407" t="s">
        <v>368</v>
      </c>
      <c r="V407" t="s">
        <v>263</v>
      </c>
      <c r="W407" t="s">
        <v>264</v>
      </c>
      <c r="X407" t="s">
        <v>264</v>
      </c>
      <c r="Y407">
        <v>3489</v>
      </c>
    </row>
    <row r="408" spans="1:25" x14ac:dyDescent="0.25">
      <c r="A408">
        <v>6065</v>
      </c>
      <c r="B408" t="str">
        <f>VLOOKUP(W408,Broadcast!A$2:B$277,2,FALSE)</f>
        <v>Korean Broadcasting System</v>
      </c>
      <c r="C408" s="6">
        <v>1100</v>
      </c>
      <c r="D408" s="6">
        <v>1400</v>
      </c>
      <c r="E408" t="s">
        <v>369</v>
      </c>
      <c r="F408" t="str">
        <f>VLOOKUP(H408,Location!A$2:E$678,2,FALSE)</f>
        <v>Kimjae</v>
      </c>
      <c r="G408" t="str">
        <f>VLOOKUP(LEFT(R408,3),Language!A$2:B$7700,2,FALSE)</f>
        <v>Korean</v>
      </c>
      <c r="H408" t="s">
        <v>362</v>
      </c>
      <c r="I408">
        <v>250</v>
      </c>
      <c r="J408">
        <v>290</v>
      </c>
      <c r="K408">
        <v>0</v>
      </c>
      <c r="L408">
        <v>101</v>
      </c>
      <c r="M408">
        <v>1234567</v>
      </c>
      <c r="N408">
        <v>270316</v>
      </c>
      <c r="O408">
        <v>301016</v>
      </c>
      <c r="P408" t="s">
        <v>19</v>
      </c>
      <c r="R408" t="s">
        <v>145</v>
      </c>
      <c r="S408" t="str">
        <f>VLOOKUP(V408,Country!A$2:B$191,2,FALSE)</f>
        <v>Korea (Rep. of)</v>
      </c>
      <c r="T408" t="str">
        <f>VLOOKUP(X408,Organisation!A$2:B$150,2,FALSE)</f>
        <v>Korean Broadcasting System</v>
      </c>
      <c r="U408" t="s">
        <v>362</v>
      </c>
      <c r="V408" t="s">
        <v>329</v>
      </c>
      <c r="W408" t="s">
        <v>77</v>
      </c>
      <c r="X408" t="s">
        <v>77</v>
      </c>
      <c r="Y408">
        <v>3648</v>
      </c>
    </row>
    <row r="409" spans="1:25" x14ac:dyDescent="0.25">
      <c r="A409">
        <v>6065</v>
      </c>
      <c r="B409" t="str">
        <f>VLOOKUP(W409,Broadcast!A$2:B$277,2,FALSE)</f>
        <v>China National Radio</v>
      </c>
      <c r="C409" s="6">
        <v>1200</v>
      </c>
      <c r="D409" s="6">
        <v>1605</v>
      </c>
      <c r="E409" t="s">
        <v>370</v>
      </c>
      <c r="F409" t="str">
        <f>VLOOKUP(H409,Location!A$2:E$678,2,FALSE)</f>
        <v>Beijing</v>
      </c>
      <c r="G409" t="str">
        <f>VLOOKUP(LEFT(R409,3),Language!A$2:B$7700,2,FALSE)</f>
        <v>Chinese</v>
      </c>
      <c r="H409" t="s">
        <v>198</v>
      </c>
      <c r="I409">
        <v>150</v>
      </c>
      <c r="J409">
        <v>220</v>
      </c>
      <c r="K409">
        <v>0</v>
      </c>
      <c r="L409">
        <v>146</v>
      </c>
      <c r="M409">
        <v>1234567</v>
      </c>
      <c r="N409">
        <v>270316</v>
      </c>
      <c r="O409">
        <v>301016</v>
      </c>
      <c r="P409" t="s">
        <v>19</v>
      </c>
      <c r="Q409">
        <v>7700</v>
      </c>
      <c r="R409" t="s">
        <v>54</v>
      </c>
      <c r="S409" t="str">
        <f>VLOOKUP(V409,Country!A$2:B$191,2,FALSE)</f>
        <v>China</v>
      </c>
      <c r="T409" t="str">
        <f>VLOOKUP(X409,Organisation!A$2:B$150,2,FALSE)</f>
        <v>R &amp; T of Peoples Republic of China</v>
      </c>
      <c r="U409" t="s">
        <v>198</v>
      </c>
      <c r="V409" t="s">
        <v>55</v>
      </c>
      <c r="W409" t="s">
        <v>56</v>
      </c>
      <c r="X409" t="s">
        <v>57</v>
      </c>
      <c r="Y409">
        <v>2608</v>
      </c>
    </row>
    <row r="410" spans="1:25" x14ac:dyDescent="0.25">
      <c r="A410">
        <v>6065</v>
      </c>
      <c r="B410" t="str">
        <f>VLOOKUP(W410,Broadcast!A$2:B$277,2,FALSE)</f>
        <v>International Broadcasting Bureau</v>
      </c>
      <c r="C410" s="6">
        <v>1700</v>
      </c>
      <c r="D410" s="6">
        <v>1800</v>
      </c>
      <c r="E410" t="s">
        <v>121</v>
      </c>
      <c r="F410" t="str">
        <f>VLOOKUP(H410,Location!A$2:E$678,2,FALSE)</f>
        <v>Moepeng Hill</v>
      </c>
      <c r="G410" t="str">
        <f>VLOOKUP(LEFT(R410,3),Language!A$2:B$7700,2,FALSE)</f>
        <v>Shona</v>
      </c>
      <c r="H410" t="s">
        <v>119</v>
      </c>
      <c r="I410">
        <v>100</v>
      </c>
      <c r="J410">
        <v>10</v>
      </c>
      <c r="K410">
        <v>0</v>
      </c>
      <c r="L410">
        <v>156</v>
      </c>
      <c r="M410">
        <v>1234567</v>
      </c>
      <c r="N410">
        <v>270316</v>
      </c>
      <c r="O410">
        <v>291016</v>
      </c>
      <c r="P410" t="s">
        <v>19</v>
      </c>
      <c r="Q410">
        <v>13500</v>
      </c>
      <c r="R410" t="s">
        <v>122</v>
      </c>
      <c r="S410" t="str">
        <f>VLOOKUP(V410,Country!A$2:B$191,2,FALSE)</f>
        <v>Botswana</v>
      </c>
      <c r="T410" t="str">
        <f>VLOOKUP(X410,Organisation!A$2:B$150,2,FALSE)</f>
        <v>International Broadcasting Bureau</v>
      </c>
      <c r="U410" t="s">
        <v>119</v>
      </c>
      <c r="V410" t="s">
        <v>119</v>
      </c>
      <c r="W410" t="s">
        <v>120</v>
      </c>
      <c r="X410" t="s">
        <v>120</v>
      </c>
      <c r="Y410">
        <v>573</v>
      </c>
    </row>
    <row r="411" spans="1:25" x14ac:dyDescent="0.25">
      <c r="A411">
        <v>6065</v>
      </c>
      <c r="B411" t="str">
        <f>VLOOKUP(W411,Broadcast!A$2:B$277,2,FALSE)</f>
        <v>International Broadcasting Bureau</v>
      </c>
      <c r="C411" s="6">
        <v>1800</v>
      </c>
      <c r="D411" s="6">
        <v>1900</v>
      </c>
      <c r="E411" t="s">
        <v>121</v>
      </c>
      <c r="F411" t="str">
        <f>VLOOKUP(H411,Location!A$2:E$678,2,FALSE)</f>
        <v>Sao Tome</v>
      </c>
      <c r="G411" t="str">
        <f>VLOOKUP(LEFT(R411,3),Language!A$2:B$7700,2,FALSE)</f>
        <v>Shona</v>
      </c>
      <c r="H411" t="s">
        <v>125</v>
      </c>
      <c r="I411">
        <v>100</v>
      </c>
      <c r="J411">
        <v>126</v>
      </c>
      <c r="K411">
        <v>26</v>
      </c>
      <c r="L411">
        <v>216</v>
      </c>
      <c r="M411">
        <v>23456</v>
      </c>
      <c r="N411">
        <v>270316</v>
      </c>
      <c r="O411">
        <v>291016</v>
      </c>
      <c r="P411" t="s">
        <v>19</v>
      </c>
      <c r="Q411">
        <v>8500</v>
      </c>
      <c r="R411" t="s">
        <v>122</v>
      </c>
      <c r="S411" t="str">
        <f>VLOOKUP(V411,Country!A$2:B$191,2,FALSE)</f>
        <v>Sao Tome and Principe</v>
      </c>
      <c r="T411" t="str">
        <f>VLOOKUP(X411,Organisation!A$2:B$150,2,FALSE)</f>
        <v>International Broadcasting Bureau</v>
      </c>
      <c r="U411" t="s">
        <v>125</v>
      </c>
      <c r="V411" t="s">
        <v>126</v>
      </c>
      <c r="W411" t="s">
        <v>120</v>
      </c>
      <c r="X411" t="s">
        <v>120</v>
      </c>
      <c r="Y411">
        <v>10019</v>
      </c>
    </row>
    <row r="412" spans="1:25" x14ac:dyDescent="0.25">
      <c r="A412">
        <v>6065</v>
      </c>
      <c r="B412" t="str">
        <f>VLOOKUP(W412,Broadcast!A$2:B$277,2,FALSE)</f>
        <v>China National Radio</v>
      </c>
      <c r="C412" s="6">
        <v>2055</v>
      </c>
      <c r="D412" s="6">
        <v>2230</v>
      </c>
      <c r="E412" t="s">
        <v>370</v>
      </c>
      <c r="F412" t="str">
        <f>VLOOKUP(H412,Location!A$2:E$678,2,FALSE)</f>
        <v>Beijing</v>
      </c>
      <c r="G412" t="str">
        <f>VLOOKUP(LEFT(R412,3),Language!A$2:B$7700,2,FALSE)</f>
        <v>Chinese</v>
      </c>
      <c r="H412" t="s">
        <v>198</v>
      </c>
      <c r="I412">
        <v>150</v>
      </c>
      <c r="J412">
        <v>220</v>
      </c>
      <c r="K412">
        <v>0</v>
      </c>
      <c r="L412">
        <v>146</v>
      </c>
      <c r="M412">
        <v>1234567</v>
      </c>
      <c r="N412">
        <v>270316</v>
      </c>
      <c r="O412">
        <v>301016</v>
      </c>
      <c r="P412" t="s">
        <v>19</v>
      </c>
      <c r="Q412">
        <v>7700</v>
      </c>
      <c r="R412" t="s">
        <v>54</v>
      </c>
      <c r="S412" t="str">
        <f>VLOOKUP(V412,Country!A$2:B$191,2,FALSE)</f>
        <v>China</v>
      </c>
      <c r="T412" t="str">
        <f>VLOOKUP(X412,Organisation!A$2:B$150,2,FALSE)</f>
        <v>R &amp; T of Peoples Republic of China</v>
      </c>
      <c r="U412" t="s">
        <v>198</v>
      </c>
      <c r="V412" t="s">
        <v>55</v>
      </c>
      <c r="W412" t="s">
        <v>56</v>
      </c>
      <c r="X412" t="s">
        <v>57</v>
      </c>
      <c r="Y412">
        <v>2609</v>
      </c>
    </row>
    <row r="413" spans="1:25" x14ac:dyDescent="0.25">
      <c r="A413">
        <v>6070</v>
      </c>
      <c r="B413" t="str">
        <f>VLOOKUP(W413,Broadcast!A$2:B$277,2,FALSE)</f>
        <v>Radio 48 International (Germany)</v>
      </c>
      <c r="C413" s="6">
        <v>0</v>
      </c>
      <c r="D413" s="6">
        <v>2400</v>
      </c>
      <c r="E413" t="s">
        <v>100</v>
      </c>
      <c r="F413" t="str">
        <f>VLOOKUP(H413,Location!A$2:E$678,2,FALSE)</f>
        <v>Rohrbach</v>
      </c>
      <c r="G413" t="str">
        <f>VLOOKUP(LEFT(R413,3),Language!A$2:B$7700,2,FALSE)</f>
        <v>German</v>
      </c>
      <c r="H413" t="s">
        <v>371</v>
      </c>
      <c r="I413">
        <v>25</v>
      </c>
      <c r="J413">
        <v>0</v>
      </c>
      <c r="K413">
        <v>0</v>
      </c>
      <c r="L413">
        <v>700</v>
      </c>
      <c r="M413">
        <v>1234567</v>
      </c>
      <c r="N413">
        <v>270316</v>
      </c>
      <c r="O413">
        <v>301016</v>
      </c>
      <c r="P413" t="s">
        <v>19</v>
      </c>
      <c r="Q413">
        <v>6100</v>
      </c>
      <c r="R413" t="s">
        <v>30</v>
      </c>
      <c r="S413" t="str">
        <f>VLOOKUP(V413,Country!A$2:B$191,2,FALSE)</f>
        <v>Germany</v>
      </c>
      <c r="T413" t="str">
        <f>VLOOKUP(X413,Organisation!A$2:B$150,2,FALSE)</f>
        <v>Federal Network Agency (Bundesnetzagentur,Germany)</v>
      </c>
      <c r="U413" t="s">
        <v>371</v>
      </c>
      <c r="V413" t="s">
        <v>19</v>
      </c>
      <c r="W413" t="s">
        <v>372</v>
      </c>
      <c r="X413" t="s">
        <v>94</v>
      </c>
      <c r="Y413">
        <v>1039</v>
      </c>
    </row>
    <row r="414" spans="1:25" x14ac:dyDescent="0.25">
      <c r="A414">
        <v>6070</v>
      </c>
      <c r="B414" t="str">
        <f>VLOOKUP(W414,Broadcast!A$2:B$277,2,FALSE)</f>
        <v>Belarusian Tele-radio Company (Belarus)</v>
      </c>
      <c r="C414" s="6">
        <v>300</v>
      </c>
      <c r="D414" s="6">
        <v>200</v>
      </c>
      <c r="E414" t="s">
        <v>320</v>
      </c>
      <c r="F414" t="str">
        <f>VLOOKUP(H414,Location!A$2:E$678,2,FALSE)</f>
        <v>Brest</v>
      </c>
      <c r="G414" t="str">
        <f>VLOOKUP(LEFT(R414,3),Language!A$2:B$7700,2,FALSE)</f>
        <v>Belarusian</v>
      </c>
      <c r="H414" t="s">
        <v>321</v>
      </c>
      <c r="I414">
        <v>5</v>
      </c>
      <c r="J414">
        <v>0</v>
      </c>
      <c r="K414">
        <v>0</v>
      </c>
      <c r="L414">
        <v>925</v>
      </c>
      <c r="M414">
        <v>1234567</v>
      </c>
      <c r="N414">
        <v>270316</v>
      </c>
      <c r="O414">
        <v>291016</v>
      </c>
      <c r="P414" t="s">
        <v>19</v>
      </c>
      <c r="Q414">
        <v>6070</v>
      </c>
      <c r="R414" t="s">
        <v>322</v>
      </c>
      <c r="S414" t="str">
        <f>VLOOKUP(V414,Country!A$2:B$191,2,FALSE)</f>
        <v>Belarus</v>
      </c>
      <c r="T414" t="str">
        <f>VLOOKUP(X414,Organisation!A$2:B$150,2,FALSE)</f>
        <v>State Supervisory Department for Telecomm.,Belarus</v>
      </c>
      <c r="U414" t="s">
        <v>321</v>
      </c>
      <c r="V414" t="s">
        <v>323</v>
      </c>
      <c r="W414" t="s">
        <v>324</v>
      </c>
      <c r="X414" t="s">
        <v>325</v>
      </c>
      <c r="Y414">
        <v>1339</v>
      </c>
    </row>
    <row r="415" spans="1:25" x14ac:dyDescent="0.25">
      <c r="A415">
        <v>6070</v>
      </c>
      <c r="B415" t="str">
        <f>VLOOKUP(W415,Broadcast!A$2:B$277,2,FALSE)</f>
        <v>Vatican Radio</v>
      </c>
      <c r="C415" s="6">
        <v>530</v>
      </c>
      <c r="D415" s="6">
        <v>615</v>
      </c>
      <c r="E415" t="s">
        <v>373</v>
      </c>
      <c r="F415" t="str">
        <f>VLOOKUP(H415,Location!A$2:E$678,2,FALSE)</f>
        <v>S. Maria di Galeria</v>
      </c>
      <c r="G415" t="str">
        <f>VLOOKUP(LEFT(R415,3),Language!A$2:B$7700,2,FALSE)</f>
        <v>Latin</v>
      </c>
      <c r="H415" t="s">
        <v>84</v>
      </c>
      <c r="I415">
        <v>100</v>
      </c>
      <c r="J415">
        <v>326</v>
      </c>
      <c r="K415">
        <v>16</v>
      </c>
      <c r="L415">
        <v>386</v>
      </c>
      <c r="M415">
        <v>1234567</v>
      </c>
      <c r="N415">
        <v>270316</v>
      </c>
      <c r="O415">
        <v>291016</v>
      </c>
      <c r="P415" t="s">
        <v>19</v>
      </c>
      <c r="Q415">
        <v>7194</v>
      </c>
      <c r="R415" t="s">
        <v>85</v>
      </c>
      <c r="S415" t="str">
        <f>VLOOKUP(V415,Country!A$2:B$191,2,FALSE)</f>
        <v>Vatican</v>
      </c>
      <c r="T415" t="str">
        <f>VLOOKUP(X415,Organisation!A$2:B$150,2,FALSE)</f>
        <v>Vatican Radio</v>
      </c>
      <c r="U415" t="s">
        <v>84</v>
      </c>
      <c r="V415" t="s">
        <v>86</v>
      </c>
      <c r="W415" t="s">
        <v>87</v>
      </c>
      <c r="X415" t="s">
        <v>87</v>
      </c>
      <c r="Y415">
        <v>7232</v>
      </c>
    </row>
    <row r="416" spans="1:25" x14ac:dyDescent="0.25">
      <c r="A416">
        <v>6070</v>
      </c>
      <c r="B416" t="str">
        <f>VLOOKUP(W416,Broadcast!A$2:B$277,2,FALSE)</f>
        <v>Radio Republic of Indonesia</v>
      </c>
      <c r="C416" s="6">
        <v>730</v>
      </c>
      <c r="D416" s="6">
        <v>1000</v>
      </c>
      <c r="E416">
        <v>51</v>
      </c>
      <c r="F416" t="str">
        <f>VLOOKUP(H416,Location!A$2:E$678,2,FALSE)</f>
        <v>Jayapura</v>
      </c>
      <c r="G416" t="str">
        <f>VLOOKUP(LEFT(R416,3),Language!A$2:B$7700,2,FALSE)</f>
        <v>English</v>
      </c>
      <c r="H416" t="s">
        <v>374</v>
      </c>
      <c r="I416">
        <v>50</v>
      </c>
      <c r="J416">
        <v>0</v>
      </c>
      <c r="K416">
        <v>0</v>
      </c>
      <c r="L416">
        <v>700</v>
      </c>
      <c r="M416">
        <v>1234567</v>
      </c>
      <c r="N416">
        <v>270316</v>
      </c>
      <c r="O416">
        <v>291016</v>
      </c>
      <c r="P416" t="s">
        <v>19</v>
      </c>
      <c r="R416" t="s">
        <v>20</v>
      </c>
      <c r="S416" t="str">
        <f>VLOOKUP(V416,Country!A$2:B$191,2,FALSE)</f>
        <v>Indonesia</v>
      </c>
      <c r="T416" t="str">
        <f>VLOOKUP(X416,Organisation!A$2:B$150,2,FALSE)</f>
        <v>Radio Republic of Indonesia</v>
      </c>
      <c r="U416" t="s">
        <v>374</v>
      </c>
      <c r="V416" t="s">
        <v>48</v>
      </c>
      <c r="W416" t="s">
        <v>49</v>
      </c>
      <c r="X416" t="s">
        <v>49</v>
      </c>
      <c r="Y416">
        <v>2138</v>
      </c>
    </row>
    <row r="417" spans="1:25" x14ac:dyDescent="0.25">
      <c r="A417">
        <v>6070</v>
      </c>
      <c r="B417" t="str">
        <f>VLOOKUP(W417,Broadcast!A$2:B$277,2,FALSE)</f>
        <v>Radio Russia</v>
      </c>
      <c r="C417" s="6">
        <v>1500</v>
      </c>
      <c r="D417" s="6">
        <v>1700</v>
      </c>
      <c r="E417">
        <v>39.4</v>
      </c>
      <c r="F417" t="str">
        <f>VLOOKUP(H417,Location!A$2:E$678,2,FALSE)</f>
        <v>Armavir</v>
      </c>
      <c r="G417" t="str">
        <f>VLOOKUP(LEFT(R417,3),Language!A$2:B$7700,2,FALSE)</f>
        <v>Russian</v>
      </c>
      <c r="H417" t="s">
        <v>315</v>
      </c>
      <c r="I417">
        <v>100</v>
      </c>
      <c r="J417">
        <v>157</v>
      </c>
      <c r="K417">
        <v>0</v>
      </c>
      <c r="L417">
        <v>217</v>
      </c>
      <c r="M417">
        <v>1234567</v>
      </c>
      <c r="N417">
        <v>270316</v>
      </c>
      <c r="O417">
        <v>291016</v>
      </c>
      <c r="P417" t="s">
        <v>19</v>
      </c>
      <c r="R417" t="s">
        <v>182</v>
      </c>
      <c r="S417" t="str">
        <f>VLOOKUP(V417,Country!A$2:B$191,2,FALSE)</f>
        <v>Russia</v>
      </c>
      <c r="T417" t="str">
        <f>VLOOKUP(X417,Organisation!A$2:B$150,2,FALSE)</f>
        <v>General Radio Frequency Centre</v>
      </c>
      <c r="U417" t="s">
        <v>315</v>
      </c>
      <c r="V417" t="s">
        <v>183</v>
      </c>
      <c r="W417" t="s">
        <v>184</v>
      </c>
      <c r="X417" t="s">
        <v>185</v>
      </c>
      <c r="Y417">
        <v>3912</v>
      </c>
    </row>
    <row r="418" spans="1:25" x14ac:dyDescent="0.25">
      <c r="A418">
        <v>6070</v>
      </c>
      <c r="B418" t="str">
        <f>VLOOKUP(W418,Broadcast!A$2:B$277,2,FALSE)</f>
        <v>Radio Russia</v>
      </c>
      <c r="C418" s="6">
        <v>1700</v>
      </c>
      <c r="D418" s="6">
        <v>2000</v>
      </c>
      <c r="E418">
        <v>39.4</v>
      </c>
      <c r="F418" t="str">
        <f>VLOOKUP(H418,Location!A$2:E$678,2,FALSE)</f>
        <v>Armavir</v>
      </c>
      <c r="G418" t="str">
        <f>VLOOKUP(LEFT(R418,3),Language!A$2:B$7700,2,FALSE)</f>
        <v>Russian</v>
      </c>
      <c r="H418" t="s">
        <v>315</v>
      </c>
      <c r="I418">
        <v>100</v>
      </c>
      <c r="J418">
        <v>157</v>
      </c>
      <c r="K418">
        <v>0</v>
      </c>
      <c r="L418">
        <v>217</v>
      </c>
      <c r="M418">
        <v>1234567</v>
      </c>
      <c r="N418">
        <v>270316</v>
      </c>
      <c r="O418">
        <v>291016</v>
      </c>
      <c r="P418" t="s">
        <v>19</v>
      </c>
      <c r="R418" t="s">
        <v>182</v>
      </c>
      <c r="S418" t="str">
        <f>VLOOKUP(V418,Country!A$2:B$191,2,FALSE)</f>
        <v>Russia</v>
      </c>
      <c r="T418" t="str">
        <f>VLOOKUP(X418,Organisation!A$2:B$150,2,FALSE)</f>
        <v>General Radio Frequency Centre</v>
      </c>
      <c r="U418" t="s">
        <v>315</v>
      </c>
      <c r="V418" t="s">
        <v>183</v>
      </c>
      <c r="W418" t="s">
        <v>184</v>
      </c>
      <c r="X418" t="s">
        <v>185</v>
      </c>
      <c r="Y418">
        <v>3914</v>
      </c>
    </row>
    <row r="419" spans="1:25" x14ac:dyDescent="0.25">
      <c r="A419">
        <v>6070</v>
      </c>
      <c r="B419" t="str">
        <f>VLOOKUP(W419,Broadcast!A$2:B$277,2,FALSE)</f>
        <v>Vatican Radio</v>
      </c>
      <c r="C419" s="6">
        <v>1840</v>
      </c>
      <c r="D419" s="6">
        <v>1915</v>
      </c>
      <c r="E419" t="s">
        <v>83</v>
      </c>
      <c r="F419" t="str">
        <f>VLOOKUP(H419,Location!A$2:E$678,2,FALSE)</f>
        <v>S. Maria di Galeria</v>
      </c>
      <c r="G419" t="str">
        <f>VLOOKUP(LEFT(R419,3),Language!A$2:B$7700,2,FALSE)</f>
        <v>Latin</v>
      </c>
      <c r="H419" t="s">
        <v>84</v>
      </c>
      <c r="I419">
        <v>100</v>
      </c>
      <c r="J419">
        <v>326</v>
      </c>
      <c r="K419">
        <v>0</v>
      </c>
      <c r="L419">
        <v>800</v>
      </c>
      <c r="M419">
        <v>1234567</v>
      </c>
      <c r="N419">
        <v>270316</v>
      </c>
      <c r="O419">
        <v>291016</v>
      </c>
      <c r="P419" t="s">
        <v>19</v>
      </c>
      <c r="R419" t="s">
        <v>85</v>
      </c>
      <c r="S419" t="str">
        <f>VLOOKUP(V419,Country!A$2:B$191,2,FALSE)</f>
        <v>Vatican</v>
      </c>
      <c r="T419" t="str">
        <f>VLOOKUP(X419,Organisation!A$2:B$150,2,FALSE)</f>
        <v>Vatican Radio</v>
      </c>
      <c r="U419" t="s">
        <v>84</v>
      </c>
      <c r="V419" t="s">
        <v>86</v>
      </c>
      <c r="W419" t="s">
        <v>87</v>
      </c>
      <c r="X419" t="s">
        <v>87</v>
      </c>
      <c r="Y419">
        <v>7231</v>
      </c>
    </row>
    <row r="420" spans="1:25" x14ac:dyDescent="0.25">
      <c r="A420">
        <v>6070</v>
      </c>
      <c r="B420" t="str">
        <f>VLOOKUP(W420,Broadcast!A$2:B$277,2,FALSE)</f>
        <v>International Broadcasting Bureau</v>
      </c>
      <c r="C420" s="6">
        <v>2000</v>
      </c>
      <c r="D420" s="6">
        <v>2030</v>
      </c>
      <c r="E420" t="s">
        <v>287</v>
      </c>
      <c r="F420" t="str">
        <f>VLOOKUP(H420,Location!A$2:E$678,2,FALSE)</f>
        <v>Sao Tome</v>
      </c>
      <c r="G420" t="str">
        <f>VLOOKUP(LEFT(R420,3),Language!A$2:B$7700,2,FALSE)</f>
        <v>French</v>
      </c>
      <c r="H420" t="s">
        <v>125</v>
      </c>
      <c r="I420">
        <v>100</v>
      </c>
      <c r="J420">
        <v>100</v>
      </c>
      <c r="K420">
        <v>0</v>
      </c>
      <c r="L420">
        <v>216</v>
      </c>
      <c r="M420">
        <v>1234567</v>
      </c>
      <c r="N420">
        <v>270316</v>
      </c>
      <c r="O420">
        <v>291016</v>
      </c>
      <c r="P420" t="s">
        <v>19</v>
      </c>
      <c r="Q420">
        <v>8500</v>
      </c>
      <c r="R420" t="s">
        <v>79</v>
      </c>
      <c r="S420" t="str">
        <f>VLOOKUP(V420,Country!A$2:B$191,2,FALSE)</f>
        <v>Sao Tome and Principe</v>
      </c>
      <c r="T420" t="str">
        <f>VLOOKUP(X420,Organisation!A$2:B$150,2,FALSE)</f>
        <v>International Broadcasting Bureau</v>
      </c>
      <c r="U420" t="s">
        <v>125</v>
      </c>
      <c r="V420" t="s">
        <v>126</v>
      </c>
      <c r="W420" t="s">
        <v>120</v>
      </c>
      <c r="X420" t="s">
        <v>120</v>
      </c>
      <c r="Y420">
        <v>575</v>
      </c>
    </row>
    <row r="421" spans="1:25" x14ac:dyDescent="0.25">
      <c r="A421">
        <v>6070</v>
      </c>
      <c r="B421" t="str">
        <f>VLOOKUP(W421,Broadcast!A$2:B$277,2,FALSE)</f>
        <v>Vatican Radio</v>
      </c>
      <c r="C421" s="6">
        <v>2040</v>
      </c>
      <c r="D421" s="6">
        <v>2100</v>
      </c>
      <c r="E421" t="s">
        <v>375</v>
      </c>
      <c r="F421" t="str">
        <f>VLOOKUP(H421,Location!A$2:E$678,2,FALSE)</f>
        <v>S. Maria di Galeria</v>
      </c>
      <c r="G421" t="str">
        <f>VLOOKUP(LEFT(R421,3),Language!A$2:B$7700,2,FALSE)</f>
        <v>Arabic</v>
      </c>
      <c r="H421" t="s">
        <v>84</v>
      </c>
      <c r="I421">
        <v>250</v>
      </c>
      <c r="J421">
        <v>234</v>
      </c>
      <c r="K421">
        <v>0</v>
      </c>
      <c r="L421">
        <v>386</v>
      </c>
      <c r="M421">
        <v>1234567</v>
      </c>
      <c r="N421">
        <v>270316</v>
      </c>
      <c r="O421">
        <v>291016</v>
      </c>
      <c r="P421" t="s">
        <v>19</v>
      </c>
      <c r="Q421">
        <v>6073</v>
      </c>
      <c r="R421" t="s">
        <v>89</v>
      </c>
      <c r="S421" t="str">
        <f>VLOOKUP(V421,Country!A$2:B$191,2,FALSE)</f>
        <v>Vatican</v>
      </c>
      <c r="T421" t="str">
        <f>VLOOKUP(X421,Organisation!A$2:B$150,2,FALSE)</f>
        <v>Vatican Radio</v>
      </c>
      <c r="U421" t="s">
        <v>84</v>
      </c>
      <c r="V421" t="s">
        <v>86</v>
      </c>
      <c r="W421" t="s">
        <v>87</v>
      </c>
      <c r="X421" t="s">
        <v>87</v>
      </c>
      <c r="Y421">
        <v>7235</v>
      </c>
    </row>
    <row r="422" spans="1:25" x14ac:dyDescent="0.25">
      <c r="A422">
        <v>6075</v>
      </c>
      <c r="B422" t="str">
        <f>VLOOKUP(W422,Broadcast!A$2:B$277,2,FALSE)</f>
        <v>China Radio International</v>
      </c>
      <c r="C422" s="6">
        <v>0</v>
      </c>
      <c r="D422" s="6">
        <v>100</v>
      </c>
      <c r="E422">
        <v>41</v>
      </c>
      <c r="F422" t="str">
        <f>VLOOKUP(H422,Location!A$2:E$678,2,FALSE)</f>
        <v>Kashi</v>
      </c>
      <c r="G422" t="str">
        <f>VLOOKUP(LEFT(R422,3),Language!A$2:B$7700,2,FALSE)</f>
        <v>English</v>
      </c>
      <c r="H422" t="s">
        <v>187</v>
      </c>
      <c r="I422">
        <v>100</v>
      </c>
      <c r="J422">
        <v>174</v>
      </c>
      <c r="K422">
        <v>0</v>
      </c>
      <c r="L422">
        <v>206</v>
      </c>
      <c r="M422">
        <v>1234567</v>
      </c>
      <c r="N422">
        <v>270316</v>
      </c>
      <c r="O422">
        <v>301016</v>
      </c>
      <c r="P422" t="s">
        <v>19</v>
      </c>
      <c r="Q422">
        <v>7700</v>
      </c>
      <c r="R422" t="s">
        <v>20</v>
      </c>
      <c r="S422" t="str">
        <f>VLOOKUP(V422,Country!A$2:B$191,2,FALSE)</f>
        <v>China</v>
      </c>
      <c r="T422" t="str">
        <f>VLOOKUP(X422,Organisation!A$2:B$150,2,FALSE)</f>
        <v>R &amp; T of Peoples Republic of China</v>
      </c>
      <c r="U422" t="s">
        <v>187</v>
      </c>
      <c r="V422" t="s">
        <v>55</v>
      </c>
      <c r="W422" t="s">
        <v>188</v>
      </c>
      <c r="X422" t="s">
        <v>57</v>
      </c>
      <c r="Y422">
        <v>2610</v>
      </c>
    </row>
    <row r="423" spans="1:25" x14ac:dyDescent="0.25">
      <c r="A423">
        <v>6075</v>
      </c>
      <c r="B423" t="str">
        <f>VLOOKUP(W423,Broadcast!A$2:B$277,2,FALSE)</f>
        <v>Radio Russia</v>
      </c>
      <c r="C423" s="6">
        <v>1000</v>
      </c>
      <c r="D423" s="6">
        <v>1400</v>
      </c>
      <c r="E423">
        <v>43.44</v>
      </c>
      <c r="F423" t="str">
        <f>VLOOKUP(H423,Location!A$2:E$678,2,FALSE)</f>
        <v>Khabarovsk</v>
      </c>
      <c r="G423" t="str">
        <f>VLOOKUP(LEFT(R423,3),Language!A$2:B$7700,2,FALSE)</f>
        <v>Russian</v>
      </c>
      <c r="H423" t="s">
        <v>181</v>
      </c>
      <c r="I423">
        <v>100</v>
      </c>
      <c r="J423">
        <v>218</v>
      </c>
      <c r="K423">
        <v>0</v>
      </c>
      <c r="L423">
        <v>217</v>
      </c>
      <c r="M423">
        <v>1234567</v>
      </c>
      <c r="N423">
        <v>270316</v>
      </c>
      <c r="O423">
        <v>291016</v>
      </c>
      <c r="P423" t="s">
        <v>19</v>
      </c>
      <c r="R423" t="s">
        <v>182</v>
      </c>
      <c r="S423" t="str">
        <f>VLOOKUP(V423,Country!A$2:B$191,2,FALSE)</f>
        <v>Russia</v>
      </c>
      <c r="T423" t="str">
        <f>VLOOKUP(X423,Organisation!A$2:B$150,2,FALSE)</f>
        <v>General Radio Frequency Centre</v>
      </c>
      <c r="U423" t="s">
        <v>181</v>
      </c>
      <c r="V423" t="s">
        <v>183</v>
      </c>
      <c r="W423" t="s">
        <v>184</v>
      </c>
      <c r="X423" t="s">
        <v>185</v>
      </c>
      <c r="Y423">
        <v>3915</v>
      </c>
    </row>
    <row r="424" spans="1:25" x14ac:dyDescent="0.25">
      <c r="A424">
        <v>6075</v>
      </c>
      <c r="B424" t="str">
        <f>VLOOKUP(W424,Broadcast!A$2:B$277,2,FALSE)</f>
        <v>Japan International Communications</v>
      </c>
      <c r="C424" s="6">
        <v>1500</v>
      </c>
      <c r="D424" s="6">
        <v>1700</v>
      </c>
      <c r="E424">
        <v>44</v>
      </c>
      <c r="F424" t="str">
        <f>VLOOKUP(H424,Location!A$2:E$678,2,FALSE)</f>
        <v>Tokyo Yamata</v>
      </c>
      <c r="G424" t="str">
        <f>VLOOKUP(LEFT(R424,3),Language!A$2:B$7700,2,FALSE)</f>
        <v>Multiple languages</v>
      </c>
      <c r="H424" t="s">
        <v>192</v>
      </c>
      <c r="I424">
        <v>100</v>
      </c>
      <c r="J424">
        <v>290</v>
      </c>
      <c r="K424">
        <v>0</v>
      </c>
      <c r="L424">
        <v>148</v>
      </c>
      <c r="M424">
        <v>1234567</v>
      </c>
      <c r="N424">
        <v>270316</v>
      </c>
      <c r="O424">
        <v>301016</v>
      </c>
      <c r="P424" t="s">
        <v>19</v>
      </c>
      <c r="R424" t="s">
        <v>102</v>
      </c>
      <c r="S424" t="str">
        <f>VLOOKUP(V424,Country!A$2:B$191,2,FALSE)</f>
        <v>Japan</v>
      </c>
      <c r="T424" t="str">
        <f>VLOOKUP(X424,Organisation!A$2:B$150,2,FALSE)</f>
        <v>Ministry of Internal Affairs &amp;Communications,Japan</v>
      </c>
      <c r="U424" t="s">
        <v>192</v>
      </c>
      <c r="V424" t="s">
        <v>193</v>
      </c>
      <c r="W424" t="s">
        <v>194</v>
      </c>
      <c r="X424" t="s">
        <v>195</v>
      </c>
      <c r="Y424">
        <v>2447</v>
      </c>
    </row>
    <row r="425" spans="1:25" x14ac:dyDescent="0.25">
      <c r="A425">
        <v>6075</v>
      </c>
      <c r="B425" t="str">
        <f>VLOOKUP(W425,Broadcast!A$2:B$277,2,FALSE)</f>
        <v>Japan International Communications</v>
      </c>
      <c r="C425" s="6">
        <v>1500</v>
      </c>
      <c r="D425" s="6">
        <v>1700</v>
      </c>
      <c r="E425" t="s">
        <v>191</v>
      </c>
      <c r="F425" t="str">
        <f>VLOOKUP(H425,Location!A$2:E$678,2,FALSE)</f>
        <v>Tokyo Yamata</v>
      </c>
      <c r="G425" t="str">
        <f>VLOOKUP(LEFT(R425,3),Language!A$2:B$7700,2,FALSE)</f>
        <v>Multiple languages</v>
      </c>
      <c r="H425" t="s">
        <v>192</v>
      </c>
      <c r="I425">
        <v>300</v>
      </c>
      <c r="J425">
        <v>290</v>
      </c>
      <c r="K425">
        <v>0</v>
      </c>
      <c r="L425">
        <v>146</v>
      </c>
      <c r="M425">
        <v>1234567</v>
      </c>
      <c r="N425">
        <v>270316</v>
      </c>
      <c r="O425">
        <v>301016</v>
      </c>
      <c r="P425" t="s">
        <v>19</v>
      </c>
      <c r="R425" t="s">
        <v>102</v>
      </c>
      <c r="S425" t="str">
        <f>VLOOKUP(V425,Country!A$2:B$191,2,FALSE)</f>
        <v>Japan</v>
      </c>
      <c r="T425" t="str">
        <f>VLOOKUP(X425,Organisation!A$2:B$150,2,FALSE)</f>
        <v>Ministry of Internal Affairs &amp;Communications,Japan</v>
      </c>
      <c r="U425" t="s">
        <v>192</v>
      </c>
      <c r="V425" t="s">
        <v>193</v>
      </c>
      <c r="W425" t="s">
        <v>194</v>
      </c>
      <c r="X425" t="s">
        <v>195</v>
      </c>
      <c r="Y425">
        <v>2448</v>
      </c>
    </row>
    <row r="426" spans="1:25" x14ac:dyDescent="0.25">
      <c r="A426">
        <v>6075</v>
      </c>
      <c r="B426" t="str">
        <f>VLOOKUP(W426,Broadcast!A$2:B$277,2,FALSE)</f>
        <v>Japan International Communications</v>
      </c>
      <c r="C426" s="6">
        <v>2000</v>
      </c>
      <c r="D426" s="6">
        <v>2100</v>
      </c>
      <c r="E426">
        <v>44</v>
      </c>
      <c r="F426" t="str">
        <f>VLOOKUP(H426,Location!A$2:E$678,2,FALSE)</f>
        <v>Tokyo Yamata</v>
      </c>
      <c r="G426" t="str">
        <f>VLOOKUP(LEFT(R426,3),Language!A$2:B$7700,2,FALSE)</f>
        <v>Multiple languages</v>
      </c>
      <c r="H426" t="s">
        <v>192</v>
      </c>
      <c r="I426">
        <v>100</v>
      </c>
      <c r="J426">
        <v>290</v>
      </c>
      <c r="K426">
        <v>0</v>
      </c>
      <c r="L426">
        <v>148</v>
      </c>
      <c r="M426">
        <v>1234567</v>
      </c>
      <c r="N426">
        <v>270316</v>
      </c>
      <c r="O426">
        <v>301016</v>
      </c>
      <c r="P426" t="s">
        <v>19</v>
      </c>
      <c r="R426" t="s">
        <v>102</v>
      </c>
      <c r="S426" t="str">
        <f>VLOOKUP(V426,Country!A$2:B$191,2,FALSE)</f>
        <v>Japan</v>
      </c>
      <c r="T426" t="str">
        <f>VLOOKUP(X426,Organisation!A$2:B$150,2,FALSE)</f>
        <v>Ministry of Internal Affairs &amp;Communications,Japan</v>
      </c>
      <c r="U426" t="s">
        <v>192</v>
      </c>
      <c r="V426" t="s">
        <v>193</v>
      </c>
      <c r="W426" t="s">
        <v>194</v>
      </c>
      <c r="X426" t="s">
        <v>195</v>
      </c>
      <c r="Y426">
        <v>2436</v>
      </c>
    </row>
    <row r="427" spans="1:25" x14ac:dyDescent="0.25">
      <c r="A427">
        <v>6075</v>
      </c>
      <c r="B427" t="str">
        <f>VLOOKUP(W427,Broadcast!A$2:B$277,2,FALSE)</f>
        <v>International Broadcasting Bureau</v>
      </c>
      <c r="C427" s="6">
        <v>2300</v>
      </c>
      <c r="D427" s="6">
        <v>2400</v>
      </c>
      <c r="E427" t="s">
        <v>376</v>
      </c>
      <c r="F427" t="str">
        <f>VLOOKUP(H427,Location!A$2:E$678,2,FALSE)</f>
        <v>Kuwait</v>
      </c>
      <c r="G427" t="str">
        <f>VLOOKUP(LEFT(R427,3),Language!A$2:B$7700,2,FALSE)</f>
        <v>Tibetan</v>
      </c>
      <c r="H427" t="s">
        <v>155</v>
      </c>
      <c r="I427">
        <v>250</v>
      </c>
      <c r="J427">
        <v>70</v>
      </c>
      <c r="K427">
        <v>0</v>
      </c>
      <c r="L427">
        <v>216</v>
      </c>
      <c r="M427">
        <v>1234567</v>
      </c>
      <c r="N427">
        <v>270316</v>
      </c>
      <c r="O427">
        <v>291016</v>
      </c>
      <c r="P427" t="s">
        <v>19</v>
      </c>
      <c r="Q427">
        <v>8750</v>
      </c>
      <c r="R427" t="s">
        <v>118</v>
      </c>
      <c r="S427" t="str">
        <f>VLOOKUP(V427,Country!A$2:B$191,2,FALSE)</f>
        <v>Kuwait</v>
      </c>
      <c r="T427" t="str">
        <f>VLOOKUP(X427,Organisation!A$2:B$150,2,FALSE)</f>
        <v>International Broadcasting Bureau</v>
      </c>
      <c r="U427" t="s">
        <v>155</v>
      </c>
      <c r="V427" t="s">
        <v>155</v>
      </c>
      <c r="W427" t="s">
        <v>120</v>
      </c>
      <c r="X427" t="s">
        <v>120</v>
      </c>
      <c r="Y427">
        <v>577</v>
      </c>
    </row>
    <row r="428" spans="1:25" x14ac:dyDescent="0.25">
      <c r="A428">
        <v>6080</v>
      </c>
      <c r="B428" t="str">
        <f>VLOOKUP(W428,Broadcast!A$2:B$277,2,FALSE)</f>
        <v>International Broadcasting Bureau</v>
      </c>
      <c r="C428" s="6">
        <v>300</v>
      </c>
      <c r="D428" s="6">
        <v>400</v>
      </c>
      <c r="E428" t="s">
        <v>287</v>
      </c>
      <c r="F428" t="str">
        <f>VLOOKUP(H428,Location!A$2:E$678,2,FALSE)</f>
        <v>Moepeng Hill</v>
      </c>
      <c r="G428" t="str">
        <f>VLOOKUP(LEFT(R428,3),Language!A$2:B$7700,2,FALSE)</f>
        <v>English</v>
      </c>
      <c r="H428" t="s">
        <v>119</v>
      </c>
      <c r="I428">
        <v>100</v>
      </c>
      <c r="J428">
        <v>350</v>
      </c>
      <c r="K428">
        <v>0</v>
      </c>
      <c r="L428">
        <v>156</v>
      </c>
      <c r="M428">
        <v>1234567</v>
      </c>
      <c r="N428">
        <v>270316</v>
      </c>
      <c r="O428">
        <v>291016</v>
      </c>
      <c r="P428" t="s">
        <v>19</v>
      </c>
      <c r="Q428">
        <v>8500</v>
      </c>
      <c r="R428" t="s">
        <v>20</v>
      </c>
      <c r="S428" t="str">
        <f>VLOOKUP(V428,Country!A$2:B$191,2,FALSE)</f>
        <v>Botswana</v>
      </c>
      <c r="T428" t="str">
        <f>VLOOKUP(X428,Organisation!A$2:B$150,2,FALSE)</f>
        <v>International Broadcasting Bureau</v>
      </c>
      <c r="U428" t="s">
        <v>119</v>
      </c>
      <c r="V428" t="s">
        <v>119</v>
      </c>
      <c r="W428" t="s">
        <v>120</v>
      </c>
      <c r="X428" t="s">
        <v>120</v>
      </c>
      <c r="Y428">
        <v>578</v>
      </c>
    </row>
    <row r="429" spans="1:25" x14ac:dyDescent="0.25">
      <c r="A429">
        <v>6080</v>
      </c>
      <c r="B429" t="str">
        <f>VLOOKUP(W429,Broadcast!A$2:B$277,2,FALSE)</f>
        <v>International Broadcasting Bureau</v>
      </c>
      <c r="C429" s="6">
        <v>400</v>
      </c>
      <c r="D429" s="6">
        <v>700</v>
      </c>
      <c r="E429" t="s">
        <v>377</v>
      </c>
      <c r="F429" t="str">
        <f>VLOOKUP(H429,Location!A$2:E$678,2,FALSE)</f>
        <v>Sao Tome</v>
      </c>
      <c r="G429" t="str">
        <f>VLOOKUP(LEFT(R429,3),Language!A$2:B$7700,2,FALSE)</f>
        <v>English</v>
      </c>
      <c r="H429" t="s">
        <v>125</v>
      </c>
      <c r="I429">
        <v>100</v>
      </c>
      <c r="J429">
        <v>138</v>
      </c>
      <c r="K429">
        <v>0</v>
      </c>
      <c r="L429">
        <v>156</v>
      </c>
      <c r="M429">
        <v>1234567</v>
      </c>
      <c r="N429">
        <v>270316</v>
      </c>
      <c r="O429">
        <v>291016</v>
      </c>
      <c r="P429" t="s">
        <v>19</v>
      </c>
      <c r="Q429">
        <v>8500</v>
      </c>
      <c r="R429" t="s">
        <v>20</v>
      </c>
      <c r="S429" t="str">
        <f>VLOOKUP(V429,Country!A$2:B$191,2,FALSE)</f>
        <v>Sao Tome and Principe</v>
      </c>
      <c r="T429" t="str">
        <f>VLOOKUP(X429,Organisation!A$2:B$150,2,FALSE)</f>
        <v>International Broadcasting Bureau</v>
      </c>
      <c r="U429" t="s">
        <v>125</v>
      </c>
      <c r="V429" t="s">
        <v>126</v>
      </c>
      <c r="W429" t="s">
        <v>120</v>
      </c>
      <c r="X429" t="s">
        <v>120</v>
      </c>
      <c r="Y429">
        <v>7339</v>
      </c>
    </row>
    <row r="430" spans="1:25" x14ac:dyDescent="0.25">
      <c r="A430">
        <v>6080</v>
      </c>
      <c r="B430" t="str">
        <f>VLOOKUP(W430,Broadcast!A$2:B$277,2,FALSE)</f>
        <v>Radio Television Malaysia</v>
      </c>
      <c r="C430" s="6">
        <v>400</v>
      </c>
      <c r="D430" s="6">
        <v>700</v>
      </c>
      <c r="E430" t="s">
        <v>256</v>
      </c>
      <c r="F430" t="str">
        <f>VLOOKUP(H430,Location!A$2:E$678,2,FALSE)</f>
        <v>Kajang</v>
      </c>
      <c r="G430" t="str">
        <f>VLOOKUP(LEFT(R430,3),Language!A$2:B$7700,2,FALSE)</f>
        <v>Malay (individual language)</v>
      </c>
      <c r="H430" t="s">
        <v>257</v>
      </c>
      <c r="I430">
        <v>100</v>
      </c>
      <c r="J430">
        <v>0</v>
      </c>
      <c r="K430">
        <v>0</v>
      </c>
      <c r="L430">
        <v>926</v>
      </c>
      <c r="M430">
        <v>1234567</v>
      </c>
      <c r="N430">
        <v>270316</v>
      </c>
      <c r="O430">
        <v>301016</v>
      </c>
      <c r="P430" t="s">
        <v>19</v>
      </c>
      <c r="Q430">
        <v>6080</v>
      </c>
      <c r="R430" t="s">
        <v>258</v>
      </c>
      <c r="S430" t="str">
        <f>VLOOKUP(V430,Country!A$2:B$191,2,FALSE)</f>
        <v>Malaysia</v>
      </c>
      <c r="T430" t="str">
        <f>VLOOKUP(X430,Organisation!A$2:B$150,2,FALSE)</f>
        <v>Radio Television Malaysia</v>
      </c>
      <c r="U430" t="s">
        <v>257</v>
      </c>
      <c r="V430" t="s">
        <v>259</v>
      </c>
      <c r="W430" t="s">
        <v>260</v>
      </c>
      <c r="X430" t="s">
        <v>260</v>
      </c>
      <c r="Y430">
        <v>16542</v>
      </c>
    </row>
    <row r="431" spans="1:25" x14ac:dyDescent="0.25">
      <c r="A431">
        <v>6080</v>
      </c>
      <c r="B431" t="str">
        <f>VLOOKUP(W431,Broadcast!A$2:B$277,2,FALSE)</f>
        <v>China National Radio</v>
      </c>
      <c r="C431" s="6">
        <v>935</v>
      </c>
      <c r="D431" s="6">
        <v>1440</v>
      </c>
      <c r="E431" t="s">
        <v>52</v>
      </c>
      <c r="F431" t="str">
        <f>VLOOKUP(H431,Location!A$2:E$678,2,FALSE)</f>
        <v>Hailar</v>
      </c>
      <c r="G431" t="str">
        <f>VLOOKUP(LEFT(R431,3),Language!A$2:B$7700,2,FALSE)</f>
        <v>Mongolian</v>
      </c>
      <c r="H431" t="s">
        <v>53</v>
      </c>
      <c r="I431">
        <v>10</v>
      </c>
      <c r="J431">
        <v>0</v>
      </c>
      <c r="K431">
        <v>0</v>
      </c>
      <c r="L431">
        <v>925</v>
      </c>
      <c r="M431">
        <v>1234567</v>
      </c>
      <c r="N431">
        <v>270316</v>
      </c>
      <c r="O431">
        <v>301016</v>
      </c>
      <c r="P431" t="s">
        <v>19</v>
      </c>
      <c r="R431" t="s">
        <v>104</v>
      </c>
      <c r="S431" t="str">
        <f>VLOOKUP(V431,Country!A$2:B$191,2,FALSE)</f>
        <v>China</v>
      </c>
      <c r="T431" t="str">
        <f>VLOOKUP(X431,Organisation!A$2:B$150,2,FALSE)</f>
        <v>R &amp; T of Peoples Republic of China</v>
      </c>
      <c r="U431" t="s">
        <v>53</v>
      </c>
      <c r="V431" t="s">
        <v>55</v>
      </c>
      <c r="W431" t="s">
        <v>56</v>
      </c>
      <c r="X431" t="s">
        <v>57</v>
      </c>
      <c r="Y431">
        <v>2611</v>
      </c>
    </row>
    <row r="432" spans="1:25" x14ac:dyDescent="0.25">
      <c r="A432">
        <v>6080</v>
      </c>
      <c r="B432" t="str">
        <f>VLOOKUP(W432,Broadcast!A$2:B$277,2,FALSE)</f>
        <v>China National Radio</v>
      </c>
      <c r="C432" s="6">
        <v>1100</v>
      </c>
      <c r="D432" s="6">
        <v>1805</v>
      </c>
      <c r="E432" t="s">
        <v>378</v>
      </c>
      <c r="F432" t="str">
        <f>VLOOKUP(H432,Location!A$2:E$678,2,FALSE)</f>
        <v>Geermu</v>
      </c>
      <c r="G432" t="str">
        <f>VLOOKUP(LEFT(R432,3),Language!A$2:B$7700,2,FALSE)</f>
        <v>Chinese</v>
      </c>
      <c r="H432" t="s">
        <v>96</v>
      </c>
      <c r="I432">
        <v>100</v>
      </c>
      <c r="J432">
        <v>236</v>
      </c>
      <c r="K432">
        <v>0</v>
      </c>
      <c r="L432">
        <v>146</v>
      </c>
      <c r="M432">
        <v>1234567</v>
      </c>
      <c r="N432">
        <v>270316</v>
      </c>
      <c r="O432">
        <v>301016</v>
      </c>
      <c r="P432" t="s">
        <v>19</v>
      </c>
      <c r="Q432">
        <v>7700</v>
      </c>
      <c r="R432" t="s">
        <v>54</v>
      </c>
      <c r="S432" t="str">
        <f>VLOOKUP(V432,Country!A$2:B$191,2,FALSE)</f>
        <v>China</v>
      </c>
      <c r="T432" t="str">
        <f>VLOOKUP(X432,Organisation!A$2:B$150,2,FALSE)</f>
        <v>R &amp; T of Peoples Republic of China</v>
      </c>
      <c r="U432" t="s">
        <v>96</v>
      </c>
      <c r="V432" t="s">
        <v>55</v>
      </c>
      <c r="W432" t="s">
        <v>56</v>
      </c>
      <c r="X432" t="s">
        <v>57</v>
      </c>
      <c r="Y432">
        <v>2612</v>
      </c>
    </row>
    <row r="433" spans="1:25" x14ac:dyDescent="0.25">
      <c r="A433">
        <v>6080</v>
      </c>
      <c r="B433" t="str">
        <f>VLOOKUP(W433,Broadcast!A$2:B$277,2,FALSE)</f>
        <v>International Broadcasting Bureau</v>
      </c>
      <c r="C433" s="6">
        <v>1400</v>
      </c>
      <c r="D433" s="6">
        <v>1600</v>
      </c>
      <c r="E433">
        <v>52.53</v>
      </c>
      <c r="F433" t="str">
        <f>VLOOKUP(H433,Location!A$2:E$678,2,FALSE)</f>
        <v>Moepeng Hill</v>
      </c>
      <c r="G433" t="str">
        <f>VLOOKUP(LEFT(R433,3),Language!A$2:B$7700,2,FALSE)</f>
        <v>English</v>
      </c>
      <c r="H433" t="s">
        <v>119</v>
      </c>
      <c r="I433">
        <v>100</v>
      </c>
      <c r="J433">
        <v>350</v>
      </c>
      <c r="K433">
        <v>0</v>
      </c>
      <c r="L433">
        <v>156</v>
      </c>
      <c r="M433">
        <v>1234567</v>
      </c>
      <c r="N433">
        <v>270316</v>
      </c>
      <c r="O433">
        <v>291016</v>
      </c>
      <c r="P433" t="s">
        <v>19</v>
      </c>
      <c r="Q433">
        <v>13500</v>
      </c>
      <c r="R433" t="s">
        <v>20</v>
      </c>
      <c r="S433" t="str">
        <f>VLOOKUP(V433,Country!A$2:B$191,2,FALSE)</f>
        <v>Botswana</v>
      </c>
      <c r="T433" t="str">
        <f>VLOOKUP(X433,Organisation!A$2:B$150,2,FALSE)</f>
        <v>International Broadcasting Bureau</v>
      </c>
      <c r="U433" t="s">
        <v>119</v>
      </c>
      <c r="V433" t="s">
        <v>119</v>
      </c>
      <c r="W433" t="s">
        <v>120</v>
      </c>
      <c r="X433" t="s">
        <v>120</v>
      </c>
      <c r="Y433">
        <v>582</v>
      </c>
    </row>
    <row r="434" spans="1:25" x14ac:dyDescent="0.25">
      <c r="A434">
        <v>6080</v>
      </c>
      <c r="B434" t="str">
        <f>VLOOKUP(W434,Broadcast!A$2:B$277,2,FALSE)</f>
        <v>International Broadcasting Bureau</v>
      </c>
      <c r="C434" s="6">
        <v>1600</v>
      </c>
      <c r="D434" s="6">
        <v>1630</v>
      </c>
      <c r="E434">
        <v>52.53</v>
      </c>
      <c r="F434" t="str">
        <f>VLOOKUP(H434,Location!A$2:E$678,2,FALSE)</f>
        <v>Sao Tome</v>
      </c>
      <c r="G434" t="str">
        <f>VLOOKUP(LEFT(R434,3),Language!A$2:B$7700,2,FALSE)</f>
        <v>English</v>
      </c>
      <c r="H434" t="s">
        <v>125</v>
      </c>
      <c r="I434">
        <v>100</v>
      </c>
      <c r="J434">
        <v>138</v>
      </c>
      <c r="K434">
        <v>0</v>
      </c>
      <c r="L434">
        <v>156</v>
      </c>
      <c r="M434">
        <v>1234567</v>
      </c>
      <c r="N434">
        <v>270316</v>
      </c>
      <c r="O434">
        <v>291016</v>
      </c>
      <c r="P434" t="s">
        <v>19</v>
      </c>
      <c r="Q434">
        <v>8500</v>
      </c>
      <c r="R434" t="s">
        <v>20</v>
      </c>
      <c r="S434" t="str">
        <f>VLOOKUP(V434,Country!A$2:B$191,2,FALSE)</f>
        <v>Sao Tome and Principe</v>
      </c>
      <c r="T434" t="str">
        <f>VLOOKUP(X434,Organisation!A$2:B$150,2,FALSE)</f>
        <v>International Broadcasting Bureau</v>
      </c>
      <c r="U434" t="s">
        <v>125</v>
      </c>
      <c r="V434" t="s">
        <v>126</v>
      </c>
      <c r="W434" t="s">
        <v>120</v>
      </c>
      <c r="X434" t="s">
        <v>120</v>
      </c>
      <c r="Y434">
        <v>583</v>
      </c>
    </row>
    <row r="435" spans="1:25" x14ac:dyDescent="0.25">
      <c r="A435">
        <v>6080</v>
      </c>
      <c r="B435" t="str">
        <f>VLOOKUP(W435,Broadcast!A$2:B$277,2,FALSE)</f>
        <v>Belarusian Tele-radio Company (Belarus)</v>
      </c>
      <c r="C435" s="6">
        <v>1600</v>
      </c>
      <c r="D435" s="6">
        <v>2204</v>
      </c>
      <c r="E435" t="s">
        <v>379</v>
      </c>
      <c r="F435" t="str">
        <f>VLOOKUP(H435,Location!A$2:E$678,2,FALSE)</f>
        <v>Minsk</v>
      </c>
      <c r="G435" t="str">
        <f>VLOOKUP(LEFT(R435,3),Language!A$2:B$7700,2,FALSE)</f>
        <v>Belarusian</v>
      </c>
      <c r="H435" t="s">
        <v>342</v>
      </c>
      <c r="I435">
        <v>150</v>
      </c>
      <c r="J435">
        <v>127</v>
      </c>
      <c r="K435">
        <v>0</v>
      </c>
      <c r="L435">
        <v>158</v>
      </c>
      <c r="M435">
        <v>1234567</v>
      </c>
      <c r="N435">
        <v>270316</v>
      </c>
      <c r="O435">
        <v>291016</v>
      </c>
      <c r="P435" t="s">
        <v>19</v>
      </c>
      <c r="Q435">
        <v>6080</v>
      </c>
      <c r="R435" t="s">
        <v>322</v>
      </c>
      <c r="S435" t="str">
        <f>VLOOKUP(V435,Country!A$2:B$191,2,FALSE)</f>
        <v>Belarus</v>
      </c>
      <c r="T435" t="str">
        <f>VLOOKUP(X435,Organisation!A$2:B$150,2,FALSE)</f>
        <v>State Supervisory Department for Telecomm.,Belarus</v>
      </c>
      <c r="U435" t="s">
        <v>342</v>
      </c>
      <c r="V435" t="s">
        <v>323</v>
      </c>
      <c r="W435" t="s">
        <v>324</v>
      </c>
      <c r="X435" t="s">
        <v>325</v>
      </c>
      <c r="Y435">
        <v>1336</v>
      </c>
    </row>
    <row r="436" spans="1:25" x14ac:dyDescent="0.25">
      <c r="A436">
        <v>6080</v>
      </c>
      <c r="B436" t="str">
        <f>VLOOKUP(W436,Broadcast!A$2:B$277,2,FALSE)</f>
        <v>International Broadcasting Bureau</v>
      </c>
      <c r="C436" s="6">
        <v>1630</v>
      </c>
      <c r="D436" s="6">
        <v>1700</v>
      </c>
      <c r="E436">
        <v>52.53</v>
      </c>
      <c r="F436" t="str">
        <f>VLOOKUP(H436,Location!A$2:E$678,2,FALSE)</f>
        <v>Moepeng Hill</v>
      </c>
      <c r="G436" t="str">
        <f>VLOOKUP(LEFT(R436,3),Language!A$2:B$7700,2,FALSE)</f>
        <v>English</v>
      </c>
      <c r="H436" t="s">
        <v>119</v>
      </c>
      <c r="I436">
        <v>100</v>
      </c>
      <c r="J436">
        <v>350</v>
      </c>
      <c r="K436">
        <v>0</v>
      </c>
      <c r="L436">
        <v>156</v>
      </c>
      <c r="M436">
        <v>17</v>
      </c>
      <c r="N436">
        <v>30616</v>
      </c>
      <c r="O436">
        <v>291016</v>
      </c>
      <c r="P436" t="s">
        <v>19</v>
      </c>
      <c r="Q436">
        <v>13500</v>
      </c>
      <c r="R436" t="s">
        <v>20</v>
      </c>
      <c r="S436" t="str">
        <f>VLOOKUP(V436,Country!A$2:B$191,2,FALSE)</f>
        <v>Botswana</v>
      </c>
      <c r="T436" t="str">
        <f>VLOOKUP(X436,Organisation!A$2:B$150,2,FALSE)</f>
        <v>International Broadcasting Bureau</v>
      </c>
      <c r="U436" t="s">
        <v>119</v>
      </c>
      <c r="V436" t="s">
        <v>119</v>
      </c>
      <c r="W436" t="s">
        <v>120</v>
      </c>
      <c r="X436" t="s">
        <v>120</v>
      </c>
      <c r="Y436">
        <v>16747</v>
      </c>
    </row>
    <row r="437" spans="1:25" x14ac:dyDescent="0.25">
      <c r="A437">
        <v>6080</v>
      </c>
      <c r="B437" t="str">
        <f>VLOOKUP(W437,Broadcast!A$2:B$277,2,FALSE)</f>
        <v>International Broadcasting Bureau</v>
      </c>
      <c r="C437" s="6">
        <v>1700</v>
      </c>
      <c r="D437" s="6">
        <v>1730</v>
      </c>
      <c r="E437" t="s">
        <v>287</v>
      </c>
      <c r="F437" t="str">
        <f>VLOOKUP(H437,Location!A$2:E$678,2,FALSE)</f>
        <v>Meyerton</v>
      </c>
      <c r="G437" t="str">
        <f>VLOOKUP(LEFT(R437,3),Language!A$2:B$7700,2,FALSE)</f>
        <v>English</v>
      </c>
      <c r="H437" t="s">
        <v>34</v>
      </c>
      <c r="I437">
        <v>100</v>
      </c>
      <c r="J437">
        <v>335</v>
      </c>
      <c r="K437">
        <v>7</v>
      </c>
      <c r="L437">
        <v>216</v>
      </c>
      <c r="M437">
        <v>1234567</v>
      </c>
      <c r="N437">
        <v>270316</v>
      </c>
      <c r="O437">
        <v>291016</v>
      </c>
      <c r="P437" t="s">
        <v>19</v>
      </c>
      <c r="R437" t="s">
        <v>20</v>
      </c>
      <c r="S437" t="str">
        <f>VLOOKUP(V437,Country!A$2:B$191,2,FALSE)</f>
        <v>South Africa</v>
      </c>
      <c r="T437" t="str">
        <f>VLOOKUP(X437,Organisation!A$2:B$150,2,FALSE)</f>
        <v>International Broadcasting Bureau</v>
      </c>
      <c r="U437" t="s">
        <v>34</v>
      </c>
      <c r="V437" t="s">
        <v>35</v>
      </c>
      <c r="W437" t="s">
        <v>120</v>
      </c>
      <c r="X437" t="s">
        <v>120</v>
      </c>
      <c r="Y437">
        <v>15671</v>
      </c>
    </row>
    <row r="438" spans="1:25" x14ac:dyDescent="0.25">
      <c r="A438">
        <v>6080</v>
      </c>
      <c r="B438" t="str">
        <f>VLOOKUP(W438,Broadcast!A$2:B$277,2,FALSE)</f>
        <v>International Broadcasting Bureau</v>
      </c>
      <c r="C438" s="6">
        <v>1730</v>
      </c>
      <c r="D438" s="6">
        <v>1800</v>
      </c>
      <c r="E438">
        <v>52.53</v>
      </c>
      <c r="F438" t="str">
        <f>VLOOKUP(H438,Location!A$2:E$678,2,FALSE)</f>
        <v>Sao Tome</v>
      </c>
      <c r="G438" t="str">
        <f>VLOOKUP(LEFT(R438,3),Language!A$2:B$7700,2,FALSE)</f>
        <v>English</v>
      </c>
      <c r="H438" t="s">
        <v>125</v>
      </c>
      <c r="I438">
        <v>100</v>
      </c>
      <c r="J438">
        <v>138</v>
      </c>
      <c r="K438">
        <v>0</v>
      </c>
      <c r="L438">
        <v>156</v>
      </c>
      <c r="M438">
        <v>1234567</v>
      </c>
      <c r="N438">
        <v>270316</v>
      </c>
      <c r="O438">
        <v>291016</v>
      </c>
      <c r="P438" t="s">
        <v>19</v>
      </c>
      <c r="Q438">
        <v>8500</v>
      </c>
      <c r="R438" t="s">
        <v>20</v>
      </c>
      <c r="S438" t="str">
        <f>VLOOKUP(V438,Country!A$2:B$191,2,FALSE)</f>
        <v>Sao Tome and Principe</v>
      </c>
      <c r="T438" t="str">
        <f>VLOOKUP(X438,Organisation!A$2:B$150,2,FALSE)</f>
        <v>International Broadcasting Bureau</v>
      </c>
      <c r="U438" t="s">
        <v>125</v>
      </c>
      <c r="V438" t="s">
        <v>126</v>
      </c>
      <c r="W438" t="s">
        <v>120</v>
      </c>
      <c r="X438" t="s">
        <v>120</v>
      </c>
      <c r="Y438">
        <v>587</v>
      </c>
    </row>
    <row r="439" spans="1:25" x14ac:dyDescent="0.25">
      <c r="A439">
        <v>6080</v>
      </c>
      <c r="B439" t="str">
        <f>VLOOKUP(W439,Broadcast!A$2:B$277,2,FALSE)</f>
        <v>International Broadcasting Bureau</v>
      </c>
      <c r="C439" s="6">
        <v>1800</v>
      </c>
      <c r="D439" s="6">
        <v>1830</v>
      </c>
      <c r="E439" t="s">
        <v>380</v>
      </c>
      <c r="F439" t="str">
        <f>VLOOKUP(H439,Location!A$2:E$678,2,FALSE)</f>
        <v>Moepeng Hill</v>
      </c>
      <c r="G439" t="str">
        <f>VLOOKUP(LEFT(R439,3),Language!A$2:B$7700,2,FALSE)</f>
        <v>English</v>
      </c>
      <c r="H439" t="s">
        <v>119</v>
      </c>
      <c r="I439">
        <v>100</v>
      </c>
      <c r="J439">
        <v>10</v>
      </c>
      <c r="K439">
        <v>0</v>
      </c>
      <c r="L439">
        <v>156</v>
      </c>
      <c r="M439">
        <v>1234567</v>
      </c>
      <c r="N439">
        <v>270316</v>
      </c>
      <c r="O439">
        <v>291016</v>
      </c>
      <c r="P439" t="s">
        <v>19</v>
      </c>
      <c r="Q439">
        <v>8500</v>
      </c>
      <c r="R439" t="s">
        <v>20</v>
      </c>
      <c r="S439" t="str">
        <f>VLOOKUP(V439,Country!A$2:B$191,2,FALSE)</f>
        <v>Botswana</v>
      </c>
      <c r="T439" t="str">
        <f>VLOOKUP(X439,Organisation!A$2:B$150,2,FALSE)</f>
        <v>International Broadcasting Bureau</v>
      </c>
      <c r="U439" t="s">
        <v>119</v>
      </c>
      <c r="V439" t="s">
        <v>119</v>
      </c>
      <c r="W439" t="s">
        <v>120</v>
      </c>
      <c r="X439" t="s">
        <v>120</v>
      </c>
      <c r="Y439">
        <v>10020</v>
      </c>
    </row>
    <row r="440" spans="1:25" x14ac:dyDescent="0.25">
      <c r="A440">
        <v>6080</v>
      </c>
      <c r="B440" t="str">
        <f>VLOOKUP(W440,Broadcast!A$2:B$277,2,FALSE)</f>
        <v>International Broadcasting Bureau</v>
      </c>
      <c r="C440" s="6">
        <v>1830</v>
      </c>
      <c r="D440" s="6">
        <v>2000</v>
      </c>
      <c r="E440" t="s">
        <v>380</v>
      </c>
      <c r="F440" t="str">
        <f>VLOOKUP(H440,Location!A$2:E$678,2,FALSE)</f>
        <v>Moepeng Hill</v>
      </c>
      <c r="G440" t="str">
        <f>VLOOKUP(LEFT(R440,3),Language!A$2:B$7700,2,FALSE)</f>
        <v>English</v>
      </c>
      <c r="H440" t="s">
        <v>119</v>
      </c>
      <c r="I440">
        <v>100</v>
      </c>
      <c r="J440">
        <v>350</v>
      </c>
      <c r="K440">
        <v>0</v>
      </c>
      <c r="L440">
        <v>156</v>
      </c>
      <c r="M440">
        <v>1234567</v>
      </c>
      <c r="N440">
        <v>270316</v>
      </c>
      <c r="O440">
        <v>291016</v>
      </c>
      <c r="P440" t="s">
        <v>19</v>
      </c>
      <c r="Q440">
        <v>8500</v>
      </c>
      <c r="R440" t="s">
        <v>20</v>
      </c>
      <c r="S440" t="str">
        <f>VLOOKUP(V440,Country!A$2:B$191,2,FALSE)</f>
        <v>Botswana</v>
      </c>
      <c r="T440" t="str">
        <f>VLOOKUP(X440,Organisation!A$2:B$150,2,FALSE)</f>
        <v>International Broadcasting Bureau</v>
      </c>
      <c r="U440" t="s">
        <v>119</v>
      </c>
      <c r="V440" t="s">
        <v>119</v>
      </c>
      <c r="W440" t="s">
        <v>120</v>
      </c>
      <c r="X440" t="s">
        <v>120</v>
      </c>
      <c r="Y440">
        <v>2185</v>
      </c>
    </row>
    <row r="441" spans="1:25" x14ac:dyDescent="0.25">
      <c r="A441">
        <v>6080</v>
      </c>
      <c r="B441" t="str">
        <f>VLOOKUP(W441,Broadcast!A$2:B$277,2,FALSE)</f>
        <v>China National Radio</v>
      </c>
      <c r="C441" s="6">
        <v>2025</v>
      </c>
      <c r="D441" s="6">
        <v>2400</v>
      </c>
      <c r="E441" t="s">
        <v>378</v>
      </c>
      <c r="F441" t="str">
        <f>VLOOKUP(H441,Location!A$2:E$678,2,FALSE)</f>
        <v>Geermu</v>
      </c>
      <c r="G441" t="str">
        <f>VLOOKUP(LEFT(R441,3),Language!A$2:B$7700,2,FALSE)</f>
        <v>Chinese</v>
      </c>
      <c r="H441" t="s">
        <v>96</v>
      </c>
      <c r="I441">
        <v>100</v>
      </c>
      <c r="J441">
        <v>236</v>
      </c>
      <c r="K441">
        <v>0</v>
      </c>
      <c r="L441">
        <v>146</v>
      </c>
      <c r="M441">
        <v>1234567</v>
      </c>
      <c r="N441">
        <v>270316</v>
      </c>
      <c r="O441">
        <v>301016</v>
      </c>
      <c r="P441" t="s">
        <v>19</v>
      </c>
      <c r="Q441">
        <v>7700</v>
      </c>
      <c r="R441" t="s">
        <v>54</v>
      </c>
      <c r="S441" t="str">
        <f>VLOOKUP(V441,Country!A$2:B$191,2,FALSE)</f>
        <v>China</v>
      </c>
      <c r="T441" t="str">
        <f>VLOOKUP(X441,Organisation!A$2:B$150,2,FALSE)</f>
        <v>R &amp; T of Peoples Republic of China</v>
      </c>
      <c r="U441" t="s">
        <v>96</v>
      </c>
      <c r="V441" t="s">
        <v>55</v>
      </c>
      <c r="W441" t="s">
        <v>56</v>
      </c>
      <c r="X441" t="s">
        <v>57</v>
      </c>
      <c r="Y441">
        <v>2613</v>
      </c>
    </row>
    <row r="442" spans="1:25" x14ac:dyDescent="0.25">
      <c r="A442">
        <v>6080</v>
      </c>
      <c r="B442" t="str">
        <f>VLOOKUP(W442,Broadcast!A$2:B$277,2,FALSE)</f>
        <v>China National Radio</v>
      </c>
      <c r="C442" s="6">
        <v>2150</v>
      </c>
      <c r="D442" s="6">
        <v>530</v>
      </c>
      <c r="E442" t="s">
        <v>52</v>
      </c>
      <c r="F442" t="str">
        <f>VLOOKUP(H442,Location!A$2:E$678,2,FALSE)</f>
        <v>Hailar</v>
      </c>
      <c r="G442" t="str">
        <f>VLOOKUP(LEFT(R442,3),Language!A$2:B$7700,2,FALSE)</f>
        <v>Mongolian</v>
      </c>
      <c r="H442" t="s">
        <v>53</v>
      </c>
      <c r="I442">
        <v>10</v>
      </c>
      <c r="J442">
        <v>0</v>
      </c>
      <c r="K442">
        <v>0</v>
      </c>
      <c r="L442">
        <v>925</v>
      </c>
      <c r="M442">
        <v>1234567</v>
      </c>
      <c r="N442">
        <v>270316</v>
      </c>
      <c r="O442">
        <v>301016</v>
      </c>
      <c r="P442" t="s">
        <v>19</v>
      </c>
      <c r="R442" t="s">
        <v>104</v>
      </c>
      <c r="S442" t="str">
        <f>VLOOKUP(V442,Country!A$2:B$191,2,FALSE)</f>
        <v>China</v>
      </c>
      <c r="T442" t="str">
        <f>VLOOKUP(X442,Organisation!A$2:B$150,2,FALSE)</f>
        <v>R &amp; T of Peoples Republic of China</v>
      </c>
      <c r="U442" t="s">
        <v>53</v>
      </c>
      <c r="V442" t="s">
        <v>55</v>
      </c>
      <c r="W442" t="s">
        <v>56</v>
      </c>
      <c r="X442" t="s">
        <v>57</v>
      </c>
      <c r="Y442">
        <v>2614</v>
      </c>
    </row>
    <row r="443" spans="1:25" x14ac:dyDescent="0.25">
      <c r="A443">
        <v>6085</v>
      </c>
      <c r="B443" t="str">
        <f>VLOOKUP(W443,Broadcast!A$2:B$277,2,FALSE)</f>
        <v>Radio Sultanate of Oman</v>
      </c>
      <c r="C443" s="6">
        <v>200</v>
      </c>
      <c r="D443" s="6">
        <v>400</v>
      </c>
      <c r="E443" t="s">
        <v>381</v>
      </c>
      <c r="F443" t="str">
        <f>VLOOKUP(H443,Location!A$2:E$678,2,FALSE)</f>
        <v>Seeb</v>
      </c>
      <c r="G443" t="str">
        <f>VLOOKUP(LEFT(R443,3),Language!A$2:B$7700,2,FALSE)</f>
        <v>Standard Arabic</v>
      </c>
      <c r="H443" t="s">
        <v>382</v>
      </c>
      <c r="I443">
        <v>100</v>
      </c>
      <c r="J443">
        <v>320</v>
      </c>
      <c r="K443">
        <v>0</v>
      </c>
      <c r="L443">
        <v>141</v>
      </c>
      <c r="M443">
        <v>1234567</v>
      </c>
      <c r="N443">
        <v>270316</v>
      </c>
      <c r="O443">
        <v>301016</v>
      </c>
      <c r="P443" t="s">
        <v>19</v>
      </c>
      <c r="R443" t="s">
        <v>310</v>
      </c>
      <c r="S443" t="str">
        <f>VLOOKUP(V443,Country!A$2:B$191,2,FALSE)</f>
        <v>Oman</v>
      </c>
      <c r="T443" t="str">
        <f>VLOOKUP(X443,Organisation!A$2:B$150,2,FALSE)</f>
        <v>Radio Sultanate of Oman</v>
      </c>
      <c r="U443" t="s">
        <v>382</v>
      </c>
      <c r="V443" t="s">
        <v>212</v>
      </c>
      <c r="W443" t="s">
        <v>383</v>
      </c>
      <c r="X443" t="s">
        <v>383</v>
      </c>
      <c r="Y443">
        <v>4463</v>
      </c>
    </row>
    <row r="444" spans="1:25" x14ac:dyDescent="0.25">
      <c r="A444">
        <v>6085</v>
      </c>
      <c r="B444" t="str">
        <f>VLOOKUP(W444,Broadcast!A$2:B$277,2,FALSE)</f>
        <v>All India Radio</v>
      </c>
      <c r="C444" s="6">
        <v>445</v>
      </c>
      <c r="D444" s="6">
        <v>1030</v>
      </c>
      <c r="E444" t="s">
        <v>149</v>
      </c>
      <c r="F444" t="str">
        <f>VLOOKUP(H444,Location!A$2:E$678,2,FALSE)</f>
        <v>Gangtok</v>
      </c>
      <c r="G444" t="str">
        <f>VLOOKUP(LEFT(R444,3),Language!A$2:B$7700,2,FALSE)</f>
        <v>Multiple languages</v>
      </c>
      <c r="H444" t="s">
        <v>384</v>
      </c>
      <c r="I444">
        <v>10</v>
      </c>
      <c r="J444">
        <v>180</v>
      </c>
      <c r="K444">
        <v>0</v>
      </c>
      <c r="L444">
        <v>700</v>
      </c>
      <c r="M444">
        <v>1234567</v>
      </c>
      <c r="N444">
        <v>270316</v>
      </c>
      <c r="O444">
        <v>301016</v>
      </c>
      <c r="P444" t="s">
        <v>19</v>
      </c>
      <c r="Q444">
        <v>6075</v>
      </c>
      <c r="R444" t="s">
        <v>102</v>
      </c>
      <c r="S444" t="str">
        <f>VLOOKUP(V444,Country!A$2:B$191,2,FALSE)</f>
        <v>India</v>
      </c>
      <c r="T444" t="str">
        <f>VLOOKUP(X444,Organisation!A$2:B$150,2,FALSE)</f>
        <v>All India Radio</v>
      </c>
      <c r="U444" t="s">
        <v>384</v>
      </c>
      <c r="V444" t="s">
        <v>263</v>
      </c>
      <c r="W444" t="s">
        <v>264</v>
      </c>
      <c r="X444" t="s">
        <v>264</v>
      </c>
      <c r="Y444">
        <v>3490</v>
      </c>
    </row>
    <row r="445" spans="1:25" x14ac:dyDescent="0.25">
      <c r="A445">
        <v>6085</v>
      </c>
      <c r="B445" t="str">
        <f>VLOOKUP(W445,Broadcast!A$2:B$277,2,FALSE)</f>
        <v>Japan International Communications</v>
      </c>
      <c r="C445" s="6">
        <v>1300</v>
      </c>
      <c r="D445" s="6">
        <v>1500</v>
      </c>
      <c r="E445" t="s">
        <v>191</v>
      </c>
      <c r="F445" t="str">
        <f>VLOOKUP(H445,Location!A$2:E$678,2,FALSE)</f>
        <v>Tokyo Yamata</v>
      </c>
      <c r="G445" t="str">
        <f>VLOOKUP(LEFT(R445,3),Language!A$2:B$7700,2,FALSE)</f>
        <v>Multiple languages</v>
      </c>
      <c r="H445" t="s">
        <v>192</v>
      </c>
      <c r="I445">
        <v>300</v>
      </c>
      <c r="J445">
        <v>290</v>
      </c>
      <c r="K445">
        <v>0</v>
      </c>
      <c r="L445">
        <v>146</v>
      </c>
      <c r="M445">
        <v>1234567</v>
      </c>
      <c r="N445">
        <v>270316</v>
      </c>
      <c r="O445">
        <v>301016</v>
      </c>
      <c r="P445" t="s">
        <v>19</v>
      </c>
      <c r="R445" t="s">
        <v>102</v>
      </c>
      <c r="S445" t="str">
        <f>VLOOKUP(V445,Country!A$2:B$191,2,FALSE)</f>
        <v>Japan</v>
      </c>
      <c r="T445" t="str">
        <f>VLOOKUP(X445,Organisation!A$2:B$150,2,FALSE)</f>
        <v>Ministry of Internal Affairs &amp;Communications,Japan</v>
      </c>
      <c r="U445" t="s">
        <v>192</v>
      </c>
      <c r="V445" t="s">
        <v>193</v>
      </c>
      <c r="W445" t="s">
        <v>194</v>
      </c>
      <c r="X445" t="s">
        <v>195</v>
      </c>
      <c r="Y445">
        <v>2480</v>
      </c>
    </row>
    <row r="446" spans="1:25" x14ac:dyDescent="0.25">
      <c r="A446">
        <v>6085</v>
      </c>
      <c r="B446" t="str">
        <f>VLOOKUP(W446,Broadcast!A$2:B$277,2,FALSE)</f>
        <v>Japan International Communications</v>
      </c>
      <c r="C446" s="6">
        <v>1500</v>
      </c>
      <c r="D446" s="6">
        <v>1600</v>
      </c>
      <c r="E446" t="s">
        <v>191</v>
      </c>
      <c r="F446" t="str">
        <f>VLOOKUP(H446,Location!A$2:E$678,2,FALSE)</f>
        <v>Tokyo Yamata</v>
      </c>
      <c r="G446" t="str">
        <f>VLOOKUP(LEFT(R446,3),Language!A$2:B$7700,2,FALSE)</f>
        <v>Multiple languages</v>
      </c>
      <c r="H446" t="s">
        <v>192</v>
      </c>
      <c r="I446">
        <v>300</v>
      </c>
      <c r="J446">
        <v>290</v>
      </c>
      <c r="K446">
        <v>0</v>
      </c>
      <c r="L446">
        <v>146</v>
      </c>
      <c r="M446">
        <v>1234567</v>
      </c>
      <c r="N446">
        <v>270316</v>
      </c>
      <c r="O446">
        <v>301016</v>
      </c>
      <c r="P446" t="s">
        <v>19</v>
      </c>
      <c r="R446" t="s">
        <v>102</v>
      </c>
      <c r="S446" t="str">
        <f>VLOOKUP(V446,Country!A$2:B$191,2,FALSE)</f>
        <v>Japan</v>
      </c>
      <c r="T446" t="str">
        <f>VLOOKUP(X446,Organisation!A$2:B$150,2,FALSE)</f>
        <v>Ministry of Internal Affairs &amp;Communications,Japan</v>
      </c>
      <c r="U446" t="s">
        <v>192</v>
      </c>
      <c r="V446" t="s">
        <v>193</v>
      </c>
      <c r="W446" t="s">
        <v>194</v>
      </c>
      <c r="X446" t="s">
        <v>195</v>
      </c>
      <c r="Y446">
        <v>2481</v>
      </c>
    </row>
    <row r="447" spans="1:25" x14ac:dyDescent="0.25">
      <c r="A447">
        <v>6085</v>
      </c>
      <c r="B447" t="str">
        <f>VLOOKUP(W447,Broadcast!A$2:B$277,2,FALSE)</f>
        <v>Radio Sultanate of Oman</v>
      </c>
      <c r="C447" s="6">
        <v>2000</v>
      </c>
      <c r="D447" s="6">
        <v>2200</v>
      </c>
      <c r="E447" t="s">
        <v>385</v>
      </c>
      <c r="F447" t="str">
        <f>VLOOKUP(H447,Location!A$2:E$678,2,FALSE)</f>
        <v>Seeb</v>
      </c>
      <c r="G447" t="str">
        <f>VLOOKUP(LEFT(R447,3),Language!A$2:B$7700,2,FALSE)</f>
        <v>Standard Arabic</v>
      </c>
      <c r="H447" t="s">
        <v>382</v>
      </c>
      <c r="I447">
        <v>100</v>
      </c>
      <c r="J447">
        <v>240</v>
      </c>
      <c r="K447">
        <v>0</v>
      </c>
      <c r="L447">
        <v>146</v>
      </c>
      <c r="M447">
        <v>1234567</v>
      </c>
      <c r="N447">
        <v>270316</v>
      </c>
      <c r="O447">
        <v>301016</v>
      </c>
      <c r="P447" t="s">
        <v>19</v>
      </c>
      <c r="R447" t="s">
        <v>310</v>
      </c>
      <c r="S447" t="str">
        <f>VLOOKUP(V447,Country!A$2:B$191,2,FALSE)</f>
        <v>Oman</v>
      </c>
      <c r="T447" t="str">
        <f>VLOOKUP(X447,Organisation!A$2:B$150,2,FALSE)</f>
        <v>Radio Sultanate of Oman</v>
      </c>
      <c r="U447" t="s">
        <v>382</v>
      </c>
      <c r="V447" t="s">
        <v>212</v>
      </c>
      <c r="W447" t="s">
        <v>383</v>
      </c>
      <c r="X447" t="s">
        <v>383</v>
      </c>
      <c r="Y447">
        <v>4464</v>
      </c>
    </row>
    <row r="448" spans="1:25" x14ac:dyDescent="0.25">
      <c r="A448">
        <v>6090</v>
      </c>
      <c r="B448" t="str">
        <f>VLOOKUP(W448,Broadcast!A$2:B$277,2,FALSE)</f>
        <v>Nippon Hoso Kyokai</v>
      </c>
      <c r="C448" s="6">
        <v>900</v>
      </c>
      <c r="D448" s="6">
        <v>930</v>
      </c>
      <c r="E448">
        <v>43.44</v>
      </c>
      <c r="F448" t="str">
        <f>VLOOKUP(H448,Location!A$2:E$678,2,FALSE)</f>
        <v>Tokyo Yamata</v>
      </c>
      <c r="G448" t="str">
        <f>VLOOKUP(LEFT(R448,3),Language!A$2:B$7700,2,FALSE)</f>
        <v>Chinese</v>
      </c>
      <c r="H448" t="s">
        <v>192</v>
      </c>
      <c r="I448">
        <v>300</v>
      </c>
      <c r="J448">
        <v>290</v>
      </c>
      <c r="K448">
        <v>0</v>
      </c>
      <c r="L448">
        <v>146</v>
      </c>
      <c r="M448">
        <v>1234567</v>
      </c>
      <c r="N448">
        <v>270316</v>
      </c>
      <c r="O448">
        <v>301016</v>
      </c>
      <c r="P448" t="s">
        <v>19</v>
      </c>
      <c r="R448" t="s">
        <v>54</v>
      </c>
      <c r="S448" t="str">
        <f>VLOOKUP(V448,Country!A$2:B$191,2,FALSE)</f>
        <v>Japan</v>
      </c>
      <c r="T448" t="str">
        <f>VLOOKUP(X448,Organisation!A$2:B$150,2,FALSE)</f>
        <v>Nippon Hoso Kyokai, Japan</v>
      </c>
      <c r="U448" t="s">
        <v>192</v>
      </c>
      <c r="V448" t="s">
        <v>193</v>
      </c>
      <c r="W448" t="s">
        <v>197</v>
      </c>
      <c r="X448" t="s">
        <v>197</v>
      </c>
      <c r="Y448">
        <v>2335</v>
      </c>
    </row>
    <row r="449" spans="1:25" x14ac:dyDescent="0.25">
      <c r="A449">
        <v>6090</v>
      </c>
      <c r="B449" t="str">
        <f>VLOOKUP(W449,Broadcast!A$2:B$277,2,FALSE)</f>
        <v>Nippon Hoso Kyokai</v>
      </c>
      <c r="C449" s="6">
        <v>1100</v>
      </c>
      <c r="D449" s="6">
        <v>1130</v>
      </c>
      <c r="E449" t="s">
        <v>386</v>
      </c>
      <c r="F449" t="str">
        <f>VLOOKUP(H449,Location!A$2:E$678,2,FALSE)</f>
        <v>Tokyo Yamata</v>
      </c>
      <c r="G449" t="str">
        <f>VLOOKUP(LEFT(R449,3),Language!A$2:B$7700,2,FALSE)</f>
        <v>Russian</v>
      </c>
      <c r="H449" t="s">
        <v>192</v>
      </c>
      <c r="I449">
        <v>300</v>
      </c>
      <c r="J449">
        <v>330</v>
      </c>
      <c r="K449">
        <v>25</v>
      </c>
      <c r="L449">
        <v>208</v>
      </c>
      <c r="M449">
        <v>1234567</v>
      </c>
      <c r="N449">
        <v>270316</v>
      </c>
      <c r="O449">
        <v>301016</v>
      </c>
      <c r="P449" t="s">
        <v>19</v>
      </c>
      <c r="R449" t="s">
        <v>182</v>
      </c>
      <c r="S449" t="str">
        <f>VLOOKUP(V449,Country!A$2:B$191,2,FALSE)</f>
        <v>Japan</v>
      </c>
      <c r="T449" t="str">
        <f>VLOOKUP(X449,Organisation!A$2:B$150,2,FALSE)</f>
        <v>Nippon Hoso Kyokai, Japan</v>
      </c>
      <c r="U449" t="s">
        <v>192</v>
      </c>
      <c r="V449" t="s">
        <v>193</v>
      </c>
      <c r="W449" t="s">
        <v>197</v>
      </c>
      <c r="X449" t="s">
        <v>197</v>
      </c>
      <c r="Y449">
        <v>2347</v>
      </c>
    </row>
    <row r="450" spans="1:25" x14ac:dyDescent="0.25">
      <c r="A450">
        <v>6090</v>
      </c>
      <c r="B450" t="str">
        <f>VLOOKUP(W450,Broadcast!A$2:B$277,2,FALSE)</f>
        <v>China National Radio</v>
      </c>
      <c r="C450" s="6">
        <v>1100</v>
      </c>
      <c r="D450" s="6">
        <v>1605</v>
      </c>
      <c r="E450" t="s">
        <v>233</v>
      </c>
      <c r="F450" t="str">
        <f>VLOOKUP(H450,Location!A$2:E$678,2,FALSE)</f>
        <v>Geermu</v>
      </c>
      <c r="G450" t="str">
        <f>VLOOKUP(LEFT(R450,3),Language!A$2:B$7700,2,FALSE)</f>
        <v>Chinese</v>
      </c>
      <c r="H450" t="s">
        <v>96</v>
      </c>
      <c r="I450">
        <v>100</v>
      </c>
      <c r="J450">
        <v>172</v>
      </c>
      <c r="K450">
        <v>0</v>
      </c>
      <c r="L450">
        <v>141</v>
      </c>
      <c r="M450">
        <v>1234567</v>
      </c>
      <c r="N450">
        <v>270316</v>
      </c>
      <c r="O450">
        <v>301016</v>
      </c>
      <c r="P450" t="s">
        <v>19</v>
      </c>
      <c r="Q450">
        <v>7700</v>
      </c>
      <c r="R450" t="s">
        <v>54</v>
      </c>
      <c r="S450" t="str">
        <f>VLOOKUP(V450,Country!A$2:B$191,2,FALSE)</f>
        <v>China</v>
      </c>
      <c r="T450" t="str">
        <f>VLOOKUP(X450,Organisation!A$2:B$150,2,FALSE)</f>
        <v>R &amp; T of Peoples Republic of China</v>
      </c>
      <c r="U450" t="s">
        <v>96</v>
      </c>
      <c r="V450" t="s">
        <v>55</v>
      </c>
      <c r="W450" t="s">
        <v>56</v>
      </c>
      <c r="X450" t="s">
        <v>57</v>
      </c>
      <c r="Y450">
        <v>2615</v>
      </c>
    </row>
    <row r="451" spans="1:25" x14ac:dyDescent="0.25">
      <c r="A451">
        <v>6090</v>
      </c>
      <c r="B451" t="str">
        <f>VLOOKUP(W451,Broadcast!A$2:B$277,2,FALSE)</f>
        <v>Nippon Hoso Kyokai</v>
      </c>
      <c r="C451" s="6">
        <v>1130</v>
      </c>
      <c r="D451" s="6">
        <v>1200</v>
      </c>
      <c r="E451">
        <v>43.44</v>
      </c>
      <c r="F451" t="str">
        <f>VLOOKUP(H451,Location!A$2:E$678,2,FALSE)</f>
        <v>Tokyo Yamata</v>
      </c>
      <c r="G451" t="str">
        <f>VLOOKUP(LEFT(R451,3),Language!A$2:B$7700,2,FALSE)</f>
        <v>Korean</v>
      </c>
      <c r="H451" t="s">
        <v>192</v>
      </c>
      <c r="I451">
        <v>300</v>
      </c>
      <c r="J451">
        <v>290</v>
      </c>
      <c r="K451">
        <v>0</v>
      </c>
      <c r="L451">
        <v>146</v>
      </c>
      <c r="M451">
        <v>1234567</v>
      </c>
      <c r="N451">
        <v>270316</v>
      </c>
      <c r="O451">
        <v>301016</v>
      </c>
      <c r="P451" t="s">
        <v>19</v>
      </c>
      <c r="R451" t="s">
        <v>145</v>
      </c>
      <c r="S451" t="str">
        <f>VLOOKUP(V451,Country!A$2:B$191,2,FALSE)</f>
        <v>Japan</v>
      </c>
      <c r="T451" t="str">
        <f>VLOOKUP(X451,Organisation!A$2:B$150,2,FALSE)</f>
        <v>Nippon Hoso Kyokai, Japan</v>
      </c>
      <c r="U451" t="s">
        <v>192</v>
      </c>
      <c r="V451" t="s">
        <v>193</v>
      </c>
      <c r="W451" t="s">
        <v>197</v>
      </c>
      <c r="X451" t="s">
        <v>197</v>
      </c>
      <c r="Y451">
        <v>2336</v>
      </c>
    </row>
    <row r="452" spans="1:25" x14ac:dyDescent="0.25">
      <c r="A452">
        <v>6090</v>
      </c>
      <c r="B452" t="str">
        <f>VLOOKUP(W452,Broadcast!A$2:B$277,2,FALSE)</f>
        <v>Nippon Hoso Kyokai</v>
      </c>
      <c r="C452" s="6">
        <v>1200</v>
      </c>
      <c r="D452" s="6">
        <v>1230</v>
      </c>
      <c r="E452">
        <v>43.44</v>
      </c>
      <c r="F452" t="str">
        <f>VLOOKUP(H452,Location!A$2:E$678,2,FALSE)</f>
        <v>Tokyo Yamata</v>
      </c>
      <c r="G452" t="str">
        <f>VLOOKUP(LEFT(R452,3),Language!A$2:B$7700,2,FALSE)</f>
        <v>Chinese</v>
      </c>
      <c r="H452" t="s">
        <v>192</v>
      </c>
      <c r="I452">
        <v>300</v>
      </c>
      <c r="J452">
        <v>290</v>
      </c>
      <c r="K452">
        <v>0</v>
      </c>
      <c r="L452">
        <v>146</v>
      </c>
      <c r="M452">
        <v>1234567</v>
      </c>
      <c r="N452">
        <v>270316</v>
      </c>
      <c r="O452">
        <v>301016</v>
      </c>
      <c r="P452" t="s">
        <v>19</v>
      </c>
      <c r="R452" t="s">
        <v>54</v>
      </c>
      <c r="S452" t="str">
        <f>VLOOKUP(V452,Country!A$2:B$191,2,FALSE)</f>
        <v>Japan</v>
      </c>
      <c r="T452" t="str">
        <f>VLOOKUP(X452,Organisation!A$2:B$150,2,FALSE)</f>
        <v>Nippon Hoso Kyokai, Japan</v>
      </c>
      <c r="U452" t="s">
        <v>192</v>
      </c>
      <c r="V452" t="s">
        <v>193</v>
      </c>
      <c r="W452" t="s">
        <v>197</v>
      </c>
      <c r="X452" t="s">
        <v>197</v>
      </c>
      <c r="Y452">
        <v>2337</v>
      </c>
    </row>
    <row r="453" spans="1:25" x14ac:dyDescent="0.25">
      <c r="A453">
        <v>6090</v>
      </c>
      <c r="B453" t="str">
        <f>VLOOKUP(W453,Broadcast!A$2:B$277,2,FALSE)</f>
        <v>Japan International Communications</v>
      </c>
      <c r="C453" s="6">
        <v>1600</v>
      </c>
      <c r="D453" s="6">
        <v>1700</v>
      </c>
      <c r="E453">
        <v>44</v>
      </c>
      <c r="F453" t="str">
        <f>VLOOKUP(H453,Location!A$2:E$678,2,FALSE)</f>
        <v>Tokyo Yamata</v>
      </c>
      <c r="G453" t="str">
        <f>VLOOKUP(LEFT(R453,3),Language!A$2:B$7700,2,FALSE)</f>
        <v>Multiple languages</v>
      </c>
      <c r="H453" t="s">
        <v>192</v>
      </c>
      <c r="I453">
        <v>100</v>
      </c>
      <c r="J453">
        <v>290</v>
      </c>
      <c r="K453">
        <v>0</v>
      </c>
      <c r="L453">
        <v>148</v>
      </c>
      <c r="M453">
        <v>1234567</v>
      </c>
      <c r="N453">
        <v>270316</v>
      </c>
      <c r="O453">
        <v>301016</v>
      </c>
      <c r="P453" t="s">
        <v>19</v>
      </c>
      <c r="R453" t="s">
        <v>102</v>
      </c>
      <c r="S453" t="str">
        <f>VLOOKUP(V453,Country!A$2:B$191,2,FALSE)</f>
        <v>Japan</v>
      </c>
      <c r="T453" t="str">
        <f>VLOOKUP(X453,Organisation!A$2:B$150,2,FALSE)</f>
        <v>Ministry of Internal Affairs &amp;Communications,Japan</v>
      </c>
      <c r="U453" t="s">
        <v>192</v>
      </c>
      <c r="V453" t="s">
        <v>193</v>
      </c>
      <c r="W453" t="s">
        <v>194</v>
      </c>
      <c r="X453" t="s">
        <v>195</v>
      </c>
      <c r="Y453">
        <v>2449</v>
      </c>
    </row>
    <row r="454" spans="1:25" x14ac:dyDescent="0.25">
      <c r="A454">
        <v>6090</v>
      </c>
      <c r="B454" t="str">
        <f>VLOOKUP(W454,Broadcast!A$2:B$277,2,FALSE)</f>
        <v>Japan International Communications</v>
      </c>
      <c r="C454" s="6">
        <v>1600</v>
      </c>
      <c r="D454" s="6">
        <v>1700</v>
      </c>
      <c r="E454" t="s">
        <v>191</v>
      </c>
      <c r="F454" t="str">
        <f>VLOOKUP(H454,Location!A$2:E$678,2,FALSE)</f>
        <v>Tokyo Yamata</v>
      </c>
      <c r="G454" t="str">
        <f>VLOOKUP(LEFT(R454,3),Language!A$2:B$7700,2,FALSE)</f>
        <v>Multiple languages</v>
      </c>
      <c r="H454" t="s">
        <v>192</v>
      </c>
      <c r="I454">
        <v>300</v>
      </c>
      <c r="J454">
        <v>290</v>
      </c>
      <c r="K454">
        <v>0</v>
      </c>
      <c r="L454">
        <v>146</v>
      </c>
      <c r="M454">
        <v>1234567</v>
      </c>
      <c r="N454">
        <v>270316</v>
      </c>
      <c r="O454">
        <v>301016</v>
      </c>
      <c r="P454" t="s">
        <v>19</v>
      </c>
      <c r="R454" t="s">
        <v>102</v>
      </c>
      <c r="S454" t="str">
        <f>VLOOKUP(V454,Country!A$2:B$191,2,FALSE)</f>
        <v>Japan</v>
      </c>
      <c r="T454" t="str">
        <f>VLOOKUP(X454,Organisation!A$2:B$150,2,FALSE)</f>
        <v>Ministry of Internal Affairs &amp;Communications,Japan</v>
      </c>
      <c r="U454" t="s">
        <v>192</v>
      </c>
      <c r="V454" t="s">
        <v>193</v>
      </c>
      <c r="W454" t="s">
        <v>194</v>
      </c>
      <c r="X454" t="s">
        <v>195</v>
      </c>
      <c r="Y454">
        <v>2450</v>
      </c>
    </row>
    <row r="455" spans="1:25" x14ac:dyDescent="0.25">
      <c r="A455">
        <v>6090</v>
      </c>
      <c r="B455" t="str">
        <f>VLOOKUP(W455,Broadcast!A$2:B$277,2,FALSE)</f>
        <v>China Radio International</v>
      </c>
      <c r="C455" s="6">
        <v>1900</v>
      </c>
      <c r="D455" s="6">
        <v>1930</v>
      </c>
      <c r="E455" t="s">
        <v>387</v>
      </c>
      <c r="F455" t="str">
        <f>VLOOKUP(H455,Location!A$2:E$678,2,FALSE)</f>
        <v>Urumqi</v>
      </c>
      <c r="G455" t="str">
        <f>VLOOKUP(LEFT(R455,3),Language!A$2:B$7700,2,FALSE)</f>
        <v>Romanian</v>
      </c>
      <c r="H455" t="s">
        <v>71</v>
      </c>
      <c r="I455">
        <v>500</v>
      </c>
      <c r="J455">
        <v>308</v>
      </c>
      <c r="K455">
        <v>0</v>
      </c>
      <c r="L455">
        <v>216</v>
      </c>
      <c r="M455">
        <v>1234567</v>
      </c>
      <c r="N455">
        <v>270316</v>
      </c>
      <c r="O455">
        <v>301016</v>
      </c>
      <c r="P455" t="s">
        <v>19</v>
      </c>
      <c r="Q455">
        <v>8180</v>
      </c>
      <c r="R455" t="s">
        <v>388</v>
      </c>
      <c r="S455" t="str">
        <f>VLOOKUP(V455,Country!A$2:B$191,2,FALSE)</f>
        <v>China</v>
      </c>
      <c r="T455" t="str">
        <f>VLOOKUP(X455,Organisation!A$2:B$150,2,FALSE)</f>
        <v>R &amp; T of Peoples Republic of China</v>
      </c>
      <c r="U455" t="s">
        <v>71</v>
      </c>
      <c r="V455" t="s">
        <v>55</v>
      </c>
      <c r="W455" t="s">
        <v>188</v>
      </c>
      <c r="X455" t="s">
        <v>57</v>
      </c>
      <c r="Y455">
        <v>2616</v>
      </c>
    </row>
    <row r="456" spans="1:25" x14ac:dyDescent="0.25">
      <c r="A456">
        <v>6090</v>
      </c>
      <c r="B456" t="str">
        <f>VLOOKUP(W456,Broadcast!A$2:B$277,2,FALSE)</f>
        <v>China Radio International</v>
      </c>
      <c r="C456" s="6">
        <v>1930</v>
      </c>
      <c r="D456" s="6">
        <v>2000</v>
      </c>
      <c r="E456" t="s">
        <v>387</v>
      </c>
      <c r="F456" t="str">
        <f>VLOOKUP(H456,Location!A$2:E$678,2,FALSE)</f>
        <v>Urumqi</v>
      </c>
      <c r="G456" t="str">
        <f>VLOOKUP(LEFT(R456,3),Language!A$2:B$7700,2,FALSE)</f>
        <v>Romanian</v>
      </c>
      <c r="H456" t="s">
        <v>71</v>
      </c>
      <c r="I456">
        <v>500</v>
      </c>
      <c r="J456">
        <v>308</v>
      </c>
      <c r="K456">
        <v>0</v>
      </c>
      <c r="L456">
        <v>216</v>
      </c>
      <c r="M456">
        <v>1234567</v>
      </c>
      <c r="N456">
        <v>270316</v>
      </c>
      <c r="O456">
        <v>301016</v>
      </c>
      <c r="P456" t="s">
        <v>19</v>
      </c>
      <c r="Q456">
        <v>8180</v>
      </c>
      <c r="R456" t="s">
        <v>388</v>
      </c>
      <c r="S456" t="str">
        <f>VLOOKUP(V456,Country!A$2:B$191,2,FALSE)</f>
        <v>China</v>
      </c>
      <c r="T456" t="str">
        <f>VLOOKUP(X456,Organisation!A$2:B$150,2,FALSE)</f>
        <v>R &amp; T of Peoples Republic of China</v>
      </c>
      <c r="U456" t="s">
        <v>71</v>
      </c>
      <c r="V456" t="s">
        <v>55</v>
      </c>
      <c r="W456" t="s">
        <v>188</v>
      </c>
      <c r="X456" t="s">
        <v>57</v>
      </c>
      <c r="Y456">
        <v>2617</v>
      </c>
    </row>
    <row r="457" spans="1:25" x14ac:dyDescent="0.25">
      <c r="A457">
        <v>6090</v>
      </c>
      <c r="B457" t="str">
        <f>VLOOKUP(W457,Broadcast!A$2:B$277,2,FALSE)</f>
        <v>China National Radio</v>
      </c>
      <c r="C457" s="6">
        <v>2055</v>
      </c>
      <c r="D457" s="6">
        <v>100</v>
      </c>
      <c r="E457" t="s">
        <v>233</v>
      </c>
      <c r="F457" t="str">
        <f>VLOOKUP(H457,Location!A$2:E$678,2,FALSE)</f>
        <v>Geermu</v>
      </c>
      <c r="G457" t="str">
        <f>VLOOKUP(LEFT(R457,3),Language!A$2:B$7700,2,FALSE)</f>
        <v>Chinese</v>
      </c>
      <c r="H457" t="s">
        <v>96</v>
      </c>
      <c r="I457">
        <v>100</v>
      </c>
      <c r="J457">
        <v>172</v>
      </c>
      <c r="K457">
        <v>0</v>
      </c>
      <c r="L457">
        <v>141</v>
      </c>
      <c r="M457">
        <v>1234567</v>
      </c>
      <c r="N457">
        <v>270316</v>
      </c>
      <c r="O457">
        <v>301016</v>
      </c>
      <c r="P457" t="s">
        <v>19</v>
      </c>
      <c r="Q457">
        <v>7700</v>
      </c>
      <c r="R457" t="s">
        <v>54</v>
      </c>
      <c r="S457" t="str">
        <f>VLOOKUP(V457,Country!A$2:B$191,2,FALSE)</f>
        <v>China</v>
      </c>
      <c r="T457" t="str">
        <f>VLOOKUP(X457,Organisation!A$2:B$150,2,FALSE)</f>
        <v>R &amp; T of Peoples Republic of China</v>
      </c>
      <c r="U457" t="s">
        <v>96</v>
      </c>
      <c r="V457" t="s">
        <v>55</v>
      </c>
      <c r="W457" t="s">
        <v>56</v>
      </c>
      <c r="X457" t="s">
        <v>57</v>
      </c>
      <c r="Y457">
        <v>2618</v>
      </c>
    </row>
    <row r="458" spans="1:25" x14ac:dyDescent="0.25">
      <c r="A458">
        <v>6090</v>
      </c>
      <c r="B458" t="str">
        <f>VLOOKUP(W458,Broadcast!A$2:B$277,2,FALSE)</f>
        <v>Caribbean Beacon</v>
      </c>
      <c r="C458" s="6">
        <v>2200</v>
      </c>
      <c r="D458" s="6">
        <v>1000</v>
      </c>
      <c r="E458" t="s">
        <v>389</v>
      </c>
      <c r="F458" t="str">
        <f>VLOOKUP(H458,Location!A$2:E$678,2,FALSE)</f>
        <v>Anguilla</v>
      </c>
      <c r="G458" t="str">
        <f>VLOOKUP(LEFT(R458,3),Language!A$2:B$7700,2,FALSE)</f>
        <v>English</v>
      </c>
      <c r="H458" t="s">
        <v>390</v>
      </c>
      <c r="I458">
        <v>100</v>
      </c>
      <c r="J458">
        <v>320</v>
      </c>
      <c r="K458">
        <v>0</v>
      </c>
      <c r="L458">
        <v>801</v>
      </c>
      <c r="M458">
        <v>1234567</v>
      </c>
      <c r="N458">
        <v>270316</v>
      </c>
      <c r="O458">
        <v>291016</v>
      </c>
      <c r="P458" t="s">
        <v>19</v>
      </c>
      <c r="R458" t="s">
        <v>20</v>
      </c>
      <c r="S458" t="str">
        <f>VLOOKUP(V458,Country!A$2:B$191,2,FALSE)</f>
        <v>United Kingdom</v>
      </c>
      <c r="T458" t="str">
        <f>VLOOKUP(X458,Organisation!A$2:B$150,2,FALSE)</f>
        <v>Caribbean Beacon</v>
      </c>
      <c r="U458" t="s">
        <v>390</v>
      </c>
      <c r="V458" t="s">
        <v>75</v>
      </c>
      <c r="W458" t="s">
        <v>391</v>
      </c>
      <c r="X458" t="s">
        <v>391</v>
      </c>
      <c r="Y458">
        <v>1057</v>
      </c>
    </row>
    <row r="459" spans="1:25" x14ac:dyDescent="0.25">
      <c r="A459">
        <v>6095</v>
      </c>
      <c r="B459" t="str">
        <f>VLOOKUP(W459,Broadcast!A$2:B$277,2,FALSE)</f>
        <v>Media Broadcast GmbH</v>
      </c>
      <c r="C459" s="6">
        <v>600</v>
      </c>
      <c r="D459" s="6">
        <v>800</v>
      </c>
      <c r="E459" t="s">
        <v>392</v>
      </c>
      <c r="F459" t="str">
        <f>VLOOKUP(H459,Location!A$2:E$678,2,FALSE)</f>
        <v>Nauen</v>
      </c>
      <c r="G459" t="str">
        <f>VLOOKUP(LEFT(R459,3),Language!A$2:B$7700,2,FALSE)</f>
        <v>Dutch</v>
      </c>
      <c r="H459" t="s">
        <v>232</v>
      </c>
      <c r="I459">
        <v>100</v>
      </c>
      <c r="J459">
        <v>230</v>
      </c>
      <c r="K459">
        <v>0</v>
      </c>
      <c r="L459">
        <v>156</v>
      </c>
      <c r="M459">
        <v>23456</v>
      </c>
      <c r="N459">
        <v>270316</v>
      </c>
      <c r="O459">
        <v>291016</v>
      </c>
      <c r="P459" t="s">
        <v>19</v>
      </c>
      <c r="Q459">
        <v>7850</v>
      </c>
      <c r="R459" t="s">
        <v>26</v>
      </c>
      <c r="S459" t="str">
        <f>VLOOKUP(V459,Country!A$2:B$191,2,FALSE)</f>
        <v>Germany</v>
      </c>
      <c r="T459" t="str">
        <f>VLOOKUP(X459,Organisation!A$2:B$150,2,FALSE)</f>
        <v>Media Broadcast GmbH</v>
      </c>
      <c r="U459" t="s">
        <v>232</v>
      </c>
      <c r="V459" t="s">
        <v>19</v>
      </c>
      <c r="W459" t="s">
        <v>99</v>
      </c>
      <c r="X459" t="s">
        <v>99</v>
      </c>
      <c r="Y459">
        <v>1227</v>
      </c>
    </row>
    <row r="460" spans="1:25" x14ac:dyDescent="0.25">
      <c r="A460">
        <v>6095</v>
      </c>
      <c r="B460" t="str">
        <f>VLOOKUP(W460,Broadcast!A$2:B$277,2,FALSE)</f>
        <v>Media Broadcast GmbH</v>
      </c>
      <c r="C460" s="6">
        <v>800</v>
      </c>
      <c r="D460" s="6">
        <v>1000</v>
      </c>
      <c r="E460" t="s">
        <v>392</v>
      </c>
      <c r="F460" t="str">
        <f>VLOOKUP(H460,Location!A$2:E$678,2,FALSE)</f>
        <v>Nauen</v>
      </c>
      <c r="G460" t="str">
        <f>VLOOKUP(LEFT(R460,3),Language!A$2:B$7700,2,FALSE)</f>
        <v>Dutch</v>
      </c>
      <c r="H460" t="s">
        <v>232</v>
      </c>
      <c r="I460">
        <v>100</v>
      </c>
      <c r="J460">
        <v>230</v>
      </c>
      <c r="K460">
        <v>0</v>
      </c>
      <c r="L460">
        <v>156</v>
      </c>
      <c r="M460">
        <v>256</v>
      </c>
      <c r="N460">
        <v>270316</v>
      </c>
      <c r="O460">
        <v>291016</v>
      </c>
      <c r="P460" t="s">
        <v>19</v>
      </c>
      <c r="Q460">
        <v>7850</v>
      </c>
      <c r="R460" t="s">
        <v>26</v>
      </c>
      <c r="S460" t="str">
        <f>VLOOKUP(V460,Country!A$2:B$191,2,FALSE)</f>
        <v>Germany</v>
      </c>
      <c r="T460" t="str">
        <f>VLOOKUP(X460,Organisation!A$2:B$150,2,FALSE)</f>
        <v>Media Broadcast GmbH</v>
      </c>
      <c r="U460" t="s">
        <v>232</v>
      </c>
      <c r="V460" t="s">
        <v>19</v>
      </c>
      <c r="W460" t="s">
        <v>99</v>
      </c>
      <c r="X460" t="s">
        <v>99</v>
      </c>
      <c r="Y460">
        <v>15564</v>
      </c>
    </row>
    <row r="461" spans="1:25" x14ac:dyDescent="0.25">
      <c r="A461">
        <v>6095</v>
      </c>
      <c r="B461" t="str">
        <f>VLOOKUP(W461,Broadcast!A$2:B$277,2,FALSE)</f>
        <v>Media Broadcast GmbH</v>
      </c>
      <c r="C461" s="6">
        <v>800</v>
      </c>
      <c r="D461" s="6">
        <v>1000</v>
      </c>
      <c r="E461" t="s">
        <v>392</v>
      </c>
      <c r="F461" t="str">
        <f>VLOOKUP(H461,Location!A$2:E$678,2,FALSE)</f>
        <v>Nauen</v>
      </c>
      <c r="G461" t="str">
        <f>VLOOKUP(LEFT(R461,3),Language!A$2:B$7700,2,FALSE)</f>
        <v>Dutch</v>
      </c>
      <c r="H461" t="s">
        <v>232</v>
      </c>
      <c r="I461">
        <v>100</v>
      </c>
      <c r="J461">
        <v>240</v>
      </c>
      <c r="K461">
        <v>0</v>
      </c>
      <c r="L461">
        <v>156</v>
      </c>
      <c r="M461">
        <v>1</v>
      </c>
      <c r="N461">
        <v>170416</v>
      </c>
      <c r="O461">
        <v>170416</v>
      </c>
      <c r="P461" t="s">
        <v>19</v>
      </c>
      <c r="Q461">
        <v>7850</v>
      </c>
      <c r="R461" t="s">
        <v>26</v>
      </c>
      <c r="S461" t="str">
        <f>VLOOKUP(V461,Country!A$2:B$191,2,FALSE)</f>
        <v>Germany</v>
      </c>
      <c r="T461" t="str">
        <f>VLOOKUP(X461,Organisation!A$2:B$150,2,FALSE)</f>
        <v>Media Broadcast GmbH</v>
      </c>
      <c r="U461" t="s">
        <v>232</v>
      </c>
      <c r="V461" t="s">
        <v>19</v>
      </c>
      <c r="W461" t="s">
        <v>99</v>
      </c>
      <c r="X461" t="s">
        <v>99</v>
      </c>
      <c r="Y461">
        <v>16860</v>
      </c>
    </row>
    <row r="462" spans="1:25" x14ac:dyDescent="0.25">
      <c r="A462">
        <v>6095</v>
      </c>
      <c r="B462" t="str">
        <f>VLOOKUP(W462,Broadcast!A$2:B$277,2,FALSE)</f>
        <v>Media Broadcast GmbH</v>
      </c>
      <c r="C462" s="6">
        <v>800</v>
      </c>
      <c r="D462" s="6">
        <v>1000</v>
      </c>
      <c r="E462" t="s">
        <v>392</v>
      </c>
      <c r="F462" t="str">
        <f>VLOOKUP(H462,Location!A$2:E$678,2,FALSE)</f>
        <v>Nauen</v>
      </c>
      <c r="G462" t="str">
        <f>VLOOKUP(LEFT(R462,3),Language!A$2:B$7700,2,FALSE)</f>
        <v>Dutch</v>
      </c>
      <c r="H462" t="s">
        <v>232</v>
      </c>
      <c r="I462">
        <v>100</v>
      </c>
      <c r="J462">
        <v>240</v>
      </c>
      <c r="K462">
        <v>0</v>
      </c>
      <c r="L462">
        <v>156</v>
      </c>
      <c r="M462">
        <v>1</v>
      </c>
      <c r="N462">
        <v>150516</v>
      </c>
      <c r="O462">
        <v>150516</v>
      </c>
      <c r="P462" t="s">
        <v>19</v>
      </c>
      <c r="Q462">
        <v>7850</v>
      </c>
      <c r="R462" t="s">
        <v>26</v>
      </c>
      <c r="S462" t="str">
        <f>VLOOKUP(V462,Country!A$2:B$191,2,FALSE)</f>
        <v>Germany</v>
      </c>
      <c r="T462" t="str">
        <f>VLOOKUP(X462,Organisation!A$2:B$150,2,FALSE)</f>
        <v>Media Broadcast GmbH</v>
      </c>
      <c r="U462" t="s">
        <v>232</v>
      </c>
      <c r="V462" t="s">
        <v>19</v>
      </c>
      <c r="W462" t="s">
        <v>99</v>
      </c>
      <c r="X462" t="s">
        <v>99</v>
      </c>
      <c r="Y462">
        <v>16863</v>
      </c>
    </row>
    <row r="463" spans="1:25" x14ac:dyDescent="0.25">
      <c r="A463">
        <v>6095</v>
      </c>
      <c r="B463" t="str">
        <f>VLOOKUP(W463,Broadcast!A$2:B$277,2,FALSE)</f>
        <v>Media Broadcast GmbH</v>
      </c>
      <c r="C463" s="6">
        <v>800</v>
      </c>
      <c r="D463" s="6">
        <v>1000</v>
      </c>
      <c r="E463" t="s">
        <v>392</v>
      </c>
      <c r="F463" t="str">
        <f>VLOOKUP(H463,Location!A$2:E$678,2,FALSE)</f>
        <v>Nauen</v>
      </c>
      <c r="G463" t="str">
        <f>VLOOKUP(LEFT(R463,3),Language!A$2:B$7700,2,FALSE)</f>
        <v>Dutch</v>
      </c>
      <c r="H463" t="s">
        <v>232</v>
      </c>
      <c r="I463">
        <v>100</v>
      </c>
      <c r="J463">
        <v>240</v>
      </c>
      <c r="K463">
        <v>0</v>
      </c>
      <c r="L463">
        <v>156</v>
      </c>
      <c r="M463">
        <v>1</v>
      </c>
      <c r="N463">
        <v>190616</v>
      </c>
      <c r="O463">
        <v>190616</v>
      </c>
      <c r="P463" t="s">
        <v>19</v>
      </c>
      <c r="Q463">
        <v>7850</v>
      </c>
      <c r="R463" t="s">
        <v>26</v>
      </c>
      <c r="S463" t="str">
        <f>VLOOKUP(V463,Country!A$2:B$191,2,FALSE)</f>
        <v>Germany</v>
      </c>
      <c r="T463" t="str">
        <f>VLOOKUP(X463,Organisation!A$2:B$150,2,FALSE)</f>
        <v>Media Broadcast GmbH</v>
      </c>
      <c r="U463" t="s">
        <v>232</v>
      </c>
      <c r="V463" t="s">
        <v>19</v>
      </c>
      <c r="W463" t="s">
        <v>99</v>
      </c>
      <c r="X463" t="s">
        <v>99</v>
      </c>
      <c r="Y463">
        <v>16864</v>
      </c>
    </row>
    <row r="464" spans="1:25" x14ac:dyDescent="0.25">
      <c r="A464">
        <v>6095</v>
      </c>
      <c r="B464" t="str">
        <f>VLOOKUP(W464,Broadcast!A$2:B$277,2,FALSE)</f>
        <v>Media Broadcast GmbH</v>
      </c>
      <c r="C464" s="6">
        <v>800</v>
      </c>
      <c r="D464" s="6">
        <v>1100</v>
      </c>
      <c r="E464" t="s">
        <v>392</v>
      </c>
      <c r="F464" t="str">
        <f>VLOOKUP(H464,Location!A$2:E$678,2,FALSE)</f>
        <v>Nauen</v>
      </c>
      <c r="G464" t="str">
        <f>VLOOKUP(LEFT(R464,3),Language!A$2:B$7700,2,FALSE)</f>
        <v>Dutch</v>
      </c>
      <c r="H464" t="s">
        <v>232</v>
      </c>
      <c r="I464">
        <v>100</v>
      </c>
      <c r="J464">
        <v>230</v>
      </c>
      <c r="K464">
        <v>0</v>
      </c>
      <c r="L464">
        <v>156</v>
      </c>
      <c r="M464">
        <v>35</v>
      </c>
      <c r="N464">
        <v>270316</v>
      </c>
      <c r="O464">
        <v>291016</v>
      </c>
      <c r="P464" t="s">
        <v>19</v>
      </c>
      <c r="Q464">
        <v>7850</v>
      </c>
      <c r="R464" t="s">
        <v>26</v>
      </c>
      <c r="S464" t="str">
        <f>VLOOKUP(V464,Country!A$2:B$191,2,FALSE)</f>
        <v>Germany</v>
      </c>
      <c r="T464" t="str">
        <f>VLOOKUP(X464,Organisation!A$2:B$150,2,FALSE)</f>
        <v>Media Broadcast GmbH</v>
      </c>
      <c r="U464" t="s">
        <v>232</v>
      </c>
      <c r="V464" t="s">
        <v>19</v>
      </c>
      <c r="W464" t="s">
        <v>99</v>
      </c>
      <c r="X464" t="s">
        <v>99</v>
      </c>
      <c r="Y464">
        <v>15563</v>
      </c>
    </row>
    <row r="465" spans="1:25" x14ac:dyDescent="0.25">
      <c r="A465">
        <v>6095</v>
      </c>
      <c r="B465" t="str">
        <f>VLOOKUP(W465,Broadcast!A$2:B$277,2,FALSE)</f>
        <v>Media Broadcast GmbH</v>
      </c>
      <c r="C465" s="6">
        <v>800</v>
      </c>
      <c r="D465" s="6">
        <v>1500</v>
      </c>
      <c r="E465" t="s">
        <v>392</v>
      </c>
      <c r="F465" t="str">
        <f>VLOOKUP(H465,Location!A$2:E$678,2,FALSE)</f>
        <v>Nauen</v>
      </c>
      <c r="G465" t="str">
        <f>VLOOKUP(LEFT(R465,3),Language!A$2:B$7700,2,FALSE)</f>
        <v>Dutch</v>
      </c>
      <c r="H465" t="s">
        <v>232</v>
      </c>
      <c r="I465">
        <v>100</v>
      </c>
      <c r="J465">
        <v>240</v>
      </c>
      <c r="K465">
        <v>0</v>
      </c>
      <c r="L465">
        <v>156</v>
      </c>
      <c r="M465">
        <v>1</v>
      </c>
      <c r="N465">
        <v>270316</v>
      </c>
      <c r="O465">
        <v>270316</v>
      </c>
      <c r="P465" t="s">
        <v>19</v>
      </c>
      <c r="Q465">
        <v>7850</v>
      </c>
      <c r="R465" t="s">
        <v>26</v>
      </c>
      <c r="S465" t="str">
        <f>VLOOKUP(V465,Country!A$2:B$191,2,FALSE)</f>
        <v>Germany</v>
      </c>
      <c r="T465" t="str">
        <f>VLOOKUP(X465,Organisation!A$2:B$150,2,FALSE)</f>
        <v>Media Broadcast GmbH</v>
      </c>
      <c r="U465" t="s">
        <v>232</v>
      </c>
      <c r="V465" t="s">
        <v>19</v>
      </c>
      <c r="W465" t="s">
        <v>99</v>
      </c>
      <c r="X465" t="s">
        <v>99</v>
      </c>
      <c r="Y465">
        <v>16861</v>
      </c>
    </row>
    <row r="466" spans="1:25" x14ac:dyDescent="0.25">
      <c r="A466">
        <v>6095</v>
      </c>
      <c r="B466" t="str">
        <f>VLOOKUP(W466,Broadcast!A$2:B$277,2,FALSE)</f>
        <v>Media Broadcast GmbH</v>
      </c>
      <c r="C466" s="6">
        <v>800</v>
      </c>
      <c r="D466" s="6">
        <v>1500</v>
      </c>
      <c r="E466" t="s">
        <v>392</v>
      </c>
      <c r="F466" t="str">
        <f>VLOOKUP(H466,Location!A$2:E$678,2,FALSE)</f>
        <v>Nauen</v>
      </c>
      <c r="G466" t="str">
        <f>VLOOKUP(LEFT(R466,3),Language!A$2:B$7700,2,FALSE)</f>
        <v>Dutch</v>
      </c>
      <c r="H466" t="s">
        <v>232</v>
      </c>
      <c r="I466">
        <v>100</v>
      </c>
      <c r="J466">
        <v>240</v>
      </c>
      <c r="K466">
        <v>0</v>
      </c>
      <c r="L466">
        <v>156</v>
      </c>
      <c r="M466">
        <v>1</v>
      </c>
      <c r="N466">
        <v>280316</v>
      </c>
      <c r="O466">
        <v>160416</v>
      </c>
      <c r="P466" t="s">
        <v>19</v>
      </c>
      <c r="Q466">
        <v>7850</v>
      </c>
      <c r="R466" t="s">
        <v>26</v>
      </c>
      <c r="S466" t="str">
        <f>VLOOKUP(V466,Country!A$2:B$191,2,FALSE)</f>
        <v>Germany</v>
      </c>
      <c r="T466" t="str">
        <f>VLOOKUP(X466,Organisation!A$2:B$150,2,FALSE)</f>
        <v>Media Broadcast GmbH</v>
      </c>
      <c r="U466" t="s">
        <v>232</v>
      </c>
      <c r="V466" t="s">
        <v>19</v>
      </c>
      <c r="W466" t="s">
        <v>99</v>
      </c>
      <c r="X466" t="s">
        <v>99</v>
      </c>
      <c r="Y466">
        <v>16862</v>
      </c>
    </row>
    <row r="467" spans="1:25" x14ac:dyDescent="0.25">
      <c r="A467">
        <v>6095</v>
      </c>
      <c r="B467" t="str">
        <f>VLOOKUP(W467,Broadcast!A$2:B$277,2,FALSE)</f>
        <v>Media Broadcast GmbH</v>
      </c>
      <c r="C467" s="6">
        <v>800</v>
      </c>
      <c r="D467" s="6">
        <v>1500</v>
      </c>
      <c r="E467" t="s">
        <v>392</v>
      </c>
      <c r="F467" t="str">
        <f>VLOOKUP(H467,Location!A$2:E$678,2,FALSE)</f>
        <v>Nauen</v>
      </c>
      <c r="G467" t="str">
        <f>VLOOKUP(LEFT(R467,3),Language!A$2:B$7700,2,FALSE)</f>
        <v>Dutch</v>
      </c>
      <c r="H467" t="s">
        <v>232</v>
      </c>
      <c r="I467">
        <v>100</v>
      </c>
      <c r="J467">
        <v>240</v>
      </c>
      <c r="K467">
        <v>0</v>
      </c>
      <c r="L467">
        <v>156</v>
      </c>
      <c r="M467">
        <v>1</v>
      </c>
      <c r="N467">
        <v>180416</v>
      </c>
      <c r="O467">
        <v>291016</v>
      </c>
      <c r="P467" t="s">
        <v>19</v>
      </c>
      <c r="Q467">
        <v>7850</v>
      </c>
      <c r="R467" t="s">
        <v>26</v>
      </c>
      <c r="S467" t="str">
        <f>VLOOKUP(V467,Country!A$2:B$191,2,FALSE)</f>
        <v>Germany</v>
      </c>
      <c r="T467" t="str">
        <f>VLOOKUP(X467,Organisation!A$2:B$150,2,FALSE)</f>
        <v>Media Broadcast GmbH</v>
      </c>
      <c r="U467" t="s">
        <v>232</v>
      </c>
      <c r="V467" t="s">
        <v>19</v>
      </c>
      <c r="W467" t="s">
        <v>99</v>
      </c>
      <c r="X467" t="s">
        <v>99</v>
      </c>
      <c r="Y467">
        <v>16865</v>
      </c>
    </row>
    <row r="468" spans="1:25" x14ac:dyDescent="0.25">
      <c r="A468">
        <v>6095</v>
      </c>
      <c r="B468" t="str">
        <f>VLOOKUP(W468,Broadcast!A$2:B$277,2,FALSE)</f>
        <v>Media Broadcast GmbH</v>
      </c>
      <c r="C468" s="6">
        <v>900</v>
      </c>
      <c r="D468" s="6">
        <v>1000</v>
      </c>
      <c r="E468" t="s">
        <v>392</v>
      </c>
      <c r="F468" t="str">
        <f>VLOOKUP(H468,Location!A$2:E$678,2,FALSE)</f>
        <v>Nauen</v>
      </c>
      <c r="G468" t="str">
        <f>VLOOKUP(LEFT(R468,3),Language!A$2:B$7700,2,FALSE)</f>
        <v>Dutch</v>
      </c>
      <c r="H468" t="s">
        <v>232</v>
      </c>
      <c r="I468">
        <v>100</v>
      </c>
      <c r="J468">
        <v>240</v>
      </c>
      <c r="K468">
        <v>0</v>
      </c>
      <c r="L468">
        <v>156</v>
      </c>
      <c r="M468">
        <v>1</v>
      </c>
      <c r="N468">
        <v>260616</v>
      </c>
      <c r="O468">
        <v>260616</v>
      </c>
      <c r="P468" t="s">
        <v>19</v>
      </c>
      <c r="Q468">
        <v>7850</v>
      </c>
      <c r="R468" t="s">
        <v>26</v>
      </c>
      <c r="S468" t="str">
        <f>VLOOKUP(V468,Country!A$2:B$191,2,FALSE)</f>
        <v>Germany</v>
      </c>
      <c r="T468" t="str">
        <f>VLOOKUP(X468,Organisation!A$2:B$150,2,FALSE)</f>
        <v>Media Broadcast GmbH</v>
      </c>
      <c r="U468" t="s">
        <v>232</v>
      </c>
      <c r="V468" t="s">
        <v>19</v>
      </c>
      <c r="W468" t="s">
        <v>99</v>
      </c>
      <c r="X468" t="s">
        <v>99</v>
      </c>
      <c r="Y468">
        <v>16866</v>
      </c>
    </row>
    <row r="469" spans="1:25" x14ac:dyDescent="0.25">
      <c r="A469">
        <v>6095</v>
      </c>
      <c r="B469" t="str">
        <f>VLOOKUP(W469,Broadcast!A$2:B$277,2,FALSE)</f>
        <v>Korean Broadcasting System</v>
      </c>
      <c r="C469" s="6">
        <v>1130</v>
      </c>
      <c r="D469" s="6">
        <v>1230</v>
      </c>
      <c r="E469">
        <v>43.44</v>
      </c>
      <c r="F469" t="str">
        <f>VLOOKUP(H469,Location!A$2:E$678,2,FALSE)</f>
        <v>Kimjae</v>
      </c>
      <c r="G469" t="str">
        <f>VLOOKUP(LEFT(R469,3),Language!A$2:B$7700,2,FALSE)</f>
        <v>Chinese</v>
      </c>
      <c r="H469" t="s">
        <v>362</v>
      </c>
      <c r="I469">
        <v>250</v>
      </c>
      <c r="J469">
        <v>290</v>
      </c>
      <c r="K469">
        <v>0</v>
      </c>
      <c r="L469">
        <v>101</v>
      </c>
      <c r="M469">
        <v>1234567</v>
      </c>
      <c r="N469">
        <v>270316</v>
      </c>
      <c r="O469">
        <v>301016</v>
      </c>
      <c r="P469" t="s">
        <v>19</v>
      </c>
      <c r="R469" t="s">
        <v>54</v>
      </c>
      <c r="S469" t="str">
        <f>VLOOKUP(V469,Country!A$2:B$191,2,FALSE)</f>
        <v>Korea (Rep. of)</v>
      </c>
      <c r="T469" t="str">
        <f>VLOOKUP(X469,Organisation!A$2:B$150,2,FALSE)</f>
        <v>Korean Broadcasting System</v>
      </c>
      <c r="U469" t="s">
        <v>362</v>
      </c>
      <c r="V469" t="s">
        <v>329</v>
      </c>
      <c r="W469" t="s">
        <v>77</v>
      </c>
      <c r="X469" t="s">
        <v>77</v>
      </c>
      <c r="Y469">
        <v>11023</v>
      </c>
    </row>
    <row r="470" spans="1:25" x14ac:dyDescent="0.25">
      <c r="A470">
        <v>6095</v>
      </c>
      <c r="B470" t="str">
        <f>VLOOKUP(W470,Broadcast!A$2:B$277,2,FALSE)</f>
        <v>Korean Broadcasting System</v>
      </c>
      <c r="C470" s="6">
        <v>1230</v>
      </c>
      <c r="D470" s="6">
        <v>1330</v>
      </c>
      <c r="E470">
        <v>43.44</v>
      </c>
      <c r="F470" t="str">
        <f>VLOOKUP(H470,Location!A$2:E$678,2,FALSE)</f>
        <v>Kimjae</v>
      </c>
      <c r="G470" t="str">
        <f>VLOOKUP(LEFT(R470,3),Language!A$2:B$7700,2,FALSE)</f>
        <v>English</v>
      </c>
      <c r="H470" t="s">
        <v>362</v>
      </c>
      <c r="I470">
        <v>250</v>
      </c>
      <c r="J470">
        <v>290</v>
      </c>
      <c r="K470">
        <v>0</v>
      </c>
      <c r="L470">
        <v>101</v>
      </c>
      <c r="M470">
        <v>1234567</v>
      </c>
      <c r="N470">
        <v>270316</v>
      </c>
      <c r="O470">
        <v>301016</v>
      </c>
      <c r="P470" t="s">
        <v>19</v>
      </c>
      <c r="R470" t="s">
        <v>20</v>
      </c>
      <c r="S470" t="str">
        <f>VLOOKUP(V470,Country!A$2:B$191,2,FALSE)</f>
        <v>Korea (Rep. of)</v>
      </c>
      <c r="T470" t="str">
        <f>VLOOKUP(X470,Organisation!A$2:B$150,2,FALSE)</f>
        <v>Korean Broadcasting System</v>
      </c>
      <c r="U470" t="s">
        <v>362</v>
      </c>
      <c r="V470" t="s">
        <v>329</v>
      </c>
      <c r="W470" t="s">
        <v>77</v>
      </c>
      <c r="X470" t="s">
        <v>77</v>
      </c>
      <c r="Y470">
        <v>11024</v>
      </c>
    </row>
    <row r="471" spans="1:25" x14ac:dyDescent="0.25">
      <c r="A471">
        <v>6095</v>
      </c>
      <c r="B471" t="str">
        <f>VLOOKUP(W471,Broadcast!A$2:B$277,2,FALSE)</f>
        <v>Media Broadcast GmbH</v>
      </c>
      <c r="C471" s="6">
        <v>1500</v>
      </c>
      <c r="D471" s="6">
        <v>1600</v>
      </c>
      <c r="E471" t="s">
        <v>392</v>
      </c>
      <c r="F471" t="str">
        <f>VLOOKUP(H471,Location!A$2:E$678,2,FALSE)</f>
        <v>Nauen</v>
      </c>
      <c r="G471" t="str">
        <f>VLOOKUP(LEFT(R471,3),Language!A$2:B$7700,2,FALSE)</f>
        <v>Dutch</v>
      </c>
      <c r="H471" t="s">
        <v>232</v>
      </c>
      <c r="I471">
        <v>100</v>
      </c>
      <c r="J471">
        <v>240</v>
      </c>
      <c r="K471">
        <v>0</v>
      </c>
      <c r="L471">
        <v>156</v>
      </c>
      <c r="M471">
        <v>17</v>
      </c>
      <c r="N471">
        <v>270316</v>
      </c>
      <c r="O471">
        <v>291016</v>
      </c>
      <c r="P471" t="s">
        <v>19</v>
      </c>
      <c r="Q471">
        <v>7850</v>
      </c>
      <c r="R471" t="s">
        <v>26</v>
      </c>
      <c r="S471" t="str">
        <f>VLOOKUP(V471,Country!A$2:B$191,2,FALSE)</f>
        <v>Germany</v>
      </c>
      <c r="T471" t="str">
        <f>VLOOKUP(X471,Organisation!A$2:B$150,2,FALSE)</f>
        <v>Media Broadcast GmbH</v>
      </c>
      <c r="U471" t="s">
        <v>232</v>
      </c>
      <c r="V471" t="s">
        <v>19</v>
      </c>
      <c r="W471" t="s">
        <v>99</v>
      </c>
      <c r="X471" t="s">
        <v>99</v>
      </c>
      <c r="Y471">
        <v>15565</v>
      </c>
    </row>
    <row r="472" spans="1:25" x14ac:dyDescent="0.25">
      <c r="A472">
        <v>6095</v>
      </c>
      <c r="B472" t="str">
        <f>VLOOKUP(W472,Broadcast!A$2:B$277,2,FALSE)</f>
        <v>BBC Worldservice</v>
      </c>
      <c r="C472" s="6">
        <v>1800</v>
      </c>
      <c r="D472" s="6">
        <v>1830</v>
      </c>
      <c r="E472" t="s">
        <v>393</v>
      </c>
      <c r="F472" t="str">
        <f>VLOOKUP(H472,Location!A$2:E$678,2,FALSE)</f>
        <v>Meyerton</v>
      </c>
      <c r="G472" t="str">
        <f>VLOOKUP(LEFT(R472,3),Language!A$2:B$7700,2,FALSE)</f>
        <v>French</v>
      </c>
      <c r="H472" t="s">
        <v>34</v>
      </c>
      <c r="I472">
        <v>250</v>
      </c>
      <c r="J472">
        <v>76</v>
      </c>
      <c r="K472">
        <v>0</v>
      </c>
      <c r="L472">
        <v>140</v>
      </c>
      <c r="M472">
        <v>1234567</v>
      </c>
      <c r="N472">
        <v>270316</v>
      </c>
      <c r="O472">
        <v>301016</v>
      </c>
      <c r="P472" t="s">
        <v>19</v>
      </c>
      <c r="Q472">
        <v>4700</v>
      </c>
      <c r="R472" t="s">
        <v>79</v>
      </c>
      <c r="S472" t="str">
        <f>VLOOKUP(V472,Country!A$2:B$191,2,FALSE)</f>
        <v>South Africa</v>
      </c>
      <c r="T472" t="str">
        <f>VLOOKUP(X472,Organisation!A$2:B$150,2,FALSE)</f>
        <v>Babcock Communications</v>
      </c>
      <c r="U472" t="s">
        <v>34</v>
      </c>
      <c r="V472" t="s">
        <v>35</v>
      </c>
      <c r="W472" t="s">
        <v>42</v>
      </c>
      <c r="X472" t="s">
        <v>43</v>
      </c>
      <c r="Y472">
        <v>25</v>
      </c>
    </row>
    <row r="473" spans="1:25" x14ac:dyDescent="0.25">
      <c r="A473">
        <v>6100</v>
      </c>
      <c r="B473" t="str">
        <f>VLOOKUP(W473,Broadcast!A$2:B$277,2,FALSE)</f>
        <v>Radio Russia</v>
      </c>
      <c r="C473" s="6">
        <v>0</v>
      </c>
      <c r="D473" s="6">
        <v>400</v>
      </c>
      <c r="E473">
        <v>39.4</v>
      </c>
      <c r="F473" t="str">
        <f>VLOOKUP(H473,Location!A$2:E$678,2,FALSE)</f>
        <v>Armavir</v>
      </c>
      <c r="G473" t="str">
        <f>VLOOKUP(LEFT(R473,3),Language!A$2:B$7700,2,FALSE)</f>
        <v>Russian</v>
      </c>
      <c r="H473" t="s">
        <v>315</v>
      </c>
      <c r="I473">
        <v>100</v>
      </c>
      <c r="J473">
        <v>104</v>
      </c>
      <c r="K473">
        <v>0</v>
      </c>
      <c r="L473">
        <v>218</v>
      </c>
      <c r="M473">
        <v>1234567</v>
      </c>
      <c r="N473">
        <v>270316</v>
      </c>
      <c r="O473">
        <v>291016</v>
      </c>
      <c r="P473" t="s">
        <v>19</v>
      </c>
      <c r="R473" t="s">
        <v>182</v>
      </c>
      <c r="S473" t="str">
        <f>VLOOKUP(V473,Country!A$2:B$191,2,FALSE)</f>
        <v>Russia</v>
      </c>
      <c r="T473" t="str">
        <f>VLOOKUP(X473,Organisation!A$2:B$150,2,FALSE)</f>
        <v>General Radio Frequency Centre</v>
      </c>
      <c r="U473" t="s">
        <v>315</v>
      </c>
      <c r="V473" t="s">
        <v>183</v>
      </c>
      <c r="W473" t="s">
        <v>184</v>
      </c>
      <c r="X473" t="s">
        <v>185</v>
      </c>
      <c r="Y473">
        <v>3916</v>
      </c>
    </row>
    <row r="474" spans="1:25" x14ac:dyDescent="0.25">
      <c r="A474">
        <v>6100</v>
      </c>
      <c r="B474" t="str">
        <f>VLOOKUP(W474,Broadcast!A$2:B$277,2,FALSE)</f>
        <v>Radio Television Malaysia</v>
      </c>
      <c r="C474" s="6">
        <v>0</v>
      </c>
      <c r="D474" s="6">
        <v>1600</v>
      </c>
      <c r="E474" t="s">
        <v>256</v>
      </c>
      <c r="F474" t="str">
        <f>VLOOKUP(H474,Location!A$2:E$678,2,FALSE)</f>
        <v>Kajang</v>
      </c>
      <c r="G474" t="str">
        <f>VLOOKUP(LEFT(R474,3),Language!A$2:B$7700,2,FALSE)</f>
        <v>Multiple languages</v>
      </c>
      <c r="H474" t="s">
        <v>257</v>
      </c>
      <c r="I474">
        <v>100</v>
      </c>
      <c r="J474">
        <v>0</v>
      </c>
      <c r="K474">
        <v>0</v>
      </c>
      <c r="L474">
        <v>926</v>
      </c>
      <c r="M474">
        <v>1234567</v>
      </c>
      <c r="N474">
        <v>270316</v>
      </c>
      <c r="O474">
        <v>301016</v>
      </c>
      <c r="P474" t="s">
        <v>19</v>
      </c>
      <c r="Q474">
        <v>6100</v>
      </c>
      <c r="R474" t="s">
        <v>102</v>
      </c>
      <c r="S474" t="str">
        <f>VLOOKUP(V474,Country!A$2:B$191,2,FALSE)</f>
        <v>Malaysia</v>
      </c>
      <c r="T474" t="str">
        <f>VLOOKUP(X474,Organisation!A$2:B$150,2,FALSE)</f>
        <v>Radio Television Malaysia</v>
      </c>
      <c r="U474" t="s">
        <v>257</v>
      </c>
      <c r="V474" t="s">
        <v>259</v>
      </c>
      <c r="W474" t="s">
        <v>260</v>
      </c>
      <c r="X474" t="s">
        <v>260</v>
      </c>
      <c r="Y474">
        <v>16543</v>
      </c>
    </row>
    <row r="475" spans="1:25" x14ac:dyDescent="0.25">
      <c r="A475">
        <v>6100</v>
      </c>
      <c r="B475" t="str">
        <f>VLOOKUP(W475,Broadcast!A$2:B$277,2,FALSE)</f>
        <v>Radio Russia</v>
      </c>
      <c r="C475" s="6">
        <v>0</v>
      </c>
      <c r="D475" s="6">
        <v>2400</v>
      </c>
      <c r="E475">
        <v>31.32</v>
      </c>
      <c r="F475" t="str">
        <f>VLOOKUP(H475,Location!A$2:E$678,2,FALSE)</f>
        <v>Irkutsk</v>
      </c>
      <c r="G475" t="str">
        <f>VLOOKUP(LEFT(R475,3),Language!A$2:B$7700,2,FALSE)</f>
        <v>Russian</v>
      </c>
      <c r="H475" t="s">
        <v>281</v>
      </c>
      <c r="I475">
        <v>5</v>
      </c>
      <c r="J475">
        <v>0</v>
      </c>
      <c r="K475">
        <v>0</v>
      </c>
      <c r="L475">
        <v>925</v>
      </c>
      <c r="M475">
        <v>1234567</v>
      </c>
      <c r="N475">
        <v>270316</v>
      </c>
      <c r="O475">
        <v>291016</v>
      </c>
      <c r="P475" t="s">
        <v>19</v>
      </c>
      <c r="R475" t="s">
        <v>394</v>
      </c>
      <c r="S475" t="str">
        <f>VLOOKUP(V475,Country!A$2:B$191,2,FALSE)</f>
        <v>Russia</v>
      </c>
      <c r="T475" t="str">
        <f>VLOOKUP(X475,Organisation!A$2:B$150,2,FALSE)</f>
        <v>General Radio Frequency Centre</v>
      </c>
      <c r="U475" t="s">
        <v>281</v>
      </c>
      <c r="V475" t="s">
        <v>183</v>
      </c>
      <c r="W475" t="s">
        <v>184</v>
      </c>
      <c r="X475" t="s">
        <v>185</v>
      </c>
      <c r="Y475">
        <v>3871</v>
      </c>
    </row>
    <row r="476" spans="1:25" x14ac:dyDescent="0.25">
      <c r="A476">
        <v>6100</v>
      </c>
      <c r="B476" t="str">
        <f>VLOOKUP(W476,Broadcast!A$2:B$277,2,FALSE)</f>
        <v>All India Radio</v>
      </c>
      <c r="C476" s="6">
        <v>845</v>
      </c>
      <c r="D476" s="6">
        <v>1200</v>
      </c>
      <c r="E476" t="s">
        <v>261</v>
      </c>
      <c r="F476" t="str">
        <f>VLOOKUP(H476,Location!A$2:E$678,2,FALSE)</f>
        <v>Delhi</v>
      </c>
      <c r="G476" t="str">
        <f>VLOOKUP(LEFT(R476,3),Language!A$2:B$7700,2,FALSE)</f>
        <v>Hindi</v>
      </c>
      <c r="H476" t="s">
        <v>304</v>
      </c>
      <c r="I476">
        <v>250</v>
      </c>
      <c r="J476">
        <v>134</v>
      </c>
      <c r="K476">
        <v>0</v>
      </c>
      <c r="L476">
        <v>710</v>
      </c>
      <c r="M476">
        <v>1234567</v>
      </c>
      <c r="N476">
        <v>270316</v>
      </c>
      <c r="O476">
        <v>301016</v>
      </c>
      <c r="P476" t="s">
        <v>74</v>
      </c>
      <c r="Q476">
        <v>6075</v>
      </c>
      <c r="R476" t="s">
        <v>219</v>
      </c>
      <c r="S476" t="str">
        <f>VLOOKUP(V476,Country!A$2:B$191,2,FALSE)</f>
        <v>India</v>
      </c>
      <c r="T476" t="str">
        <f>VLOOKUP(X476,Organisation!A$2:B$150,2,FALSE)</f>
        <v>All India Radio</v>
      </c>
      <c r="U476" t="s">
        <v>304</v>
      </c>
      <c r="V476" t="s">
        <v>263</v>
      </c>
      <c r="W476" t="s">
        <v>264</v>
      </c>
      <c r="X476" t="s">
        <v>264</v>
      </c>
      <c r="Y476">
        <v>3491</v>
      </c>
    </row>
    <row r="477" spans="1:25" x14ac:dyDescent="0.25">
      <c r="A477">
        <v>6100</v>
      </c>
      <c r="B477" t="str">
        <f>VLOOKUP(W477,Broadcast!A$2:B$277,2,FALSE)</f>
        <v>China Radio International</v>
      </c>
      <c r="C477" s="6">
        <v>1200</v>
      </c>
      <c r="D477" s="6">
        <v>1300</v>
      </c>
      <c r="E477" t="s">
        <v>266</v>
      </c>
      <c r="F477" t="str">
        <f>VLOOKUP(H477,Location!A$2:E$678,2,FALSE)</f>
        <v>Beijing</v>
      </c>
      <c r="G477" t="str">
        <f>VLOOKUP(LEFT(R477,3),Language!A$2:B$7700,2,FALSE)</f>
        <v>Russian</v>
      </c>
      <c r="H477" t="s">
        <v>198</v>
      </c>
      <c r="I477">
        <v>500</v>
      </c>
      <c r="J477">
        <v>55</v>
      </c>
      <c r="K477">
        <v>0</v>
      </c>
      <c r="L477">
        <v>206</v>
      </c>
      <c r="M477">
        <v>1234567</v>
      </c>
      <c r="N477">
        <v>270316</v>
      </c>
      <c r="O477">
        <v>301016</v>
      </c>
      <c r="P477" t="s">
        <v>19</v>
      </c>
      <c r="Q477">
        <v>7700</v>
      </c>
      <c r="R477" t="s">
        <v>182</v>
      </c>
      <c r="S477" t="str">
        <f>VLOOKUP(V477,Country!A$2:B$191,2,FALSE)</f>
        <v>China</v>
      </c>
      <c r="T477" t="str">
        <f>VLOOKUP(X477,Organisation!A$2:B$150,2,FALSE)</f>
        <v>R &amp; T of Peoples Republic of China</v>
      </c>
      <c r="U477" t="s">
        <v>198</v>
      </c>
      <c r="V477" t="s">
        <v>55</v>
      </c>
      <c r="W477" t="s">
        <v>188</v>
      </c>
      <c r="X477" t="s">
        <v>57</v>
      </c>
      <c r="Y477">
        <v>2619</v>
      </c>
    </row>
    <row r="478" spans="1:25" x14ac:dyDescent="0.25">
      <c r="A478">
        <v>6100</v>
      </c>
      <c r="B478" t="str">
        <f>VLOOKUP(W478,Broadcast!A$2:B$277,2,FALSE)</f>
        <v>China Radio International</v>
      </c>
      <c r="C478" s="6">
        <v>1300</v>
      </c>
      <c r="D478" s="6">
        <v>1400</v>
      </c>
      <c r="E478" t="s">
        <v>215</v>
      </c>
      <c r="F478" t="str">
        <f>VLOOKUP(H478,Location!A$2:E$678,2,FALSE)</f>
        <v>Urumqi</v>
      </c>
      <c r="G478" t="str">
        <f>VLOOKUP(LEFT(R478,3),Language!A$2:B$7700,2,FALSE)</f>
        <v>Mongolian</v>
      </c>
      <c r="H478" t="s">
        <v>71</v>
      </c>
      <c r="I478">
        <v>100</v>
      </c>
      <c r="J478">
        <v>90</v>
      </c>
      <c r="K478">
        <v>0</v>
      </c>
      <c r="L478">
        <v>146</v>
      </c>
      <c r="M478">
        <v>1234567</v>
      </c>
      <c r="N478">
        <v>270316</v>
      </c>
      <c r="O478">
        <v>301016</v>
      </c>
      <c r="P478" t="s">
        <v>19</v>
      </c>
      <c r="Q478">
        <v>7700</v>
      </c>
      <c r="R478" t="s">
        <v>104</v>
      </c>
      <c r="S478" t="str">
        <f>VLOOKUP(V478,Country!A$2:B$191,2,FALSE)</f>
        <v>China</v>
      </c>
      <c r="T478" t="str">
        <f>VLOOKUP(X478,Organisation!A$2:B$150,2,FALSE)</f>
        <v>R &amp; T of Peoples Republic of China</v>
      </c>
      <c r="U478" t="s">
        <v>71</v>
      </c>
      <c r="V478" t="s">
        <v>55</v>
      </c>
      <c r="W478" t="s">
        <v>188</v>
      </c>
      <c r="X478" t="s">
        <v>57</v>
      </c>
      <c r="Y478">
        <v>2620</v>
      </c>
    </row>
    <row r="479" spans="1:25" x14ac:dyDescent="0.25">
      <c r="A479">
        <v>6100</v>
      </c>
      <c r="B479" t="str">
        <f>VLOOKUP(W479,Broadcast!A$2:B$277,2,FALSE)</f>
        <v>Broadcasting Serv. of the Kingdom of Saudi Arabia</v>
      </c>
      <c r="C479" s="6">
        <v>1800</v>
      </c>
      <c r="D479" s="6">
        <v>2300</v>
      </c>
      <c r="E479" t="s">
        <v>395</v>
      </c>
      <c r="F479" t="str">
        <f>VLOOKUP(H479,Location!A$2:E$678,2,FALSE)</f>
        <v>Jeddah</v>
      </c>
      <c r="G479" t="str">
        <f>VLOOKUP(LEFT(R479,3),Language!A$2:B$7700,2,FALSE)</f>
        <v>Arabic</v>
      </c>
      <c r="H479" t="s">
        <v>396</v>
      </c>
      <c r="I479">
        <v>250</v>
      </c>
      <c r="J479">
        <v>340</v>
      </c>
      <c r="K479">
        <v>25</v>
      </c>
      <c r="L479">
        <v>216</v>
      </c>
      <c r="M479">
        <v>1234567</v>
      </c>
      <c r="N479">
        <v>270316</v>
      </c>
      <c r="O479">
        <v>301016</v>
      </c>
      <c r="P479" t="s">
        <v>19</v>
      </c>
      <c r="R479" t="s">
        <v>89</v>
      </c>
      <c r="S479" t="str">
        <f>VLOOKUP(V479,Country!A$2:B$191,2,FALSE)</f>
        <v>Saudi Arabia</v>
      </c>
      <c r="T479" t="str">
        <f>VLOOKUP(X479,Organisation!A$2:B$150,2,FALSE)</f>
        <v>Saudi Arabian Radio &amp; Television</v>
      </c>
      <c r="U479" t="s">
        <v>396</v>
      </c>
      <c r="V479" t="s">
        <v>397</v>
      </c>
      <c r="W479" t="s">
        <v>397</v>
      </c>
      <c r="X479" t="s">
        <v>397</v>
      </c>
      <c r="Y479">
        <v>1346</v>
      </c>
    </row>
    <row r="480" spans="1:25" x14ac:dyDescent="0.25">
      <c r="A480">
        <v>6100</v>
      </c>
      <c r="B480" t="str">
        <f>VLOOKUP(W480,Broadcast!A$2:B$277,2,FALSE)</f>
        <v>China Radio International</v>
      </c>
      <c r="C480" s="6">
        <v>2000</v>
      </c>
      <c r="D480" s="6">
        <v>2200</v>
      </c>
      <c r="E480" t="s">
        <v>398</v>
      </c>
      <c r="F480" t="str">
        <f>VLOOKUP(H480,Location!A$2:E$678,2,FALSE)</f>
        <v>Xian</v>
      </c>
      <c r="G480" t="str">
        <f>VLOOKUP(LEFT(R480,3),Language!A$2:B$7700,2,FALSE)</f>
        <v>Arabic</v>
      </c>
      <c r="H480" t="s">
        <v>265</v>
      </c>
      <c r="I480">
        <v>500</v>
      </c>
      <c r="J480">
        <v>292</v>
      </c>
      <c r="K480">
        <v>0</v>
      </c>
      <c r="L480">
        <v>216</v>
      </c>
      <c r="M480">
        <v>1234567</v>
      </c>
      <c r="N480">
        <v>270316</v>
      </c>
      <c r="O480">
        <v>301016</v>
      </c>
      <c r="P480" t="s">
        <v>19</v>
      </c>
      <c r="Q480">
        <v>8180</v>
      </c>
      <c r="R480" t="s">
        <v>89</v>
      </c>
      <c r="S480" t="str">
        <f>VLOOKUP(V480,Country!A$2:B$191,2,FALSE)</f>
        <v>China</v>
      </c>
      <c r="T480" t="str">
        <f>VLOOKUP(X480,Organisation!A$2:B$150,2,FALSE)</f>
        <v>R &amp; T of Peoples Republic of China</v>
      </c>
      <c r="U480" t="s">
        <v>265</v>
      </c>
      <c r="V480" t="s">
        <v>55</v>
      </c>
      <c r="W480" t="s">
        <v>188</v>
      </c>
      <c r="X480" t="s">
        <v>57</v>
      </c>
      <c r="Y480">
        <v>2621</v>
      </c>
    </row>
    <row r="481" spans="1:25" x14ac:dyDescent="0.25">
      <c r="A481">
        <v>6100</v>
      </c>
      <c r="B481" t="str">
        <f>VLOOKUP(W481,Broadcast!A$2:B$277,2,FALSE)</f>
        <v>China Radio International</v>
      </c>
      <c r="C481" s="6">
        <v>2200</v>
      </c>
      <c r="D481" s="6">
        <v>2300</v>
      </c>
      <c r="E481" t="s">
        <v>365</v>
      </c>
      <c r="F481" t="str">
        <f>VLOOKUP(H481,Location!A$2:E$678,2,FALSE)</f>
        <v>Kunming</v>
      </c>
      <c r="G481" t="str">
        <f>VLOOKUP(LEFT(R481,3),Language!A$2:B$7700,2,FALSE)</f>
        <v>Standart Chinese</v>
      </c>
      <c r="H481" t="s">
        <v>366</v>
      </c>
      <c r="I481">
        <v>150</v>
      </c>
      <c r="J481">
        <v>163</v>
      </c>
      <c r="K481">
        <v>0</v>
      </c>
      <c r="L481">
        <v>206</v>
      </c>
      <c r="M481">
        <v>1234567</v>
      </c>
      <c r="N481">
        <v>270316</v>
      </c>
      <c r="O481">
        <v>301016</v>
      </c>
      <c r="P481" t="s">
        <v>19</v>
      </c>
      <c r="Q481">
        <v>7700</v>
      </c>
      <c r="R481" t="s">
        <v>207</v>
      </c>
      <c r="S481" t="str">
        <f>VLOOKUP(V481,Country!A$2:B$191,2,FALSE)</f>
        <v>China</v>
      </c>
      <c r="T481" t="str">
        <f>VLOOKUP(X481,Organisation!A$2:B$150,2,FALSE)</f>
        <v>R &amp; T of Peoples Republic of China</v>
      </c>
      <c r="U481" t="s">
        <v>366</v>
      </c>
      <c r="V481" t="s">
        <v>55</v>
      </c>
      <c r="W481" t="s">
        <v>188</v>
      </c>
      <c r="X481" t="s">
        <v>57</v>
      </c>
      <c r="Y481">
        <v>2622</v>
      </c>
    </row>
    <row r="482" spans="1:25" x14ac:dyDescent="0.25">
      <c r="A482">
        <v>6105</v>
      </c>
      <c r="B482" t="str">
        <f>VLOOKUP(W482,Broadcast!A$2:B$277,2,FALSE)</f>
        <v>Islamic Republic of Iran Broadcasting</v>
      </c>
      <c r="C482" s="6">
        <v>1420</v>
      </c>
      <c r="D482" s="6">
        <v>1820</v>
      </c>
      <c r="E482">
        <v>30.31</v>
      </c>
      <c r="F482" t="str">
        <f>VLOOKUP(H482,Location!A$2:E$678,2,FALSE)</f>
        <v>Sirjan</v>
      </c>
      <c r="G482" t="str">
        <f>VLOOKUP(LEFT(R482,3),Language!A$2:B$7700,2,FALSE)</f>
        <v>Turkmen</v>
      </c>
      <c r="H482" t="s">
        <v>228</v>
      </c>
      <c r="I482">
        <v>500</v>
      </c>
      <c r="J482">
        <v>16</v>
      </c>
      <c r="K482">
        <v>0</v>
      </c>
      <c r="L482">
        <v>218</v>
      </c>
      <c r="M482">
        <v>1234567</v>
      </c>
      <c r="N482">
        <v>20516</v>
      </c>
      <c r="O482">
        <v>90516</v>
      </c>
      <c r="P482" t="s">
        <v>19</v>
      </c>
      <c r="R482" t="s">
        <v>399</v>
      </c>
      <c r="S482" t="str">
        <f>VLOOKUP(V482,Country!A$2:B$191,2,FALSE)</f>
        <v>Iran (Islamic Rep. of)</v>
      </c>
      <c r="T482" t="str">
        <f>VLOOKUP(X482,Organisation!A$2:B$150,2,FALSE)</f>
        <v>Islamic Republic of Iran Broadcast.</v>
      </c>
      <c r="U482" t="s">
        <v>228</v>
      </c>
      <c r="V482" t="s">
        <v>229</v>
      </c>
      <c r="W482" t="s">
        <v>230</v>
      </c>
      <c r="X482" t="s">
        <v>230</v>
      </c>
      <c r="Y482">
        <v>16574</v>
      </c>
    </row>
    <row r="483" spans="1:25" x14ac:dyDescent="0.25">
      <c r="A483">
        <v>6110</v>
      </c>
      <c r="B483" t="str">
        <f>VLOOKUP(W483,Broadcast!A$2:B$277,2,FALSE)</f>
        <v>All India Radio</v>
      </c>
      <c r="C483" s="6">
        <v>215</v>
      </c>
      <c r="D483" s="6">
        <v>1115</v>
      </c>
      <c r="E483" t="s">
        <v>261</v>
      </c>
      <c r="F483" t="str">
        <f>VLOOKUP(H483,Location!A$2:E$678,2,FALSE)</f>
        <v>Srinagar</v>
      </c>
      <c r="G483" t="str">
        <f>VLOOKUP(LEFT(R483,3),Language!A$2:B$7700,2,FALSE)</f>
        <v>Multiple languages</v>
      </c>
      <c r="H483" t="s">
        <v>400</v>
      </c>
      <c r="I483">
        <v>50</v>
      </c>
      <c r="J483">
        <v>200</v>
      </c>
      <c r="K483">
        <v>0</v>
      </c>
      <c r="L483">
        <v>700</v>
      </c>
      <c r="M483">
        <v>1234567</v>
      </c>
      <c r="N483">
        <v>270316</v>
      </c>
      <c r="O483">
        <v>301016</v>
      </c>
      <c r="P483" t="s">
        <v>19</v>
      </c>
      <c r="Q483">
        <v>6075</v>
      </c>
      <c r="R483" t="s">
        <v>102</v>
      </c>
      <c r="S483" t="str">
        <f>VLOOKUP(V483,Country!A$2:B$191,2,FALSE)</f>
        <v>India</v>
      </c>
      <c r="T483" t="str">
        <f>VLOOKUP(X483,Organisation!A$2:B$150,2,FALSE)</f>
        <v>All India Radio</v>
      </c>
      <c r="U483" t="s">
        <v>400</v>
      </c>
      <c r="V483" t="s">
        <v>263</v>
      </c>
      <c r="W483" t="s">
        <v>264</v>
      </c>
      <c r="X483" t="s">
        <v>264</v>
      </c>
      <c r="Y483">
        <v>3492</v>
      </c>
    </row>
    <row r="484" spans="1:25" x14ac:dyDescent="0.25">
      <c r="A484">
        <v>6110</v>
      </c>
      <c r="B484" t="str">
        <f>VLOOKUP(W484,Broadcast!A$2:B$277,2,FALSE)</f>
        <v>International Broadcasting Bureau</v>
      </c>
      <c r="C484" s="6">
        <v>1100</v>
      </c>
      <c r="D484" s="6">
        <v>1300</v>
      </c>
      <c r="E484" t="s">
        <v>401</v>
      </c>
      <c r="F484" t="str">
        <f>VLOOKUP(H484,Location!A$2:E$678,2,FALSE)</f>
        <v>Udorn</v>
      </c>
      <c r="G484" t="str">
        <f>VLOOKUP(LEFT(R484,3),Language!A$2:B$7700,2,FALSE)</f>
        <v>Mandarin Chinese</v>
      </c>
      <c r="H484" t="s">
        <v>162</v>
      </c>
      <c r="I484">
        <v>250</v>
      </c>
      <c r="J484">
        <v>30</v>
      </c>
      <c r="K484">
        <v>0</v>
      </c>
      <c r="L484">
        <v>216</v>
      </c>
      <c r="M484">
        <v>1234567</v>
      </c>
      <c r="N484">
        <v>270316</v>
      </c>
      <c r="O484">
        <v>291016</v>
      </c>
      <c r="P484" t="s">
        <v>19</v>
      </c>
      <c r="Q484">
        <v>8750</v>
      </c>
      <c r="R484" t="s">
        <v>270</v>
      </c>
      <c r="S484" t="str">
        <f>VLOOKUP(V484,Country!A$2:B$191,2,FALSE)</f>
        <v>Thailand</v>
      </c>
      <c r="T484" t="str">
        <f>VLOOKUP(X484,Organisation!A$2:B$150,2,FALSE)</f>
        <v>International Broadcasting Bureau</v>
      </c>
      <c r="U484" t="s">
        <v>162</v>
      </c>
      <c r="V484" t="s">
        <v>148</v>
      </c>
      <c r="W484" t="s">
        <v>120</v>
      </c>
      <c r="X484" t="s">
        <v>120</v>
      </c>
      <c r="Y484">
        <v>592</v>
      </c>
    </row>
    <row r="485" spans="1:25" x14ac:dyDescent="0.25">
      <c r="A485">
        <v>6110</v>
      </c>
      <c r="B485" t="str">
        <f>VLOOKUP(W485,Broadcast!A$2:B$277,2,FALSE)</f>
        <v>International Broadcasting Bureau</v>
      </c>
      <c r="C485" s="6">
        <v>1300</v>
      </c>
      <c r="D485" s="6">
        <v>1500</v>
      </c>
      <c r="E485">
        <v>43.43</v>
      </c>
      <c r="F485" t="str">
        <f>VLOOKUP(H485,Location!A$2:E$678,2,FALSE)</f>
        <v>Tinang 1</v>
      </c>
      <c r="G485" t="str">
        <f>VLOOKUP(LEFT(R485,3),Language!A$2:B$7700,2,FALSE)</f>
        <v>Mandarin Chinese</v>
      </c>
      <c r="H485" t="s">
        <v>172</v>
      </c>
      <c r="I485">
        <v>250</v>
      </c>
      <c r="J485">
        <v>332</v>
      </c>
      <c r="K485">
        <v>0</v>
      </c>
      <c r="L485">
        <v>216</v>
      </c>
      <c r="M485">
        <v>1234567</v>
      </c>
      <c r="N485">
        <v>270316</v>
      </c>
      <c r="O485">
        <v>291016</v>
      </c>
      <c r="P485" t="s">
        <v>19</v>
      </c>
      <c r="Q485">
        <v>6600</v>
      </c>
      <c r="R485" t="s">
        <v>270</v>
      </c>
      <c r="S485" t="str">
        <f>VLOOKUP(V485,Country!A$2:B$191,2,FALSE)</f>
        <v>Philippines</v>
      </c>
      <c r="T485" t="str">
        <f>VLOOKUP(X485,Organisation!A$2:B$150,2,FALSE)</f>
        <v>International Broadcasting Bureau</v>
      </c>
      <c r="U485" t="s">
        <v>172</v>
      </c>
      <c r="V485" t="s">
        <v>173</v>
      </c>
      <c r="W485" t="s">
        <v>120</v>
      </c>
      <c r="X485" t="s">
        <v>120</v>
      </c>
      <c r="Y485">
        <v>593</v>
      </c>
    </row>
    <row r="486" spans="1:25" x14ac:dyDescent="0.25">
      <c r="A486">
        <v>6110</v>
      </c>
      <c r="B486" t="str">
        <f>VLOOKUP(W486,Broadcast!A$2:B$277,2,FALSE)</f>
        <v>Japan International Communications</v>
      </c>
      <c r="C486" s="6">
        <v>1600</v>
      </c>
      <c r="D486" s="6">
        <v>1700</v>
      </c>
      <c r="E486" t="s">
        <v>191</v>
      </c>
      <c r="F486" t="str">
        <f>VLOOKUP(H486,Location!A$2:E$678,2,FALSE)</f>
        <v>Tokyo Yamata</v>
      </c>
      <c r="G486" t="str">
        <f>VLOOKUP(LEFT(R486,3),Language!A$2:B$7700,2,FALSE)</f>
        <v>Multiple languages</v>
      </c>
      <c r="H486" t="s">
        <v>192</v>
      </c>
      <c r="I486">
        <v>300</v>
      </c>
      <c r="J486">
        <v>290</v>
      </c>
      <c r="K486">
        <v>0</v>
      </c>
      <c r="L486">
        <v>146</v>
      </c>
      <c r="M486">
        <v>1234567</v>
      </c>
      <c r="N486">
        <v>270316</v>
      </c>
      <c r="O486">
        <v>301016</v>
      </c>
      <c r="P486" t="s">
        <v>19</v>
      </c>
      <c r="R486" t="s">
        <v>102</v>
      </c>
      <c r="S486" t="str">
        <f>VLOOKUP(V486,Country!A$2:B$191,2,FALSE)</f>
        <v>Japan</v>
      </c>
      <c r="T486" t="str">
        <f>VLOOKUP(X486,Organisation!A$2:B$150,2,FALSE)</f>
        <v>Ministry of Internal Affairs &amp;Communications,Japan</v>
      </c>
      <c r="U486" t="s">
        <v>192</v>
      </c>
      <c r="V486" t="s">
        <v>193</v>
      </c>
      <c r="W486" t="s">
        <v>194</v>
      </c>
      <c r="X486" t="s">
        <v>195</v>
      </c>
      <c r="Y486">
        <v>2482</v>
      </c>
    </row>
    <row r="487" spans="1:25" x14ac:dyDescent="0.25">
      <c r="A487">
        <v>6110</v>
      </c>
      <c r="B487" t="str">
        <f>VLOOKUP(W487,Broadcast!A$2:B$277,2,FALSE)</f>
        <v>Radio Russia</v>
      </c>
      <c r="C487" s="6">
        <v>1600</v>
      </c>
      <c r="D487" s="6">
        <v>1900</v>
      </c>
      <c r="E487" t="s">
        <v>402</v>
      </c>
      <c r="F487" t="str">
        <f>VLOOKUP(H487,Location!A$2:E$678,2,FALSE)</f>
        <v>Novosibirsk</v>
      </c>
      <c r="G487" t="str">
        <f>VLOOKUP(LEFT(R487,3),Language!A$2:B$7700,2,FALSE)</f>
        <v>Russian</v>
      </c>
      <c r="H487" t="s">
        <v>403</v>
      </c>
      <c r="I487">
        <v>250</v>
      </c>
      <c r="J487">
        <v>240</v>
      </c>
      <c r="K487">
        <v>0</v>
      </c>
      <c r="L487">
        <v>288</v>
      </c>
      <c r="M487">
        <v>1234567</v>
      </c>
      <c r="N487">
        <v>270316</v>
      </c>
      <c r="O487">
        <v>291016</v>
      </c>
      <c r="P487" t="s">
        <v>19</v>
      </c>
      <c r="R487" t="s">
        <v>182</v>
      </c>
      <c r="S487" t="str">
        <f>VLOOKUP(V487,Country!A$2:B$191,2,FALSE)</f>
        <v>Russia</v>
      </c>
      <c r="T487" t="str">
        <f>VLOOKUP(X487,Organisation!A$2:B$150,2,FALSE)</f>
        <v>General Radio Frequency Centre</v>
      </c>
      <c r="U487" t="s">
        <v>403</v>
      </c>
      <c r="V487" t="s">
        <v>183</v>
      </c>
      <c r="W487" t="s">
        <v>184</v>
      </c>
      <c r="X487" t="s">
        <v>185</v>
      </c>
      <c r="Y487">
        <v>3917</v>
      </c>
    </row>
    <row r="488" spans="1:25" x14ac:dyDescent="0.25">
      <c r="A488">
        <v>6110</v>
      </c>
      <c r="B488" t="str">
        <f>VLOOKUP(W488,Broadcast!A$2:B$277,2,FALSE)</f>
        <v>China Radio International</v>
      </c>
      <c r="C488" s="6">
        <v>1900</v>
      </c>
      <c r="D488" s="6">
        <v>2000</v>
      </c>
      <c r="E488" t="s">
        <v>404</v>
      </c>
      <c r="F488" t="str">
        <f>VLOOKUP(H488,Location!A$2:E$678,2,FALSE)</f>
        <v>Xian</v>
      </c>
      <c r="G488" t="str">
        <f>VLOOKUP(LEFT(R488,3),Language!A$2:B$7700,2,FALSE)</f>
        <v>Russian</v>
      </c>
      <c r="H488" t="s">
        <v>265</v>
      </c>
      <c r="I488">
        <v>500</v>
      </c>
      <c r="J488">
        <v>292</v>
      </c>
      <c r="K488">
        <v>0</v>
      </c>
      <c r="L488">
        <v>216</v>
      </c>
      <c r="M488">
        <v>1234567</v>
      </c>
      <c r="N488">
        <v>270316</v>
      </c>
      <c r="O488">
        <v>301016</v>
      </c>
      <c r="P488" t="s">
        <v>19</v>
      </c>
      <c r="Q488">
        <v>8180</v>
      </c>
      <c r="R488" t="s">
        <v>182</v>
      </c>
      <c r="S488" t="str">
        <f>VLOOKUP(V488,Country!A$2:B$191,2,FALSE)</f>
        <v>China</v>
      </c>
      <c r="T488" t="str">
        <f>VLOOKUP(X488,Organisation!A$2:B$150,2,FALSE)</f>
        <v>R &amp; T of Peoples Republic of China</v>
      </c>
      <c r="U488" t="s">
        <v>265</v>
      </c>
      <c r="V488" t="s">
        <v>55</v>
      </c>
      <c r="W488" t="s">
        <v>188</v>
      </c>
      <c r="X488" t="s">
        <v>57</v>
      </c>
      <c r="Y488">
        <v>2623</v>
      </c>
    </row>
    <row r="489" spans="1:25" x14ac:dyDescent="0.25">
      <c r="A489">
        <v>6110</v>
      </c>
      <c r="B489" t="str">
        <f>VLOOKUP(W489,Broadcast!A$2:B$277,2,FALSE)</f>
        <v>Japan International Communications</v>
      </c>
      <c r="C489" s="6">
        <v>2000</v>
      </c>
      <c r="D489" s="6">
        <v>2100</v>
      </c>
      <c r="E489">
        <v>44</v>
      </c>
      <c r="F489" t="str">
        <f>VLOOKUP(H489,Location!A$2:E$678,2,FALSE)</f>
        <v>Tokyo Yamata</v>
      </c>
      <c r="G489" t="str">
        <f>VLOOKUP(LEFT(R489,3),Language!A$2:B$7700,2,FALSE)</f>
        <v>Multiple languages</v>
      </c>
      <c r="H489" t="s">
        <v>192</v>
      </c>
      <c r="I489">
        <v>100</v>
      </c>
      <c r="J489">
        <v>290</v>
      </c>
      <c r="K489">
        <v>0</v>
      </c>
      <c r="L489">
        <v>148</v>
      </c>
      <c r="M489">
        <v>1234567</v>
      </c>
      <c r="N489">
        <v>270316</v>
      </c>
      <c r="O489">
        <v>301016</v>
      </c>
      <c r="P489" t="s">
        <v>19</v>
      </c>
      <c r="R489" t="s">
        <v>102</v>
      </c>
      <c r="S489" t="str">
        <f>VLOOKUP(V489,Country!A$2:B$191,2,FALSE)</f>
        <v>Japan</v>
      </c>
      <c r="T489" t="str">
        <f>VLOOKUP(X489,Organisation!A$2:B$150,2,FALSE)</f>
        <v>Ministry of Internal Affairs &amp;Communications,Japan</v>
      </c>
      <c r="U489" t="s">
        <v>192</v>
      </c>
      <c r="V489" t="s">
        <v>193</v>
      </c>
      <c r="W489" t="s">
        <v>194</v>
      </c>
      <c r="X489" t="s">
        <v>195</v>
      </c>
      <c r="Y489">
        <v>2437</v>
      </c>
    </row>
    <row r="490" spans="1:25" x14ac:dyDescent="0.25">
      <c r="A490">
        <v>6110</v>
      </c>
      <c r="B490" t="str">
        <f>VLOOKUP(W490,Broadcast!A$2:B$277,2,FALSE)</f>
        <v>China National Radio</v>
      </c>
      <c r="C490" s="6">
        <v>2050</v>
      </c>
      <c r="D490" s="6">
        <v>1805</v>
      </c>
      <c r="E490" t="s">
        <v>337</v>
      </c>
      <c r="F490" t="str">
        <f>VLOOKUP(H490,Location!A$2:E$678,2,FALSE)</f>
        <v>Lhasa</v>
      </c>
      <c r="G490" t="str">
        <f>VLOOKUP(LEFT(R490,3),Language!A$2:B$7700,2,FALSE)</f>
        <v>Tibetan</v>
      </c>
      <c r="H490" t="s">
        <v>112</v>
      </c>
      <c r="I490">
        <v>100</v>
      </c>
      <c r="J490">
        <v>220</v>
      </c>
      <c r="K490">
        <v>0</v>
      </c>
      <c r="L490">
        <v>140</v>
      </c>
      <c r="M490">
        <v>1234567</v>
      </c>
      <c r="N490">
        <v>270316</v>
      </c>
      <c r="O490">
        <v>301016</v>
      </c>
      <c r="P490" t="s">
        <v>19</v>
      </c>
      <c r="Q490">
        <v>7700</v>
      </c>
      <c r="R490" t="s">
        <v>118</v>
      </c>
      <c r="S490" t="str">
        <f>VLOOKUP(V490,Country!A$2:B$191,2,FALSE)</f>
        <v>China</v>
      </c>
      <c r="T490" t="str">
        <f>VLOOKUP(X490,Organisation!A$2:B$150,2,FALSE)</f>
        <v>R &amp; T of Peoples Republic of China</v>
      </c>
      <c r="U490" t="s">
        <v>112</v>
      </c>
      <c r="V490" t="s">
        <v>55</v>
      </c>
      <c r="W490" t="s">
        <v>56</v>
      </c>
      <c r="X490" t="s">
        <v>57</v>
      </c>
      <c r="Y490">
        <v>2624</v>
      </c>
    </row>
    <row r="491" spans="1:25" x14ac:dyDescent="0.25">
      <c r="A491">
        <v>6115</v>
      </c>
      <c r="B491" t="str">
        <f>VLOOKUP(W491,Broadcast!A$2:B$277,2,FALSE)</f>
        <v>WNQM, Inc.</v>
      </c>
      <c r="C491" s="6">
        <v>0</v>
      </c>
      <c r="D491" s="6">
        <v>2400</v>
      </c>
      <c r="E491" t="s">
        <v>116</v>
      </c>
      <c r="F491" t="str">
        <f>VLOOKUP(H491,Location!A$2:E$678,2,FALSE)</f>
        <v>Nashville, TN</v>
      </c>
      <c r="G491" t="str">
        <f>VLOOKUP(LEFT(R491,3),Language!A$2:B$7700,2,FALSE)</f>
        <v>English</v>
      </c>
      <c r="H491" t="s">
        <v>24</v>
      </c>
      <c r="I491">
        <v>100</v>
      </c>
      <c r="J491">
        <v>40</v>
      </c>
      <c r="K491">
        <v>0</v>
      </c>
      <c r="L491">
        <v>902</v>
      </c>
      <c r="M491">
        <v>1234567</v>
      </c>
      <c r="N491">
        <v>10616</v>
      </c>
      <c r="O491">
        <v>310816</v>
      </c>
      <c r="P491" t="s">
        <v>19</v>
      </c>
      <c r="R491" t="s">
        <v>20</v>
      </c>
      <c r="S491" t="str">
        <f>VLOOKUP(V491,Country!A$2:B$191,2,FALSE)</f>
        <v>United States</v>
      </c>
      <c r="T491" t="str">
        <f>VLOOKUP(X491,Organisation!A$2:B$150,2,FALSE)</f>
        <v>Federal Communications Commission</v>
      </c>
      <c r="U491" t="s">
        <v>24</v>
      </c>
      <c r="V491" t="s">
        <v>21</v>
      </c>
      <c r="W491" t="s">
        <v>24</v>
      </c>
      <c r="X491" t="s">
        <v>22</v>
      </c>
      <c r="Y491">
        <v>1592</v>
      </c>
    </row>
    <row r="492" spans="1:25" x14ac:dyDescent="0.25">
      <c r="A492">
        <v>6115</v>
      </c>
      <c r="B492" t="str">
        <f>VLOOKUP(W492,Broadcast!A$2:B$277,2,FALSE)</f>
        <v>WNQM, Inc.</v>
      </c>
      <c r="C492" s="6">
        <v>0</v>
      </c>
      <c r="D492" s="6">
        <v>2400</v>
      </c>
      <c r="E492" t="s">
        <v>116</v>
      </c>
      <c r="F492" t="str">
        <f>VLOOKUP(H492,Location!A$2:E$678,2,FALSE)</f>
        <v>Nashville, TN</v>
      </c>
      <c r="G492" t="str">
        <f>VLOOKUP(LEFT(R492,3),Language!A$2:B$7700,2,FALSE)</f>
        <v>English</v>
      </c>
      <c r="H492" t="s">
        <v>24</v>
      </c>
      <c r="I492">
        <v>100</v>
      </c>
      <c r="J492">
        <v>40</v>
      </c>
      <c r="K492">
        <v>0</v>
      </c>
      <c r="L492">
        <v>902</v>
      </c>
      <c r="M492">
        <v>1234567</v>
      </c>
      <c r="N492">
        <v>270316</v>
      </c>
      <c r="O492">
        <v>310516</v>
      </c>
      <c r="P492" t="s">
        <v>19</v>
      </c>
      <c r="R492" t="s">
        <v>20</v>
      </c>
      <c r="S492" t="str">
        <f>VLOOKUP(V492,Country!A$2:B$191,2,FALSE)</f>
        <v>United States</v>
      </c>
      <c r="T492" t="str">
        <f>VLOOKUP(X492,Organisation!A$2:B$150,2,FALSE)</f>
        <v>Federal Communications Commission</v>
      </c>
      <c r="U492" t="s">
        <v>24</v>
      </c>
      <c r="V492" t="s">
        <v>21</v>
      </c>
      <c r="W492" t="s">
        <v>24</v>
      </c>
      <c r="X492" t="s">
        <v>22</v>
      </c>
      <c r="Y492">
        <v>1593</v>
      </c>
    </row>
    <row r="493" spans="1:25" x14ac:dyDescent="0.25">
      <c r="A493">
        <v>6115</v>
      </c>
      <c r="B493" t="str">
        <f>VLOOKUP(W493,Broadcast!A$2:B$277,2,FALSE)</f>
        <v>WNQM, Inc.</v>
      </c>
      <c r="C493" s="6">
        <v>0</v>
      </c>
      <c r="D493" s="6">
        <v>2400</v>
      </c>
      <c r="E493" t="s">
        <v>116</v>
      </c>
      <c r="F493" t="str">
        <f>VLOOKUP(H493,Location!A$2:E$678,2,FALSE)</f>
        <v>Nashville, TN</v>
      </c>
      <c r="G493" t="str">
        <f>VLOOKUP(LEFT(R493,3),Language!A$2:B$7700,2,FALSE)</f>
        <v>English</v>
      </c>
      <c r="H493" t="s">
        <v>24</v>
      </c>
      <c r="I493">
        <v>100</v>
      </c>
      <c r="J493">
        <v>40</v>
      </c>
      <c r="K493">
        <v>0</v>
      </c>
      <c r="L493">
        <v>902</v>
      </c>
      <c r="M493">
        <v>1234567</v>
      </c>
      <c r="N493">
        <v>10916</v>
      </c>
      <c r="O493">
        <v>301016</v>
      </c>
      <c r="P493" t="s">
        <v>19</v>
      </c>
      <c r="R493" t="s">
        <v>20</v>
      </c>
      <c r="S493" t="str">
        <f>VLOOKUP(V493,Country!A$2:B$191,2,FALSE)</f>
        <v>United States</v>
      </c>
      <c r="T493" t="str">
        <f>VLOOKUP(X493,Organisation!A$2:B$150,2,FALSE)</f>
        <v>Federal Communications Commission</v>
      </c>
      <c r="U493" t="s">
        <v>24</v>
      </c>
      <c r="V493" t="s">
        <v>21</v>
      </c>
      <c r="W493" t="s">
        <v>24</v>
      </c>
      <c r="X493" t="s">
        <v>22</v>
      </c>
      <c r="Y493">
        <v>1594</v>
      </c>
    </row>
    <row r="494" spans="1:25" x14ac:dyDescent="0.25">
      <c r="A494">
        <v>6115</v>
      </c>
      <c r="B494" t="str">
        <f>VLOOKUP(W494,Broadcast!A$2:B$277,2,FALSE)</f>
        <v>Belarusian Tele-radio Company (Belarus)</v>
      </c>
      <c r="C494" s="6">
        <v>1600</v>
      </c>
      <c r="D494" s="6">
        <v>2204</v>
      </c>
      <c r="E494" t="s">
        <v>320</v>
      </c>
      <c r="F494" t="str">
        <f>VLOOKUP(H494,Location!A$2:E$678,2,FALSE)</f>
        <v>Minsk</v>
      </c>
      <c r="G494" t="str">
        <f>VLOOKUP(LEFT(R494,3),Language!A$2:B$7700,2,FALSE)</f>
        <v>Belarusian</v>
      </c>
      <c r="H494" t="s">
        <v>342</v>
      </c>
      <c r="I494">
        <v>75</v>
      </c>
      <c r="J494">
        <v>0</v>
      </c>
      <c r="K494">
        <v>0</v>
      </c>
      <c r="L494">
        <v>925</v>
      </c>
      <c r="M494">
        <v>1234567</v>
      </c>
      <c r="N494">
        <v>270316</v>
      </c>
      <c r="O494">
        <v>291016</v>
      </c>
      <c r="P494" t="s">
        <v>74</v>
      </c>
      <c r="Q494">
        <v>6115</v>
      </c>
      <c r="R494" t="s">
        <v>322</v>
      </c>
      <c r="S494" t="str">
        <f>VLOOKUP(V494,Country!A$2:B$191,2,FALSE)</f>
        <v>Belarus</v>
      </c>
      <c r="T494" t="str">
        <f>VLOOKUP(X494,Organisation!A$2:B$150,2,FALSE)</f>
        <v>State Supervisory Department for Telecomm.,Belarus</v>
      </c>
      <c r="U494" t="s">
        <v>342</v>
      </c>
      <c r="V494" t="s">
        <v>323</v>
      </c>
      <c r="W494" t="s">
        <v>324</v>
      </c>
      <c r="X494" t="s">
        <v>325</v>
      </c>
      <c r="Y494">
        <v>1337</v>
      </c>
    </row>
    <row r="495" spans="1:25" x14ac:dyDescent="0.25">
      <c r="A495">
        <v>6115</v>
      </c>
      <c r="B495" t="str">
        <f>VLOOKUP(W495,Broadcast!A$2:B$277,2,FALSE)</f>
        <v>Radio Veritas Asia</v>
      </c>
      <c r="C495" s="6">
        <v>2100</v>
      </c>
      <c r="D495" s="6">
        <v>2300</v>
      </c>
      <c r="E495" t="s">
        <v>405</v>
      </c>
      <c r="F495" t="str">
        <f>VLOOKUP(H495,Location!A$2:E$678,2,FALSE)</f>
        <v>Palauig</v>
      </c>
      <c r="G495" t="str">
        <f>VLOOKUP(LEFT(R495,3),Language!A$2:B$7700,2,FALSE)</f>
        <v>Mandarin Chinese</v>
      </c>
      <c r="H495" t="s">
        <v>406</v>
      </c>
      <c r="I495">
        <v>250</v>
      </c>
      <c r="J495">
        <v>350</v>
      </c>
      <c r="K495">
        <v>0</v>
      </c>
      <c r="L495">
        <v>216</v>
      </c>
      <c r="M495">
        <v>1234567</v>
      </c>
      <c r="N495">
        <v>270316</v>
      </c>
      <c r="O495">
        <v>301016</v>
      </c>
      <c r="P495" t="s">
        <v>19</v>
      </c>
      <c r="R495" t="s">
        <v>270</v>
      </c>
      <c r="S495" t="str">
        <f>VLOOKUP(V495,Country!A$2:B$191,2,FALSE)</f>
        <v>Philippines</v>
      </c>
      <c r="T495" t="str">
        <f>VLOOKUP(X495,Organisation!A$2:B$150,2,FALSE)</f>
        <v>Radio Veritas Asia</v>
      </c>
      <c r="U495" t="s">
        <v>406</v>
      </c>
      <c r="V495" t="s">
        <v>173</v>
      </c>
      <c r="W495" t="s">
        <v>407</v>
      </c>
      <c r="X495" t="s">
        <v>407</v>
      </c>
      <c r="Y495">
        <v>4507</v>
      </c>
    </row>
    <row r="496" spans="1:25" x14ac:dyDescent="0.25">
      <c r="A496">
        <v>6115</v>
      </c>
      <c r="B496" t="str">
        <f>VLOOKUP(W496,Broadcast!A$2:B$277,2,FALSE)</f>
        <v>Nihon Short-wave Broadc. Co.</v>
      </c>
      <c r="C496" s="6">
        <v>2300</v>
      </c>
      <c r="D496" s="6">
        <v>1000</v>
      </c>
      <c r="E496">
        <v>45</v>
      </c>
      <c r="F496" t="str">
        <f>VLOOKUP(H496,Location!A$2:E$678,2,FALSE)</f>
        <v>Tokyo Nagara</v>
      </c>
      <c r="G496" t="str">
        <f>VLOOKUP(LEFT(R496,3),Language!A$2:B$7700,2,FALSE)</f>
        <v>Japanese</v>
      </c>
      <c r="H496" t="s">
        <v>356</v>
      </c>
      <c r="I496">
        <v>50</v>
      </c>
      <c r="J496">
        <v>50</v>
      </c>
      <c r="K496">
        <v>0</v>
      </c>
      <c r="L496">
        <v>701</v>
      </c>
      <c r="M496">
        <v>1234567</v>
      </c>
      <c r="N496">
        <v>270316</v>
      </c>
      <c r="O496">
        <v>301016</v>
      </c>
      <c r="P496" t="s">
        <v>19</v>
      </c>
      <c r="R496" t="s">
        <v>196</v>
      </c>
      <c r="S496" t="str">
        <f>VLOOKUP(V496,Country!A$2:B$191,2,FALSE)</f>
        <v>Japan</v>
      </c>
      <c r="T496" t="str">
        <f>VLOOKUP(X496,Organisation!A$2:B$150,2,FALSE)</f>
        <v>Nippon Hoso Kyokai, Japan</v>
      </c>
      <c r="U496" t="s">
        <v>356</v>
      </c>
      <c r="V496" t="s">
        <v>193</v>
      </c>
      <c r="W496" t="s">
        <v>357</v>
      </c>
      <c r="X496" t="s">
        <v>197</v>
      </c>
      <c r="Y496">
        <v>2384</v>
      </c>
    </row>
    <row r="497" spans="1:25" x14ac:dyDescent="0.25">
      <c r="A497">
        <v>6115</v>
      </c>
      <c r="B497" t="str">
        <f>VLOOKUP(W497,Broadcast!A$2:B$277,2,FALSE)</f>
        <v>Nihon Short-wave Broadc. Co.</v>
      </c>
      <c r="C497" s="6">
        <v>2300</v>
      </c>
      <c r="D497" s="6">
        <v>1000</v>
      </c>
      <c r="E497">
        <v>45</v>
      </c>
      <c r="F497" t="str">
        <f>VLOOKUP(H497,Location!A$2:E$678,2,FALSE)</f>
        <v>Tokyo Nagara</v>
      </c>
      <c r="G497" t="str">
        <f>VLOOKUP(LEFT(R497,3),Language!A$2:B$7700,2,FALSE)</f>
        <v>Japanese</v>
      </c>
      <c r="H497" t="s">
        <v>356</v>
      </c>
      <c r="I497">
        <v>50</v>
      </c>
      <c r="J497">
        <v>230</v>
      </c>
      <c r="K497">
        <v>0</v>
      </c>
      <c r="L497">
        <v>701</v>
      </c>
      <c r="M497">
        <v>1234567</v>
      </c>
      <c r="N497">
        <v>270316</v>
      </c>
      <c r="O497">
        <v>301016</v>
      </c>
      <c r="P497" t="s">
        <v>19</v>
      </c>
      <c r="R497" t="s">
        <v>196</v>
      </c>
      <c r="S497" t="str">
        <f>VLOOKUP(V497,Country!A$2:B$191,2,FALSE)</f>
        <v>Japan</v>
      </c>
      <c r="T497" t="str">
        <f>VLOOKUP(X497,Organisation!A$2:B$150,2,FALSE)</f>
        <v>Nippon Hoso Kyokai, Japan</v>
      </c>
      <c r="U497" t="s">
        <v>356</v>
      </c>
      <c r="V497" t="s">
        <v>193</v>
      </c>
      <c r="W497" t="s">
        <v>357</v>
      </c>
      <c r="X497" t="s">
        <v>197</v>
      </c>
      <c r="Y497">
        <v>2385</v>
      </c>
    </row>
    <row r="498" spans="1:25" x14ac:dyDescent="0.25">
      <c r="A498">
        <v>6120</v>
      </c>
      <c r="B498" t="str">
        <f>VLOOKUP(W498,Broadcast!A$2:B$277,2,FALSE)</f>
        <v>Radio Russia</v>
      </c>
      <c r="C498" s="6">
        <v>0</v>
      </c>
      <c r="D498" s="6">
        <v>200</v>
      </c>
      <c r="E498">
        <v>41</v>
      </c>
      <c r="F498" t="str">
        <f>VLOOKUP(H498,Location!A$2:E$678,2,FALSE)</f>
        <v>Armavir</v>
      </c>
      <c r="G498" t="str">
        <f>VLOOKUP(LEFT(R498,3),Language!A$2:B$7700,2,FALSE)</f>
        <v>Russian</v>
      </c>
      <c r="H498" t="s">
        <v>315</v>
      </c>
      <c r="I498">
        <v>500</v>
      </c>
      <c r="J498">
        <v>110</v>
      </c>
      <c r="K498">
        <v>0</v>
      </c>
      <c r="L498">
        <v>217</v>
      </c>
      <c r="M498">
        <v>1234567</v>
      </c>
      <c r="N498">
        <v>270316</v>
      </c>
      <c r="O498">
        <v>291016</v>
      </c>
      <c r="P498" t="s">
        <v>19</v>
      </c>
      <c r="R498" t="s">
        <v>182</v>
      </c>
      <c r="S498" t="str">
        <f>VLOOKUP(V498,Country!A$2:B$191,2,FALSE)</f>
        <v>Russia</v>
      </c>
      <c r="T498" t="str">
        <f>VLOOKUP(X498,Organisation!A$2:B$150,2,FALSE)</f>
        <v>General Radio Frequency Centre</v>
      </c>
      <c r="U498" t="s">
        <v>315</v>
      </c>
      <c r="V498" t="s">
        <v>183</v>
      </c>
      <c r="W498" t="s">
        <v>184</v>
      </c>
      <c r="X498" t="s">
        <v>185</v>
      </c>
      <c r="Y498">
        <v>3918</v>
      </c>
    </row>
    <row r="499" spans="1:25" x14ac:dyDescent="0.25">
      <c r="A499">
        <v>6120</v>
      </c>
      <c r="B499" t="str">
        <f>VLOOKUP(W499,Broadcast!A$2:B$277,2,FALSE)</f>
        <v>Trans World Radio</v>
      </c>
      <c r="C499" s="6">
        <v>601</v>
      </c>
      <c r="D499" s="6">
        <v>800</v>
      </c>
      <c r="E499">
        <v>57</v>
      </c>
      <c r="F499" t="str">
        <f>VLOOKUP(H499,Location!A$2:E$678,2,FALSE)</f>
        <v>Manzini</v>
      </c>
      <c r="G499" t="str">
        <f>VLOOKUP(LEFT(R499,3),Language!A$2:B$7700,2,FALSE)</f>
        <v>English</v>
      </c>
      <c r="H499" t="s">
        <v>25</v>
      </c>
      <c r="I499">
        <v>50</v>
      </c>
      <c r="J499">
        <v>233</v>
      </c>
      <c r="K499">
        <v>0</v>
      </c>
      <c r="L499">
        <v>100</v>
      </c>
      <c r="M499">
        <v>1234567</v>
      </c>
      <c r="N499">
        <v>270316</v>
      </c>
      <c r="O499">
        <v>291016</v>
      </c>
      <c r="P499" t="s">
        <v>19</v>
      </c>
      <c r="R499" t="s">
        <v>20</v>
      </c>
      <c r="S499" t="str">
        <f>VLOOKUP(V499,Country!A$2:B$191,2,FALSE)</f>
        <v>Swaziland</v>
      </c>
      <c r="T499" t="str">
        <f>VLOOKUP(X499,Organisation!A$2:B$150,2,FALSE)</f>
        <v>Trans World Radio</v>
      </c>
      <c r="U499" t="s">
        <v>25</v>
      </c>
      <c r="V499" t="s">
        <v>27</v>
      </c>
      <c r="W499" t="s">
        <v>28</v>
      </c>
      <c r="X499" t="s">
        <v>28</v>
      </c>
      <c r="Y499">
        <v>7064</v>
      </c>
    </row>
    <row r="500" spans="1:25" x14ac:dyDescent="0.25">
      <c r="A500">
        <v>6120</v>
      </c>
      <c r="B500" t="str">
        <f>VLOOKUP(W500,Broadcast!A$2:B$277,2,FALSE)</f>
        <v>China National Radio</v>
      </c>
      <c r="C500" s="6">
        <v>1200</v>
      </c>
      <c r="D500" s="6">
        <v>1800</v>
      </c>
      <c r="E500" t="s">
        <v>70</v>
      </c>
      <c r="F500" t="str">
        <f>VLOOKUP(H500,Location!A$2:E$678,2,FALSE)</f>
        <v>Urumqi</v>
      </c>
      <c r="G500" t="str">
        <f>VLOOKUP(LEFT(R500,3),Language!A$2:B$7700,2,FALSE)</f>
        <v>Uighur</v>
      </c>
      <c r="H500" t="s">
        <v>71</v>
      </c>
      <c r="I500">
        <v>100</v>
      </c>
      <c r="J500">
        <v>0</v>
      </c>
      <c r="K500">
        <v>0</v>
      </c>
      <c r="L500">
        <v>925</v>
      </c>
      <c r="M500">
        <v>1234567</v>
      </c>
      <c r="N500">
        <v>270316</v>
      </c>
      <c r="O500">
        <v>301016</v>
      </c>
      <c r="P500" t="s">
        <v>19</v>
      </c>
      <c r="R500" t="s">
        <v>98</v>
      </c>
      <c r="S500" t="str">
        <f>VLOOKUP(V500,Country!A$2:B$191,2,FALSE)</f>
        <v>China</v>
      </c>
      <c r="T500" t="str">
        <f>VLOOKUP(X500,Organisation!A$2:B$150,2,FALSE)</f>
        <v>R &amp; T of Peoples Republic of China</v>
      </c>
      <c r="U500" t="s">
        <v>71</v>
      </c>
      <c r="V500" t="s">
        <v>55</v>
      </c>
      <c r="W500" t="s">
        <v>56</v>
      </c>
      <c r="X500" t="s">
        <v>57</v>
      </c>
      <c r="Y500">
        <v>2625</v>
      </c>
    </row>
    <row r="501" spans="1:25" x14ac:dyDescent="0.25">
      <c r="A501">
        <v>6120</v>
      </c>
      <c r="B501" t="str">
        <f>VLOOKUP(W501,Broadcast!A$2:B$277,2,FALSE)</f>
        <v>Japan International Communications</v>
      </c>
      <c r="C501" s="6">
        <v>1300</v>
      </c>
      <c r="D501" s="6">
        <v>1500</v>
      </c>
      <c r="E501">
        <v>44</v>
      </c>
      <c r="F501" t="str">
        <f>VLOOKUP(H501,Location!A$2:E$678,2,FALSE)</f>
        <v>Tokyo Yamata</v>
      </c>
      <c r="G501" t="str">
        <f>VLOOKUP(LEFT(R501,3),Language!A$2:B$7700,2,FALSE)</f>
        <v>Multiple languages</v>
      </c>
      <c r="H501" t="s">
        <v>192</v>
      </c>
      <c r="I501">
        <v>100</v>
      </c>
      <c r="J501">
        <v>290</v>
      </c>
      <c r="K501">
        <v>0</v>
      </c>
      <c r="L501">
        <v>148</v>
      </c>
      <c r="M501">
        <v>1234567</v>
      </c>
      <c r="N501">
        <v>270316</v>
      </c>
      <c r="O501">
        <v>301016</v>
      </c>
      <c r="P501" t="s">
        <v>19</v>
      </c>
      <c r="R501" t="s">
        <v>102</v>
      </c>
      <c r="S501" t="str">
        <f>VLOOKUP(V501,Country!A$2:B$191,2,FALSE)</f>
        <v>Japan</v>
      </c>
      <c r="T501" t="str">
        <f>VLOOKUP(X501,Organisation!A$2:B$150,2,FALSE)</f>
        <v>Ministry of Internal Affairs &amp;Communications,Japan</v>
      </c>
      <c r="U501" t="s">
        <v>192</v>
      </c>
      <c r="V501" t="s">
        <v>193</v>
      </c>
      <c r="W501" t="s">
        <v>194</v>
      </c>
      <c r="X501" t="s">
        <v>195</v>
      </c>
      <c r="Y501">
        <v>2451</v>
      </c>
    </row>
    <row r="502" spans="1:25" x14ac:dyDescent="0.25">
      <c r="A502">
        <v>6120</v>
      </c>
      <c r="B502" t="str">
        <f>VLOOKUP(W502,Broadcast!A$2:B$277,2,FALSE)</f>
        <v>Japan International Communications</v>
      </c>
      <c r="C502" s="6">
        <v>1300</v>
      </c>
      <c r="D502" s="6">
        <v>1500</v>
      </c>
      <c r="E502" t="s">
        <v>191</v>
      </c>
      <c r="F502" t="str">
        <f>VLOOKUP(H502,Location!A$2:E$678,2,FALSE)</f>
        <v>Tokyo Yamata</v>
      </c>
      <c r="G502" t="str">
        <f>VLOOKUP(LEFT(R502,3),Language!A$2:B$7700,2,FALSE)</f>
        <v>Multiple languages</v>
      </c>
      <c r="H502" t="s">
        <v>192</v>
      </c>
      <c r="I502">
        <v>300</v>
      </c>
      <c r="J502">
        <v>290</v>
      </c>
      <c r="K502">
        <v>0</v>
      </c>
      <c r="L502">
        <v>146</v>
      </c>
      <c r="M502">
        <v>1234567</v>
      </c>
      <c r="N502">
        <v>270316</v>
      </c>
      <c r="O502">
        <v>301016</v>
      </c>
      <c r="P502" t="s">
        <v>19</v>
      </c>
      <c r="R502" t="s">
        <v>102</v>
      </c>
      <c r="S502" t="str">
        <f>VLOOKUP(V502,Country!A$2:B$191,2,FALSE)</f>
        <v>Japan</v>
      </c>
      <c r="T502" t="str">
        <f>VLOOKUP(X502,Organisation!A$2:B$150,2,FALSE)</f>
        <v>Ministry of Internal Affairs &amp;Communications,Japan</v>
      </c>
      <c r="U502" t="s">
        <v>192</v>
      </c>
      <c r="V502" t="s">
        <v>193</v>
      </c>
      <c r="W502" t="s">
        <v>194</v>
      </c>
      <c r="X502" t="s">
        <v>195</v>
      </c>
      <c r="Y502">
        <v>2452</v>
      </c>
    </row>
    <row r="503" spans="1:25" x14ac:dyDescent="0.25">
      <c r="A503">
        <v>6120</v>
      </c>
      <c r="B503" t="str">
        <f>VLOOKUP(W503,Broadcast!A$2:B$277,2,FALSE)</f>
        <v>Radio Russia</v>
      </c>
      <c r="C503" s="6">
        <v>1600</v>
      </c>
      <c r="D503" s="6">
        <v>2100</v>
      </c>
      <c r="E503">
        <v>38.39</v>
      </c>
      <c r="F503" t="str">
        <f>VLOOKUP(H503,Location!A$2:E$678,2,FALSE)</f>
        <v>Irkutsk</v>
      </c>
      <c r="G503" t="str">
        <f>VLOOKUP(LEFT(R503,3),Language!A$2:B$7700,2,FALSE)</f>
        <v>Russian</v>
      </c>
      <c r="H503" t="s">
        <v>281</v>
      </c>
      <c r="I503">
        <v>250</v>
      </c>
      <c r="J503">
        <v>272</v>
      </c>
      <c r="K503">
        <v>0</v>
      </c>
      <c r="L503">
        <v>288</v>
      </c>
      <c r="M503">
        <v>1234567</v>
      </c>
      <c r="N503">
        <v>270316</v>
      </c>
      <c r="O503">
        <v>291016</v>
      </c>
      <c r="P503" t="s">
        <v>19</v>
      </c>
      <c r="R503" t="s">
        <v>182</v>
      </c>
      <c r="S503" t="str">
        <f>VLOOKUP(V503,Country!A$2:B$191,2,FALSE)</f>
        <v>Russia</v>
      </c>
      <c r="T503" t="str">
        <f>VLOOKUP(X503,Organisation!A$2:B$150,2,FALSE)</f>
        <v>General Radio Frequency Centre</v>
      </c>
      <c r="U503" t="s">
        <v>281</v>
      </c>
      <c r="V503" t="s">
        <v>183</v>
      </c>
      <c r="W503" t="s">
        <v>184</v>
      </c>
      <c r="X503" t="s">
        <v>185</v>
      </c>
      <c r="Y503">
        <v>15001</v>
      </c>
    </row>
    <row r="504" spans="1:25" x14ac:dyDescent="0.25">
      <c r="A504">
        <v>6120</v>
      </c>
      <c r="B504" t="str">
        <f>VLOOKUP(W504,Broadcast!A$2:B$277,2,FALSE)</f>
        <v>China National Radio</v>
      </c>
      <c r="C504" s="6">
        <v>2330</v>
      </c>
      <c r="D504" s="6">
        <v>300</v>
      </c>
      <c r="E504" t="s">
        <v>70</v>
      </c>
      <c r="F504" t="str">
        <f>VLOOKUP(H504,Location!A$2:E$678,2,FALSE)</f>
        <v>Urumqi</v>
      </c>
      <c r="G504" t="str">
        <f>VLOOKUP(LEFT(R504,3),Language!A$2:B$7700,2,FALSE)</f>
        <v>Uighur</v>
      </c>
      <c r="H504" t="s">
        <v>71</v>
      </c>
      <c r="I504">
        <v>100</v>
      </c>
      <c r="J504">
        <v>0</v>
      </c>
      <c r="K504">
        <v>0</v>
      </c>
      <c r="L504">
        <v>925</v>
      </c>
      <c r="M504">
        <v>1234567</v>
      </c>
      <c r="N504">
        <v>270316</v>
      </c>
      <c r="O504">
        <v>301016</v>
      </c>
      <c r="P504" t="s">
        <v>19</v>
      </c>
      <c r="R504" t="s">
        <v>98</v>
      </c>
      <c r="S504" t="str">
        <f>VLOOKUP(V504,Country!A$2:B$191,2,FALSE)</f>
        <v>China</v>
      </c>
      <c r="T504" t="str">
        <f>VLOOKUP(X504,Organisation!A$2:B$150,2,FALSE)</f>
        <v>R &amp; T of Peoples Republic of China</v>
      </c>
      <c r="U504" t="s">
        <v>71</v>
      </c>
      <c r="V504" t="s">
        <v>55</v>
      </c>
      <c r="W504" t="s">
        <v>56</v>
      </c>
      <c r="X504" t="s">
        <v>57</v>
      </c>
      <c r="Y504">
        <v>2626</v>
      </c>
    </row>
    <row r="505" spans="1:25" x14ac:dyDescent="0.25">
      <c r="A505">
        <v>6125</v>
      </c>
      <c r="B505" t="str">
        <f>VLOOKUP(W505,Broadcast!A$2:B$277,2,FALSE)</f>
        <v>IBRA Radio</v>
      </c>
      <c r="C505" s="6">
        <v>230</v>
      </c>
      <c r="D505" s="6">
        <v>300</v>
      </c>
      <c r="E505" t="s">
        <v>408</v>
      </c>
      <c r="F505" t="str">
        <f>VLOOKUP(H505,Location!A$2:E$678,2,FALSE)</f>
        <v>Dhabayya</v>
      </c>
      <c r="G505" t="str">
        <f>VLOOKUP(LEFT(R505,3),Language!A$2:B$7700,2,FALSE)</f>
        <v>Dari</v>
      </c>
      <c r="H505" t="s">
        <v>409</v>
      </c>
      <c r="I505">
        <v>250</v>
      </c>
      <c r="J505">
        <v>45</v>
      </c>
      <c r="K505">
        <v>0</v>
      </c>
      <c r="L505">
        <v>206</v>
      </c>
      <c r="M505">
        <v>1234567</v>
      </c>
      <c r="N505">
        <v>270316</v>
      </c>
      <c r="O505">
        <v>301016</v>
      </c>
      <c r="P505" t="s">
        <v>19</v>
      </c>
      <c r="Q505">
        <v>9000</v>
      </c>
      <c r="R505" t="s">
        <v>170</v>
      </c>
      <c r="S505" t="str">
        <f>VLOOKUP(V505,Country!A$2:B$191,2,FALSE)</f>
        <v>United Arab Emirates</v>
      </c>
      <c r="T505" t="str">
        <f>VLOOKUP(X505,Organisation!A$2:B$150,2,FALSE)</f>
        <v>Babcock Communications</v>
      </c>
      <c r="U505" t="s">
        <v>409</v>
      </c>
      <c r="V505" t="s">
        <v>410</v>
      </c>
      <c r="W505" t="s">
        <v>411</v>
      </c>
      <c r="X505" t="s">
        <v>43</v>
      </c>
      <c r="Y505">
        <v>16135</v>
      </c>
    </row>
    <row r="506" spans="1:25" x14ac:dyDescent="0.25">
      <c r="A506">
        <v>6125</v>
      </c>
      <c r="B506" t="str">
        <f>VLOOKUP(W506,Broadcast!A$2:B$277,2,FALSE)</f>
        <v>Radio Republic of Indonesia</v>
      </c>
      <c r="C506" s="6">
        <v>500</v>
      </c>
      <c r="D506" s="6">
        <v>800</v>
      </c>
      <c r="E506">
        <v>51</v>
      </c>
      <c r="F506" t="str">
        <f>VLOOKUP(H506,Location!A$2:E$678,2,FALSE)</f>
        <v>Nabire</v>
      </c>
      <c r="G506" t="str">
        <f>VLOOKUP(LEFT(R506,3),Language!A$2:B$7700,2,FALSE)</f>
        <v>English</v>
      </c>
      <c r="H506" t="s">
        <v>412</v>
      </c>
      <c r="I506">
        <v>10</v>
      </c>
      <c r="J506">
        <v>0</v>
      </c>
      <c r="K506">
        <v>0</v>
      </c>
      <c r="L506">
        <v>700</v>
      </c>
      <c r="M506">
        <v>1234567</v>
      </c>
      <c r="N506">
        <v>270316</v>
      </c>
      <c r="O506">
        <v>291016</v>
      </c>
      <c r="P506" t="s">
        <v>19</v>
      </c>
      <c r="R506" t="s">
        <v>20</v>
      </c>
      <c r="S506" t="str">
        <f>VLOOKUP(V506,Country!A$2:B$191,2,FALSE)</f>
        <v>Indonesia</v>
      </c>
      <c r="T506" t="str">
        <f>VLOOKUP(X506,Organisation!A$2:B$150,2,FALSE)</f>
        <v>Radio Republic of Indonesia</v>
      </c>
      <c r="U506" t="s">
        <v>412</v>
      </c>
      <c r="V506" t="s">
        <v>48</v>
      </c>
      <c r="W506" t="s">
        <v>49</v>
      </c>
      <c r="X506" t="s">
        <v>49</v>
      </c>
      <c r="Y506">
        <v>2139</v>
      </c>
    </row>
    <row r="507" spans="1:25" x14ac:dyDescent="0.25">
      <c r="A507">
        <v>6125</v>
      </c>
      <c r="B507" t="str">
        <f>VLOOKUP(W507,Broadcast!A$2:B$277,2,FALSE)</f>
        <v>China National Radio</v>
      </c>
      <c r="C507" s="6">
        <v>1000</v>
      </c>
      <c r="D507" s="6">
        <v>1805</v>
      </c>
      <c r="E507" t="s">
        <v>413</v>
      </c>
      <c r="F507" t="str">
        <f>VLOOKUP(H507,Location!A$2:E$678,2,FALSE)</f>
        <v>Beijing</v>
      </c>
      <c r="G507" t="str">
        <f>VLOOKUP(LEFT(R507,3),Language!A$2:B$7700,2,FALSE)</f>
        <v>Chinese</v>
      </c>
      <c r="H507" t="s">
        <v>198</v>
      </c>
      <c r="I507">
        <v>100</v>
      </c>
      <c r="J507">
        <v>37</v>
      </c>
      <c r="K507">
        <v>0</v>
      </c>
      <c r="L507">
        <v>146</v>
      </c>
      <c r="M507">
        <v>1234567</v>
      </c>
      <c r="N507">
        <v>270316</v>
      </c>
      <c r="O507">
        <v>301016</v>
      </c>
      <c r="P507" t="s">
        <v>19</v>
      </c>
      <c r="Q507">
        <v>6075</v>
      </c>
      <c r="R507" t="s">
        <v>54</v>
      </c>
      <c r="S507" t="str">
        <f>VLOOKUP(V507,Country!A$2:B$191,2,FALSE)</f>
        <v>China</v>
      </c>
      <c r="T507" t="str">
        <f>VLOOKUP(X507,Organisation!A$2:B$150,2,FALSE)</f>
        <v>R &amp; T of Peoples Republic of China</v>
      </c>
      <c r="U507" t="s">
        <v>198</v>
      </c>
      <c r="V507" t="s">
        <v>55</v>
      </c>
      <c r="W507" t="s">
        <v>56</v>
      </c>
      <c r="X507" t="s">
        <v>57</v>
      </c>
      <c r="Y507">
        <v>2627</v>
      </c>
    </row>
    <row r="508" spans="1:25" x14ac:dyDescent="0.25">
      <c r="A508">
        <v>6125</v>
      </c>
      <c r="B508" t="str">
        <f>VLOOKUP(W508,Broadcast!A$2:B$277,2,FALSE)</f>
        <v>China National Radio</v>
      </c>
      <c r="C508" s="6">
        <v>1100</v>
      </c>
      <c r="D508" s="6">
        <v>1805</v>
      </c>
      <c r="E508" t="s">
        <v>235</v>
      </c>
      <c r="F508" t="str">
        <f>VLOOKUP(H508,Location!A$2:E$678,2,FALSE)</f>
        <v>Shijiazhuang</v>
      </c>
      <c r="G508" t="str">
        <f>VLOOKUP(LEFT(R508,3),Language!A$2:B$7700,2,FALSE)</f>
        <v>Chinese</v>
      </c>
      <c r="H508" t="s">
        <v>331</v>
      </c>
      <c r="I508">
        <v>100</v>
      </c>
      <c r="J508">
        <v>217</v>
      </c>
      <c r="K508">
        <v>0</v>
      </c>
      <c r="L508">
        <v>146</v>
      </c>
      <c r="M508">
        <v>1234567</v>
      </c>
      <c r="N508">
        <v>270316</v>
      </c>
      <c r="O508">
        <v>301016</v>
      </c>
      <c r="P508" t="s">
        <v>19</v>
      </c>
      <c r="Q508">
        <v>7700</v>
      </c>
      <c r="R508" t="s">
        <v>54</v>
      </c>
      <c r="S508" t="str">
        <f>VLOOKUP(V508,Country!A$2:B$191,2,FALSE)</f>
        <v>China</v>
      </c>
      <c r="T508" t="str">
        <f>VLOOKUP(X508,Organisation!A$2:B$150,2,FALSE)</f>
        <v>R &amp; T of Peoples Republic of China</v>
      </c>
      <c r="U508" t="s">
        <v>331</v>
      </c>
      <c r="V508" t="s">
        <v>55</v>
      </c>
      <c r="W508" t="s">
        <v>56</v>
      </c>
      <c r="X508" t="s">
        <v>57</v>
      </c>
      <c r="Y508">
        <v>2628</v>
      </c>
    </row>
    <row r="509" spans="1:25" x14ac:dyDescent="0.25">
      <c r="A509">
        <v>6125</v>
      </c>
      <c r="B509" t="str">
        <f>VLOOKUP(W509,Broadcast!A$2:B$277,2,FALSE)</f>
        <v>China National Radio</v>
      </c>
      <c r="C509" s="6">
        <v>2025</v>
      </c>
      <c r="D509" s="6">
        <v>2300</v>
      </c>
      <c r="E509" t="s">
        <v>413</v>
      </c>
      <c r="F509" t="str">
        <f>VLOOKUP(H509,Location!A$2:E$678,2,FALSE)</f>
        <v>Beijing</v>
      </c>
      <c r="G509" t="str">
        <f>VLOOKUP(LEFT(R509,3),Language!A$2:B$7700,2,FALSE)</f>
        <v>Chinese</v>
      </c>
      <c r="H509" t="s">
        <v>198</v>
      </c>
      <c r="I509">
        <v>100</v>
      </c>
      <c r="J509">
        <v>37</v>
      </c>
      <c r="K509">
        <v>0</v>
      </c>
      <c r="L509">
        <v>146</v>
      </c>
      <c r="M509">
        <v>1234567</v>
      </c>
      <c r="N509">
        <v>270316</v>
      </c>
      <c r="O509">
        <v>301016</v>
      </c>
      <c r="P509" t="s">
        <v>19</v>
      </c>
      <c r="Q509">
        <v>6075</v>
      </c>
      <c r="R509" t="s">
        <v>54</v>
      </c>
      <c r="S509" t="str">
        <f>VLOOKUP(V509,Country!A$2:B$191,2,FALSE)</f>
        <v>China</v>
      </c>
      <c r="T509" t="str">
        <f>VLOOKUP(X509,Organisation!A$2:B$150,2,FALSE)</f>
        <v>R &amp; T of Peoples Republic of China</v>
      </c>
      <c r="U509" t="s">
        <v>198</v>
      </c>
      <c r="V509" t="s">
        <v>55</v>
      </c>
      <c r="W509" t="s">
        <v>56</v>
      </c>
      <c r="X509" t="s">
        <v>57</v>
      </c>
      <c r="Y509">
        <v>2629</v>
      </c>
    </row>
    <row r="510" spans="1:25" x14ac:dyDescent="0.25">
      <c r="A510">
        <v>6125</v>
      </c>
      <c r="B510" t="str">
        <f>VLOOKUP(W510,Broadcast!A$2:B$277,2,FALSE)</f>
        <v>China National Radio</v>
      </c>
      <c r="C510" s="6">
        <v>2025</v>
      </c>
      <c r="D510" s="6">
        <v>2300</v>
      </c>
      <c r="E510" t="s">
        <v>235</v>
      </c>
      <c r="F510" t="str">
        <f>VLOOKUP(H510,Location!A$2:E$678,2,FALSE)</f>
        <v>Shijiazhuang</v>
      </c>
      <c r="G510" t="str">
        <f>VLOOKUP(LEFT(R510,3),Language!A$2:B$7700,2,FALSE)</f>
        <v>Chinese</v>
      </c>
      <c r="H510" t="s">
        <v>331</v>
      </c>
      <c r="I510">
        <v>100</v>
      </c>
      <c r="J510">
        <v>217</v>
      </c>
      <c r="K510">
        <v>0</v>
      </c>
      <c r="L510">
        <v>146</v>
      </c>
      <c r="M510">
        <v>1234567</v>
      </c>
      <c r="N510">
        <v>270316</v>
      </c>
      <c r="O510">
        <v>301016</v>
      </c>
      <c r="P510" t="s">
        <v>19</v>
      </c>
      <c r="Q510">
        <v>7700</v>
      </c>
      <c r="R510" t="s">
        <v>54</v>
      </c>
      <c r="S510" t="str">
        <f>VLOOKUP(V510,Country!A$2:B$191,2,FALSE)</f>
        <v>China</v>
      </c>
      <c r="T510" t="str">
        <f>VLOOKUP(X510,Organisation!A$2:B$150,2,FALSE)</f>
        <v>R &amp; T of Peoples Republic of China</v>
      </c>
      <c r="U510" t="s">
        <v>331</v>
      </c>
      <c r="V510" t="s">
        <v>55</v>
      </c>
      <c r="W510" t="s">
        <v>56</v>
      </c>
      <c r="X510" t="s">
        <v>57</v>
      </c>
      <c r="Y510">
        <v>2630</v>
      </c>
    </row>
    <row r="511" spans="1:25" x14ac:dyDescent="0.25">
      <c r="A511">
        <v>6125</v>
      </c>
      <c r="B511" t="str">
        <f>VLOOKUP(W511,Broadcast!A$2:B$277,2,FALSE)</f>
        <v>Radio Republic of Indonesia</v>
      </c>
      <c r="C511" s="6">
        <v>2300</v>
      </c>
      <c r="D511" s="6">
        <v>200</v>
      </c>
      <c r="E511">
        <v>51</v>
      </c>
      <c r="F511" t="str">
        <f>VLOOKUP(H511,Location!A$2:E$678,2,FALSE)</f>
        <v>Nabire</v>
      </c>
      <c r="G511" t="str">
        <f>VLOOKUP(LEFT(R511,3),Language!A$2:B$7700,2,FALSE)</f>
        <v>English</v>
      </c>
      <c r="H511" t="s">
        <v>412</v>
      </c>
      <c r="I511">
        <v>10</v>
      </c>
      <c r="J511">
        <v>0</v>
      </c>
      <c r="K511">
        <v>0</v>
      </c>
      <c r="L511">
        <v>700</v>
      </c>
      <c r="M511">
        <v>1234567</v>
      </c>
      <c r="N511">
        <v>270316</v>
      </c>
      <c r="O511">
        <v>291016</v>
      </c>
      <c r="P511" t="s">
        <v>19</v>
      </c>
      <c r="R511" t="s">
        <v>20</v>
      </c>
      <c r="S511" t="str">
        <f>VLOOKUP(V511,Country!A$2:B$191,2,FALSE)</f>
        <v>Indonesia</v>
      </c>
      <c r="T511" t="str">
        <f>VLOOKUP(X511,Organisation!A$2:B$150,2,FALSE)</f>
        <v>Radio Republic of Indonesia</v>
      </c>
      <c r="U511" t="s">
        <v>412</v>
      </c>
      <c r="V511" t="s">
        <v>48</v>
      </c>
      <c r="W511" t="s">
        <v>49</v>
      </c>
      <c r="X511" t="s">
        <v>49</v>
      </c>
      <c r="Y511">
        <v>2140</v>
      </c>
    </row>
    <row r="512" spans="1:25" x14ac:dyDescent="0.25">
      <c r="A512">
        <v>6130</v>
      </c>
      <c r="B512" t="str">
        <f>VLOOKUP(W512,Broadcast!A$2:B$277,2,FALSE)</f>
        <v>Broadcasting Serv. of the Kingdom of Saudi Arabia</v>
      </c>
      <c r="C512" s="6">
        <v>1500</v>
      </c>
      <c r="D512" s="6">
        <v>1800</v>
      </c>
      <c r="E512">
        <v>40</v>
      </c>
      <c r="F512" t="str">
        <f>VLOOKUP(H512,Location!A$2:E$678,2,FALSE)</f>
        <v>Jeddah</v>
      </c>
      <c r="G512" t="str">
        <f>VLOOKUP(LEFT(R512,3),Language!A$2:B$7700,2,FALSE)</f>
        <v>Arabic</v>
      </c>
      <c r="H512" t="s">
        <v>396</v>
      </c>
      <c r="I512">
        <v>250</v>
      </c>
      <c r="J512">
        <v>50</v>
      </c>
      <c r="K512">
        <v>-25</v>
      </c>
      <c r="L512">
        <v>216</v>
      </c>
      <c r="M512">
        <v>1234567</v>
      </c>
      <c r="N512">
        <v>270316</v>
      </c>
      <c r="O512">
        <v>301016</v>
      </c>
      <c r="P512" t="s">
        <v>19</v>
      </c>
      <c r="R512" t="s">
        <v>89</v>
      </c>
      <c r="S512" t="str">
        <f>VLOOKUP(V512,Country!A$2:B$191,2,FALSE)</f>
        <v>Saudi Arabia</v>
      </c>
      <c r="T512" t="str">
        <f>VLOOKUP(X512,Organisation!A$2:B$150,2,FALSE)</f>
        <v>Saudi Arabian Radio &amp; Television</v>
      </c>
      <c r="U512" t="s">
        <v>396</v>
      </c>
      <c r="V512" t="s">
        <v>397</v>
      </c>
      <c r="W512" t="s">
        <v>397</v>
      </c>
      <c r="X512" t="s">
        <v>397</v>
      </c>
      <c r="Y512">
        <v>1347</v>
      </c>
    </row>
    <row r="513" spans="1:25" x14ac:dyDescent="0.25">
      <c r="A513">
        <v>6130</v>
      </c>
      <c r="B513" t="str">
        <f>VLOOKUP(W513,Broadcast!A$2:B$277,2,FALSE)</f>
        <v>Media Broadcast GmbH</v>
      </c>
      <c r="C513" s="6">
        <v>1730</v>
      </c>
      <c r="D513" s="6">
        <v>1900</v>
      </c>
      <c r="E513">
        <v>28.29</v>
      </c>
      <c r="F513" t="str">
        <f>VLOOKUP(H513,Location!A$2:E$678,2,FALSE)</f>
        <v>Nauen</v>
      </c>
      <c r="G513" t="str">
        <f>VLOOKUP(LEFT(R513,3),Language!A$2:B$7700,2,FALSE)</f>
        <v>Multiple languages</v>
      </c>
      <c r="H513" t="s">
        <v>232</v>
      </c>
      <c r="I513">
        <v>100</v>
      </c>
      <c r="J513">
        <v>90</v>
      </c>
      <c r="K513">
        <v>0</v>
      </c>
      <c r="L513">
        <v>146</v>
      </c>
      <c r="M513">
        <v>1</v>
      </c>
      <c r="N513">
        <v>270316</v>
      </c>
      <c r="O513">
        <v>291016</v>
      </c>
      <c r="P513" t="s">
        <v>19</v>
      </c>
      <c r="Q513">
        <v>9600</v>
      </c>
      <c r="R513" t="s">
        <v>102</v>
      </c>
      <c r="S513" t="str">
        <f>VLOOKUP(V513,Country!A$2:B$191,2,FALSE)</f>
        <v>Germany</v>
      </c>
      <c r="T513" t="str">
        <f>VLOOKUP(X513,Organisation!A$2:B$150,2,FALSE)</f>
        <v>Media Broadcast GmbH</v>
      </c>
      <c r="U513" t="s">
        <v>232</v>
      </c>
      <c r="V513" t="s">
        <v>19</v>
      </c>
      <c r="W513" t="s">
        <v>99</v>
      </c>
      <c r="X513" t="s">
        <v>99</v>
      </c>
      <c r="Y513">
        <v>16867</v>
      </c>
    </row>
    <row r="514" spans="1:25" x14ac:dyDescent="0.25">
      <c r="A514">
        <v>6130</v>
      </c>
      <c r="B514" t="str">
        <f>VLOOKUP(W514,Broadcast!A$2:B$277,2,FALSE)</f>
        <v>Media Broadcast GmbH</v>
      </c>
      <c r="C514" s="6">
        <v>1800</v>
      </c>
      <c r="D514" s="6">
        <v>1815</v>
      </c>
      <c r="E514">
        <v>28.29</v>
      </c>
      <c r="F514" t="str">
        <f>VLOOKUP(H514,Location!A$2:E$678,2,FALSE)</f>
        <v>Nauen</v>
      </c>
      <c r="G514" t="str">
        <f>VLOOKUP(LEFT(R514,3),Language!A$2:B$7700,2,FALSE)</f>
        <v>Multiple languages</v>
      </c>
      <c r="H514" t="s">
        <v>232</v>
      </c>
      <c r="I514">
        <v>100</v>
      </c>
      <c r="J514">
        <v>90</v>
      </c>
      <c r="K514">
        <v>0</v>
      </c>
      <c r="L514">
        <v>146</v>
      </c>
      <c r="M514">
        <v>56</v>
      </c>
      <c r="N514">
        <v>270316</v>
      </c>
      <c r="O514">
        <v>40516</v>
      </c>
      <c r="P514" t="s">
        <v>19</v>
      </c>
      <c r="Q514">
        <v>9600</v>
      </c>
      <c r="R514" t="s">
        <v>102</v>
      </c>
      <c r="S514" t="str">
        <f>VLOOKUP(V514,Country!A$2:B$191,2,FALSE)</f>
        <v>Germany</v>
      </c>
      <c r="T514" t="str">
        <f>VLOOKUP(X514,Organisation!A$2:B$150,2,FALSE)</f>
        <v>Media Broadcast GmbH</v>
      </c>
      <c r="U514" t="s">
        <v>232</v>
      </c>
      <c r="V514" t="s">
        <v>19</v>
      </c>
      <c r="W514" t="s">
        <v>99</v>
      </c>
      <c r="X514" t="s">
        <v>99</v>
      </c>
      <c r="Y514">
        <v>16869</v>
      </c>
    </row>
    <row r="515" spans="1:25" x14ac:dyDescent="0.25">
      <c r="A515">
        <v>6130</v>
      </c>
      <c r="B515" t="str">
        <f>VLOOKUP(W515,Broadcast!A$2:B$277,2,FALSE)</f>
        <v>Media Broadcast GmbH</v>
      </c>
      <c r="C515" s="6">
        <v>1800</v>
      </c>
      <c r="D515" s="6">
        <v>1830</v>
      </c>
      <c r="E515">
        <v>28.29</v>
      </c>
      <c r="F515" t="str">
        <f>VLOOKUP(H515,Location!A$2:E$678,2,FALSE)</f>
        <v>Nauen</v>
      </c>
      <c r="G515" t="str">
        <f>VLOOKUP(LEFT(R515,3),Language!A$2:B$7700,2,FALSE)</f>
        <v>Multiple languages</v>
      </c>
      <c r="H515" t="s">
        <v>232</v>
      </c>
      <c r="I515">
        <v>100</v>
      </c>
      <c r="J515">
        <v>90</v>
      </c>
      <c r="K515">
        <v>0</v>
      </c>
      <c r="L515">
        <v>146</v>
      </c>
      <c r="M515">
        <v>3</v>
      </c>
      <c r="N515">
        <v>270316</v>
      </c>
      <c r="O515">
        <v>40516</v>
      </c>
      <c r="P515" t="s">
        <v>19</v>
      </c>
      <c r="Q515">
        <v>9600</v>
      </c>
      <c r="R515" t="s">
        <v>102</v>
      </c>
      <c r="S515" t="str">
        <f>VLOOKUP(V515,Country!A$2:B$191,2,FALSE)</f>
        <v>Germany</v>
      </c>
      <c r="T515" t="str">
        <f>VLOOKUP(X515,Organisation!A$2:B$150,2,FALSE)</f>
        <v>Media Broadcast GmbH</v>
      </c>
      <c r="U515" t="s">
        <v>232</v>
      </c>
      <c r="V515" t="s">
        <v>19</v>
      </c>
      <c r="W515" t="s">
        <v>99</v>
      </c>
      <c r="X515" t="s">
        <v>99</v>
      </c>
      <c r="Y515">
        <v>16868</v>
      </c>
    </row>
    <row r="516" spans="1:25" x14ac:dyDescent="0.25">
      <c r="A516">
        <v>6130</v>
      </c>
      <c r="B516" t="str">
        <f>VLOOKUP(W516,Broadcast!A$2:B$277,2,FALSE)</f>
        <v>Trans World Radio</v>
      </c>
      <c r="C516" s="6">
        <v>1820</v>
      </c>
      <c r="D516" s="6">
        <v>1935</v>
      </c>
      <c r="E516">
        <v>52</v>
      </c>
      <c r="F516" t="str">
        <f>VLOOKUP(H516,Location!A$2:E$678,2,FALSE)</f>
        <v>Manzini</v>
      </c>
      <c r="G516" t="str">
        <f>VLOOKUP(LEFT(R516,3),Language!A$2:B$7700,2,FALSE)</f>
        <v>Umbundu</v>
      </c>
      <c r="H516" t="s">
        <v>25</v>
      </c>
      <c r="I516">
        <v>100</v>
      </c>
      <c r="J516">
        <v>312</v>
      </c>
      <c r="K516">
        <v>0</v>
      </c>
      <c r="L516">
        <v>142</v>
      </c>
      <c r="M516">
        <v>234567</v>
      </c>
      <c r="N516">
        <v>270316</v>
      </c>
      <c r="O516">
        <v>291016</v>
      </c>
      <c r="P516" t="s">
        <v>19</v>
      </c>
      <c r="R516" t="s">
        <v>414</v>
      </c>
      <c r="S516" t="str">
        <f>VLOOKUP(V516,Country!A$2:B$191,2,FALSE)</f>
        <v>Swaziland</v>
      </c>
      <c r="T516" t="str">
        <f>VLOOKUP(X516,Organisation!A$2:B$150,2,FALSE)</f>
        <v>Trans World Radio</v>
      </c>
      <c r="U516" t="s">
        <v>25</v>
      </c>
      <c r="V516" t="s">
        <v>27</v>
      </c>
      <c r="W516" t="s">
        <v>28</v>
      </c>
      <c r="X516" t="s">
        <v>28</v>
      </c>
      <c r="Y516">
        <v>7065</v>
      </c>
    </row>
    <row r="517" spans="1:25" x14ac:dyDescent="0.25">
      <c r="A517">
        <v>6130</v>
      </c>
      <c r="B517" t="str">
        <f>VLOOKUP(W517,Broadcast!A$2:B$277,2,FALSE)</f>
        <v>Media Broadcast GmbH</v>
      </c>
      <c r="C517" s="6">
        <v>1830</v>
      </c>
      <c r="D517" s="6">
        <v>1845</v>
      </c>
      <c r="E517">
        <v>28.29</v>
      </c>
      <c r="F517" t="str">
        <f>VLOOKUP(H517,Location!A$2:E$678,2,FALSE)</f>
        <v>Nauen</v>
      </c>
      <c r="G517" t="str">
        <f>VLOOKUP(LEFT(R517,3),Language!A$2:B$7700,2,FALSE)</f>
        <v>Multiple languages</v>
      </c>
      <c r="H517" t="s">
        <v>232</v>
      </c>
      <c r="I517">
        <v>100</v>
      </c>
      <c r="J517">
        <v>90</v>
      </c>
      <c r="K517">
        <v>0</v>
      </c>
      <c r="L517">
        <v>156</v>
      </c>
      <c r="M517">
        <v>7</v>
      </c>
      <c r="N517">
        <v>270316</v>
      </c>
      <c r="O517">
        <v>291016</v>
      </c>
      <c r="P517" t="s">
        <v>19</v>
      </c>
      <c r="Q517">
        <v>7850</v>
      </c>
      <c r="R517" t="s">
        <v>102</v>
      </c>
      <c r="S517" t="str">
        <f>VLOOKUP(V517,Country!A$2:B$191,2,FALSE)</f>
        <v>Germany</v>
      </c>
      <c r="T517" t="str">
        <f>VLOOKUP(X517,Organisation!A$2:B$150,2,FALSE)</f>
        <v>Media Broadcast GmbH</v>
      </c>
      <c r="U517" t="s">
        <v>232</v>
      </c>
      <c r="V517" t="s">
        <v>19</v>
      </c>
      <c r="W517" t="s">
        <v>99</v>
      </c>
      <c r="X517" t="s">
        <v>99</v>
      </c>
      <c r="Y517">
        <v>15569</v>
      </c>
    </row>
    <row r="518" spans="1:25" x14ac:dyDescent="0.25">
      <c r="A518">
        <v>6130</v>
      </c>
      <c r="B518" t="str">
        <f>VLOOKUP(W518,Broadcast!A$2:B$277,2,FALSE)</f>
        <v>China National Radio</v>
      </c>
      <c r="C518" s="6">
        <v>2050</v>
      </c>
      <c r="D518" s="6">
        <v>1805</v>
      </c>
      <c r="E518" t="s">
        <v>337</v>
      </c>
      <c r="F518" t="str">
        <f>VLOOKUP(H518,Location!A$2:E$678,2,FALSE)</f>
        <v>Lhasa</v>
      </c>
      <c r="G518" t="str">
        <f>VLOOKUP(LEFT(R518,3),Language!A$2:B$7700,2,FALSE)</f>
        <v>Tibetan</v>
      </c>
      <c r="H518" t="s">
        <v>112</v>
      </c>
      <c r="I518">
        <v>100</v>
      </c>
      <c r="J518">
        <v>290</v>
      </c>
      <c r="K518">
        <v>0</v>
      </c>
      <c r="L518">
        <v>205</v>
      </c>
      <c r="M518">
        <v>1234567</v>
      </c>
      <c r="N518">
        <v>270316</v>
      </c>
      <c r="O518">
        <v>301016</v>
      </c>
      <c r="P518" t="s">
        <v>19</v>
      </c>
      <c r="Q518">
        <v>7700</v>
      </c>
      <c r="R518" t="s">
        <v>118</v>
      </c>
      <c r="S518" t="str">
        <f>VLOOKUP(V518,Country!A$2:B$191,2,FALSE)</f>
        <v>China</v>
      </c>
      <c r="T518" t="str">
        <f>VLOOKUP(X518,Organisation!A$2:B$150,2,FALSE)</f>
        <v>R &amp; T of Peoples Republic of China</v>
      </c>
      <c r="U518" t="s">
        <v>112</v>
      </c>
      <c r="V518" t="s">
        <v>55</v>
      </c>
      <c r="W518" t="s">
        <v>56</v>
      </c>
      <c r="X518" t="s">
        <v>57</v>
      </c>
      <c r="Y518">
        <v>2631</v>
      </c>
    </row>
    <row r="519" spans="1:25" x14ac:dyDescent="0.25">
      <c r="A519">
        <v>6135</v>
      </c>
      <c r="B519" t="str">
        <f>VLOOKUP(W519,Broadcast!A$2:B$277,2,FALSE)</f>
        <v>Korean Broadcasting System</v>
      </c>
      <c r="C519" s="6">
        <v>0</v>
      </c>
      <c r="D519" s="6">
        <v>2400</v>
      </c>
      <c r="E519">
        <v>44</v>
      </c>
      <c r="F519" t="str">
        <f>VLOOKUP(H519,Location!A$2:E$678,2,FALSE)</f>
        <v>ChunCheon</v>
      </c>
      <c r="G519" t="str">
        <f>VLOOKUP(LEFT(R519,3),Language!A$2:B$7700,2,FALSE)</f>
        <v>Korean</v>
      </c>
      <c r="H519" t="s">
        <v>415</v>
      </c>
      <c r="I519">
        <v>10</v>
      </c>
      <c r="J519">
        <v>0</v>
      </c>
      <c r="K519">
        <v>0</v>
      </c>
      <c r="L519">
        <v>935</v>
      </c>
      <c r="M519">
        <v>1234567</v>
      </c>
      <c r="N519">
        <v>270316</v>
      </c>
      <c r="O519">
        <v>301016</v>
      </c>
      <c r="P519" t="s">
        <v>19</v>
      </c>
      <c r="R519" t="s">
        <v>145</v>
      </c>
      <c r="S519" t="str">
        <f>VLOOKUP(V519,Country!A$2:B$191,2,FALSE)</f>
        <v>Korea (Rep. of)</v>
      </c>
      <c r="T519" t="str">
        <f>VLOOKUP(X519,Organisation!A$2:B$150,2,FALSE)</f>
        <v>Korean Broadcasting System</v>
      </c>
      <c r="U519" t="s">
        <v>415</v>
      </c>
      <c r="V519" t="s">
        <v>329</v>
      </c>
      <c r="W519" t="s">
        <v>77</v>
      </c>
      <c r="X519" t="s">
        <v>77</v>
      </c>
      <c r="Y519">
        <v>3646</v>
      </c>
    </row>
    <row r="520" spans="1:25" x14ac:dyDescent="0.25">
      <c r="A520">
        <v>6135</v>
      </c>
      <c r="B520" t="str">
        <f>VLOOKUP(W520,Broadcast!A$2:B$277,2,FALSE)</f>
        <v>Yemen Radio &amp; Television</v>
      </c>
      <c r="C520" s="6">
        <v>300</v>
      </c>
      <c r="D520" s="6">
        <v>1500</v>
      </c>
      <c r="E520">
        <v>39</v>
      </c>
      <c r="F520" t="str">
        <f>VLOOKUP(H520,Location!A$2:E$678,2,FALSE)</f>
        <v>Al Hiswah</v>
      </c>
      <c r="G520" t="str">
        <f>VLOOKUP(LEFT(R520,3),Language!A$2:B$7700,2,FALSE)</f>
        <v>Undetermined</v>
      </c>
      <c r="H520" t="s">
        <v>268</v>
      </c>
      <c r="I520">
        <v>50</v>
      </c>
      <c r="J520">
        <v>0</v>
      </c>
      <c r="K520">
        <v>0</v>
      </c>
      <c r="L520">
        <v>925</v>
      </c>
      <c r="M520">
        <v>1234567</v>
      </c>
      <c r="N520">
        <v>270316</v>
      </c>
      <c r="O520">
        <v>291016</v>
      </c>
      <c r="P520" t="s">
        <v>19</v>
      </c>
      <c r="R520" t="s">
        <v>239</v>
      </c>
      <c r="S520" t="str">
        <f>VLOOKUP(V520,Country!A$2:B$191,2,FALSE)</f>
        <v>Yemen</v>
      </c>
      <c r="T520" t="str">
        <f>VLOOKUP(X520,Organisation!A$2:B$150,2,FALSE)</f>
        <v>Yemen Radio &amp; TV</v>
      </c>
      <c r="U520" t="s">
        <v>268</v>
      </c>
      <c r="V520" t="s">
        <v>240</v>
      </c>
      <c r="W520" t="s">
        <v>241</v>
      </c>
      <c r="X520" t="s">
        <v>240</v>
      </c>
      <c r="Y520">
        <v>4648</v>
      </c>
    </row>
    <row r="521" spans="1:25" x14ac:dyDescent="0.25">
      <c r="A521">
        <v>6135</v>
      </c>
      <c r="B521" t="str">
        <f>VLOOKUP(W521,Broadcast!A$2:B$277,2,FALSE)</f>
        <v>Radio Republic of Indonesia</v>
      </c>
      <c r="C521" s="6">
        <v>400</v>
      </c>
      <c r="D521" s="6">
        <v>930</v>
      </c>
      <c r="E521">
        <v>54</v>
      </c>
      <c r="F521" t="str">
        <f>VLOOKUP(H521,Location!A$2:E$678,2,FALSE)</f>
        <v>Samarinda</v>
      </c>
      <c r="G521" t="str">
        <f>VLOOKUP(LEFT(R521,3),Language!A$2:B$7700,2,FALSE)</f>
        <v>English</v>
      </c>
      <c r="H521" t="s">
        <v>416</v>
      </c>
      <c r="I521">
        <v>5</v>
      </c>
      <c r="J521">
        <v>0</v>
      </c>
      <c r="K521">
        <v>0</v>
      </c>
      <c r="L521">
        <v>700</v>
      </c>
      <c r="M521">
        <v>1234567</v>
      </c>
      <c r="N521">
        <v>270316</v>
      </c>
      <c r="O521">
        <v>291016</v>
      </c>
      <c r="P521" t="s">
        <v>19</v>
      </c>
      <c r="R521" t="s">
        <v>20</v>
      </c>
      <c r="S521" t="str">
        <f>VLOOKUP(V521,Country!A$2:B$191,2,FALSE)</f>
        <v>Indonesia</v>
      </c>
      <c r="T521" t="str">
        <f>VLOOKUP(X521,Organisation!A$2:B$150,2,FALSE)</f>
        <v>Radio Republic of Indonesia</v>
      </c>
      <c r="U521" t="s">
        <v>416</v>
      </c>
      <c r="V521" t="s">
        <v>48</v>
      </c>
      <c r="W521" t="s">
        <v>49</v>
      </c>
      <c r="X521" t="s">
        <v>49</v>
      </c>
      <c r="Y521">
        <v>2141</v>
      </c>
    </row>
    <row r="522" spans="1:25" x14ac:dyDescent="0.25">
      <c r="A522">
        <v>6135</v>
      </c>
      <c r="B522" t="str">
        <f>VLOOKUP(W522,Broadcast!A$2:B$277,2,FALSE)</f>
        <v>BBC Worldservice</v>
      </c>
      <c r="C522" s="6">
        <v>430</v>
      </c>
      <c r="D522" s="6">
        <v>500</v>
      </c>
      <c r="E522" t="s">
        <v>417</v>
      </c>
      <c r="F522" t="str">
        <f>VLOOKUP(H522,Location!A$2:E$678,2,FALSE)</f>
        <v>Ascension</v>
      </c>
      <c r="G522" t="str">
        <f>VLOOKUP(LEFT(R522,3),Language!A$2:B$7700,2,FALSE)</f>
        <v>French</v>
      </c>
      <c r="H522" t="s">
        <v>160</v>
      </c>
      <c r="I522">
        <v>250</v>
      </c>
      <c r="J522">
        <v>65</v>
      </c>
      <c r="K522">
        <v>0</v>
      </c>
      <c r="L522">
        <v>547</v>
      </c>
      <c r="M522">
        <v>1234567</v>
      </c>
      <c r="N522">
        <v>121016</v>
      </c>
      <c r="O522">
        <v>301016</v>
      </c>
      <c r="P522" t="s">
        <v>19</v>
      </c>
      <c r="Q522">
        <v>6660</v>
      </c>
      <c r="R522" t="s">
        <v>79</v>
      </c>
      <c r="S522" t="str">
        <f>VLOOKUP(V522,Country!A$2:B$191,2,FALSE)</f>
        <v>United Kingdom</v>
      </c>
      <c r="T522" t="str">
        <f>VLOOKUP(X522,Organisation!A$2:B$150,2,FALSE)</f>
        <v>Babcock Communications</v>
      </c>
      <c r="U522" t="s">
        <v>160</v>
      </c>
      <c r="V522" t="s">
        <v>75</v>
      </c>
      <c r="W522" t="s">
        <v>42</v>
      </c>
      <c r="X522" t="s">
        <v>43</v>
      </c>
      <c r="Y522">
        <v>18366</v>
      </c>
    </row>
    <row r="523" spans="1:25" x14ac:dyDescent="0.25">
      <c r="A523">
        <v>6135</v>
      </c>
      <c r="B523" t="str">
        <f>VLOOKUP(W523,Broadcast!A$2:B$277,2,FALSE)</f>
        <v>BBC Worldservice</v>
      </c>
      <c r="C523" s="6">
        <v>529</v>
      </c>
      <c r="D523" s="6">
        <v>600</v>
      </c>
      <c r="E523" t="s">
        <v>418</v>
      </c>
      <c r="F523" t="str">
        <f>VLOOKUP(H523,Location!A$2:E$678,2,FALSE)</f>
        <v>Ascension</v>
      </c>
      <c r="G523" t="str">
        <f>VLOOKUP(LEFT(R523,3),Language!A$2:B$7700,2,FALSE)</f>
        <v>Hausa</v>
      </c>
      <c r="H523" t="s">
        <v>160</v>
      </c>
      <c r="I523">
        <v>250</v>
      </c>
      <c r="J523">
        <v>27</v>
      </c>
      <c r="K523">
        <v>0</v>
      </c>
      <c r="L523">
        <v>547</v>
      </c>
      <c r="M523">
        <v>1234567</v>
      </c>
      <c r="N523">
        <v>121016</v>
      </c>
      <c r="O523">
        <v>301016</v>
      </c>
      <c r="P523" t="s">
        <v>19</v>
      </c>
      <c r="Q523">
        <v>6660</v>
      </c>
      <c r="R523" t="s">
        <v>127</v>
      </c>
      <c r="S523" t="str">
        <f>VLOOKUP(V523,Country!A$2:B$191,2,FALSE)</f>
        <v>United Kingdom</v>
      </c>
      <c r="T523" t="str">
        <f>VLOOKUP(X523,Organisation!A$2:B$150,2,FALSE)</f>
        <v>Babcock Communications</v>
      </c>
      <c r="U523" t="s">
        <v>160</v>
      </c>
      <c r="V523" t="s">
        <v>75</v>
      </c>
      <c r="W523" t="s">
        <v>42</v>
      </c>
      <c r="X523" t="s">
        <v>43</v>
      </c>
      <c r="Y523">
        <v>18365</v>
      </c>
    </row>
    <row r="524" spans="1:25" x14ac:dyDescent="0.25">
      <c r="A524">
        <v>6135</v>
      </c>
      <c r="B524" t="str">
        <f>VLOOKUP(W524,Broadcast!A$2:B$277,2,FALSE)</f>
        <v>Japan International Communications</v>
      </c>
      <c r="C524" s="6">
        <v>1300</v>
      </c>
      <c r="D524" s="6">
        <v>1500</v>
      </c>
      <c r="E524">
        <v>44</v>
      </c>
      <c r="F524" t="str">
        <f>VLOOKUP(H524,Location!A$2:E$678,2,FALSE)</f>
        <v>Tokyo Yamata</v>
      </c>
      <c r="G524" t="str">
        <f>VLOOKUP(LEFT(R524,3),Language!A$2:B$7700,2,FALSE)</f>
        <v>Multiple languages</v>
      </c>
      <c r="H524" t="s">
        <v>192</v>
      </c>
      <c r="I524">
        <v>100</v>
      </c>
      <c r="J524">
        <v>290</v>
      </c>
      <c r="K524">
        <v>0</v>
      </c>
      <c r="L524">
        <v>148</v>
      </c>
      <c r="M524">
        <v>1234567</v>
      </c>
      <c r="N524">
        <v>270316</v>
      </c>
      <c r="O524">
        <v>301016</v>
      </c>
      <c r="P524" t="s">
        <v>19</v>
      </c>
      <c r="R524" t="s">
        <v>102</v>
      </c>
      <c r="S524" t="str">
        <f>VLOOKUP(V524,Country!A$2:B$191,2,FALSE)</f>
        <v>Japan</v>
      </c>
      <c r="T524" t="str">
        <f>VLOOKUP(X524,Organisation!A$2:B$150,2,FALSE)</f>
        <v>Ministry of Internal Affairs &amp;Communications,Japan</v>
      </c>
      <c r="U524" t="s">
        <v>192</v>
      </c>
      <c r="V524" t="s">
        <v>193</v>
      </c>
      <c r="W524" t="s">
        <v>194</v>
      </c>
      <c r="X524" t="s">
        <v>195</v>
      </c>
      <c r="Y524">
        <v>2453</v>
      </c>
    </row>
    <row r="525" spans="1:25" x14ac:dyDescent="0.25">
      <c r="A525">
        <v>6135</v>
      </c>
      <c r="B525" t="str">
        <f>VLOOKUP(W525,Broadcast!A$2:B$277,2,FALSE)</f>
        <v>Japan International Communications</v>
      </c>
      <c r="C525" s="6">
        <v>1300</v>
      </c>
      <c r="D525" s="6">
        <v>1500</v>
      </c>
      <c r="E525" t="s">
        <v>191</v>
      </c>
      <c r="F525" t="str">
        <f>VLOOKUP(H525,Location!A$2:E$678,2,FALSE)</f>
        <v>Tokyo Yamata</v>
      </c>
      <c r="G525" t="str">
        <f>VLOOKUP(LEFT(R525,3),Language!A$2:B$7700,2,FALSE)</f>
        <v>Multiple languages</v>
      </c>
      <c r="H525" t="s">
        <v>192</v>
      </c>
      <c r="I525">
        <v>300</v>
      </c>
      <c r="J525">
        <v>290</v>
      </c>
      <c r="K525">
        <v>0</v>
      </c>
      <c r="L525">
        <v>146</v>
      </c>
      <c r="M525">
        <v>1234567</v>
      </c>
      <c r="N525">
        <v>270316</v>
      </c>
      <c r="O525">
        <v>301016</v>
      </c>
      <c r="P525" t="s">
        <v>19</v>
      </c>
      <c r="R525" t="s">
        <v>102</v>
      </c>
      <c r="S525" t="str">
        <f>VLOOKUP(V525,Country!A$2:B$191,2,FALSE)</f>
        <v>Japan</v>
      </c>
      <c r="T525" t="str">
        <f>VLOOKUP(X525,Organisation!A$2:B$150,2,FALSE)</f>
        <v>Ministry of Internal Affairs &amp;Communications,Japan</v>
      </c>
      <c r="U525" t="s">
        <v>192</v>
      </c>
      <c r="V525" t="s">
        <v>193</v>
      </c>
      <c r="W525" t="s">
        <v>194</v>
      </c>
      <c r="X525" t="s">
        <v>195</v>
      </c>
      <c r="Y525">
        <v>2454</v>
      </c>
    </row>
    <row r="526" spans="1:25" x14ac:dyDescent="0.25">
      <c r="A526">
        <v>6135</v>
      </c>
      <c r="B526" t="str">
        <f>VLOOKUP(W526,Broadcast!A$2:B$277,2,FALSE)</f>
        <v>Japan International Communications</v>
      </c>
      <c r="C526" s="6">
        <v>1500</v>
      </c>
      <c r="D526" s="6">
        <v>1600</v>
      </c>
      <c r="E526">
        <v>44</v>
      </c>
      <c r="F526" t="str">
        <f>VLOOKUP(H526,Location!A$2:E$678,2,FALSE)</f>
        <v>Tokyo Yamata</v>
      </c>
      <c r="G526" t="str">
        <f>VLOOKUP(LEFT(R526,3),Language!A$2:B$7700,2,FALSE)</f>
        <v>Multiple languages</v>
      </c>
      <c r="H526" t="s">
        <v>192</v>
      </c>
      <c r="I526">
        <v>100</v>
      </c>
      <c r="J526">
        <v>290</v>
      </c>
      <c r="K526">
        <v>0</v>
      </c>
      <c r="L526">
        <v>148</v>
      </c>
      <c r="M526">
        <v>1234567</v>
      </c>
      <c r="N526">
        <v>270316</v>
      </c>
      <c r="O526">
        <v>301016</v>
      </c>
      <c r="P526" t="s">
        <v>19</v>
      </c>
      <c r="R526" t="s">
        <v>102</v>
      </c>
      <c r="S526" t="str">
        <f>VLOOKUP(V526,Country!A$2:B$191,2,FALSE)</f>
        <v>Japan</v>
      </c>
      <c r="T526" t="str">
        <f>VLOOKUP(X526,Organisation!A$2:B$150,2,FALSE)</f>
        <v>Ministry of Internal Affairs &amp;Communications,Japan</v>
      </c>
      <c r="U526" t="s">
        <v>192</v>
      </c>
      <c r="V526" t="s">
        <v>193</v>
      </c>
      <c r="W526" t="s">
        <v>194</v>
      </c>
      <c r="X526" t="s">
        <v>195</v>
      </c>
      <c r="Y526">
        <v>2455</v>
      </c>
    </row>
    <row r="527" spans="1:25" x14ac:dyDescent="0.25">
      <c r="A527">
        <v>6135</v>
      </c>
      <c r="B527" t="str">
        <f>VLOOKUP(W527,Broadcast!A$2:B$277,2,FALSE)</f>
        <v>Japan International Communications</v>
      </c>
      <c r="C527" s="6">
        <v>1500</v>
      </c>
      <c r="D527" s="6">
        <v>1600</v>
      </c>
      <c r="E527" t="s">
        <v>191</v>
      </c>
      <c r="F527" t="str">
        <f>VLOOKUP(H527,Location!A$2:E$678,2,FALSE)</f>
        <v>Tokyo Yamata</v>
      </c>
      <c r="G527" t="str">
        <f>VLOOKUP(LEFT(R527,3),Language!A$2:B$7700,2,FALSE)</f>
        <v>Multiple languages</v>
      </c>
      <c r="H527" t="s">
        <v>192</v>
      </c>
      <c r="I527">
        <v>300</v>
      </c>
      <c r="J527">
        <v>290</v>
      </c>
      <c r="K527">
        <v>0</v>
      </c>
      <c r="L527">
        <v>146</v>
      </c>
      <c r="M527">
        <v>1234567</v>
      </c>
      <c r="N527">
        <v>270316</v>
      </c>
      <c r="O527">
        <v>301016</v>
      </c>
      <c r="P527" t="s">
        <v>19</v>
      </c>
      <c r="R527" t="s">
        <v>102</v>
      </c>
      <c r="S527" t="str">
        <f>VLOOKUP(V527,Country!A$2:B$191,2,FALSE)</f>
        <v>Japan</v>
      </c>
      <c r="T527" t="str">
        <f>VLOOKUP(X527,Organisation!A$2:B$150,2,FALSE)</f>
        <v>Ministry of Internal Affairs &amp;Communications,Japan</v>
      </c>
      <c r="U527" t="s">
        <v>192</v>
      </c>
      <c r="V527" t="s">
        <v>193</v>
      </c>
      <c r="W527" t="s">
        <v>194</v>
      </c>
      <c r="X527" t="s">
        <v>195</v>
      </c>
      <c r="Y527">
        <v>2456</v>
      </c>
    </row>
    <row r="528" spans="1:25" x14ac:dyDescent="0.25">
      <c r="A528">
        <v>6135</v>
      </c>
      <c r="B528" t="str">
        <f>VLOOKUP(W528,Broadcast!A$2:B$277,2,FALSE)</f>
        <v>China Radio International</v>
      </c>
      <c r="C528" s="6">
        <v>2100</v>
      </c>
      <c r="D528" s="6">
        <v>2200</v>
      </c>
      <c r="E528" t="s">
        <v>83</v>
      </c>
      <c r="F528" t="str">
        <f>VLOOKUP(H528,Location!A$2:E$678,2,FALSE)</f>
        <v>Beijing</v>
      </c>
      <c r="G528" t="str">
        <f>VLOOKUP(LEFT(R528,3),Language!A$2:B$7700,2,FALSE)</f>
        <v>Croatian</v>
      </c>
      <c r="H528" t="s">
        <v>198</v>
      </c>
      <c r="I528">
        <v>500</v>
      </c>
      <c r="J528">
        <v>318</v>
      </c>
      <c r="K528">
        <v>0</v>
      </c>
      <c r="L528">
        <v>218</v>
      </c>
      <c r="M528">
        <v>1234567</v>
      </c>
      <c r="N528">
        <v>270316</v>
      </c>
      <c r="O528">
        <v>301016</v>
      </c>
      <c r="P528" t="s">
        <v>19</v>
      </c>
      <c r="Q528">
        <v>8180</v>
      </c>
      <c r="R528" t="s">
        <v>419</v>
      </c>
      <c r="S528" t="str">
        <f>VLOOKUP(V528,Country!A$2:B$191,2,FALSE)</f>
        <v>China</v>
      </c>
      <c r="T528" t="str">
        <f>VLOOKUP(X528,Organisation!A$2:B$150,2,FALSE)</f>
        <v>R &amp; T of Peoples Republic of China</v>
      </c>
      <c r="U528" t="s">
        <v>198</v>
      </c>
      <c r="V528" t="s">
        <v>55</v>
      </c>
      <c r="W528" t="s">
        <v>188</v>
      </c>
      <c r="X528" t="s">
        <v>57</v>
      </c>
      <c r="Y528">
        <v>2632</v>
      </c>
    </row>
    <row r="529" spans="1:25" x14ac:dyDescent="0.25">
      <c r="A529">
        <v>6140</v>
      </c>
      <c r="B529" t="str">
        <f>VLOOKUP(W529,Broadcast!A$2:B$277,2,FALSE)</f>
        <v>Media Broadcast GmbH</v>
      </c>
      <c r="C529" s="6">
        <v>800</v>
      </c>
      <c r="D529" s="6">
        <v>900</v>
      </c>
      <c r="E529" t="s">
        <v>420</v>
      </c>
      <c r="F529" t="str">
        <f>VLOOKUP(H529,Location!A$2:E$678,2,FALSE)</f>
        <v>Moosbrunn</v>
      </c>
      <c r="G529" t="str">
        <f>VLOOKUP(LEFT(R529,3),Language!A$2:B$7700,2,FALSE)</f>
        <v>German</v>
      </c>
      <c r="H529" t="s">
        <v>421</v>
      </c>
      <c r="I529">
        <v>100</v>
      </c>
      <c r="J529">
        <v>270</v>
      </c>
      <c r="K529">
        <v>0</v>
      </c>
      <c r="L529">
        <v>805</v>
      </c>
      <c r="M529">
        <v>1</v>
      </c>
      <c r="N529">
        <v>270316</v>
      </c>
      <c r="O529">
        <v>291016</v>
      </c>
      <c r="P529" t="s">
        <v>19</v>
      </c>
      <c r="Q529">
        <v>11800</v>
      </c>
      <c r="R529" t="s">
        <v>30</v>
      </c>
      <c r="S529" t="str">
        <f>VLOOKUP(V529,Country!A$2:B$191,2,FALSE)</f>
        <v>Austria</v>
      </c>
      <c r="T529" t="str">
        <f>VLOOKUP(X529,Organisation!A$2:B$150,2,FALSE)</f>
        <v>Media Broadcast GmbH</v>
      </c>
      <c r="U529" t="s">
        <v>421</v>
      </c>
      <c r="V529" t="s">
        <v>422</v>
      </c>
      <c r="W529" t="s">
        <v>99</v>
      </c>
      <c r="X529" t="s">
        <v>99</v>
      </c>
      <c r="Y529">
        <v>15570</v>
      </c>
    </row>
    <row r="530" spans="1:25" x14ac:dyDescent="0.25">
      <c r="A530">
        <v>6140</v>
      </c>
      <c r="B530" t="str">
        <f>VLOOKUP(W530,Broadcast!A$2:B$277,2,FALSE)</f>
        <v>Media Broadcast GmbH</v>
      </c>
      <c r="C530" s="6">
        <v>900</v>
      </c>
      <c r="D530" s="6">
        <v>1000</v>
      </c>
      <c r="E530">
        <v>27.28</v>
      </c>
      <c r="F530" t="str">
        <f>VLOOKUP(H530,Location!A$2:E$678,2,FALSE)</f>
        <v>Issoudun</v>
      </c>
      <c r="G530" t="str">
        <f>VLOOKUP(LEFT(R530,3),Language!A$2:B$7700,2,FALSE)</f>
        <v>German</v>
      </c>
      <c r="H530" t="s">
        <v>78</v>
      </c>
      <c r="I530">
        <v>100</v>
      </c>
      <c r="J530">
        <v>80</v>
      </c>
      <c r="K530">
        <v>0</v>
      </c>
      <c r="L530">
        <v>216</v>
      </c>
      <c r="M530">
        <v>1</v>
      </c>
      <c r="N530">
        <v>270316</v>
      </c>
      <c r="O530">
        <v>291016</v>
      </c>
      <c r="P530" t="s">
        <v>19</v>
      </c>
      <c r="R530" t="s">
        <v>30</v>
      </c>
      <c r="S530" t="str">
        <f>VLOOKUP(V530,Country!A$2:B$191,2,FALSE)</f>
        <v>France</v>
      </c>
      <c r="T530" t="str">
        <f>VLOOKUP(X530,Organisation!A$2:B$150,2,FALSE)</f>
        <v>Media Broadcast GmbH</v>
      </c>
      <c r="U530" t="s">
        <v>78</v>
      </c>
      <c r="V530" t="s">
        <v>80</v>
      </c>
      <c r="W530" t="s">
        <v>99</v>
      </c>
      <c r="X530" t="s">
        <v>99</v>
      </c>
      <c r="Y530">
        <v>1231</v>
      </c>
    </row>
    <row r="531" spans="1:25" x14ac:dyDescent="0.25">
      <c r="A531">
        <v>6140</v>
      </c>
      <c r="B531" t="str">
        <f>VLOOKUP(W531,Broadcast!A$2:B$277,2,FALSE)</f>
        <v>Media Broadcast GmbH</v>
      </c>
      <c r="C531" s="6">
        <v>900</v>
      </c>
      <c r="D531" s="6">
        <v>1000</v>
      </c>
      <c r="E531">
        <v>27.28</v>
      </c>
      <c r="F531" t="str">
        <f>VLOOKUP(H531,Location!A$2:E$678,2,FALSE)</f>
        <v>Issoudun</v>
      </c>
      <c r="G531" t="str">
        <f>VLOOKUP(LEFT(R531,3),Language!A$2:B$7700,2,FALSE)</f>
        <v>German</v>
      </c>
      <c r="H531" t="s">
        <v>78</v>
      </c>
      <c r="I531">
        <v>100</v>
      </c>
      <c r="J531">
        <v>50</v>
      </c>
      <c r="K531">
        <v>0</v>
      </c>
      <c r="L531">
        <v>216</v>
      </c>
      <c r="M531">
        <v>1</v>
      </c>
      <c r="N531">
        <v>270316</v>
      </c>
      <c r="O531">
        <v>291016</v>
      </c>
      <c r="P531" t="s">
        <v>19</v>
      </c>
      <c r="R531" t="s">
        <v>30</v>
      </c>
      <c r="S531" t="str">
        <f>VLOOKUP(V531,Country!A$2:B$191,2,FALSE)</f>
        <v>France</v>
      </c>
      <c r="T531" t="str">
        <f>VLOOKUP(X531,Organisation!A$2:B$150,2,FALSE)</f>
        <v>Media Broadcast GmbH</v>
      </c>
      <c r="U531" t="s">
        <v>78</v>
      </c>
      <c r="V531" t="s">
        <v>80</v>
      </c>
      <c r="W531" t="s">
        <v>99</v>
      </c>
      <c r="X531" t="s">
        <v>99</v>
      </c>
      <c r="Y531">
        <v>1232</v>
      </c>
    </row>
    <row r="532" spans="1:25" x14ac:dyDescent="0.25">
      <c r="A532">
        <v>6140</v>
      </c>
      <c r="B532" t="str">
        <f>VLOOKUP(W532,Broadcast!A$2:B$277,2,FALSE)</f>
        <v>Media Broadcast GmbH</v>
      </c>
      <c r="C532" s="6">
        <v>900</v>
      </c>
      <c r="D532" s="6">
        <v>1000</v>
      </c>
      <c r="E532">
        <v>27.28</v>
      </c>
      <c r="F532" t="str">
        <f>VLOOKUP(H532,Location!A$2:E$678,2,FALSE)</f>
        <v>Nauen</v>
      </c>
      <c r="G532" t="str">
        <f>VLOOKUP(LEFT(R532,3),Language!A$2:B$7700,2,FALSE)</f>
        <v>German</v>
      </c>
      <c r="H532" t="s">
        <v>232</v>
      </c>
      <c r="I532">
        <v>100</v>
      </c>
      <c r="J532">
        <v>126</v>
      </c>
      <c r="K532">
        <v>0</v>
      </c>
      <c r="L532">
        <v>156</v>
      </c>
      <c r="M532">
        <v>1</v>
      </c>
      <c r="N532">
        <v>270316</v>
      </c>
      <c r="O532">
        <v>291016</v>
      </c>
      <c r="P532" t="s">
        <v>19</v>
      </c>
      <c r="Q532">
        <v>7850</v>
      </c>
      <c r="R532" t="s">
        <v>30</v>
      </c>
      <c r="S532" t="str">
        <f>VLOOKUP(V532,Country!A$2:B$191,2,FALSE)</f>
        <v>Germany</v>
      </c>
      <c r="T532" t="str">
        <f>VLOOKUP(X532,Organisation!A$2:B$150,2,FALSE)</f>
        <v>Media Broadcast GmbH</v>
      </c>
      <c r="U532" t="s">
        <v>232</v>
      </c>
      <c r="V532" t="s">
        <v>19</v>
      </c>
      <c r="W532" t="s">
        <v>99</v>
      </c>
      <c r="X532" t="s">
        <v>99</v>
      </c>
      <c r="Y532">
        <v>1233</v>
      </c>
    </row>
    <row r="533" spans="1:25" x14ac:dyDescent="0.25">
      <c r="A533">
        <v>6140</v>
      </c>
      <c r="B533" t="str">
        <f>VLOOKUP(W533,Broadcast!A$2:B$277,2,FALSE)</f>
        <v>Media Broadcast GmbH</v>
      </c>
      <c r="C533" s="6">
        <v>1300</v>
      </c>
      <c r="D533" s="6">
        <v>1400</v>
      </c>
      <c r="E533">
        <v>28</v>
      </c>
      <c r="F533" t="str">
        <f>VLOOKUP(H533,Location!A$2:E$678,2,FALSE)</f>
        <v>Nauen</v>
      </c>
      <c r="G533" t="str">
        <f>VLOOKUP(LEFT(R533,3),Language!A$2:B$7700,2,FALSE)</f>
        <v>German</v>
      </c>
      <c r="H533" t="s">
        <v>232</v>
      </c>
      <c r="I533">
        <v>100</v>
      </c>
      <c r="J533">
        <v>126</v>
      </c>
      <c r="K533">
        <v>0</v>
      </c>
      <c r="L533">
        <v>146</v>
      </c>
      <c r="M533">
        <v>1</v>
      </c>
      <c r="N533">
        <v>270316</v>
      </c>
      <c r="O533">
        <v>291016</v>
      </c>
      <c r="P533" t="s">
        <v>19</v>
      </c>
      <c r="Q533">
        <v>9600</v>
      </c>
      <c r="R533" t="s">
        <v>30</v>
      </c>
      <c r="S533" t="str">
        <f>VLOOKUP(V533,Country!A$2:B$191,2,FALSE)</f>
        <v>Germany</v>
      </c>
      <c r="T533" t="str">
        <f>VLOOKUP(X533,Organisation!A$2:B$150,2,FALSE)</f>
        <v>Media Broadcast GmbH</v>
      </c>
      <c r="U533" t="s">
        <v>232</v>
      </c>
      <c r="V533" t="s">
        <v>19</v>
      </c>
      <c r="W533" t="s">
        <v>99</v>
      </c>
      <c r="X533" t="s">
        <v>99</v>
      </c>
      <c r="Y533">
        <v>1234</v>
      </c>
    </row>
    <row r="534" spans="1:25" x14ac:dyDescent="0.25">
      <c r="A534">
        <v>6140</v>
      </c>
      <c r="B534" t="str">
        <f>VLOOKUP(W534,Broadcast!A$2:B$277,2,FALSE)</f>
        <v>Radio Russia</v>
      </c>
      <c r="C534" s="6">
        <v>1500</v>
      </c>
      <c r="D534" s="6">
        <v>1900</v>
      </c>
      <c r="E534">
        <v>28</v>
      </c>
      <c r="F534" t="str">
        <f>VLOOKUP(H534,Location!A$2:E$678,2,FALSE)</f>
        <v>Moskva</v>
      </c>
      <c r="G534" t="str">
        <f>VLOOKUP(LEFT(R534,3),Language!A$2:B$7700,2,FALSE)</f>
        <v>Russian</v>
      </c>
      <c r="H534" t="s">
        <v>298</v>
      </c>
      <c r="I534">
        <v>40</v>
      </c>
      <c r="J534">
        <v>261</v>
      </c>
      <c r="K534">
        <v>0</v>
      </c>
      <c r="L534">
        <v>218</v>
      </c>
      <c r="M534">
        <v>1234567</v>
      </c>
      <c r="N534">
        <v>270316</v>
      </c>
      <c r="O534">
        <v>291016</v>
      </c>
      <c r="P534" t="s">
        <v>74</v>
      </c>
      <c r="R534" t="s">
        <v>182</v>
      </c>
      <c r="S534" t="str">
        <f>VLOOKUP(V534,Country!A$2:B$191,2,FALSE)</f>
        <v>Russia</v>
      </c>
      <c r="T534" t="str">
        <f>VLOOKUP(X534,Organisation!A$2:B$150,2,FALSE)</f>
        <v>General Radio Frequency Centre</v>
      </c>
      <c r="U534" t="s">
        <v>298</v>
      </c>
      <c r="V534" t="s">
        <v>183</v>
      </c>
      <c r="W534" t="s">
        <v>184</v>
      </c>
      <c r="X534" t="s">
        <v>185</v>
      </c>
      <c r="Y534">
        <v>3920</v>
      </c>
    </row>
    <row r="535" spans="1:25" x14ac:dyDescent="0.25">
      <c r="A535">
        <v>6140</v>
      </c>
      <c r="B535" t="str">
        <f>VLOOKUP(W535,Broadcast!A$2:B$277,2,FALSE)</f>
        <v>China Radio International</v>
      </c>
      <c r="C535" s="6">
        <v>1700</v>
      </c>
      <c r="D535" s="6">
        <v>1800</v>
      </c>
      <c r="E535">
        <v>41</v>
      </c>
      <c r="F535" t="str">
        <f>VLOOKUP(H535,Location!A$2:E$678,2,FALSE)</f>
        <v>Kashi</v>
      </c>
      <c r="G535" t="str">
        <f>VLOOKUP(LEFT(R535,3),Language!A$2:B$7700,2,FALSE)</f>
        <v>English</v>
      </c>
      <c r="H535" t="s">
        <v>187</v>
      </c>
      <c r="I535">
        <v>100</v>
      </c>
      <c r="J535">
        <v>173</v>
      </c>
      <c r="K535">
        <v>0</v>
      </c>
      <c r="L535">
        <v>216</v>
      </c>
      <c r="M535">
        <v>1234567</v>
      </c>
      <c r="N535">
        <v>270316</v>
      </c>
      <c r="O535">
        <v>301016</v>
      </c>
      <c r="P535" t="s">
        <v>19</v>
      </c>
      <c r="Q535">
        <v>8180</v>
      </c>
      <c r="R535" t="s">
        <v>20</v>
      </c>
      <c r="S535" t="str">
        <f>VLOOKUP(V535,Country!A$2:B$191,2,FALSE)</f>
        <v>China</v>
      </c>
      <c r="T535" t="str">
        <f>VLOOKUP(X535,Organisation!A$2:B$150,2,FALSE)</f>
        <v>R &amp; T of Peoples Republic of China</v>
      </c>
      <c r="U535" t="s">
        <v>187</v>
      </c>
      <c r="V535" t="s">
        <v>55</v>
      </c>
      <c r="W535" t="s">
        <v>188</v>
      </c>
      <c r="X535" t="s">
        <v>57</v>
      </c>
      <c r="Y535">
        <v>2633</v>
      </c>
    </row>
    <row r="536" spans="1:25" x14ac:dyDescent="0.25">
      <c r="A536">
        <v>6140</v>
      </c>
      <c r="B536" t="str">
        <f>VLOOKUP(W536,Broadcast!A$2:B$277,2,FALSE)</f>
        <v>China Radio International</v>
      </c>
      <c r="C536" s="6">
        <v>2200</v>
      </c>
      <c r="D536" s="6">
        <v>2300</v>
      </c>
      <c r="E536">
        <v>49</v>
      </c>
      <c r="F536" t="str">
        <f>VLOOKUP(H536,Location!A$2:E$678,2,FALSE)</f>
        <v>Kunming</v>
      </c>
      <c r="G536" t="str">
        <f>VLOOKUP(LEFT(R536,3),Language!A$2:B$7700,2,FALSE)</f>
        <v>Standart Chinese</v>
      </c>
      <c r="H536" t="s">
        <v>366</v>
      </c>
      <c r="I536">
        <v>100</v>
      </c>
      <c r="J536">
        <v>225</v>
      </c>
      <c r="K536">
        <v>0</v>
      </c>
      <c r="L536">
        <v>146</v>
      </c>
      <c r="M536">
        <v>1234567</v>
      </c>
      <c r="N536">
        <v>270316</v>
      </c>
      <c r="O536">
        <v>301016</v>
      </c>
      <c r="P536" t="s">
        <v>19</v>
      </c>
      <c r="Q536">
        <v>7700</v>
      </c>
      <c r="R536" t="s">
        <v>207</v>
      </c>
      <c r="S536" t="str">
        <f>VLOOKUP(V536,Country!A$2:B$191,2,FALSE)</f>
        <v>China</v>
      </c>
      <c r="T536" t="str">
        <f>VLOOKUP(X536,Organisation!A$2:B$150,2,FALSE)</f>
        <v>R &amp; T of Peoples Republic of China</v>
      </c>
      <c r="U536" t="s">
        <v>366</v>
      </c>
      <c r="V536" t="s">
        <v>55</v>
      </c>
      <c r="W536" t="s">
        <v>188</v>
      </c>
      <c r="X536" t="s">
        <v>57</v>
      </c>
      <c r="Y536">
        <v>2634</v>
      </c>
    </row>
    <row r="537" spans="1:25" x14ac:dyDescent="0.25">
      <c r="A537">
        <v>6140</v>
      </c>
      <c r="B537" t="str">
        <f>VLOOKUP(W537,Broadcast!A$2:B$277,2,FALSE)</f>
        <v>China Radio International</v>
      </c>
      <c r="C537" s="6">
        <v>2300</v>
      </c>
      <c r="D537" s="6">
        <v>2400</v>
      </c>
      <c r="E537">
        <v>49</v>
      </c>
      <c r="F537" t="str">
        <f>VLOOKUP(H537,Location!A$2:E$678,2,FALSE)</f>
        <v>Kunming</v>
      </c>
      <c r="G537" t="str">
        <f>VLOOKUP(LEFT(R537,3),Language!A$2:B$7700,2,FALSE)</f>
        <v>Cantonese</v>
      </c>
      <c r="H537" t="s">
        <v>366</v>
      </c>
      <c r="I537">
        <v>100</v>
      </c>
      <c r="J537">
        <v>225</v>
      </c>
      <c r="K537">
        <v>0</v>
      </c>
      <c r="L537">
        <v>146</v>
      </c>
      <c r="M537">
        <v>1234567</v>
      </c>
      <c r="N537">
        <v>270316</v>
      </c>
      <c r="O537">
        <v>301016</v>
      </c>
      <c r="P537" t="s">
        <v>19</v>
      </c>
      <c r="Q537">
        <v>7700</v>
      </c>
      <c r="R537" t="s">
        <v>423</v>
      </c>
      <c r="S537" t="str">
        <f>VLOOKUP(V537,Country!A$2:B$191,2,FALSE)</f>
        <v>China</v>
      </c>
      <c r="T537" t="str">
        <f>VLOOKUP(X537,Organisation!A$2:B$150,2,FALSE)</f>
        <v>R &amp; T of Peoples Republic of China</v>
      </c>
      <c r="U537" t="s">
        <v>366</v>
      </c>
      <c r="V537" t="s">
        <v>55</v>
      </c>
      <c r="W537" t="s">
        <v>188</v>
      </c>
      <c r="X537" t="s">
        <v>57</v>
      </c>
      <c r="Y537">
        <v>2635</v>
      </c>
    </row>
    <row r="538" spans="1:25" x14ac:dyDescent="0.25">
      <c r="A538">
        <v>6145</v>
      </c>
      <c r="B538" t="str">
        <f>VLOOKUP(W538,Broadcast!A$2:B$277,2,FALSE)</f>
        <v>Media Broadcast GmbH</v>
      </c>
      <c r="C538" s="6">
        <v>0</v>
      </c>
      <c r="D538" s="6">
        <v>100</v>
      </c>
      <c r="E538" t="s">
        <v>341</v>
      </c>
      <c r="F538" t="str">
        <f>VLOOKUP(H538,Location!A$2:E$678,2,FALSE)</f>
        <v>Nauen</v>
      </c>
      <c r="G538" t="str">
        <f>VLOOKUP(LEFT(R538,3),Language!A$2:B$7700,2,FALSE)</f>
        <v>Dutch</v>
      </c>
      <c r="H538" t="s">
        <v>232</v>
      </c>
      <c r="I538">
        <v>125</v>
      </c>
      <c r="J538">
        <v>300</v>
      </c>
      <c r="K538">
        <v>0</v>
      </c>
      <c r="L538">
        <v>216</v>
      </c>
      <c r="M538">
        <v>1</v>
      </c>
      <c r="N538">
        <v>110916</v>
      </c>
      <c r="O538">
        <v>291016</v>
      </c>
      <c r="P538" t="s">
        <v>19</v>
      </c>
      <c r="Q538">
        <v>9600</v>
      </c>
      <c r="R538" t="s">
        <v>26</v>
      </c>
      <c r="S538" t="str">
        <f>VLOOKUP(V538,Country!A$2:B$191,2,FALSE)</f>
        <v>Germany</v>
      </c>
      <c r="T538" t="str">
        <f>VLOOKUP(X538,Organisation!A$2:B$150,2,FALSE)</f>
        <v>Media Broadcast GmbH</v>
      </c>
      <c r="U538" t="s">
        <v>232</v>
      </c>
      <c r="V538" t="s">
        <v>19</v>
      </c>
      <c r="W538" t="s">
        <v>99</v>
      </c>
      <c r="X538" t="s">
        <v>99</v>
      </c>
      <c r="Y538">
        <v>18208</v>
      </c>
    </row>
    <row r="539" spans="1:25" x14ac:dyDescent="0.25">
      <c r="A539">
        <v>6145</v>
      </c>
      <c r="B539" t="str">
        <f>VLOOKUP(W539,Broadcast!A$2:B$277,2,FALSE)</f>
        <v>All India Radio</v>
      </c>
      <c r="C539" s="6">
        <v>0</v>
      </c>
      <c r="D539" s="6">
        <v>430</v>
      </c>
      <c r="E539" t="s">
        <v>261</v>
      </c>
      <c r="F539" t="str">
        <f>VLOOKUP(H539,Location!A$2:E$678,2,FALSE)</f>
        <v>Aligarh</v>
      </c>
      <c r="G539" t="str">
        <f>VLOOKUP(LEFT(R539,3),Language!A$2:B$7700,2,FALSE)</f>
        <v>Urdu</v>
      </c>
      <c r="H539" t="s">
        <v>311</v>
      </c>
      <c r="I539">
        <v>250</v>
      </c>
      <c r="J539">
        <v>282</v>
      </c>
      <c r="K539">
        <v>0</v>
      </c>
      <c r="L539">
        <v>146</v>
      </c>
      <c r="M539">
        <v>1234567</v>
      </c>
      <c r="N539">
        <v>270316</v>
      </c>
      <c r="O539">
        <v>301016</v>
      </c>
      <c r="P539" t="s">
        <v>19</v>
      </c>
      <c r="Q539">
        <v>6075</v>
      </c>
      <c r="R539" t="s">
        <v>348</v>
      </c>
      <c r="S539" t="str">
        <f>VLOOKUP(V539,Country!A$2:B$191,2,FALSE)</f>
        <v>India</v>
      </c>
      <c r="T539" t="str">
        <f>VLOOKUP(X539,Organisation!A$2:B$150,2,FALSE)</f>
        <v>All India Radio</v>
      </c>
      <c r="U539" t="s">
        <v>311</v>
      </c>
      <c r="V539" t="s">
        <v>263</v>
      </c>
      <c r="W539" t="s">
        <v>264</v>
      </c>
      <c r="X539" t="s">
        <v>264</v>
      </c>
      <c r="Y539">
        <v>3493</v>
      </c>
    </row>
    <row r="540" spans="1:25" x14ac:dyDescent="0.25">
      <c r="A540">
        <v>6145</v>
      </c>
      <c r="B540" t="str">
        <f>VLOOKUP(W540,Broadcast!A$2:B$277,2,FALSE)</f>
        <v>Media Broadcast GmbH</v>
      </c>
      <c r="C540" s="6">
        <v>100</v>
      </c>
      <c r="D540" s="6">
        <v>200</v>
      </c>
      <c r="E540" t="s">
        <v>341</v>
      </c>
      <c r="F540" t="str">
        <f>VLOOKUP(H540,Location!A$2:E$678,2,FALSE)</f>
        <v>Nauen</v>
      </c>
      <c r="G540" t="str">
        <f>VLOOKUP(LEFT(R540,3),Language!A$2:B$7700,2,FALSE)</f>
        <v>Dutch</v>
      </c>
      <c r="H540" t="s">
        <v>232</v>
      </c>
      <c r="I540">
        <v>125</v>
      </c>
      <c r="J540">
        <v>300</v>
      </c>
      <c r="K540">
        <v>0</v>
      </c>
      <c r="L540">
        <v>216</v>
      </c>
      <c r="M540">
        <v>1</v>
      </c>
      <c r="N540">
        <v>180916</v>
      </c>
      <c r="O540">
        <v>180916</v>
      </c>
      <c r="P540" t="s">
        <v>19</v>
      </c>
      <c r="Q540">
        <v>9600</v>
      </c>
      <c r="R540" t="s">
        <v>26</v>
      </c>
      <c r="S540" t="str">
        <f>VLOOKUP(V540,Country!A$2:B$191,2,FALSE)</f>
        <v>Germany</v>
      </c>
      <c r="T540" t="str">
        <f>VLOOKUP(X540,Organisation!A$2:B$150,2,FALSE)</f>
        <v>Media Broadcast GmbH</v>
      </c>
      <c r="U540" t="s">
        <v>232</v>
      </c>
      <c r="V540" t="s">
        <v>19</v>
      </c>
      <c r="W540" t="s">
        <v>99</v>
      </c>
      <c r="X540" t="s">
        <v>99</v>
      </c>
      <c r="Y540">
        <v>18209</v>
      </c>
    </row>
    <row r="541" spans="1:25" x14ac:dyDescent="0.25">
      <c r="A541">
        <v>6145</v>
      </c>
      <c r="B541" t="str">
        <f>VLOOKUP(W541,Broadcast!A$2:B$277,2,FALSE)</f>
        <v>Media Broadcast GmbH</v>
      </c>
      <c r="C541" s="6">
        <v>100</v>
      </c>
      <c r="D541" s="6">
        <v>200</v>
      </c>
      <c r="E541" t="s">
        <v>341</v>
      </c>
      <c r="F541" t="str">
        <f>VLOOKUP(H541,Location!A$2:E$678,2,FALSE)</f>
        <v>Nauen</v>
      </c>
      <c r="G541" t="str">
        <f>VLOOKUP(LEFT(R541,3),Language!A$2:B$7700,2,FALSE)</f>
        <v>Dutch</v>
      </c>
      <c r="H541" t="s">
        <v>232</v>
      </c>
      <c r="I541">
        <v>125</v>
      </c>
      <c r="J541">
        <v>300</v>
      </c>
      <c r="K541">
        <v>0</v>
      </c>
      <c r="L541">
        <v>216</v>
      </c>
      <c r="M541">
        <v>1</v>
      </c>
      <c r="N541">
        <v>21016</v>
      </c>
      <c r="O541">
        <v>21016</v>
      </c>
      <c r="P541" t="s">
        <v>19</v>
      </c>
      <c r="Q541">
        <v>9600</v>
      </c>
      <c r="R541" t="s">
        <v>26</v>
      </c>
      <c r="S541" t="str">
        <f>VLOOKUP(V541,Country!A$2:B$191,2,FALSE)</f>
        <v>Germany</v>
      </c>
      <c r="T541" t="str">
        <f>VLOOKUP(X541,Organisation!A$2:B$150,2,FALSE)</f>
        <v>Media Broadcast GmbH</v>
      </c>
      <c r="U541" t="s">
        <v>232</v>
      </c>
      <c r="V541" t="s">
        <v>19</v>
      </c>
      <c r="W541" t="s">
        <v>99</v>
      </c>
      <c r="X541" t="s">
        <v>99</v>
      </c>
      <c r="Y541">
        <v>18210</v>
      </c>
    </row>
    <row r="542" spans="1:25" x14ac:dyDescent="0.25">
      <c r="A542">
        <v>6145</v>
      </c>
      <c r="B542" t="str">
        <f>VLOOKUP(W542,Broadcast!A$2:B$277,2,FALSE)</f>
        <v>Media Broadcast GmbH</v>
      </c>
      <c r="C542" s="6">
        <v>100</v>
      </c>
      <c r="D542" s="6">
        <v>200</v>
      </c>
      <c r="E542" t="s">
        <v>341</v>
      </c>
      <c r="F542" t="str">
        <f>VLOOKUP(H542,Location!A$2:E$678,2,FALSE)</f>
        <v>Nauen</v>
      </c>
      <c r="G542" t="str">
        <f>VLOOKUP(LEFT(R542,3),Language!A$2:B$7700,2,FALSE)</f>
        <v>Dutch</v>
      </c>
      <c r="H542" t="s">
        <v>232</v>
      </c>
      <c r="I542">
        <v>125</v>
      </c>
      <c r="J542">
        <v>300</v>
      </c>
      <c r="K542">
        <v>0</v>
      </c>
      <c r="L542">
        <v>216</v>
      </c>
      <c r="M542">
        <v>1</v>
      </c>
      <c r="N542">
        <v>110916</v>
      </c>
      <c r="O542">
        <v>110916</v>
      </c>
      <c r="P542" t="s">
        <v>19</v>
      </c>
      <c r="Q542">
        <v>9600</v>
      </c>
      <c r="R542" t="s">
        <v>26</v>
      </c>
      <c r="S542" t="str">
        <f>VLOOKUP(V542,Country!A$2:B$191,2,FALSE)</f>
        <v>Germany</v>
      </c>
      <c r="T542" t="str">
        <f>VLOOKUP(X542,Organisation!A$2:B$150,2,FALSE)</f>
        <v>Media Broadcast GmbH</v>
      </c>
      <c r="U542" t="s">
        <v>232</v>
      </c>
      <c r="V542" t="s">
        <v>19</v>
      </c>
      <c r="W542" t="s">
        <v>99</v>
      </c>
      <c r="X542" t="s">
        <v>99</v>
      </c>
      <c r="Y542">
        <v>18211</v>
      </c>
    </row>
    <row r="543" spans="1:25" x14ac:dyDescent="0.25">
      <c r="A543">
        <v>6145</v>
      </c>
      <c r="B543" t="str">
        <f>VLOOKUP(W543,Broadcast!A$2:B$277,2,FALSE)</f>
        <v>China National Radio</v>
      </c>
      <c r="C543" s="6">
        <v>215</v>
      </c>
      <c r="D543" s="6">
        <v>900</v>
      </c>
      <c r="E543" t="s">
        <v>106</v>
      </c>
      <c r="F543" t="str">
        <f>VLOOKUP(H543,Location!A$2:E$678,2,FALSE)</f>
        <v>Xining</v>
      </c>
      <c r="G543" t="str">
        <f>VLOOKUP(LEFT(R543,3),Language!A$2:B$7700,2,FALSE)</f>
        <v>Chinese</v>
      </c>
      <c r="H543" t="s">
        <v>107</v>
      </c>
      <c r="I543">
        <v>50</v>
      </c>
      <c r="J543">
        <v>270</v>
      </c>
      <c r="K543">
        <v>0</v>
      </c>
      <c r="L543">
        <v>141</v>
      </c>
      <c r="M543">
        <v>1234567</v>
      </c>
      <c r="N543">
        <v>270316</v>
      </c>
      <c r="O543">
        <v>301016</v>
      </c>
      <c r="P543" t="s">
        <v>19</v>
      </c>
      <c r="R543" t="s">
        <v>54</v>
      </c>
      <c r="S543" t="str">
        <f>VLOOKUP(V543,Country!A$2:B$191,2,FALSE)</f>
        <v>China</v>
      </c>
      <c r="T543" t="str">
        <f>VLOOKUP(X543,Organisation!A$2:B$150,2,FALSE)</f>
        <v>R &amp; T of Peoples Republic of China</v>
      </c>
      <c r="U543" t="s">
        <v>107</v>
      </c>
      <c r="V543" t="s">
        <v>55</v>
      </c>
      <c r="W543" t="s">
        <v>56</v>
      </c>
      <c r="X543" t="s">
        <v>57</v>
      </c>
      <c r="Y543">
        <v>2636</v>
      </c>
    </row>
    <row r="544" spans="1:25" x14ac:dyDescent="0.25">
      <c r="A544">
        <v>6145</v>
      </c>
      <c r="B544" t="str">
        <f>VLOOKUP(W544,Broadcast!A$2:B$277,2,FALSE)</f>
        <v>China National Radio</v>
      </c>
      <c r="C544" s="6">
        <v>915</v>
      </c>
      <c r="D544" s="6">
        <v>1600</v>
      </c>
      <c r="E544" t="s">
        <v>106</v>
      </c>
      <c r="F544" t="str">
        <f>VLOOKUP(H544,Location!A$2:E$678,2,FALSE)</f>
        <v>Xining</v>
      </c>
      <c r="G544" t="str">
        <f>VLOOKUP(LEFT(R544,3),Language!A$2:B$7700,2,FALSE)</f>
        <v>Chinese</v>
      </c>
      <c r="H544" t="s">
        <v>107</v>
      </c>
      <c r="I544">
        <v>50</v>
      </c>
      <c r="J544">
        <v>270</v>
      </c>
      <c r="K544">
        <v>0</v>
      </c>
      <c r="L544">
        <v>141</v>
      </c>
      <c r="M544">
        <v>1234567</v>
      </c>
      <c r="N544">
        <v>270316</v>
      </c>
      <c r="O544">
        <v>301016</v>
      </c>
      <c r="P544" t="s">
        <v>19</v>
      </c>
      <c r="R544" t="s">
        <v>54</v>
      </c>
      <c r="S544" t="str">
        <f>VLOOKUP(V544,Country!A$2:B$191,2,FALSE)</f>
        <v>China</v>
      </c>
      <c r="T544" t="str">
        <f>VLOOKUP(X544,Organisation!A$2:B$150,2,FALSE)</f>
        <v>R &amp; T of Peoples Republic of China</v>
      </c>
      <c r="U544" t="s">
        <v>107</v>
      </c>
      <c r="V544" t="s">
        <v>55</v>
      </c>
      <c r="W544" t="s">
        <v>56</v>
      </c>
      <c r="X544" t="s">
        <v>57</v>
      </c>
      <c r="Y544">
        <v>2637</v>
      </c>
    </row>
    <row r="545" spans="1:25" x14ac:dyDescent="0.25">
      <c r="A545">
        <v>6145</v>
      </c>
      <c r="B545" t="str">
        <f>VLOOKUP(W545,Broadcast!A$2:B$277,2,FALSE)</f>
        <v>Radio Russia</v>
      </c>
      <c r="C545" s="6">
        <v>1000</v>
      </c>
      <c r="D545" s="6">
        <v>1200</v>
      </c>
      <c r="E545">
        <v>44</v>
      </c>
      <c r="F545" t="str">
        <f>VLOOKUP(H545,Location!A$2:E$678,2,FALSE)</f>
        <v>Irkutsk</v>
      </c>
      <c r="G545" t="str">
        <f>VLOOKUP(LEFT(R545,3),Language!A$2:B$7700,2,FALSE)</f>
        <v>Russian</v>
      </c>
      <c r="H545" t="s">
        <v>281</v>
      </c>
      <c r="I545">
        <v>100</v>
      </c>
      <c r="J545">
        <v>110</v>
      </c>
      <c r="K545">
        <v>0</v>
      </c>
      <c r="L545">
        <v>288</v>
      </c>
      <c r="M545">
        <v>1234567</v>
      </c>
      <c r="N545">
        <v>270316</v>
      </c>
      <c r="O545">
        <v>291016</v>
      </c>
      <c r="P545" t="s">
        <v>19</v>
      </c>
      <c r="R545" t="s">
        <v>182</v>
      </c>
      <c r="S545" t="str">
        <f>VLOOKUP(V545,Country!A$2:B$191,2,FALSE)</f>
        <v>Russia</v>
      </c>
      <c r="T545" t="str">
        <f>VLOOKUP(X545,Organisation!A$2:B$150,2,FALSE)</f>
        <v>General Radio Frequency Centre</v>
      </c>
      <c r="U545" t="s">
        <v>281</v>
      </c>
      <c r="V545" t="s">
        <v>183</v>
      </c>
      <c r="W545" t="s">
        <v>184</v>
      </c>
      <c r="X545" t="s">
        <v>185</v>
      </c>
      <c r="Y545">
        <v>13084</v>
      </c>
    </row>
    <row r="546" spans="1:25" x14ac:dyDescent="0.25">
      <c r="A546">
        <v>6145</v>
      </c>
      <c r="B546" t="str">
        <f>VLOOKUP(W546,Broadcast!A$2:B$277,2,FALSE)</f>
        <v>Radio Russia</v>
      </c>
      <c r="C546" s="6">
        <v>1200</v>
      </c>
      <c r="D546" s="6">
        <v>1400</v>
      </c>
      <c r="E546">
        <v>45</v>
      </c>
      <c r="F546" t="str">
        <f>VLOOKUP(H546,Location!A$2:E$678,2,FALSE)</f>
        <v>Irkutsk</v>
      </c>
      <c r="G546" t="str">
        <f>VLOOKUP(LEFT(R546,3),Language!A$2:B$7700,2,FALSE)</f>
        <v>Russian</v>
      </c>
      <c r="H546" t="s">
        <v>281</v>
      </c>
      <c r="I546">
        <v>100</v>
      </c>
      <c r="J546">
        <v>110</v>
      </c>
      <c r="K546">
        <v>0</v>
      </c>
      <c r="L546">
        <v>288</v>
      </c>
      <c r="M546">
        <v>1234567</v>
      </c>
      <c r="N546">
        <v>270316</v>
      </c>
      <c r="O546">
        <v>291016</v>
      </c>
      <c r="P546" t="s">
        <v>19</v>
      </c>
      <c r="R546" t="s">
        <v>182</v>
      </c>
      <c r="S546" t="str">
        <f>VLOOKUP(V546,Country!A$2:B$191,2,FALSE)</f>
        <v>Russia</v>
      </c>
      <c r="T546" t="str">
        <f>VLOOKUP(X546,Organisation!A$2:B$150,2,FALSE)</f>
        <v>General Radio Frequency Centre</v>
      </c>
      <c r="U546" t="s">
        <v>281</v>
      </c>
      <c r="V546" t="s">
        <v>183</v>
      </c>
      <c r="W546" t="s">
        <v>184</v>
      </c>
      <c r="X546" t="s">
        <v>185</v>
      </c>
      <c r="Y546">
        <v>13085</v>
      </c>
    </row>
    <row r="547" spans="1:25" x14ac:dyDescent="0.25">
      <c r="A547">
        <v>6145</v>
      </c>
      <c r="B547" t="str">
        <f>VLOOKUP(W547,Broadcast!A$2:B$277,2,FALSE)</f>
        <v>Radio Russia</v>
      </c>
      <c r="C547" s="6">
        <v>1400</v>
      </c>
      <c r="D547" s="6">
        <v>1500</v>
      </c>
      <c r="E547">
        <v>44</v>
      </c>
      <c r="F547" t="str">
        <f>VLOOKUP(H547,Location!A$2:E$678,2,FALSE)</f>
        <v>Irkutsk</v>
      </c>
      <c r="G547" t="str">
        <f>VLOOKUP(LEFT(R547,3),Language!A$2:B$7700,2,FALSE)</f>
        <v>Russian</v>
      </c>
      <c r="H547" t="s">
        <v>281</v>
      </c>
      <c r="I547">
        <v>100</v>
      </c>
      <c r="J547">
        <v>110</v>
      </c>
      <c r="K547">
        <v>0</v>
      </c>
      <c r="L547">
        <v>288</v>
      </c>
      <c r="M547">
        <v>1234567</v>
      </c>
      <c r="N547">
        <v>270316</v>
      </c>
      <c r="O547">
        <v>291016</v>
      </c>
      <c r="P547" t="s">
        <v>19</v>
      </c>
      <c r="R547" t="s">
        <v>182</v>
      </c>
      <c r="S547" t="str">
        <f>VLOOKUP(V547,Country!A$2:B$191,2,FALSE)</f>
        <v>Russia</v>
      </c>
      <c r="T547" t="str">
        <f>VLOOKUP(X547,Organisation!A$2:B$150,2,FALSE)</f>
        <v>General Radio Frequency Centre</v>
      </c>
      <c r="U547" t="s">
        <v>281</v>
      </c>
      <c r="V547" t="s">
        <v>183</v>
      </c>
      <c r="W547" t="s">
        <v>184</v>
      </c>
      <c r="X547" t="s">
        <v>185</v>
      </c>
      <c r="Y547">
        <v>13086</v>
      </c>
    </row>
    <row r="548" spans="1:25" x14ac:dyDescent="0.25">
      <c r="A548">
        <v>6145</v>
      </c>
      <c r="B548" t="str">
        <f>VLOOKUP(W548,Broadcast!A$2:B$277,2,FALSE)</f>
        <v>Radio Russia</v>
      </c>
      <c r="C548" s="6">
        <v>1400</v>
      </c>
      <c r="D548" s="6">
        <v>1600</v>
      </c>
      <c r="E548" t="s">
        <v>204</v>
      </c>
      <c r="F548" t="str">
        <f>VLOOKUP(H548,Location!A$2:E$678,2,FALSE)</f>
        <v>Moskva</v>
      </c>
      <c r="G548" t="str">
        <f>VLOOKUP(LEFT(R548,3),Language!A$2:B$7700,2,FALSE)</f>
        <v>Russian</v>
      </c>
      <c r="H548" t="s">
        <v>298</v>
      </c>
      <c r="I548">
        <v>200</v>
      </c>
      <c r="J548">
        <v>190</v>
      </c>
      <c r="K548">
        <v>0</v>
      </c>
      <c r="L548">
        <v>217</v>
      </c>
      <c r="M548">
        <v>1234567</v>
      </c>
      <c r="N548">
        <v>270316</v>
      </c>
      <c r="O548">
        <v>291016</v>
      </c>
      <c r="P548" t="s">
        <v>19</v>
      </c>
      <c r="R548" t="s">
        <v>182</v>
      </c>
      <c r="S548" t="str">
        <f>VLOOKUP(V548,Country!A$2:B$191,2,FALSE)</f>
        <v>Russia</v>
      </c>
      <c r="T548" t="str">
        <f>VLOOKUP(X548,Organisation!A$2:B$150,2,FALSE)</f>
        <v>General Radio Frequency Centre</v>
      </c>
      <c r="U548" t="s">
        <v>298</v>
      </c>
      <c r="V548" t="s">
        <v>183</v>
      </c>
      <c r="W548" t="s">
        <v>184</v>
      </c>
      <c r="X548" t="s">
        <v>185</v>
      </c>
      <c r="Y548">
        <v>3921</v>
      </c>
    </row>
    <row r="549" spans="1:25" x14ac:dyDescent="0.25">
      <c r="A549">
        <v>6145</v>
      </c>
      <c r="B549" t="str">
        <f>VLOOKUP(W549,Broadcast!A$2:B$277,2,FALSE)</f>
        <v>BBC Worldservice</v>
      </c>
      <c r="C549" s="6">
        <v>1800</v>
      </c>
      <c r="D549" s="6">
        <v>1830</v>
      </c>
      <c r="E549">
        <v>48</v>
      </c>
      <c r="F549" t="str">
        <f>VLOOKUP(H549,Location!A$2:E$678,2,FALSE)</f>
        <v>Dhabayya</v>
      </c>
      <c r="G549" t="str">
        <f>VLOOKUP(LEFT(R549,3),Language!A$2:B$7700,2,FALSE)</f>
        <v>Somali</v>
      </c>
      <c r="H549" t="s">
        <v>409</v>
      </c>
      <c r="I549">
        <v>250</v>
      </c>
      <c r="J549">
        <v>215</v>
      </c>
      <c r="K549">
        <v>0</v>
      </c>
      <c r="L549">
        <v>206</v>
      </c>
      <c r="M549">
        <v>1234567</v>
      </c>
      <c r="N549">
        <v>260516</v>
      </c>
      <c r="O549">
        <v>301016</v>
      </c>
      <c r="P549" t="s">
        <v>19</v>
      </c>
      <c r="Q549">
        <v>9000</v>
      </c>
      <c r="R549" t="s">
        <v>424</v>
      </c>
      <c r="S549" t="str">
        <f>VLOOKUP(V549,Country!A$2:B$191,2,FALSE)</f>
        <v>United Arab Emirates</v>
      </c>
      <c r="T549" t="str">
        <f>VLOOKUP(X549,Organisation!A$2:B$150,2,FALSE)</f>
        <v>Babcock Communications</v>
      </c>
      <c r="U549" t="s">
        <v>409</v>
      </c>
      <c r="V549" t="s">
        <v>410</v>
      </c>
      <c r="W549" t="s">
        <v>42</v>
      </c>
      <c r="X549" t="s">
        <v>43</v>
      </c>
      <c r="Y549">
        <v>16681</v>
      </c>
    </row>
    <row r="550" spans="1:25" x14ac:dyDescent="0.25">
      <c r="A550">
        <v>6145</v>
      </c>
      <c r="B550" t="str">
        <f>VLOOKUP(W550,Broadcast!A$2:B$277,2,FALSE)</f>
        <v>Radio Ukraine International</v>
      </c>
      <c r="C550" s="6">
        <v>1800</v>
      </c>
      <c r="D550" s="6">
        <v>2100</v>
      </c>
      <c r="E550">
        <v>27.28</v>
      </c>
      <c r="F550" t="str">
        <f>VLOOKUP(H550,Location!A$2:E$678,2,FALSE)</f>
        <v>Kharkov</v>
      </c>
      <c r="G550" t="str">
        <f>VLOOKUP(LEFT(R550,3),Language!A$2:B$7700,2,FALSE)</f>
        <v>Ukrainian</v>
      </c>
      <c r="H550" t="s">
        <v>425</v>
      </c>
      <c r="I550">
        <v>100</v>
      </c>
      <c r="J550">
        <v>290</v>
      </c>
      <c r="K550">
        <v>0</v>
      </c>
      <c r="L550">
        <v>206</v>
      </c>
      <c r="M550">
        <v>1234567</v>
      </c>
      <c r="N550">
        <v>270316</v>
      </c>
      <c r="O550">
        <v>291016</v>
      </c>
      <c r="P550" t="s">
        <v>19</v>
      </c>
      <c r="Q550">
        <v>6100</v>
      </c>
      <c r="R550" t="s">
        <v>426</v>
      </c>
      <c r="S550" t="str">
        <f>VLOOKUP(V550,Country!A$2:B$191,2,FALSE)</f>
        <v>Ukraine</v>
      </c>
      <c r="T550" t="str">
        <f>VLOOKUP(X550,Organisation!A$2:B$150,2,FALSE)</f>
        <v>BRT Concern</v>
      </c>
      <c r="U550" t="s">
        <v>425</v>
      </c>
      <c r="V550" t="s">
        <v>427</v>
      </c>
      <c r="W550" t="s">
        <v>428</v>
      </c>
      <c r="X550" t="s">
        <v>429</v>
      </c>
      <c r="Y550">
        <v>4448</v>
      </c>
    </row>
    <row r="551" spans="1:25" x14ac:dyDescent="0.25">
      <c r="A551">
        <v>6145</v>
      </c>
      <c r="B551" t="str">
        <f>VLOOKUP(W551,Broadcast!A$2:B$277,2,FALSE)</f>
        <v>Korean Broadcasting System</v>
      </c>
      <c r="C551" s="6">
        <v>1900</v>
      </c>
      <c r="D551" s="6">
        <v>2000</v>
      </c>
      <c r="E551" t="s">
        <v>430</v>
      </c>
      <c r="F551" t="str">
        <f>VLOOKUP(H551,Location!A$2:E$678,2,FALSE)</f>
        <v>Woofferton</v>
      </c>
      <c r="G551" t="str">
        <f>VLOOKUP(LEFT(R551,3),Language!A$2:B$7700,2,FALSE)</f>
        <v>French</v>
      </c>
      <c r="H551" t="s">
        <v>73</v>
      </c>
      <c r="I551">
        <v>300</v>
      </c>
      <c r="J551">
        <v>172</v>
      </c>
      <c r="K551">
        <v>0</v>
      </c>
      <c r="L551">
        <v>551</v>
      </c>
      <c r="M551">
        <v>1234567</v>
      </c>
      <c r="N551">
        <v>210416</v>
      </c>
      <c r="O551">
        <v>301016</v>
      </c>
      <c r="P551" t="s">
        <v>19</v>
      </c>
      <c r="Q551">
        <v>5990</v>
      </c>
      <c r="R551" t="s">
        <v>79</v>
      </c>
      <c r="S551" t="str">
        <f>VLOOKUP(V551,Country!A$2:B$191,2,FALSE)</f>
        <v>United Kingdom</v>
      </c>
      <c r="T551" t="str">
        <f>VLOOKUP(X551,Organisation!A$2:B$150,2,FALSE)</f>
        <v>Babcock Communications</v>
      </c>
      <c r="U551" t="s">
        <v>73</v>
      </c>
      <c r="V551" t="s">
        <v>75</v>
      </c>
      <c r="W551" t="s">
        <v>77</v>
      </c>
      <c r="X551" t="s">
        <v>43</v>
      </c>
      <c r="Y551">
        <v>16551</v>
      </c>
    </row>
    <row r="552" spans="1:25" x14ac:dyDescent="0.25">
      <c r="A552">
        <v>6145</v>
      </c>
      <c r="B552" t="str">
        <f>VLOOKUP(W552,Broadcast!A$2:B$277,2,FALSE)</f>
        <v>Korean Broadcasting System</v>
      </c>
      <c r="C552" s="6">
        <v>2000</v>
      </c>
      <c r="D552" s="6">
        <v>2059</v>
      </c>
      <c r="E552" t="s">
        <v>243</v>
      </c>
      <c r="F552" t="str">
        <f>VLOOKUP(H552,Location!A$2:E$678,2,FALSE)</f>
        <v>Issoudun</v>
      </c>
      <c r="G552" t="str">
        <f>VLOOKUP(LEFT(R552,3),Language!A$2:B$7700,2,FALSE)</f>
        <v>French</v>
      </c>
      <c r="H552" t="s">
        <v>78</v>
      </c>
      <c r="I552">
        <v>250</v>
      </c>
      <c r="J552">
        <v>182</v>
      </c>
      <c r="K552">
        <v>0</v>
      </c>
      <c r="L552">
        <v>156</v>
      </c>
      <c r="M552">
        <v>1234567</v>
      </c>
      <c r="N552">
        <v>270316</v>
      </c>
      <c r="O552">
        <v>291016</v>
      </c>
      <c r="P552" t="s">
        <v>19</v>
      </c>
      <c r="Q552">
        <v>8500</v>
      </c>
      <c r="R552" t="s">
        <v>79</v>
      </c>
      <c r="S552" t="str">
        <f>VLOOKUP(V552,Country!A$2:B$191,2,FALSE)</f>
        <v>France</v>
      </c>
      <c r="T552" t="str">
        <f>VLOOKUP(X552,Organisation!A$2:B$150,2,FALSE)</f>
        <v>Telediffusion de France</v>
      </c>
      <c r="U552" t="s">
        <v>78</v>
      </c>
      <c r="V552" t="s">
        <v>80</v>
      </c>
      <c r="W552" t="s">
        <v>77</v>
      </c>
      <c r="X552" t="s">
        <v>82</v>
      </c>
      <c r="Y552">
        <v>10059</v>
      </c>
    </row>
    <row r="553" spans="1:25" x14ac:dyDescent="0.25">
      <c r="A553">
        <v>6145</v>
      </c>
      <c r="B553" t="str">
        <f>VLOOKUP(W553,Broadcast!A$2:B$277,2,FALSE)</f>
        <v>China National Radio</v>
      </c>
      <c r="C553" s="6">
        <v>2200</v>
      </c>
      <c r="D553" s="6">
        <v>200</v>
      </c>
      <c r="E553" t="s">
        <v>106</v>
      </c>
      <c r="F553" t="str">
        <f>VLOOKUP(H553,Location!A$2:E$678,2,FALSE)</f>
        <v>Xining</v>
      </c>
      <c r="G553" t="str">
        <f>VLOOKUP(LEFT(R553,3),Language!A$2:B$7700,2,FALSE)</f>
        <v>Chinese</v>
      </c>
      <c r="H553" t="s">
        <v>107</v>
      </c>
      <c r="I553">
        <v>50</v>
      </c>
      <c r="J553">
        <v>270</v>
      </c>
      <c r="K553">
        <v>0</v>
      </c>
      <c r="L553">
        <v>141</v>
      </c>
      <c r="M553">
        <v>1234567</v>
      </c>
      <c r="N553">
        <v>270316</v>
      </c>
      <c r="O553">
        <v>301016</v>
      </c>
      <c r="P553" t="s">
        <v>19</v>
      </c>
      <c r="R553" t="s">
        <v>54</v>
      </c>
      <c r="S553" t="str">
        <f>VLOOKUP(V553,Country!A$2:B$191,2,FALSE)</f>
        <v>China</v>
      </c>
      <c r="T553" t="str">
        <f>VLOOKUP(X553,Organisation!A$2:B$150,2,FALSE)</f>
        <v>R &amp; T of Peoples Republic of China</v>
      </c>
      <c r="U553" t="s">
        <v>107</v>
      </c>
      <c r="V553" t="s">
        <v>55</v>
      </c>
      <c r="W553" t="s">
        <v>56</v>
      </c>
      <c r="X553" t="s">
        <v>57</v>
      </c>
      <c r="Y553">
        <v>2638</v>
      </c>
    </row>
    <row r="554" spans="1:25" x14ac:dyDescent="0.25">
      <c r="A554">
        <v>6150</v>
      </c>
      <c r="B554" t="str">
        <f>VLOOKUP(W554,Broadcast!A$2:B$277,2,FALSE)</f>
        <v>World Christian Broadcasting (USA)</v>
      </c>
      <c r="C554" s="6">
        <v>300</v>
      </c>
      <c r="D554" s="6">
        <v>400</v>
      </c>
      <c r="E554">
        <v>12.13</v>
      </c>
      <c r="F554" t="str">
        <f>VLOOKUP(H554,Location!A$2:E$678,2,FALSE)</f>
        <v>Madagascar World Voice</v>
      </c>
      <c r="G554" t="str">
        <f>VLOOKUP(LEFT(R554,3),Language!A$2:B$7700,2,FALSE)</f>
        <v>Spanish</v>
      </c>
      <c r="H554" t="s">
        <v>431</v>
      </c>
      <c r="I554">
        <v>100</v>
      </c>
      <c r="J554">
        <v>265</v>
      </c>
      <c r="K554">
        <v>0</v>
      </c>
      <c r="L554">
        <v>216</v>
      </c>
      <c r="M554">
        <v>1234567</v>
      </c>
      <c r="N554">
        <v>270316</v>
      </c>
      <c r="O554">
        <v>291016</v>
      </c>
      <c r="P554" t="s">
        <v>19</v>
      </c>
      <c r="Q554">
        <v>8750</v>
      </c>
      <c r="R554" t="s">
        <v>137</v>
      </c>
      <c r="S554" t="str">
        <f>VLOOKUP(V554,Country!A$2:B$191,2,FALSE)</f>
        <v>Madagascar</v>
      </c>
      <c r="T554" t="str">
        <f>VLOOKUP(X554,Organisation!A$2:B$150,2,FALSE)</f>
        <v>World Christian Broadcasting Corp.</v>
      </c>
      <c r="U554" t="s">
        <v>431</v>
      </c>
      <c r="V554" t="s">
        <v>140</v>
      </c>
      <c r="W554" t="s">
        <v>431</v>
      </c>
      <c r="X554" t="s">
        <v>432</v>
      </c>
      <c r="Y554">
        <v>16123</v>
      </c>
    </row>
    <row r="555" spans="1:25" x14ac:dyDescent="0.25">
      <c r="A555">
        <v>6150</v>
      </c>
      <c r="B555" t="str">
        <f>VLOOKUP(W555,Broadcast!A$2:B$277,2,FALSE)</f>
        <v>All India Radio</v>
      </c>
      <c r="C555" s="6">
        <v>415</v>
      </c>
      <c r="D555" s="6">
        <v>1000</v>
      </c>
      <c r="E555" t="s">
        <v>149</v>
      </c>
      <c r="F555" t="str">
        <f>VLOOKUP(H555,Location!A$2:E$678,2,FALSE)</f>
        <v>Itanagar</v>
      </c>
      <c r="G555" t="str">
        <f>VLOOKUP(LEFT(R555,3),Language!A$2:B$7700,2,FALSE)</f>
        <v>Multiple languages</v>
      </c>
      <c r="H555" t="s">
        <v>433</v>
      </c>
      <c r="I555">
        <v>50</v>
      </c>
      <c r="J555">
        <v>30</v>
      </c>
      <c r="K555">
        <v>0</v>
      </c>
      <c r="L555">
        <v>700</v>
      </c>
      <c r="M555">
        <v>1234567</v>
      </c>
      <c r="N555">
        <v>270316</v>
      </c>
      <c r="O555">
        <v>301016</v>
      </c>
      <c r="P555" t="s">
        <v>19</v>
      </c>
      <c r="Q555">
        <v>6075</v>
      </c>
      <c r="R555" t="s">
        <v>102</v>
      </c>
      <c r="S555" t="str">
        <f>VLOOKUP(V555,Country!A$2:B$191,2,FALSE)</f>
        <v>India</v>
      </c>
      <c r="T555" t="str">
        <f>VLOOKUP(X555,Organisation!A$2:B$150,2,FALSE)</f>
        <v>All India Radio</v>
      </c>
      <c r="U555" t="s">
        <v>433</v>
      </c>
      <c r="V555" t="s">
        <v>263</v>
      </c>
      <c r="W555" t="s">
        <v>264</v>
      </c>
      <c r="X555" t="s">
        <v>264</v>
      </c>
      <c r="Y555">
        <v>3494</v>
      </c>
    </row>
    <row r="556" spans="1:25" x14ac:dyDescent="0.25">
      <c r="A556">
        <v>6150</v>
      </c>
      <c r="B556" t="str">
        <f>VLOOKUP(W556,Broadcast!A$2:B$277,2,FALSE)</f>
        <v>Europa 24 (Germany)</v>
      </c>
      <c r="C556" s="6">
        <v>600</v>
      </c>
      <c r="D556" s="6">
        <v>1800</v>
      </c>
      <c r="E556" t="s">
        <v>100</v>
      </c>
      <c r="F556" t="str">
        <f>VLOOKUP(H556,Location!A$2:E$678,2,FALSE)</f>
        <v>Datteln</v>
      </c>
      <c r="G556" t="str">
        <f>VLOOKUP(LEFT(R556,3),Language!A$2:B$7700,2,FALSE)</f>
        <v>Multiple languages</v>
      </c>
      <c r="H556" t="s">
        <v>434</v>
      </c>
      <c r="I556">
        <v>15</v>
      </c>
      <c r="J556">
        <v>0</v>
      </c>
      <c r="K556">
        <v>0</v>
      </c>
      <c r="L556">
        <v>700</v>
      </c>
      <c r="M556">
        <v>1234567</v>
      </c>
      <c r="N556">
        <v>270316</v>
      </c>
      <c r="O556">
        <v>301016</v>
      </c>
      <c r="P556" t="s">
        <v>19</v>
      </c>
      <c r="Q556">
        <v>6150</v>
      </c>
      <c r="R556" t="s">
        <v>102</v>
      </c>
      <c r="S556" t="str">
        <f>VLOOKUP(V556,Country!A$2:B$191,2,FALSE)</f>
        <v>Germany</v>
      </c>
      <c r="T556" t="str">
        <f>VLOOKUP(X556,Organisation!A$2:B$150,2,FALSE)</f>
        <v>Federal Network Agency (Bundesnetzagentur,Germany)</v>
      </c>
      <c r="U556" t="s">
        <v>434</v>
      </c>
      <c r="V556" t="s">
        <v>19</v>
      </c>
      <c r="W556" t="s">
        <v>435</v>
      </c>
      <c r="X556" t="s">
        <v>94</v>
      </c>
      <c r="Y556">
        <v>7371</v>
      </c>
    </row>
    <row r="557" spans="1:25" x14ac:dyDescent="0.25">
      <c r="A557">
        <v>6150</v>
      </c>
      <c r="B557" t="str">
        <f>VLOOKUP(W557,Broadcast!A$2:B$277,2,FALSE)</f>
        <v>Korean Broadcasting System</v>
      </c>
      <c r="C557" s="6">
        <v>700</v>
      </c>
      <c r="D557" s="6">
        <v>800</v>
      </c>
      <c r="E557">
        <v>33.44</v>
      </c>
      <c r="F557" t="str">
        <f>VLOOKUP(H557,Location!A$2:E$678,2,FALSE)</f>
        <v>Kimjae</v>
      </c>
      <c r="G557" t="str">
        <f>VLOOKUP(LEFT(R557,3),Language!A$2:B$7700,2,FALSE)</f>
        <v>Korean</v>
      </c>
      <c r="H557" t="s">
        <v>362</v>
      </c>
      <c r="I557">
        <v>250</v>
      </c>
      <c r="J557">
        <v>304</v>
      </c>
      <c r="K557">
        <v>0</v>
      </c>
      <c r="L557">
        <v>216</v>
      </c>
      <c r="M557">
        <v>1234567</v>
      </c>
      <c r="N557">
        <v>270316</v>
      </c>
      <c r="O557">
        <v>301016</v>
      </c>
      <c r="P557" t="s">
        <v>19</v>
      </c>
      <c r="R557" t="s">
        <v>145</v>
      </c>
      <c r="S557" t="str">
        <f>VLOOKUP(V557,Country!A$2:B$191,2,FALSE)</f>
        <v>Korea (Rep. of)</v>
      </c>
      <c r="T557" t="str">
        <f>VLOOKUP(X557,Organisation!A$2:B$150,2,FALSE)</f>
        <v>Korean Broadcasting System</v>
      </c>
      <c r="U557" t="s">
        <v>362</v>
      </c>
      <c r="V557" t="s">
        <v>329</v>
      </c>
      <c r="W557" t="s">
        <v>77</v>
      </c>
      <c r="X557" t="s">
        <v>77</v>
      </c>
      <c r="Y557">
        <v>3652</v>
      </c>
    </row>
    <row r="558" spans="1:25" x14ac:dyDescent="0.25">
      <c r="A558">
        <v>6150</v>
      </c>
      <c r="B558" t="str">
        <f>VLOOKUP(W558,Broadcast!A$2:B$277,2,FALSE)</f>
        <v>Abu Dhabi Media Company</v>
      </c>
      <c r="C558" s="6">
        <v>2200</v>
      </c>
      <c r="D558" s="6">
        <v>2300</v>
      </c>
      <c r="E558" t="s">
        <v>436</v>
      </c>
      <c r="F558" t="str">
        <f>VLOOKUP(H558,Location!A$2:E$678,2,FALSE)</f>
        <v>Dhabayya</v>
      </c>
      <c r="G558" t="str">
        <f>VLOOKUP(LEFT(R558,3),Language!A$2:B$7700,2,FALSE)</f>
        <v>Arabic</v>
      </c>
      <c r="H558" t="s">
        <v>409</v>
      </c>
      <c r="I558">
        <v>500</v>
      </c>
      <c r="J558">
        <v>300</v>
      </c>
      <c r="K558">
        <v>0</v>
      </c>
      <c r="L558">
        <v>146</v>
      </c>
      <c r="M558">
        <v>1234567</v>
      </c>
      <c r="N558">
        <v>270316</v>
      </c>
      <c r="O558">
        <v>301016</v>
      </c>
      <c r="P558" t="s">
        <v>19</v>
      </c>
      <c r="Q558">
        <v>6000</v>
      </c>
      <c r="R558" t="s">
        <v>89</v>
      </c>
      <c r="S558" t="str">
        <f>VLOOKUP(V558,Country!A$2:B$191,2,FALSE)</f>
        <v>United Arab Emirates</v>
      </c>
      <c r="T558" t="str">
        <f>VLOOKUP(X558,Organisation!A$2:B$150,2,FALSE)</f>
        <v>Abu Dhabi Media Company</v>
      </c>
      <c r="U558" t="s">
        <v>409</v>
      </c>
      <c r="V558" t="s">
        <v>410</v>
      </c>
      <c r="W558" t="s">
        <v>14</v>
      </c>
      <c r="X558" t="s">
        <v>14</v>
      </c>
      <c r="Y558">
        <v>3784</v>
      </c>
    </row>
    <row r="559" spans="1:25" x14ac:dyDescent="0.25">
      <c r="A559">
        <v>6155</v>
      </c>
      <c r="B559" t="str">
        <f>VLOOKUP(W559,Broadcast!A$2:B$277,2,FALSE)</f>
        <v>Adventist World Radio</v>
      </c>
      <c r="C559" s="6">
        <v>430</v>
      </c>
      <c r="D559" s="6">
        <v>500</v>
      </c>
      <c r="E559" t="s">
        <v>437</v>
      </c>
      <c r="F559" t="str">
        <f>VLOOKUP(H559,Location!A$2:E$678,2,FALSE)</f>
        <v>Moosbrunn</v>
      </c>
      <c r="G559" t="str">
        <f>VLOOKUP(LEFT(R559,3),Language!A$2:B$7700,2,FALSE)</f>
        <v>French</v>
      </c>
      <c r="H559" t="s">
        <v>421</v>
      </c>
      <c r="I559">
        <v>300</v>
      </c>
      <c r="J559">
        <v>220</v>
      </c>
      <c r="K559">
        <v>0</v>
      </c>
      <c r="L559">
        <v>211</v>
      </c>
      <c r="M559">
        <v>1234567</v>
      </c>
      <c r="N559">
        <v>270316</v>
      </c>
      <c r="O559">
        <v>291016</v>
      </c>
      <c r="P559" t="s">
        <v>19</v>
      </c>
      <c r="Q559">
        <v>7600</v>
      </c>
      <c r="R559" t="s">
        <v>79</v>
      </c>
      <c r="S559" t="str">
        <f>VLOOKUP(V559,Country!A$2:B$191,2,FALSE)</f>
        <v>Austria</v>
      </c>
      <c r="T559" t="str">
        <f>VLOOKUP(X559,Organisation!A$2:B$150,2,FALSE)</f>
        <v>Adventist World Radio</v>
      </c>
      <c r="U559" t="s">
        <v>421</v>
      </c>
      <c r="V559" t="s">
        <v>422</v>
      </c>
      <c r="W559" t="s">
        <v>275</v>
      </c>
      <c r="X559" t="s">
        <v>275</v>
      </c>
      <c r="Y559">
        <v>443</v>
      </c>
    </row>
    <row r="560" spans="1:25" x14ac:dyDescent="0.25">
      <c r="A560">
        <v>6155</v>
      </c>
      <c r="B560" t="str">
        <f>VLOOKUP(W560,Broadcast!A$2:B$277,2,FALSE)</f>
        <v>Oesterreichischer Rundfunk</v>
      </c>
      <c r="C560" s="6">
        <v>500</v>
      </c>
      <c r="D560" s="6">
        <v>620</v>
      </c>
      <c r="E560" t="s">
        <v>438</v>
      </c>
      <c r="F560" t="str">
        <f>VLOOKUP(H560,Location!A$2:E$678,2,FALSE)</f>
        <v>Moosbrunn</v>
      </c>
      <c r="G560" t="str">
        <f>VLOOKUP(LEFT(R560,3),Language!A$2:B$7700,2,FALSE)</f>
        <v>German</v>
      </c>
      <c r="H560" t="s">
        <v>421</v>
      </c>
      <c r="I560">
        <v>300</v>
      </c>
      <c r="J560">
        <v>0</v>
      </c>
      <c r="K560">
        <v>0</v>
      </c>
      <c r="L560">
        <v>926</v>
      </c>
      <c r="M560">
        <v>1234567</v>
      </c>
      <c r="N560">
        <v>270316</v>
      </c>
      <c r="O560">
        <v>291016</v>
      </c>
      <c r="P560" t="s">
        <v>19</v>
      </c>
      <c r="Q560">
        <v>5500</v>
      </c>
      <c r="R560" t="s">
        <v>30</v>
      </c>
      <c r="S560" t="str">
        <f>VLOOKUP(V560,Country!A$2:B$191,2,FALSE)</f>
        <v>Austria</v>
      </c>
      <c r="T560" t="str">
        <f>VLOOKUP(X560,Organisation!A$2:B$150,2,FALSE)</f>
        <v>Austrian Broadcasting Services		            Mr. Ern</v>
      </c>
      <c r="U560" t="s">
        <v>421</v>
      </c>
      <c r="V560" t="s">
        <v>422</v>
      </c>
      <c r="W560" t="s">
        <v>439</v>
      </c>
      <c r="X560" t="s">
        <v>440</v>
      </c>
      <c r="Y560">
        <v>16810</v>
      </c>
    </row>
    <row r="561" spans="1:25" x14ac:dyDescent="0.25">
      <c r="A561">
        <v>6155</v>
      </c>
      <c r="B561" t="str">
        <f>VLOOKUP(W561,Broadcast!A$2:B$277,2,FALSE)</f>
        <v>Korean Broadcasting System</v>
      </c>
      <c r="C561" s="6">
        <v>800</v>
      </c>
      <c r="D561" s="6">
        <v>1000</v>
      </c>
      <c r="E561">
        <v>44.45</v>
      </c>
      <c r="F561" t="str">
        <f>VLOOKUP(H561,Location!A$2:E$678,2,FALSE)</f>
        <v>Kimjae</v>
      </c>
      <c r="G561" t="str">
        <f>VLOOKUP(LEFT(R561,3),Language!A$2:B$7700,2,FALSE)</f>
        <v>Japanese</v>
      </c>
      <c r="H561" t="s">
        <v>362</v>
      </c>
      <c r="I561">
        <v>100</v>
      </c>
      <c r="J561">
        <v>0</v>
      </c>
      <c r="K561">
        <v>0</v>
      </c>
      <c r="L561">
        <v>935</v>
      </c>
      <c r="M561">
        <v>1234567</v>
      </c>
      <c r="N561">
        <v>270316</v>
      </c>
      <c r="O561">
        <v>301016</v>
      </c>
      <c r="P561" t="s">
        <v>19</v>
      </c>
      <c r="R561" t="s">
        <v>196</v>
      </c>
      <c r="S561" t="str">
        <f>VLOOKUP(V561,Country!A$2:B$191,2,FALSE)</f>
        <v>Korea (Rep. of)</v>
      </c>
      <c r="T561" t="str">
        <f>VLOOKUP(X561,Organisation!A$2:B$150,2,FALSE)</f>
        <v>Korean Broadcasting System</v>
      </c>
      <c r="U561" t="s">
        <v>362</v>
      </c>
      <c r="V561" t="s">
        <v>329</v>
      </c>
      <c r="W561" t="s">
        <v>77</v>
      </c>
      <c r="X561" t="s">
        <v>77</v>
      </c>
      <c r="Y561">
        <v>3654</v>
      </c>
    </row>
    <row r="562" spans="1:25" x14ac:dyDescent="0.25">
      <c r="A562">
        <v>6155</v>
      </c>
      <c r="B562" t="str">
        <f>VLOOKUP(W562,Broadcast!A$2:B$277,2,FALSE)</f>
        <v>China National Radio</v>
      </c>
      <c r="C562" s="6">
        <v>1000</v>
      </c>
      <c r="D562" s="6">
        <v>1605</v>
      </c>
      <c r="E562" t="s">
        <v>314</v>
      </c>
      <c r="F562" t="str">
        <f>VLOOKUP(H562,Location!A$2:E$678,2,FALSE)</f>
        <v>Beijing</v>
      </c>
      <c r="G562" t="str">
        <f>VLOOKUP(LEFT(R562,3),Language!A$2:B$7700,2,FALSE)</f>
        <v>Chinese</v>
      </c>
      <c r="H562" t="s">
        <v>198</v>
      </c>
      <c r="I562">
        <v>150</v>
      </c>
      <c r="J562">
        <v>0</v>
      </c>
      <c r="K562">
        <v>0</v>
      </c>
      <c r="L562">
        <v>925</v>
      </c>
      <c r="M562">
        <v>1234567</v>
      </c>
      <c r="N562">
        <v>270316</v>
      </c>
      <c r="O562">
        <v>301016</v>
      </c>
      <c r="P562" t="s">
        <v>19</v>
      </c>
      <c r="Q562">
        <v>6600</v>
      </c>
      <c r="R562" t="s">
        <v>54</v>
      </c>
      <c r="S562" t="str">
        <f>VLOOKUP(V562,Country!A$2:B$191,2,FALSE)</f>
        <v>China</v>
      </c>
      <c r="T562" t="str">
        <f>VLOOKUP(X562,Organisation!A$2:B$150,2,FALSE)</f>
        <v>R &amp; T of Peoples Republic of China</v>
      </c>
      <c r="U562" t="s">
        <v>198</v>
      </c>
      <c r="V562" t="s">
        <v>55</v>
      </c>
      <c r="W562" t="s">
        <v>56</v>
      </c>
      <c r="X562" t="s">
        <v>57</v>
      </c>
      <c r="Y562">
        <v>2639</v>
      </c>
    </row>
    <row r="563" spans="1:25" x14ac:dyDescent="0.25">
      <c r="A563">
        <v>6155</v>
      </c>
      <c r="B563" t="str">
        <f>VLOOKUP(W563,Broadcast!A$2:B$277,2,FALSE)</f>
        <v>All India Radio</v>
      </c>
      <c r="C563" s="6">
        <v>1305</v>
      </c>
      <c r="D563" s="6">
        <v>40</v>
      </c>
      <c r="E563" t="s">
        <v>261</v>
      </c>
      <c r="F563" t="str">
        <f>VLOOKUP(H563,Location!A$2:E$678,2,FALSE)</f>
        <v>Delhi</v>
      </c>
      <c r="G563" t="str">
        <f>VLOOKUP(LEFT(R563,3),Language!A$2:B$7700,2,FALSE)</f>
        <v>Hindi</v>
      </c>
      <c r="H563" t="s">
        <v>304</v>
      </c>
      <c r="I563">
        <v>250</v>
      </c>
      <c r="J563">
        <v>334</v>
      </c>
      <c r="K563">
        <v>0</v>
      </c>
      <c r="L563">
        <v>710</v>
      </c>
      <c r="M563">
        <v>1234567</v>
      </c>
      <c r="N563">
        <v>270316</v>
      </c>
      <c r="O563">
        <v>301016</v>
      </c>
      <c r="P563" t="s">
        <v>19</v>
      </c>
      <c r="Q563">
        <v>11275</v>
      </c>
      <c r="R563" t="s">
        <v>219</v>
      </c>
      <c r="S563" t="str">
        <f>VLOOKUP(V563,Country!A$2:B$191,2,FALSE)</f>
        <v>India</v>
      </c>
      <c r="T563" t="str">
        <f>VLOOKUP(X563,Organisation!A$2:B$150,2,FALSE)</f>
        <v>All India Radio</v>
      </c>
      <c r="U563" t="s">
        <v>304</v>
      </c>
      <c r="V563" t="s">
        <v>263</v>
      </c>
      <c r="W563" t="s">
        <v>264</v>
      </c>
      <c r="X563" t="s">
        <v>264</v>
      </c>
      <c r="Y563">
        <v>3495</v>
      </c>
    </row>
    <row r="564" spans="1:25" x14ac:dyDescent="0.25">
      <c r="A564">
        <v>6155</v>
      </c>
      <c r="B564" t="str">
        <f>VLOOKUP(W564,Broadcast!A$2:B$277,2,FALSE)</f>
        <v>Radio Russia</v>
      </c>
      <c r="C564" s="6">
        <v>1400</v>
      </c>
      <c r="D564" s="6">
        <v>2200</v>
      </c>
      <c r="E564" t="s">
        <v>204</v>
      </c>
      <c r="F564" t="str">
        <f>VLOOKUP(H564,Location!A$2:E$678,2,FALSE)</f>
        <v>Moskva</v>
      </c>
      <c r="G564" t="str">
        <f>VLOOKUP(LEFT(R564,3),Language!A$2:B$7700,2,FALSE)</f>
        <v>Russian</v>
      </c>
      <c r="H564" t="s">
        <v>298</v>
      </c>
      <c r="I564">
        <v>200</v>
      </c>
      <c r="J564">
        <v>190</v>
      </c>
      <c r="K564">
        <v>0</v>
      </c>
      <c r="L564">
        <v>217</v>
      </c>
      <c r="M564">
        <v>1234567</v>
      </c>
      <c r="N564">
        <v>270316</v>
      </c>
      <c r="O564">
        <v>291016</v>
      </c>
      <c r="P564" t="s">
        <v>19</v>
      </c>
      <c r="R564" t="s">
        <v>182</v>
      </c>
      <c r="S564" t="str">
        <f>VLOOKUP(V564,Country!A$2:B$191,2,FALSE)</f>
        <v>Russia</v>
      </c>
      <c r="T564" t="str">
        <f>VLOOKUP(X564,Organisation!A$2:B$150,2,FALSE)</f>
        <v>General Radio Frequency Centre</v>
      </c>
      <c r="U564" t="s">
        <v>298</v>
      </c>
      <c r="V564" t="s">
        <v>183</v>
      </c>
      <c r="W564" t="s">
        <v>184</v>
      </c>
      <c r="X564" t="s">
        <v>185</v>
      </c>
      <c r="Y564">
        <v>10053</v>
      </c>
    </row>
    <row r="565" spans="1:25" x14ac:dyDescent="0.25">
      <c r="A565">
        <v>6155</v>
      </c>
      <c r="B565" t="str">
        <f>VLOOKUP(W565,Broadcast!A$2:B$277,2,FALSE)</f>
        <v>Japan International Communications</v>
      </c>
      <c r="C565" s="6">
        <v>1600</v>
      </c>
      <c r="D565" s="6">
        <v>1700</v>
      </c>
      <c r="E565" t="s">
        <v>191</v>
      </c>
      <c r="F565" t="str">
        <f>VLOOKUP(H565,Location!A$2:E$678,2,FALSE)</f>
        <v>Tokyo Yamata</v>
      </c>
      <c r="G565" t="str">
        <f>VLOOKUP(LEFT(R565,3),Language!A$2:B$7700,2,FALSE)</f>
        <v>Multiple languages</v>
      </c>
      <c r="H565" t="s">
        <v>192</v>
      </c>
      <c r="I565">
        <v>300</v>
      </c>
      <c r="J565">
        <v>290</v>
      </c>
      <c r="K565">
        <v>0</v>
      </c>
      <c r="L565">
        <v>146</v>
      </c>
      <c r="M565">
        <v>1234567</v>
      </c>
      <c r="N565">
        <v>270316</v>
      </c>
      <c r="O565">
        <v>301016</v>
      </c>
      <c r="P565" t="s">
        <v>19</v>
      </c>
      <c r="R565" t="s">
        <v>102</v>
      </c>
      <c r="S565" t="str">
        <f>VLOOKUP(V565,Country!A$2:B$191,2,FALSE)</f>
        <v>Japan</v>
      </c>
      <c r="T565" t="str">
        <f>VLOOKUP(X565,Organisation!A$2:B$150,2,FALSE)</f>
        <v>Ministry of Internal Affairs &amp;Communications,Japan</v>
      </c>
      <c r="U565" t="s">
        <v>192</v>
      </c>
      <c r="V565" t="s">
        <v>193</v>
      </c>
      <c r="W565" t="s">
        <v>194</v>
      </c>
      <c r="X565" t="s">
        <v>195</v>
      </c>
      <c r="Y565">
        <v>2483</v>
      </c>
    </row>
    <row r="566" spans="1:25" x14ac:dyDescent="0.25">
      <c r="A566">
        <v>6155</v>
      </c>
      <c r="B566" t="str">
        <f>VLOOKUP(W566,Broadcast!A$2:B$277,2,FALSE)</f>
        <v>China National Radio</v>
      </c>
      <c r="C566" s="6">
        <v>2055</v>
      </c>
      <c r="D566" s="6">
        <v>2300</v>
      </c>
      <c r="E566" t="s">
        <v>314</v>
      </c>
      <c r="F566" t="str">
        <f>VLOOKUP(H566,Location!A$2:E$678,2,FALSE)</f>
        <v>Beijing</v>
      </c>
      <c r="G566" t="str">
        <f>VLOOKUP(LEFT(R566,3),Language!A$2:B$7700,2,FALSE)</f>
        <v>Chinese</v>
      </c>
      <c r="H566" t="s">
        <v>198</v>
      </c>
      <c r="I566">
        <v>150</v>
      </c>
      <c r="J566">
        <v>0</v>
      </c>
      <c r="K566">
        <v>0</v>
      </c>
      <c r="L566">
        <v>925</v>
      </c>
      <c r="M566">
        <v>1234567</v>
      </c>
      <c r="N566">
        <v>270316</v>
      </c>
      <c r="O566">
        <v>301016</v>
      </c>
      <c r="P566" t="s">
        <v>19</v>
      </c>
      <c r="Q566">
        <v>6600</v>
      </c>
      <c r="R566" t="s">
        <v>54</v>
      </c>
      <c r="S566" t="str">
        <f>VLOOKUP(V566,Country!A$2:B$191,2,FALSE)</f>
        <v>China</v>
      </c>
      <c r="T566" t="str">
        <f>VLOOKUP(X566,Organisation!A$2:B$150,2,FALSE)</f>
        <v>R &amp; T of Peoples Republic of China</v>
      </c>
      <c r="U566" t="s">
        <v>198</v>
      </c>
      <c r="V566" t="s">
        <v>55</v>
      </c>
      <c r="W566" t="s">
        <v>56</v>
      </c>
      <c r="X566" t="s">
        <v>57</v>
      </c>
      <c r="Y566">
        <v>2640</v>
      </c>
    </row>
    <row r="567" spans="1:25" x14ac:dyDescent="0.25">
      <c r="A567">
        <v>6165</v>
      </c>
      <c r="B567" t="str">
        <f>VLOOKUP(W567,Broadcast!A$2:B$277,2,FALSE)</f>
        <v>Voice of Vietnam</v>
      </c>
      <c r="C567" s="6">
        <v>130</v>
      </c>
      <c r="D567" s="6">
        <v>200</v>
      </c>
      <c r="E567">
        <v>49</v>
      </c>
      <c r="F567" t="str">
        <f>VLOOKUP(H567,Location!A$2:E$678,2,FALSE)</f>
        <v>Xuanmai</v>
      </c>
      <c r="G567" t="str">
        <f>VLOOKUP(LEFT(R567,3),Language!A$2:B$7700,2,FALSE)</f>
        <v>Vietnamese</v>
      </c>
      <c r="H567" t="s">
        <v>224</v>
      </c>
      <c r="I567">
        <v>50</v>
      </c>
      <c r="J567">
        <v>0</v>
      </c>
      <c r="K567">
        <v>0</v>
      </c>
      <c r="L567">
        <v>975</v>
      </c>
      <c r="M567">
        <v>1234567</v>
      </c>
      <c r="N567">
        <v>270316</v>
      </c>
      <c r="O567">
        <v>291016</v>
      </c>
      <c r="P567" t="s">
        <v>19</v>
      </c>
      <c r="Q567">
        <v>6165</v>
      </c>
      <c r="R567" t="s">
        <v>163</v>
      </c>
      <c r="S567" t="str">
        <f>VLOOKUP(V567,Country!A$2:B$191,2,FALSE)</f>
        <v>Viet Nam</v>
      </c>
      <c r="T567" t="str">
        <f>VLOOKUP(X567,Organisation!A$2:B$150,2,FALSE)</f>
        <v>Vietnam Radio &amp; Television</v>
      </c>
      <c r="U567" t="s">
        <v>224</v>
      </c>
      <c r="V567" t="s">
        <v>225</v>
      </c>
      <c r="W567" t="s">
        <v>226</v>
      </c>
      <c r="X567" t="s">
        <v>226</v>
      </c>
      <c r="Y567">
        <v>2205</v>
      </c>
    </row>
    <row r="568" spans="1:25" x14ac:dyDescent="0.25">
      <c r="A568">
        <v>6165</v>
      </c>
      <c r="B568" t="str">
        <f>VLOOKUP(W568,Broadcast!A$2:B$277,2,FALSE)</f>
        <v>Turkish Radio-TV Corp</v>
      </c>
      <c r="C568" s="6">
        <v>300</v>
      </c>
      <c r="D568" s="6">
        <v>400</v>
      </c>
      <c r="E568" t="s">
        <v>249</v>
      </c>
      <c r="F568" t="str">
        <f>VLOOKUP(H568,Location!A$2:E$678,2,FALSE)</f>
        <v>Emirler</v>
      </c>
      <c r="G568" t="str">
        <f>VLOOKUP(LEFT(R568,3),Language!A$2:B$7700,2,FALSE)</f>
        <v>English</v>
      </c>
      <c r="H568" t="s">
        <v>250</v>
      </c>
      <c r="I568">
        <v>250</v>
      </c>
      <c r="J568">
        <v>138</v>
      </c>
      <c r="K568">
        <v>0</v>
      </c>
      <c r="L568">
        <v>215</v>
      </c>
      <c r="M568">
        <v>1234567</v>
      </c>
      <c r="N568">
        <v>270316</v>
      </c>
      <c r="O568">
        <v>301016</v>
      </c>
      <c r="P568" t="s">
        <v>19</v>
      </c>
      <c r="Q568">
        <v>9000</v>
      </c>
      <c r="R568" t="s">
        <v>20</v>
      </c>
      <c r="S568" t="str">
        <f>VLOOKUP(V568,Country!A$2:B$191,2,FALSE)</f>
        <v>Turkey</v>
      </c>
      <c r="T568" t="str">
        <f>VLOOKUP(X568,Organisation!A$2:B$150,2,FALSE)</f>
        <v>Turkish Radio-Television Corp.</v>
      </c>
      <c r="U568" t="s">
        <v>250</v>
      </c>
      <c r="V568" t="s">
        <v>252</v>
      </c>
      <c r="W568" t="s">
        <v>253</v>
      </c>
      <c r="X568" t="s">
        <v>253</v>
      </c>
      <c r="Y568">
        <v>4593</v>
      </c>
    </row>
    <row r="569" spans="1:25" x14ac:dyDescent="0.25">
      <c r="A569">
        <v>6165</v>
      </c>
      <c r="B569" t="str">
        <f>VLOOKUP(W569,Broadcast!A$2:B$277,2,FALSE)</f>
        <v>Nippon Hoso Kyokai</v>
      </c>
      <c r="C569" s="6">
        <v>430</v>
      </c>
      <c r="D569" s="6">
        <v>500</v>
      </c>
      <c r="E569">
        <v>27.28</v>
      </c>
      <c r="F569" t="str">
        <f>VLOOKUP(H569,Location!A$2:E$678,2,FALSE)</f>
        <v>Sitkunai</v>
      </c>
      <c r="G569" t="str">
        <f>VLOOKUP(LEFT(R569,3),Language!A$2:B$7700,2,FALSE)</f>
        <v>Russian</v>
      </c>
      <c r="H569" t="s">
        <v>441</v>
      </c>
      <c r="I569">
        <v>100</v>
      </c>
      <c r="J569">
        <v>79</v>
      </c>
      <c r="K569">
        <v>0</v>
      </c>
      <c r="L569">
        <v>700</v>
      </c>
      <c r="M569">
        <v>1234567</v>
      </c>
      <c r="N569">
        <v>270316</v>
      </c>
      <c r="O569">
        <v>301016</v>
      </c>
      <c r="P569" t="s">
        <v>19</v>
      </c>
      <c r="R569" t="s">
        <v>182</v>
      </c>
      <c r="S569" t="str">
        <f>VLOOKUP(V569,Country!A$2:B$191,2,FALSE)</f>
        <v>Lithuania</v>
      </c>
      <c r="T569" t="str">
        <f>VLOOKUP(X569,Organisation!A$2:B$150,2,FALSE)</f>
        <v>Nippon Hoso Kyokai, Japan</v>
      </c>
      <c r="U569" t="s">
        <v>441</v>
      </c>
      <c r="V569" t="s">
        <v>442</v>
      </c>
      <c r="W569" t="s">
        <v>197</v>
      </c>
      <c r="X569" t="s">
        <v>197</v>
      </c>
      <c r="Y569">
        <v>2416</v>
      </c>
    </row>
    <row r="570" spans="1:25" x14ac:dyDescent="0.25">
      <c r="A570">
        <v>6165</v>
      </c>
      <c r="B570" t="str">
        <f>VLOOKUP(W570,Broadcast!A$2:B$277,2,FALSE)</f>
        <v>China National Radio</v>
      </c>
      <c r="C570" s="6">
        <v>900</v>
      </c>
      <c r="D570" s="6">
        <v>1605</v>
      </c>
      <c r="E570" t="s">
        <v>151</v>
      </c>
      <c r="F570" t="str">
        <f>VLOOKUP(H570,Location!A$2:E$678,2,FALSE)</f>
        <v>Beijing</v>
      </c>
      <c r="G570" t="str">
        <f>VLOOKUP(LEFT(R570,3),Language!A$2:B$7700,2,FALSE)</f>
        <v>Chinese</v>
      </c>
      <c r="H570" t="s">
        <v>198</v>
      </c>
      <c r="I570">
        <v>100</v>
      </c>
      <c r="J570">
        <v>163</v>
      </c>
      <c r="K570">
        <v>0</v>
      </c>
      <c r="L570">
        <v>206</v>
      </c>
      <c r="M570">
        <v>1234567</v>
      </c>
      <c r="N570">
        <v>270316</v>
      </c>
      <c r="O570">
        <v>301016</v>
      </c>
      <c r="P570" t="s">
        <v>19</v>
      </c>
      <c r="Q570">
        <v>7700</v>
      </c>
      <c r="R570" t="s">
        <v>54</v>
      </c>
      <c r="S570" t="str">
        <f>VLOOKUP(V570,Country!A$2:B$191,2,FALSE)</f>
        <v>China</v>
      </c>
      <c r="T570" t="str">
        <f>VLOOKUP(X570,Organisation!A$2:B$150,2,FALSE)</f>
        <v>R &amp; T of Peoples Republic of China</v>
      </c>
      <c r="U570" t="s">
        <v>198</v>
      </c>
      <c r="V570" t="s">
        <v>55</v>
      </c>
      <c r="W570" t="s">
        <v>56</v>
      </c>
      <c r="X570" t="s">
        <v>57</v>
      </c>
      <c r="Y570">
        <v>2641</v>
      </c>
    </row>
    <row r="571" spans="1:25" x14ac:dyDescent="0.25">
      <c r="A571">
        <v>6165</v>
      </c>
      <c r="B571" t="str">
        <f>VLOOKUP(W571,Broadcast!A$2:B$277,2,FALSE)</f>
        <v>Voice of Vietnam</v>
      </c>
      <c r="C571" s="6">
        <v>1145</v>
      </c>
      <c r="D571" s="6">
        <v>1200</v>
      </c>
      <c r="E571">
        <v>49</v>
      </c>
      <c r="F571" t="str">
        <f>VLOOKUP(H571,Location!A$2:E$678,2,FALSE)</f>
        <v>Xuanmai</v>
      </c>
      <c r="G571" t="str">
        <f>VLOOKUP(LEFT(R571,3),Language!A$2:B$7700,2,FALSE)</f>
        <v>Vietnamese</v>
      </c>
      <c r="H571" t="s">
        <v>224</v>
      </c>
      <c r="I571">
        <v>50</v>
      </c>
      <c r="J571">
        <v>0</v>
      </c>
      <c r="K571">
        <v>0</v>
      </c>
      <c r="L571">
        <v>975</v>
      </c>
      <c r="M571">
        <v>1234567</v>
      </c>
      <c r="N571">
        <v>270316</v>
      </c>
      <c r="O571">
        <v>291016</v>
      </c>
      <c r="P571" t="s">
        <v>19</v>
      </c>
      <c r="Q571">
        <v>6165</v>
      </c>
      <c r="R571" t="s">
        <v>163</v>
      </c>
      <c r="S571" t="str">
        <f>VLOOKUP(V571,Country!A$2:B$191,2,FALSE)</f>
        <v>Viet Nam</v>
      </c>
      <c r="T571" t="str">
        <f>VLOOKUP(X571,Organisation!A$2:B$150,2,FALSE)</f>
        <v>Vietnam Radio &amp; Television</v>
      </c>
      <c r="U571" t="s">
        <v>224</v>
      </c>
      <c r="V571" t="s">
        <v>225</v>
      </c>
      <c r="W571" t="s">
        <v>226</v>
      </c>
      <c r="X571" t="s">
        <v>226</v>
      </c>
      <c r="Y571">
        <v>2206</v>
      </c>
    </row>
    <row r="572" spans="1:25" x14ac:dyDescent="0.25">
      <c r="A572">
        <v>6165</v>
      </c>
      <c r="B572" t="str">
        <f>VLOOKUP(W572,Broadcast!A$2:B$277,2,FALSE)</f>
        <v>All India Radio</v>
      </c>
      <c r="C572" s="6">
        <v>1215</v>
      </c>
      <c r="D572" s="6">
        <v>1600</v>
      </c>
      <c r="E572" t="s">
        <v>218</v>
      </c>
      <c r="F572" t="str">
        <f>VLOOKUP(H572,Location!A$2:E$678,2,FALSE)</f>
        <v>Delhi</v>
      </c>
      <c r="G572" t="str">
        <f>VLOOKUP(LEFT(R572,3),Language!A$2:B$7700,2,FALSE)</f>
        <v>Sindhi</v>
      </c>
      <c r="H572" t="s">
        <v>304</v>
      </c>
      <c r="I572">
        <v>250</v>
      </c>
      <c r="J572">
        <v>334</v>
      </c>
      <c r="K572">
        <v>0</v>
      </c>
      <c r="L572">
        <v>706</v>
      </c>
      <c r="M572">
        <v>1234567</v>
      </c>
      <c r="N572">
        <v>270316</v>
      </c>
      <c r="O572">
        <v>301016</v>
      </c>
      <c r="P572" t="s">
        <v>19</v>
      </c>
      <c r="Q572">
        <v>6075</v>
      </c>
      <c r="R572" t="s">
        <v>443</v>
      </c>
      <c r="S572" t="str">
        <f>VLOOKUP(V572,Country!A$2:B$191,2,FALSE)</f>
        <v>India</v>
      </c>
      <c r="T572" t="str">
        <f>VLOOKUP(X572,Organisation!A$2:B$150,2,FALSE)</f>
        <v>All India Radio</v>
      </c>
      <c r="U572" t="s">
        <v>304</v>
      </c>
      <c r="V572" t="s">
        <v>263</v>
      </c>
      <c r="W572" t="s">
        <v>264</v>
      </c>
      <c r="X572" t="s">
        <v>264</v>
      </c>
      <c r="Y572">
        <v>3496</v>
      </c>
    </row>
    <row r="573" spans="1:25" x14ac:dyDescent="0.25">
      <c r="A573">
        <v>6165</v>
      </c>
      <c r="B573" t="str">
        <f>VLOOKUP(W573,Broadcast!A$2:B$277,2,FALSE)</f>
        <v>Voice of Vietnam</v>
      </c>
      <c r="C573" s="6">
        <v>1230</v>
      </c>
      <c r="D573" s="6">
        <v>1400</v>
      </c>
      <c r="E573">
        <v>49</v>
      </c>
      <c r="F573" t="str">
        <f>VLOOKUP(H573,Location!A$2:E$678,2,FALSE)</f>
        <v>Xuanmai</v>
      </c>
      <c r="G573" t="str">
        <f>VLOOKUP(LEFT(R573,3),Language!A$2:B$7700,2,FALSE)</f>
        <v>Vietnamese</v>
      </c>
      <c r="H573" t="s">
        <v>224</v>
      </c>
      <c r="I573">
        <v>50</v>
      </c>
      <c r="J573">
        <v>0</v>
      </c>
      <c r="K573">
        <v>0</v>
      </c>
      <c r="L573">
        <v>975</v>
      </c>
      <c r="M573">
        <v>1234567</v>
      </c>
      <c r="N573">
        <v>270316</v>
      </c>
      <c r="O573">
        <v>291016</v>
      </c>
      <c r="P573" t="s">
        <v>19</v>
      </c>
      <c r="Q573">
        <v>6165</v>
      </c>
      <c r="R573" t="s">
        <v>163</v>
      </c>
      <c r="S573" t="str">
        <f>VLOOKUP(V573,Country!A$2:B$191,2,FALSE)</f>
        <v>Viet Nam</v>
      </c>
      <c r="T573" t="str">
        <f>VLOOKUP(X573,Organisation!A$2:B$150,2,FALSE)</f>
        <v>Vietnam Radio &amp; Television</v>
      </c>
      <c r="U573" t="s">
        <v>224</v>
      </c>
      <c r="V573" t="s">
        <v>225</v>
      </c>
      <c r="W573" t="s">
        <v>226</v>
      </c>
      <c r="X573" t="s">
        <v>226</v>
      </c>
      <c r="Y573">
        <v>2207</v>
      </c>
    </row>
    <row r="574" spans="1:25" x14ac:dyDescent="0.25">
      <c r="A574">
        <v>6165</v>
      </c>
      <c r="B574" t="str">
        <f>VLOOKUP(W574,Broadcast!A$2:B$277,2,FALSE)</f>
        <v>Japan International Communications</v>
      </c>
      <c r="C574" s="6">
        <v>1600</v>
      </c>
      <c r="D574" s="6">
        <v>1700</v>
      </c>
      <c r="E574">
        <v>44</v>
      </c>
      <c r="F574" t="str">
        <f>VLOOKUP(H574,Location!A$2:E$678,2,FALSE)</f>
        <v>Tokyo Yamata</v>
      </c>
      <c r="G574" t="str">
        <f>VLOOKUP(LEFT(R574,3),Language!A$2:B$7700,2,FALSE)</f>
        <v>Multiple languages</v>
      </c>
      <c r="H574" t="s">
        <v>192</v>
      </c>
      <c r="I574">
        <v>100</v>
      </c>
      <c r="J574">
        <v>290</v>
      </c>
      <c r="K574">
        <v>0</v>
      </c>
      <c r="L574">
        <v>148</v>
      </c>
      <c r="M574">
        <v>1234567</v>
      </c>
      <c r="N574">
        <v>270316</v>
      </c>
      <c r="O574">
        <v>301016</v>
      </c>
      <c r="P574" t="s">
        <v>19</v>
      </c>
      <c r="R574" t="s">
        <v>102</v>
      </c>
      <c r="S574" t="str">
        <f>VLOOKUP(V574,Country!A$2:B$191,2,FALSE)</f>
        <v>Japan</v>
      </c>
      <c r="T574" t="str">
        <f>VLOOKUP(X574,Organisation!A$2:B$150,2,FALSE)</f>
        <v>Ministry of Internal Affairs &amp;Communications,Japan</v>
      </c>
      <c r="U574" t="s">
        <v>192</v>
      </c>
      <c r="V574" t="s">
        <v>193</v>
      </c>
      <c r="W574" t="s">
        <v>194</v>
      </c>
      <c r="X574" t="s">
        <v>195</v>
      </c>
      <c r="Y574">
        <v>2457</v>
      </c>
    </row>
    <row r="575" spans="1:25" x14ac:dyDescent="0.25">
      <c r="A575">
        <v>6165</v>
      </c>
      <c r="B575" t="str">
        <f>VLOOKUP(W575,Broadcast!A$2:B$277,2,FALSE)</f>
        <v>Japan International Communications</v>
      </c>
      <c r="C575" s="6">
        <v>1600</v>
      </c>
      <c r="D575" s="6">
        <v>1700</v>
      </c>
      <c r="E575" t="s">
        <v>191</v>
      </c>
      <c r="F575" t="str">
        <f>VLOOKUP(H575,Location!A$2:E$678,2,FALSE)</f>
        <v>Tokyo Yamata</v>
      </c>
      <c r="G575" t="str">
        <f>VLOOKUP(LEFT(R575,3),Language!A$2:B$7700,2,FALSE)</f>
        <v>Multiple languages</v>
      </c>
      <c r="H575" t="s">
        <v>192</v>
      </c>
      <c r="I575">
        <v>300</v>
      </c>
      <c r="J575">
        <v>290</v>
      </c>
      <c r="K575">
        <v>0</v>
      </c>
      <c r="L575">
        <v>146</v>
      </c>
      <c r="M575">
        <v>1234567</v>
      </c>
      <c r="N575">
        <v>270316</v>
      </c>
      <c r="O575">
        <v>301016</v>
      </c>
      <c r="P575" t="s">
        <v>19</v>
      </c>
      <c r="R575" t="s">
        <v>102</v>
      </c>
      <c r="S575" t="str">
        <f>VLOOKUP(V575,Country!A$2:B$191,2,FALSE)</f>
        <v>Japan</v>
      </c>
      <c r="T575" t="str">
        <f>VLOOKUP(X575,Organisation!A$2:B$150,2,FALSE)</f>
        <v>Ministry of Internal Affairs &amp;Communications,Japan</v>
      </c>
      <c r="U575" t="s">
        <v>192</v>
      </c>
      <c r="V575" t="s">
        <v>193</v>
      </c>
      <c r="W575" t="s">
        <v>194</v>
      </c>
      <c r="X575" t="s">
        <v>195</v>
      </c>
      <c r="Y575">
        <v>2458</v>
      </c>
    </row>
    <row r="576" spans="1:25" x14ac:dyDescent="0.25">
      <c r="A576">
        <v>6165</v>
      </c>
      <c r="B576" t="str">
        <f>VLOOKUP(W576,Broadcast!A$2:B$277,2,FALSE)</f>
        <v>China Radio International</v>
      </c>
      <c r="C576" s="6">
        <v>1600</v>
      </c>
      <c r="D576" s="6">
        <v>1700</v>
      </c>
      <c r="E576" t="s">
        <v>444</v>
      </c>
      <c r="F576" t="str">
        <f>VLOOKUP(H576,Location!A$2:E$678,2,FALSE)</f>
        <v>Urumqi</v>
      </c>
      <c r="G576" t="str">
        <f>VLOOKUP(LEFT(R576,3),Language!A$2:B$7700,2,FALSE)</f>
        <v>Turkish</v>
      </c>
      <c r="H576" t="s">
        <v>71</v>
      </c>
      <c r="I576">
        <v>500</v>
      </c>
      <c r="J576">
        <v>270</v>
      </c>
      <c r="K576">
        <v>0</v>
      </c>
      <c r="L576">
        <v>216</v>
      </c>
      <c r="M576">
        <v>1234567</v>
      </c>
      <c r="N576">
        <v>270316</v>
      </c>
      <c r="O576">
        <v>301016</v>
      </c>
      <c r="P576" t="s">
        <v>19</v>
      </c>
      <c r="Q576">
        <v>8180</v>
      </c>
      <c r="R576" t="s">
        <v>251</v>
      </c>
      <c r="S576" t="str">
        <f>VLOOKUP(V576,Country!A$2:B$191,2,FALSE)</f>
        <v>China</v>
      </c>
      <c r="T576" t="str">
        <f>VLOOKUP(X576,Organisation!A$2:B$150,2,FALSE)</f>
        <v>R &amp; T of Peoples Republic of China</v>
      </c>
      <c r="U576" t="s">
        <v>71</v>
      </c>
      <c r="V576" t="s">
        <v>55</v>
      </c>
      <c r="W576" t="s">
        <v>188</v>
      </c>
      <c r="X576" t="s">
        <v>57</v>
      </c>
      <c r="Y576">
        <v>2642</v>
      </c>
    </row>
    <row r="577" spans="1:25" x14ac:dyDescent="0.25">
      <c r="A577">
        <v>6165</v>
      </c>
      <c r="B577" t="str">
        <f>VLOOKUP(W577,Broadcast!A$2:B$277,2,FALSE)</f>
        <v>China Radio International</v>
      </c>
      <c r="C577" s="6">
        <v>1700</v>
      </c>
      <c r="D577" s="6">
        <v>1800</v>
      </c>
      <c r="E577" t="s">
        <v>445</v>
      </c>
      <c r="F577" t="str">
        <f>VLOOKUP(H577,Location!A$2:E$678,2,FALSE)</f>
        <v>Beijing</v>
      </c>
      <c r="G577" t="str">
        <f>VLOOKUP(LEFT(R577,3),Language!A$2:B$7700,2,FALSE)</f>
        <v>English</v>
      </c>
      <c r="H577" t="s">
        <v>198</v>
      </c>
      <c r="I577">
        <v>500</v>
      </c>
      <c r="J577">
        <v>288</v>
      </c>
      <c r="K577">
        <v>0</v>
      </c>
      <c r="L577">
        <v>218</v>
      </c>
      <c r="M577">
        <v>1234567</v>
      </c>
      <c r="N577">
        <v>270316</v>
      </c>
      <c r="O577">
        <v>301016</v>
      </c>
      <c r="P577" t="s">
        <v>19</v>
      </c>
      <c r="Q577">
        <v>8180</v>
      </c>
      <c r="R577" t="s">
        <v>20</v>
      </c>
      <c r="S577" t="str">
        <f>VLOOKUP(V577,Country!A$2:B$191,2,FALSE)</f>
        <v>China</v>
      </c>
      <c r="T577" t="str">
        <f>VLOOKUP(X577,Organisation!A$2:B$150,2,FALSE)</f>
        <v>R &amp; T of Peoples Republic of China</v>
      </c>
      <c r="U577" t="s">
        <v>198</v>
      </c>
      <c r="V577" t="s">
        <v>55</v>
      </c>
      <c r="W577" t="s">
        <v>188</v>
      </c>
      <c r="X577" t="s">
        <v>57</v>
      </c>
      <c r="Y577">
        <v>2643</v>
      </c>
    </row>
    <row r="578" spans="1:25" x14ac:dyDescent="0.25">
      <c r="A578">
        <v>6165</v>
      </c>
      <c r="B578" t="str">
        <f>VLOOKUP(W578,Broadcast!A$2:B$277,2,FALSE)</f>
        <v>BBC Worldservice</v>
      </c>
      <c r="C578" s="6">
        <v>1800</v>
      </c>
      <c r="D578" s="6">
        <v>1830</v>
      </c>
      <c r="E578" t="s">
        <v>169</v>
      </c>
      <c r="F578" t="str">
        <f>VLOOKUP(H578,Location!A$2:E$678,2,FALSE)</f>
        <v>A'Seela</v>
      </c>
      <c r="G578" t="str">
        <f>VLOOKUP(LEFT(R578,3),Language!A$2:B$7700,2,FALSE)</f>
        <v>Dari</v>
      </c>
      <c r="H578" t="s">
        <v>211</v>
      </c>
      <c r="I578">
        <v>250</v>
      </c>
      <c r="J578">
        <v>35</v>
      </c>
      <c r="K578">
        <v>0</v>
      </c>
      <c r="L578">
        <v>146</v>
      </c>
      <c r="M578">
        <v>1234567</v>
      </c>
      <c r="N578">
        <v>270316</v>
      </c>
      <c r="O578">
        <v>301016</v>
      </c>
      <c r="P578" t="s">
        <v>19</v>
      </c>
      <c r="Q578">
        <v>9000</v>
      </c>
      <c r="R578" t="s">
        <v>170</v>
      </c>
      <c r="S578" t="str">
        <f>VLOOKUP(V578,Country!A$2:B$191,2,FALSE)</f>
        <v>Oman</v>
      </c>
      <c r="T578" t="str">
        <f>VLOOKUP(X578,Organisation!A$2:B$150,2,FALSE)</f>
        <v>Babcock Communications</v>
      </c>
      <c r="U578" t="s">
        <v>211</v>
      </c>
      <c r="V578" t="s">
        <v>212</v>
      </c>
      <c r="W578" t="s">
        <v>42</v>
      </c>
      <c r="X578" t="s">
        <v>43</v>
      </c>
      <c r="Y578">
        <v>35</v>
      </c>
    </row>
    <row r="579" spans="1:25" x14ac:dyDescent="0.25">
      <c r="A579">
        <v>6165</v>
      </c>
      <c r="B579" t="str">
        <f>VLOOKUP(W579,Broadcast!A$2:B$277,2,FALSE)</f>
        <v>BBC Worldservice</v>
      </c>
      <c r="C579" s="6">
        <v>1830</v>
      </c>
      <c r="D579" s="6">
        <v>1900</v>
      </c>
      <c r="E579" t="s">
        <v>169</v>
      </c>
      <c r="F579" t="str">
        <f>VLOOKUP(H579,Location!A$2:E$678,2,FALSE)</f>
        <v>A'Seela</v>
      </c>
      <c r="G579" t="str">
        <f>VLOOKUP(LEFT(R579,3),Language!A$2:B$7700,2,FALSE)</f>
        <v>Dari</v>
      </c>
      <c r="H579" t="s">
        <v>211</v>
      </c>
      <c r="I579">
        <v>250</v>
      </c>
      <c r="J579">
        <v>35</v>
      </c>
      <c r="K579">
        <v>0</v>
      </c>
      <c r="L579">
        <v>146</v>
      </c>
      <c r="M579">
        <v>1234567</v>
      </c>
      <c r="N579">
        <v>270316</v>
      </c>
      <c r="O579">
        <v>301016</v>
      </c>
      <c r="P579" t="s">
        <v>19</v>
      </c>
      <c r="Q579">
        <v>9000</v>
      </c>
      <c r="R579" t="s">
        <v>170</v>
      </c>
      <c r="S579" t="str">
        <f>VLOOKUP(V579,Country!A$2:B$191,2,FALSE)</f>
        <v>Oman</v>
      </c>
      <c r="T579" t="str">
        <f>VLOOKUP(X579,Organisation!A$2:B$150,2,FALSE)</f>
        <v>Babcock Communications</v>
      </c>
      <c r="U579" t="s">
        <v>211</v>
      </c>
      <c r="V579" t="s">
        <v>212</v>
      </c>
      <c r="W579" t="s">
        <v>42</v>
      </c>
      <c r="X579" t="s">
        <v>43</v>
      </c>
      <c r="Y579">
        <v>36</v>
      </c>
    </row>
    <row r="580" spans="1:25" x14ac:dyDescent="0.25">
      <c r="A580">
        <v>6165</v>
      </c>
      <c r="B580" t="str">
        <f>VLOOKUP(W580,Broadcast!A$2:B$277,2,FALSE)</f>
        <v>Japan International Communications</v>
      </c>
      <c r="C580" s="6">
        <v>2000</v>
      </c>
      <c r="D580" s="6">
        <v>2100</v>
      </c>
      <c r="E580">
        <v>44</v>
      </c>
      <c r="F580" t="str">
        <f>VLOOKUP(H580,Location!A$2:E$678,2,FALSE)</f>
        <v>Tokyo Yamata</v>
      </c>
      <c r="G580" t="str">
        <f>VLOOKUP(LEFT(R580,3),Language!A$2:B$7700,2,FALSE)</f>
        <v>Multiple languages</v>
      </c>
      <c r="H580" t="s">
        <v>192</v>
      </c>
      <c r="I580">
        <v>100</v>
      </c>
      <c r="J580">
        <v>290</v>
      </c>
      <c r="K580">
        <v>0</v>
      </c>
      <c r="L580">
        <v>148</v>
      </c>
      <c r="M580">
        <v>1234567</v>
      </c>
      <c r="N580">
        <v>270316</v>
      </c>
      <c r="O580">
        <v>301016</v>
      </c>
      <c r="P580" t="s">
        <v>19</v>
      </c>
      <c r="R580" t="s">
        <v>102</v>
      </c>
      <c r="S580" t="str">
        <f>VLOOKUP(V580,Country!A$2:B$191,2,FALSE)</f>
        <v>Japan</v>
      </c>
      <c r="T580" t="str">
        <f>VLOOKUP(X580,Organisation!A$2:B$150,2,FALSE)</f>
        <v>Ministry of Internal Affairs &amp;Communications,Japan</v>
      </c>
      <c r="U580" t="s">
        <v>192</v>
      </c>
      <c r="V580" t="s">
        <v>193</v>
      </c>
      <c r="W580" t="s">
        <v>194</v>
      </c>
      <c r="X580" t="s">
        <v>195</v>
      </c>
      <c r="Y580">
        <v>2438</v>
      </c>
    </row>
    <row r="581" spans="1:25" x14ac:dyDescent="0.25">
      <c r="A581">
        <v>6165</v>
      </c>
      <c r="B581" t="str">
        <f>VLOOKUP(W581,Broadcast!A$2:B$277,2,FALSE)</f>
        <v>China National Radio</v>
      </c>
      <c r="C581" s="6">
        <v>2155</v>
      </c>
      <c r="D581" s="6">
        <v>100</v>
      </c>
      <c r="E581" t="s">
        <v>151</v>
      </c>
      <c r="F581" t="str">
        <f>VLOOKUP(H581,Location!A$2:E$678,2,FALSE)</f>
        <v>Beijing</v>
      </c>
      <c r="G581" t="str">
        <f>VLOOKUP(LEFT(R581,3),Language!A$2:B$7700,2,FALSE)</f>
        <v>Chinese</v>
      </c>
      <c r="H581" t="s">
        <v>198</v>
      </c>
      <c r="I581">
        <v>100</v>
      </c>
      <c r="J581">
        <v>163</v>
      </c>
      <c r="K581">
        <v>0</v>
      </c>
      <c r="L581">
        <v>206</v>
      </c>
      <c r="M581">
        <v>1234567</v>
      </c>
      <c r="N581">
        <v>270316</v>
      </c>
      <c r="O581">
        <v>301016</v>
      </c>
      <c r="P581" t="s">
        <v>19</v>
      </c>
      <c r="Q581">
        <v>7700</v>
      </c>
      <c r="R581" t="s">
        <v>54</v>
      </c>
      <c r="S581" t="str">
        <f>VLOOKUP(V581,Country!A$2:B$191,2,FALSE)</f>
        <v>China</v>
      </c>
      <c r="T581" t="str">
        <f>VLOOKUP(X581,Organisation!A$2:B$150,2,FALSE)</f>
        <v>R &amp; T of Peoples Republic of China</v>
      </c>
      <c r="U581" t="s">
        <v>198</v>
      </c>
      <c r="V581" t="s">
        <v>55</v>
      </c>
      <c r="W581" t="s">
        <v>56</v>
      </c>
      <c r="X581" t="s">
        <v>57</v>
      </c>
      <c r="Y581">
        <v>2644</v>
      </c>
    </row>
    <row r="582" spans="1:25" x14ac:dyDescent="0.25">
      <c r="A582">
        <v>6165</v>
      </c>
      <c r="B582" t="str">
        <f>VLOOKUP(W582,Broadcast!A$2:B$277,2,FALSE)</f>
        <v>Voice of Vietnam</v>
      </c>
      <c r="C582" s="6">
        <v>2200</v>
      </c>
      <c r="D582" s="6">
        <v>2300</v>
      </c>
      <c r="E582">
        <v>49</v>
      </c>
      <c r="F582" t="str">
        <f>VLOOKUP(H582,Location!A$2:E$678,2,FALSE)</f>
        <v>Xuanmai</v>
      </c>
      <c r="G582" t="str">
        <f>VLOOKUP(LEFT(R582,3),Language!A$2:B$7700,2,FALSE)</f>
        <v>Vietnamese</v>
      </c>
      <c r="H582" t="s">
        <v>224</v>
      </c>
      <c r="I582">
        <v>50</v>
      </c>
      <c r="J582">
        <v>0</v>
      </c>
      <c r="K582">
        <v>0</v>
      </c>
      <c r="L582">
        <v>975</v>
      </c>
      <c r="M582">
        <v>1234567</v>
      </c>
      <c r="N582">
        <v>270316</v>
      </c>
      <c r="O582">
        <v>291016</v>
      </c>
      <c r="P582" t="s">
        <v>19</v>
      </c>
      <c r="Q582">
        <v>6165</v>
      </c>
      <c r="R582" t="s">
        <v>163</v>
      </c>
      <c r="S582" t="str">
        <f>VLOOKUP(V582,Country!A$2:B$191,2,FALSE)</f>
        <v>Viet Nam</v>
      </c>
      <c r="T582" t="str">
        <f>VLOOKUP(X582,Organisation!A$2:B$150,2,FALSE)</f>
        <v>Vietnam Radio &amp; Television</v>
      </c>
      <c r="U582" t="s">
        <v>224</v>
      </c>
      <c r="V582" t="s">
        <v>225</v>
      </c>
      <c r="W582" t="s">
        <v>226</v>
      </c>
      <c r="X582" t="s">
        <v>226</v>
      </c>
      <c r="Y582">
        <v>2208</v>
      </c>
    </row>
    <row r="583" spans="1:25" x14ac:dyDescent="0.25">
      <c r="A583">
        <v>6170</v>
      </c>
      <c r="B583" t="str">
        <f>VLOOKUP(W583,Broadcast!A$2:B$277,2,FALSE)</f>
        <v>National Broadcaster of Bangladesh</v>
      </c>
      <c r="C583" s="6">
        <v>1300</v>
      </c>
      <c r="D583" s="6">
        <v>1400</v>
      </c>
      <c r="E583">
        <v>42</v>
      </c>
      <c r="F583" t="str">
        <f>VLOOKUP(H583,Location!A$2:E$678,2,FALSE)</f>
        <v>Dhaka</v>
      </c>
      <c r="G583" t="str">
        <f>VLOOKUP(LEFT(R583,3),Language!A$2:B$7700,2,FALSE)</f>
        <v>Undetermined</v>
      </c>
      <c r="H583" t="s">
        <v>446</v>
      </c>
      <c r="I583">
        <v>250</v>
      </c>
      <c r="J583">
        <v>320</v>
      </c>
      <c r="K583">
        <v>0</v>
      </c>
      <c r="L583">
        <v>151</v>
      </c>
      <c r="M583">
        <v>1234567</v>
      </c>
      <c r="N583">
        <v>270316</v>
      </c>
      <c r="O583">
        <v>291016</v>
      </c>
      <c r="P583" t="s">
        <v>19</v>
      </c>
      <c r="R583" t="s">
        <v>239</v>
      </c>
      <c r="S583" t="str">
        <f>VLOOKUP(V583,Country!A$2:B$191,2,FALSE)</f>
        <v>Bangladesh</v>
      </c>
      <c r="T583" t="str">
        <f>VLOOKUP(X583,Organisation!A$2:B$150,2,FALSE)</f>
        <v>NBA of Bangladesh</v>
      </c>
      <c r="U583" t="s">
        <v>446</v>
      </c>
      <c r="V583" t="s">
        <v>447</v>
      </c>
      <c r="W583" t="s">
        <v>448</v>
      </c>
      <c r="X583" t="s">
        <v>448</v>
      </c>
      <c r="Y583">
        <v>4081</v>
      </c>
    </row>
    <row r="584" spans="1:25" x14ac:dyDescent="0.25">
      <c r="A584">
        <v>6170</v>
      </c>
      <c r="B584" t="str">
        <f>VLOOKUP(W584,Broadcast!A$2:B$277,2,FALSE)</f>
        <v>Radio New Zealand</v>
      </c>
      <c r="C584" s="6">
        <v>1300</v>
      </c>
      <c r="D584" s="6">
        <v>1650</v>
      </c>
      <c r="E584" t="s">
        <v>449</v>
      </c>
      <c r="F584" t="str">
        <f>VLOOKUP(H584,Location!A$2:E$678,2,FALSE)</f>
        <v>Rangitaiki</v>
      </c>
      <c r="G584" t="str">
        <f>VLOOKUP(LEFT(R584,3),Language!A$2:B$7700,2,FALSE)</f>
        <v>English</v>
      </c>
      <c r="H584" t="s">
        <v>284</v>
      </c>
      <c r="I584">
        <v>50</v>
      </c>
      <c r="J584">
        <v>325</v>
      </c>
      <c r="K584">
        <v>0</v>
      </c>
      <c r="L584">
        <v>148</v>
      </c>
      <c r="M584">
        <v>1234567</v>
      </c>
      <c r="N584">
        <v>270316</v>
      </c>
      <c r="O584">
        <v>301016</v>
      </c>
      <c r="P584" t="s">
        <v>19</v>
      </c>
      <c r="Q584">
        <v>9000</v>
      </c>
      <c r="R584" t="s">
        <v>20</v>
      </c>
      <c r="S584" t="str">
        <f>VLOOKUP(V584,Country!A$2:B$191,2,FALSE)</f>
        <v>New Zealand</v>
      </c>
      <c r="T584" t="str">
        <f>VLOOKUP(X584,Organisation!A$2:B$150,2,FALSE)</f>
        <v>Radio New Zealand Ltd.</v>
      </c>
      <c r="U584" t="s">
        <v>284</v>
      </c>
      <c r="V584" t="s">
        <v>69</v>
      </c>
      <c r="W584" t="s">
        <v>68</v>
      </c>
      <c r="X584" t="s">
        <v>68</v>
      </c>
      <c r="Y584">
        <v>16956</v>
      </c>
    </row>
    <row r="585" spans="1:25" x14ac:dyDescent="0.25">
      <c r="A585">
        <v>6170</v>
      </c>
      <c r="B585" t="str">
        <f>VLOOKUP(W585,Broadcast!A$2:B$277,2,FALSE)</f>
        <v>Radio New Zealand</v>
      </c>
      <c r="C585" s="6">
        <v>1300</v>
      </c>
      <c r="D585" s="6">
        <v>1650</v>
      </c>
      <c r="E585" t="s">
        <v>283</v>
      </c>
      <c r="F585" t="str">
        <f>VLOOKUP(H585,Location!A$2:E$678,2,FALSE)</f>
        <v>Rangitaiki</v>
      </c>
      <c r="G585" t="str">
        <f>VLOOKUP(LEFT(R585,3),Language!A$2:B$7700,2,FALSE)</f>
        <v>English</v>
      </c>
      <c r="H585" t="s">
        <v>284</v>
      </c>
      <c r="I585">
        <v>50</v>
      </c>
      <c r="J585">
        <v>35</v>
      </c>
      <c r="K585">
        <v>0</v>
      </c>
      <c r="L585">
        <v>148</v>
      </c>
      <c r="M585">
        <v>1234567</v>
      </c>
      <c r="N585">
        <v>270316</v>
      </c>
      <c r="O585">
        <v>301016</v>
      </c>
      <c r="P585" t="s">
        <v>19</v>
      </c>
      <c r="Q585">
        <v>9000</v>
      </c>
      <c r="R585" t="s">
        <v>20</v>
      </c>
      <c r="S585" t="str">
        <f>VLOOKUP(V585,Country!A$2:B$191,2,FALSE)</f>
        <v>New Zealand</v>
      </c>
      <c r="T585" t="str">
        <f>VLOOKUP(X585,Organisation!A$2:B$150,2,FALSE)</f>
        <v>Radio New Zealand Ltd.</v>
      </c>
      <c r="U585" t="s">
        <v>284</v>
      </c>
      <c r="V585" t="s">
        <v>69</v>
      </c>
      <c r="W585" t="s">
        <v>68</v>
      </c>
      <c r="X585" t="s">
        <v>68</v>
      </c>
      <c r="Y585">
        <v>16957</v>
      </c>
    </row>
    <row r="586" spans="1:25" x14ac:dyDescent="0.25">
      <c r="A586">
        <v>6170</v>
      </c>
      <c r="B586" t="str">
        <f>VLOOKUP(W586,Broadcast!A$2:B$277,2,FALSE)</f>
        <v>National Broadcaster of Bangladesh</v>
      </c>
      <c r="C586" s="6">
        <v>1730</v>
      </c>
      <c r="D586" s="6">
        <v>2000</v>
      </c>
      <c r="E586">
        <v>27.28</v>
      </c>
      <c r="F586" t="str">
        <f>VLOOKUP(H586,Location!A$2:E$678,2,FALSE)</f>
        <v>Dhaka</v>
      </c>
      <c r="G586" t="str">
        <f>VLOOKUP(LEFT(R586,3),Language!A$2:B$7700,2,FALSE)</f>
        <v>Undetermined</v>
      </c>
      <c r="H586" t="s">
        <v>446</v>
      </c>
      <c r="I586">
        <v>250</v>
      </c>
      <c r="J586">
        <v>320</v>
      </c>
      <c r="K586">
        <v>0</v>
      </c>
      <c r="L586">
        <v>216</v>
      </c>
      <c r="M586">
        <v>1234567</v>
      </c>
      <c r="N586">
        <v>270316</v>
      </c>
      <c r="O586">
        <v>291016</v>
      </c>
      <c r="P586" t="s">
        <v>19</v>
      </c>
      <c r="R586" t="s">
        <v>239</v>
      </c>
      <c r="S586" t="str">
        <f>VLOOKUP(V586,Country!A$2:B$191,2,FALSE)</f>
        <v>Bangladesh</v>
      </c>
      <c r="T586" t="str">
        <f>VLOOKUP(X586,Organisation!A$2:B$150,2,FALSE)</f>
        <v>NBA of Bangladesh</v>
      </c>
      <c r="U586" t="s">
        <v>446</v>
      </c>
      <c r="V586" t="s">
        <v>447</v>
      </c>
      <c r="W586" t="s">
        <v>448</v>
      </c>
      <c r="X586" t="s">
        <v>448</v>
      </c>
      <c r="Y586">
        <v>4082</v>
      </c>
    </row>
    <row r="587" spans="1:25" x14ac:dyDescent="0.25">
      <c r="A587">
        <v>6170</v>
      </c>
      <c r="B587" t="str">
        <f>VLOOKUP(W587,Broadcast!A$2:B$277,2,FALSE)</f>
        <v>International Broadcasting Bureau</v>
      </c>
      <c r="C587" s="6">
        <v>1900</v>
      </c>
      <c r="D587" s="6">
        <v>2000</v>
      </c>
      <c r="E587" t="s">
        <v>450</v>
      </c>
      <c r="F587" t="str">
        <f>VLOOKUP(H587,Location!A$2:E$678,2,FALSE)</f>
        <v>Biblis</v>
      </c>
      <c r="G587" t="str">
        <f>VLOOKUP(LEFT(R587,3),Language!A$2:B$7700,2,FALSE)</f>
        <v>Kurdish</v>
      </c>
      <c r="H587" t="s">
        <v>451</v>
      </c>
      <c r="I587">
        <v>100</v>
      </c>
      <c r="J587">
        <v>105</v>
      </c>
      <c r="K587">
        <v>0</v>
      </c>
      <c r="L587">
        <v>205</v>
      </c>
      <c r="M587">
        <v>1234567</v>
      </c>
      <c r="N587">
        <v>270316</v>
      </c>
      <c r="O587">
        <v>291016</v>
      </c>
      <c r="P587" t="s">
        <v>19</v>
      </c>
      <c r="Q587">
        <v>6600</v>
      </c>
      <c r="R587" t="s">
        <v>452</v>
      </c>
      <c r="S587" t="str">
        <f>VLOOKUP(V587,Country!A$2:B$191,2,FALSE)</f>
        <v>Germany</v>
      </c>
      <c r="T587" t="str">
        <f>VLOOKUP(X587,Organisation!A$2:B$150,2,FALSE)</f>
        <v>International Broadcasting Bureau</v>
      </c>
      <c r="U587" t="s">
        <v>451</v>
      </c>
      <c r="V587" t="s">
        <v>19</v>
      </c>
      <c r="W587" t="s">
        <v>120</v>
      </c>
      <c r="X587" t="s">
        <v>120</v>
      </c>
      <c r="Y587">
        <v>595</v>
      </c>
    </row>
    <row r="588" spans="1:25" x14ac:dyDescent="0.25">
      <c r="A588">
        <v>6170</v>
      </c>
      <c r="B588" t="str">
        <f>VLOOKUP(W588,Broadcast!A$2:B$277,2,FALSE)</f>
        <v>Radio Romania International</v>
      </c>
      <c r="C588" s="6">
        <v>2000</v>
      </c>
      <c r="D588" s="6">
        <v>2030</v>
      </c>
      <c r="E588" t="s">
        <v>269</v>
      </c>
      <c r="F588" t="str">
        <f>VLOOKUP(H588,Location!A$2:E$678,2,FALSE)</f>
        <v>Galbeni</v>
      </c>
      <c r="G588" t="str">
        <f>VLOOKUP(LEFT(R588,3),Language!A$2:B$7700,2,FALSE)</f>
        <v>French</v>
      </c>
      <c r="H588" t="s">
        <v>453</v>
      </c>
      <c r="I588">
        <v>300</v>
      </c>
      <c r="J588">
        <v>285</v>
      </c>
      <c r="K588">
        <v>0</v>
      </c>
      <c r="L588">
        <v>206</v>
      </c>
      <c r="M588">
        <v>1234567</v>
      </c>
      <c r="N588">
        <v>270316</v>
      </c>
      <c r="O588">
        <v>301016</v>
      </c>
      <c r="P588" t="s">
        <v>19</v>
      </c>
      <c r="R588" t="s">
        <v>79</v>
      </c>
      <c r="S588" t="str">
        <f>VLOOKUP(V588,Country!A$2:B$191,2,FALSE)</f>
        <v>Romania</v>
      </c>
      <c r="T588" t="str">
        <f>VLOOKUP(X588,Organisation!A$2:B$150,2,FALSE)</f>
        <v>Ministry of Communications &amp; Informatics Technol.</v>
      </c>
      <c r="U588" t="s">
        <v>453</v>
      </c>
      <c r="V588" t="s">
        <v>202</v>
      </c>
      <c r="W588" t="s">
        <v>203</v>
      </c>
      <c r="X588" t="s">
        <v>202</v>
      </c>
      <c r="Y588">
        <v>4398</v>
      </c>
    </row>
    <row r="589" spans="1:25" x14ac:dyDescent="0.25">
      <c r="A589">
        <v>6170</v>
      </c>
      <c r="B589" t="str">
        <f>VLOOKUP(W589,Broadcast!A$2:B$277,2,FALSE)</f>
        <v>Radio Romania International</v>
      </c>
      <c r="C589" s="6">
        <v>2030</v>
      </c>
      <c r="D589" s="6">
        <v>2100</v>
      </c>
      <c r="E589" t="s">
        <v>454</v>
      </c>
      <c r="F589" t="str">
        <f>VLOOKUP(H589,Location!A$2:E$678,2,FALSE)</f>
        <v>Galbeni</v>
      </c>
      <c r="G589" t="str">
        <f>VLOOKUP(LEFT(R589,3),Language!A$2:B$7700,2,FALSE)</f>
        <v>English</v>
      </c>
      <c r="H589" t="s">
        <v>453</v>
      </c>
      <c r="I589">
        <v>300</v>
      </c>
      <c r="J589">
        <v>300</v>
      </c>
      <c r="K589">
        <v>0</v>
      </c>
      <c r="L589">
        <v>206</v>
      </c>
      <c r="M589">
        <v>1234567</v>
      </c>
      <c r="N589">
        <v>270316</v>
      </c>
      <c r="O589">
        <v>301016</v>
      </c>
      <c r="P589" t="s">
        <v>19</v>
      </c>
      <c r="R589" t="s">
        <v>20</v>
      </c>
      <c r="S589" t="str">
        <f>VLOOKUP(V589,Country!A$2:B$191,2,FALSE)</f>
        <v>Romania</v>
      </c>
      <c r="T589" t="str">
        <f>VLOOKUP(X589,Organisation!A$2:B$150,2,FALSE)</f>
        <v>Ministry of Communications &amp; Informatics Technol.</v>
      </c>
      <c r="U589" t="s">
        <v>453</v>
      </c>
      <c r="V589" t="s">
        <v>202</v>
      </c>
      <c r="W589" t="s">
        <v>203</v>
      </c>
      <c r="X589" t="s">
        <v>202</v>
      </c>
      <c r="Y589">
        <v>4399</v>
      </c>
    </row>
    <row r="590" spans="1:25" x14ac:dyDescent="0.25">
      <c r="A590">
        <v>6170</v>
      </c>
      <c r="B590" t="str">
        <f>VLOOKUP(W590,Broadcast!A$2:B$277,2,FALSE)</f>
        <v>Korean Broadcasting System</v>
      </c>
      <c r="C590" s="6">
        <v>2100</v>
      </c>
      <c r="D590" s="6">
        <v>2200</v>
      </c>
      <c r="E590" t="s">
        <v>405</v>
      </c>
      <c r="F590" t="str">
        <f>VLOOKUP(H590,Location!A$2:E$678,2,FALSE)</f>
        <v>Kimjae</v>
      </c>
      <c r="G590" t="str">
        <f>VLOOKUP(LEFT(R590,3),Language!A$2:B$7700,2,FALSE)</f>
        <v>Korean</v>
      </c>
      <c r="H590" t="s">
        <v>362</v>
      </c>
      <c r="I590">
        <v>250</v>
      </c>
      <c r="J590">
        <v>285</v>
      </c>
      <c r="K590">
        <v>0</v>
      </c>
      <c r="L590">
        <v>216</v>
      </c>
      <c r="M590">
        <v>1234567</v>
      </c>
      <c r="N590">
        <v>270316</v>
      </c>
      <c r="O590">
        <v>301016</v>
      </c>
      <c r="P590" t="s">
        <v>19</v>
      </c>
      <c r="R590" t="s">
        <v>145</v>
      </c>
      <c r="S590" t="str">
        <f>VLOOKUP(V590,Country!A$2:B$191,2,FALSE)</f>
        <v>Korea (Rep. of)</v>
      </c>
      <c r="T590" t="str">
        <f>VLOOKUP(X590,Organisation!A$2:B$150,2,FALSE)</f>
        <v>Korean Broadcasting System</v>
      </c>
      <c r="U590" t="s">
        <v>362</v>
      </c>
      <c r="V590" t="s">
        <v>329</v>
      </c>
      <c r="W590" t="s">
        <v>77</v>
      </c>
      <c r="X590" t="s">
        <v>77</v>
      </c>
      <c r="Y590">
        <v>3655</v>
      </c>
    </row>
    <row r="591" spans="1:25" x14ac:dyDescent="0.25">
      <c r="A591">
        <v>6170</v>
      </c>
      <c r="B591" t="str">
        <f>VLOOKUP(W591,Broadcast!A$2:B$277,2,FALSE)</f>
        <v>Korean Broadcasting System</v>
      </c>
      <c r="C591" s="6">
        <v>2200</v>
      </c>
      <c r="D591" s="6">
        <v>100</v>
      </c>
      <c r="E591" t="s">
        <v>405</v>
      </c>
      <c r="F591" t="str">
        <f>VLOOKUP(H591,Location!A$2:E$678,2,FALSE)</f>
        <v>Kimjae</v>
      </c>
      <c r="G591" t="str">
        <f>VLOOKUP(LEFT(R591,3),Language!A$2:B$7700,2,FALSE)</f>
        <v>Korean</v>
      </c>
      <c r="H591" t="s">
        <v>362</v>
      </c>
      <c r="I591">
        <v>250</v>
      </c>
      <c r="J591">
        <v>285</v>
      </c>
      <c r="K591">
        <v>0</v>
      </c>
      <c r="L591">
        <v>216</v>
      </c>
      <c r="M591">
        <v>1234567</v>
      </c>
      <c r="N591">
        <v>270316</v>
      </c>
      <c r="O591">
        <v>301016</v>
      </c>
      <c r="P591" t="s">
        <v>19</v>
      </c>
      <c r="R591" t="s">
        <v>145</v>
      </c>
      <c r="S591" t="str">
        <f>VLOOKUP(V591,Country!A$2:B$191,2,FALSE)</f>
        <v>Korea (Rep. of)</v>
      </c>
      <c r="T591" t="str">
        <f>VLOOKUP(X591,Organisation!A$2:B$150,2,FALSE)</f>
        <v>Korean Broadcasting System</v>
      </c>
      <c r="U591" t="s">
        <v>362</v>
      </c>
      <c r="V591" t="s">
        <v>329</v>
      </c>
      <c r="W591" t="s">
        <v>77</v>
      </c>
      <c r="X591" t="s">
        <v>77</v>
      </c>
      <c r="Y591">
        <v>3656</v>
      </c>
    </row>
    <row r="592" spans="1:25" x14ac:dyDescent="0.25">
      <c r="A592">
        <v>6175</v>
      </c>
      <c r="B592" t="str">
        <f>VLOOKUP(W592,Broadcast!A$2:B$277,2,FALSE)</f>
        <v>Islamic Republic of Iran Broadcasting</v>
      </c>
      <c r="C592" s="6">
        <v>220</v>
      </c>
      <c r="D592" s="6">
        <v>320</v>
      </c>
      <c r="E592" t="s">
        <v>227</v>
      </c>
      <c r="F592" t="str">
        <f>VLOOKUP(H592,Location!A$2:E$678,2,FALSE)</f>
        <v>Sirjan</v>
      </c>
      <c r="G592" t="str">
        <f>VLOOKUP(LEFT(R592,3),Language!A$2:B$7700,2,FALSE)</f>
        <v>Pushto</v>
      </c>
      <c r="H592" t="s">
        <v>228</v>
      </c>
      <c r="I592">
        <v>500</v>
      </c>
      <c r="J592">
        <v>53</v>
      </c>
      <c r="K592">
        <v>-30</v>
      </c>
      <c r="L592">
        <v>218</v>
      </c>
      <c r="M592">
        <v>1234567</v>
      </c>
      <c r="N592">
        <v>270316</v>
      </c>
      <c r="O592">
        <v>291016</v>
      </c>
      <c r="P592" t="s">
        <v>19</v>
      </c>
      <c r="R592" t="s">
        <v>171</v>
      </c>
      <c r="S592" t="str">
        <f>VLOOKUP(V592,Country!A$2:B$191,2,FALSE)</f>
        <v>Iran (Islamic Rep. of)</v>
      </c>
      <c r="T592" t="str">
        <f>VLOOKUP(X592,Organisation!A$2:B$150,2,FALSE)</f>
        <v>Islamic Republic of Iran Broadcast.</v>
      </c>
      <c r="U592" t="s">
        <v>228</v>
      </c>
      <c r="V592" t="s">
        <v>229</v>
      </c>
      <c r="W592" t="s">
        <v>230</v>
      </c>
      <c r="X592" t="s">
        <v>230</v>
      </c>
      <c r="Y592">
        <v>1888</v>
      </c>
    </row>
    <row r="593" spans="1:25" x14ac:dyDescent="0.25">
      <c r="A593">
        <v>6175</v>
      </c>
      <c r="B593" t="str">
        <f>VLOOKUP(W593,Broadcast!A$2:B$277,2,FALSE)</f>
        <v>LeSea Broadcasting Corporation</v>
      </c>
      <c r="C593" s="6">
        <v>430</v>
      </c>
      <c r="D593" s="6">
        <v>500</v>
      </c>
      <c r="E593">
        <v>11</v>
      </c>
      <c r="F593" t="str">
        <f>VLOOKUP(H593,Location!A$2:E$678,2,FALSE)</f>
        <v>Furman, SC</v>
      </c>
      <c r="G593" t="str">
        <f>VLOOKUP(LEFT(R593,3),Language!A$2:B$7700,2,FALSE)</f>
        <v>Spanish</v>
      </c>
      <c r="H593" t="s">
        <v>220</v>
      </c>
      <c r="I593">
        <v>250</v>
      </c>
      <c r="J593">
        <v>173</v>
      </c>
      <c r="K593">
        <v>-15</v>
      </c>
      <c r="L593">
        <v>146</v>
      </c>
      <c r="M593">
        <v>1234567</v>
      </c>
      <c r="N593">
        <v>200816</v>
      </c>
      <c r="O593">
        <v>310816</v>
      </c>
      <c r="P593" t="s">
        <v>19</v>
      </c>
      <c r="Q593">
        <v>8500</v>
      </c>
      <c r="R593" t="s">
        <v>137</v>
      </c>
      <c r="S593" t="str">
        <f>VLOOKUP(V593,Country!A$2:B$191,2,FALSE)</f>
        <v>United States</v>
      </c>
      <c r="T593" t="str">
        <f>VLOOKUP(X593,Organisation!A$2:B$150,2,FALSE)</f>
        <v>Federal Communications Commission</v>
      </c>
      <c r="U593" t="s">
        <v>220</v>
      </c>
      <c r="V593" t="s">
        <v>21</v>
      </c>
      <c r="W593" t="s">
        <v>220</v>
      </c>
      <c r="X593" t="s">
        <v>22</v>
      </c>
      <c r="Y593">
        <v>18032</v>
      </c>
    </row>
    <row r="594" spans="1:25" x14ac:dyDescent="0.25">
      <c r="A594">
        <v>6175</v>
      </c>
      <c r="B594" t="str">
        <f>VLOOKUP(W594,Broadcast!A$2:B$277,2,FALSE)</f>
        <v>Radio France Internationale</v>
      </c>
      <c r="C594" s="6">
        <v>900</v>
      </c>
      <c r="D594" s="6">
        <v>1000</v>
      </c>
      <c r="E594" t="s">
        <v>455</v>
      </c>
      <c r="F594" t="str">
        <f>VLOOKUP(H594,Location!A$2:E$678,2,FALSE)</f>
        <v>Issoudun</v>
      </c>
      <c r="G594" t="str">
        <f>VLOOKUP(LEFT(R594,3),Language!A$2:B$7700,2,FALSE)</f>
        <v>French</v>
      </c>
      <c r="H594" t="s">
        <v>78</v>
      </c>
      <c r="I594">
        <v>200</v>
      </c>
      <c r="J594">
        <v>153</v>
      </c>
      <c r="K594">
        <v>0</v>
      </c>
      <c r="L594">
        <v>146</v>
      </c>
      <c r="M594">
        <v>1234567</v>
      </c>
      <c r="N594">
        <v>270316</v>
      </c>
      <c r="O594">
        <v>291016</v>
      </c>
      <c r="P594" t="s">
        <v>74</v>
      </c>
      <c r="Q594">
        <v>4950</v>
      </c>
      <c r="R594" t="s">
        <v>79</v>
      </c>
      <c r="S594" t="str">
        <f>VLOOKUP(V594,Country!A$2:B$191,2,FALSE)</f>
        <v>France</v>
      </c>
      <c r="T594" t="str">
        <f>VLOOKUP(X594,Organisation!A$2:B$150,2,FALSE)</f>
        <v>Telediffusion de France</v>
      </c>
      <c r="U594" t="s">
        <v>78</v>
      </c>
      <c r="V594" t="s">
        <v>80</v>
      </c>
      <c r="W594" t="s">
        <v>81</v>
      </c>
      <c r="X594" t="s">
        <v>82</v>
      </c>
      <c r="Y594">
        <v>1449</v>
      </c>
    </row>
    <row r="595" spans="1:25" x14ac:dyDescent="0.25">
      <c r="A595">
        <v>6175</v>
      </c>
      <c r="B595" t="str">
        <f>VLOOKUP(W595,Broadcast!A$2:B$277,2,FALSE)</f>
        <v>Radio France Internationale</v>
      </c>
      <c r="C595" s="6">
        <v>900</v>
      </c>
      <c r="D595" s="6">
        <v>1000</v>
      </c>
      <c r="E595" t="s">
        <v>456</v>
      </c>
      <c r="F595" t="str">
        <f>VLOOKUP(H595,Location!A$2:E$678,2,FALSE)</f>
        <v>Issoudun</v>
      </c>
      <c r="G595" t="str">
        <f>VLOOKUP(LEFT(R595,3),Language!A$2:B$7700,2,FALSE)</f>
        <v>French</v>
      </c>
      <c r="H595" t="s">
        <v>78</v>
      </c>
      <c r="I595">
        <v>200</v>
      </c>
      <c r="J595">
        <v>267</v>
      </c>
      <c r="K595">
        <v>0</v>
      </c>
      <c r="L595">
        <v>146</v>
      </c>
      <c r="M595">
        <v>1234567</v>
      </c>
      <c r="N595">
        <v>270316</v>
      </c>
      <c r="O595">
        <v>291016</v>
      </c>
      <c r="P595" t="s">
        <v>74</v>
      </c>
      <c r="Q595">
        <v>4950</v>
      </c>
      <c r="R595" t="s">
        <v>79</v>
      </c>
      <c r="S595" t="str">
        <f>VLOOKUP(V595,Country!A$2:B$191,2,FALSE)</f>
        <v>France</v>
      </c>
      <c r="T595" t="str">
        <f>VLOOKUP(X595,Organisation!A$2:B$150,2,FALSE)</f>
        <v>Telediffusion de France</v>
      </c>
      <c r="U595" t="s">
        <v>78</v>
      </c>
      <c r="V595" t="s">
        <v>80</v>
      </c>
      <c r="W595" t="s">
        <v>81</v>
      </c>
      <c r="X595" t="s">
        <v>82</v>
      </c>
      <c r="Y595">
        <v>1450</v>
      </c>
    </row>
    <row r="596" spans="1:25" x14ac:dyDescent="0.25">
      <c r="A596">
        <v>6175</v>
      </c>
      <c r="B596" t="str">
        <f>VLOOKUP(W596,Broadcast!A$2:B$277,2,FALSE)</f>
        <v>China National Radio</v>
      </c>
      <c r="C596" s="6">
        <v>900</v>
      </c>
      <c r="D596" s="6">
        <v>1805</v>
      </c>
      <c r="E596" t="s">
        <v>413</v>
      </c>
      <c r="F596" t="str">
        <f>VLOOKUP(H596,Location!A$2:E$678,2,FALSE)</f>
        <v>Beijing</v>
      </c>
      <c r="G596" t="str">
        <f>VLOOKUP(LEFT(R596,3),Language!A$2:B$7700,2,FALSE)</f>
        <v>Chinese</v>
      </c>
      <c r="H596" t="s">
        <v>198</v>
      </c>
      <c r="I596">
        <v>100</v>
      </c>
      <c r="J596">
        <v>37</v>
      </c>
      <c r="K596">
        <v>0</v>
      </c>
      <c r="L596">
        <v>146</v>
      </c>
      <c r="M596">
        <v>1234567</v>
      </c>
      <c r="N596">
        <v>270316</v>
      </c>
      <c r="O596">
        <v>301016</v>
      </c>
      <c r="P596" t="s">
        <v>19</v>
      </c>
      <c r="Q596">
        <v>7700</v>
      </c>
      <c r="R596" t="s">
        <v>54</v>
      </c>
      <c r="S596" t="str">
        <f>VLOOKUP(V596,Country!A$2:B$191,2,FALSE)</f>
        <v>China</v>
      </c>
      <c r="T596" t="str">
        <f>VLOOKUP(X596,Organisation!A$2:B$150,2,FALSE)</f>
        <v>R &amp; T of Peoples Republic of China</v>
      </c>
      <c r="U596" t="s">
        <v>198</v>
      </c>
      <c r="V596" t="s">
        <v>55</v>
      </c>
      <c r="W596" t="s">
        <v>56</v>
      </c>
      <c r="X596" t="s">
        <v>57</v>
      </c>
      <c r="Y596">
        <v>2645</v>
      </c>
    </row>
    <row r="597" spans="1:25" x14ac:dyDescent="0.25">
      <c r="A597">
        <v>6175</v>
      </c>
      <c r="B597" t="str">
        <f>VLOOKUP(W597,Broadcast!A$2:B$277,2,FALSE)</f>
        <v>Radio France Internationale</v>
      </c>
      <c r="C597" s="6">
        <v>1000</v>
      </c>
      <c r="D597" s="6">
        <v>1100</v>
      </c>
      <c r="E597" t="s">
        <v>455</v>
      </c>
      <c r="F597" t="str">
        <f>VLOOKUP(H597,Location!A$2:E$678,2,FALSE)</f>
        <v>Issoudun</v>
      </c>
      <c r="G597" t="str">
        <f>VLOOKUP(LEFT(R597,3),Language!A$2:B$7700,2,FALSE)</f>
        <v>French</v>
      </c>
      <c r="H597" t="s">
        <v>78</v>
      </c>
      <c r="I597">
        <v>200</v>
      </c>
      <c r="J597">
        <v>153</v>
      </c>
      <c r="K597">
        <v>0</v>
      </c>
      <c r="L597">
        <v>146</v>
      </c>
      <c r="M597">
        <v>1234567</v>
      </c>
      <c r="N597">
        <v>270316</v>
      </c>
      <c r="O597">
        <v>291016</v>
      </c>
      <c r="P597" t="s">
        <v>74</v>
      </c>
      <c r="Q597">
        <v>4950</v>
      </c>
      <c r="R597" t="s">
        <v>79</v>
      </c>
      <c r="S597" t="str">
        <f>VLOOKUP(V597,Country!A$2:B$191,2,FALSE)</f>
        <v>France</v>
      </c>
      <c r="T597" t="str">
        <f>VLOOKUP(X597,Organisation!A$2:B$150,2,FALSE)</f>
        <v>Telediffusion de France</v>
      </c>
      <c r="U597" t="s">
        <v>78</v>
      </c>
      <c r="V597" t="s">
        <v>80</v>
      </c>
      <c r="W597" t="s">
        <v>81</v>
      </c>
      <c r="X597" t="s">
        <v>82</v>
      </c>
      <c r="Y597">
        <v>1451</v>
      </c>
    </row>
    <row r="598" spans="1:25" x14ac:dyDescent="0.25">
      <c r="A598">
        <v>6175</v>
      </c>
      <c r="B598" t="str">
        <f>VLOOKUP(W598,Broadcast!A$2:B$277,2,FALSE)</f>
        <v>Radio France Internationale</v>
      </c>
      <c r="C598" s="6">
        <v>1000</v>
      </c>
      <c r="D598" s="6">
        <v>1100</v>
      </c>
      <c r="E598" t="s">
        <v>456</v>
      </c>
      <c r="F598" t="str">
        <f>VLOOKUP(H598,Location!A$2:E$678,2,FALSE)</f>
        <v>Issoudun</v>
      </c>
      <c r="G598" t="str">
        <f>VLOOKUP(LEFT(R598,3),Language!A$2:B$7700,2,FALSE)</f>
        <v>French</v>
      </c>
      <c r="H598" t="s">
        <v>78</v>
      </c>
      <c r="I598">
        <v>200</v>
      </c>
      <c r="J598">
        <v>267</v>
      </c>
      <c r="K598">
        <v>0</v>
      </c>
      <c r="L598">
        <v>146</v>
      </c>
      <c r="M598">
        <v>1234567</v>
      </c>
      <c r="N598">
        <v>270316</v>
      </c>
      <c r="O598">
        <v>291016</v>
      </c>
      <c r="P598" t="s">
        <v>74</v>
      </c>
      <c r="Q598">
        <v>4950</v>
      </c>
      <c r="R598" t="s">
        <v>79</v>
      </c>
      <c r="S598" t="str">
        <f>VLOOKUP(V598,Country!A$2:B$191,2,FALSE)</f>
        <v>France</v>
      </c>
      <c r="T598" t="str">
        <f>VLOOKUP(X598,Organisation!A$2:B$150,2,FALSE)</f>
        <v>Telediffusion de France</v>
      </c>
      <c r="U598" t="s">
        <v>78</v>
      </c>
      <c r="V598" t="s">
        <v>80</v>
      </c>
      <c r="W598" t="s">
        <v>81</v>
      </c>
      <c r="X598" t="s">
        <v>82</v>
      </c>
      <c r="Y598">
        <v>1452</v>
      </c>
    </row>
    <row r="599" spans="1:25" x14ac:dyDescent="0.25">
      <c r="A599">
        <v>6175</v>
      </c>
      <c r="B599" t="str">
        <f>VLOOKUP(W599,Broadcast!A$2:B$277,2,FALSE)</f>
        <v>Radio Television Malaysia</v>
      </c>
      <c r="C599" s="6">
        <v>1000</v>
      </c>
      <c r="D599" s="6">
        <v>1600</v>
      </c>
      <c r="E599" t="s">
        <v>256</v>
      </c>
      <c r="F599" t="str">
        <f>VLOOKUP(H599,Location!A$2:E$678,2,FALSE)</f>
        <v>Kajang</v>
      </c>
      <c r="G599" t="str">
        <f>VLOOKUP(LEFT(R599,3),Language!A$2:B$7700,2,FALSE)</f>
        <v>Multiple languages</v>
      </c>
      <c r="H599" t="s">
        <v>257</v>
      </c>
      <c r="I599">
        <v>100</v>
      </c>
      <c r="J599">
        <v>0</v>
      </c>
      <c r="K599">
        <v>0</v>
      </c>
      <c r="L599">
        <v>801</v>
      </c>
      <c r="M599">
        <v>1234567</v>
      </c>
      <c r="N599">
        <v>270316</v>
      </c>
      <c r="O599">
        <v>301016</v>
      </c>
      <c r="P599" t="s">
        <v>19</v>
      </c>
      <c r="Q599">
        <v>6175</v>
      </c>
      <c r="R599" t="s">
        <v>457</v>
      </c>
      <c r="S599" t="str">
        <f>VLOOKUP(V599,Country!A$2:B$191,2,FALSE)</f>
        <v>Malaysia</v>
      </c>
      <c r="T599" t="str">
        <f>VLOOKUP(X599,Organisation!A$2:B$150,2,FALSE)</f>
        <v>Radio Television Malaysia</v>
      </c>
      <c r="U599" t="s">
        <v>257</v>
      </c>
      <c r="V599" t="s">
        <v>259</v>
      </c>
      <c r="W599" t="s">
        <v>260</v>
      </c>
      <c r="X599" t="s">
        <v>260</v>
      </c>
      <c r="Y599">
        <v>16544</v>
      </c>
    </row>
    <row r="600" spans="1:25" x14ac:dyDescent="0.25">
      <c r="A600">
        <v>6175</v>
      </c>
      <c r="B600" t="str">
        <f>VLOOKUP(W600,Broadcast!A$2:B$277,2,FALSE)</f>
        <v>Radio France Internationale</v>
      </c>
      <c r="C600" s="6">
        <v>1100</v>
      </c>
      <c r="D600" s="6">
        <v>1200</v>
      </c>
      <c r="E600" t="s">
        <v>456</v>
      </c>
      <c r="F600" t="str">
        <f>VLOOKUP(H600,Location!A$2:E$678,2,FALSE)</f>
        <v>Issoudun</v>
      </c>
      <c r="G600" t="str">
        <f>VLOOKUP(LEFT(R600,3),Language!A$2:B$7700,2,FALSE)</f>
        <v>French</v>
      </c>
      <c r="H600" t="s">
        <v>78</v>
      </c>
      <c r="I600">
        <v>200</v>
      </c>
      <c r="J600">
        <v>267</v>
      </c>
      <c r="K600">
        <v>0</v>
      </c>
      <c r="L600">
        <v>146</v>
      </c>
      <c r="M600">
        <v>1234567</v>
      </c>
      <c r="N600">
        <v>270316</v>
      </c>
      <c r="O600">
        <v>291016</v>
      </c>
      <c r="P600" t="s">
        <v>74</v>
      </c>
      <c r="Q600">
        <v>4950</v>
      </c>
      <c r="R600" t="s">
        <v>79</v>
      </c>
      <c r="S600" t="str">
        <f>VLOOKUP(V600,Country!A$2:B$191,2,FALSE)</f>
        <v>France</v>
      </c>
      <c r="T600" t="str">
        <f>VLOOKUP(X600,Organisation!A$2:B$150,2,FALSE)</f>
        <v>Telediffusion de France</v>
      </c>
      <c r="U600" t="s">
        <v>78</v>
      </c>
      <c r="V600" t="s">
        <v>80</v>
      </c>
      <c r="W600" t="s">
        <v>81</v>
      </c>
      <c r="X600" t="s">
        <v>82</v>
      </c>
      <c r="Y600">
        <v>1453</v>
      </c>
    </row>
    <row r="601" spans="1:25" x14ac:dyDescent="0.25">
      <c r="A601">
        <v>6175</v>
      </c>
      <c r="B601" t="str">
        <f>VLOOKUP(W601,Broadcast!A$2:B$277,2,FALSE)</f>
        <v>Radio France Internationale</v>
      </c>
      <c r="C601" s="6">
        <v>1100</v>
      </c>
      <c r="D601" s="6">
        <v>1200</v>
      </c>
      <c r="E601" t="s">
        <v>455</v>
      </c>
      <c r="F601" t="str">
        <f>VLOOKUP(H601,Location!A$2:E$678,2,FALSE)</f>
        <v>Issoudun</v>
      </c>
      <c r="G601" t="str">
        <f>VLOOKUP(LEFT(R601,3),Language!A$2:B$7700,2,FALSE)</f>
        <v>French</v>
      </c>
      <c r="H601" t="s">
        <v>78</v>
      </c>
      <c r="I601">
        <v>200</v>
      </c>
      <c r="J601">
        <v>153</v>
      </c>
      <c r="K601">
        <v>0</v>
      </c>
      <c r="L601">
        <v>146</v>
      </c>
      <c r="M601">
        <v>1234567</v>
      </c>
      <c r="N601">
        <v>270316</v>
      </c>
      <c r="O601">
        <v>291016</v>
      </c>
      <c r="P601" t="s">
        <v>74</v>
      </c>
      <c r="Q601">
        <v>4950</v>
      </c>
      <c r="R601" t="s">
        <v>79</v>
      </c>
      <c r="S601" t="str">
        <f>VLOOKUP(V601,Country!A$2:B$191,2,FALSE)</f>
        <v>France</v>
      </c>
      <c r="T601" t="str">
        <f>VLOOKUP(X601,Organisation!A$2:B$150,2,FALSE)</f>
        <v>Telediffusion de France</v>
      </c>
      <c r="U601" t="s">
        <v>78</v>
      </c>
      <c r="V601" t="s">
        <v>80</v>
      </c>
      <c r="W601" t="s">
        <v>81</v>
      </c>
      <c r="X601" t="s">
        <v>82</v>
      </c>
      <c r="Y601">
        <v>1454</v>
      </c>
    </row>
    <row r="602" spans="1:25" x14ac:dyDescent="0.25">
      <c r="A602">
        <v>6175</v>
      </c>
      <c r="B602" t="str">
        <f>VLOOKUP(W602,Broadcast!A$2:B$277,2,FALSE)</f>
        <v>Radio Russia</v>
      </c>
      <c r="C602" s="6">
        <v>1300</v>
      </c>
      <c r="D602" s="6">
        <v>1600</v>
      </c>
      <c r="E602">
        <v>39.4</v>
      </c>
      <c r="F602" t="str">
        <f>VLOOKUP(H602,Location!A$2:E$678,2,FALSE)</f>
        <v>Armavir</v>
      </c>
      <c r="G602" t="str">
        <f>VLOOKUP(LEFT(R602,3),Language!A$2:B$7700,2,FALSE)</f>
        <v>Russian</v>
      </c>
      <c r="H602" t="s">
        <v>315</v>
      </c>
      <c r="I602">
        <v>100</v>
      </c>
      <c r="J602">
        <v>188</v>
      </c>
      <c r="K602">
        <v>0</v>
      </c>
      <c r="L602">
        <v>218</v>
      </c>
      <c r="M602">
        <v>1234567</v>
      </c>
      <c r="N602">
        <v>270316</v>
      </c>
      <c r="O602">
        <v>291016</v>
      </c>
      <c r="P602" t="s">
        <v>19</v>
      </c>
      <c r="R602" t="s">
        <v>182</v>
      </c>
      <c r="S602" t="str">
        <f>VLOOKUP(V602,Country!A$2:B$191,2,FALSE)</f>
        <v>Russia</v>
      </c>
      <c r="T602" t="str">
        <f>VLOOKUP(X602,Organisation!A$2:B$150,2,FALSE)</f>
        <v>General Radio Frequency Centre</v>
      </c>
      <c r="U602" t="s">
        <v>315</v>
      </c>
      <c r="V602" t="s">
        <v>183</v>
      </c>
      <c r="W602" t="s">
        <v>184</v>
      </c>
      <c r="X602" t="s">
        <v>185</v>
      </c>
      <c r="Y602">
        <v>3886</v>
      </c>
    </row>
    <row r="603" spans="1:25" x14ac:dyDescent="0.25">
      <c r="A603">
        <v>6175</v>
      </c>
      <c r="B603" t="str">
        <f>VLOOKUP(W603,Broadcast!A$2:B$277,2,FALSE)</f>
        <v>China Radio International</v>
      </c>
      <c r="C603" s="6">
        <v>1600</v>
      </c>
      <c r="D603" s="6">
        <v>1700</v>
      </c>
      <c r="E603" t="s">
        <v>358</v>
      </c>
      <c r="F603" t="str">
        <f>VLOOKUP(H603,Location!A$2:E$678,2,FALSE)</f>
        <v>Nanning</v>
      </c>
      <c r="G603" t="str">
        <f>VLOOKUP(LEFT(R603,3),Language!A$2:B$7700,2,FALSE)</f>
        <v>English</v>
      </c>
      <c r="H603" t="s">
        <v>359</v>
      </c>
      <c r="I603">
        <v>100</v>
      </c>
      <c r="J603">
        <v>200</v>
      </c>
      <c r="K603">
        <v>0</v>
      </c>
      <c r="L603">
        <v>206</v>
      </c>
      <c r="M603">
        <v>1234567</v>
      </c>
      <c r="N603">
        <v>270316</v>
      </c>
      <c r="O603">
        <v>301016</v>
      </c>
      <c r="P603" t="s">
        <v>19</v>
      </c>
      <c r="R603" t="s">
        <v>20</v>
      </c>
      <c r="S603" t="str">
        <f>VLOOKUP(V603,Country!A$2:B$191,2,FALSE)</f>
        <v>China</v>
      </c>
      <c r="T603" t="str">
        <f>VLOOKUP(X603,Organisation!A$2:B$150,2,FALSE)</f>
        <v>R &amp; T of Peoples Republic of China</v>
      </c>
      <c r="U603" t="s">
        <v>359</v>
      </c>
      <c r="V603" t="s">
        <v>55</v>
      </c>
      <c r="W603" t="s">
        <v>188</v>
      </c>
      <c r="X603" t="s">
        <v>57</v>
      </c>
      <c r="Y603">
        <v>2646</v>
      </c>
    </row>
    <row r="604" spans="1:25" x14ac:dyDescent="0.25">
      <c r="A604">
        <v>6175</v>
      </c>
      <c r="B604" t="str">
        <f>VLOOKUP(W604,Broadcast!A$2:B$277,2,FALSE)</f>
        <v>Radio Russia</v>
      </c>
      <c r="C604" s="6">
        <v>1600</v>
      </c>
      <c r="D604" s="6">
        <v>1700</v>
      </c>
      <c r="E604">
        <v>39.4</v>
      </c>
      <c r="F604" t="str">
        <f>VLOOKUP(H604,Location!A$2:E$678,2,FALSE)</f>
        <v>Armavir</v>
      </c>
      <c r="G604" t="str">
        <f>VLOOKUP(LEFT(R604,3),Language!A$2:B$7700,2,FALSE)</f>
        <v>Russian</v>
      </c>
      <c r="H604" t="s">
        <v>315</v>
      </c>
      <c r="I604">
        <v>100</v>
      </c>
      <c r="J604">
        <v>188</v>
      </c>
      <c r="K604">
        <v>0</v>
      </c>
      <c r="L604">
        <v>218</v>
      </c>
      <c r="M604">
        <v>1234567</v>
      </c>
      <c r="N604">
        <v>270316</v>
      </c>
      <c r="O604">
        <v>291016</v>
      </c>
      <c r="P604" t="s">
        <v>19</v>
      </c>
      <c r="R604" t="s">
        <v>182</v>
      </c>
      <c r="S604" t="str">
        <f>VLOOKUP(V604,Country!A$2:B$191,2,FALSE)</f>
        <v>Russia</v>
      </c>
      <c r="T604" t="str">
        <f>VLOOKUP(X604,Organisation!A$2:B$150,2,FALSE)</f>
        <v>General Radio Frequency Centre</v>
      </c>
      <c r="U604" t="s">
        <v>315</v>
      </c>
      <c r="V604" t="s">
        <v>183</v>
      </c>
      <c r="W604" t="s">
        <v>184</v>
      </c>
      <c r="X604" t="s">
        <v>185</v>
      </c>
      <c r="Y604">
        <v>3910</v>
      </c>
    </row>
    <row r="605" spans="1:25" x14ac:dyDescent="0.25">
      <c r="A605">
        <v>6175</v>
      </c>
      <c r="B605" t="str">
        <f>VLOOKUP(W605,Broadcast!A$2:B$277,2,FALSE)</f>
        <v>China Radio International</v>
      </c>
      <c r="C605" s="6">
        <v>1700</v>
      </c>
      <c r="D605" s="6">
        <v>1800</v>
      </c>
      <c r="E605" t="s">
        <v>358</v>
      </c>
      <c r="F605" t="str">
        <f>VLOOKUP(H605,Location!A$2:E$678,2,FALSE)</f>
        <v>Nanning</v>
      </c>
      <c r="G605" t="str">
        <f>VLOOKUP(LEFT(R605,3),Language!A$2:B$7700,2,FALSE)</f>
        <v>English</v>
      </c>
      <c r="H605" t="s">
        <v>359</v>
      </c>
      <c r="I605">
        <v>100</v>
      </c>
      <c r="J605">
        <v>200</v>
      </c>
      <c r="K605">
        <v>0</v>
      </c>
      <c r="L605">
        <v>206</v>
      </c>
      <c r="M605">
        <v>1234567</v>
      </c>
      <c r="N605">
        <v>270316</v>
      </c>
      <c r="O605">
        <v>301016</v>
      </c>
      <c r="P605" t="s">
        <v>19</v>
      </c>
      <c r="R605" t="s">
        <v>20</v>
      </c>
      <c r="S605" t="str">
        <f>VLOOKUP(V605,Country!A$2:B$191,2,FALSE)</f>
        <v>China</v>
      </c>
      <c r="T605" t="str">
        <f>VLOOKUP(X605,Organisation!A$2:B$150,2,FALSE)</f>
        <v>R &amp; T of Peoples Republic of China</v>
      </c>
      <c r="U605" t="s">
        <v>359</v>
      </c>
      <c r="V605" t="s">
        <v>55</v>
      </c>
      <c r="W605" t="s">
        <v>188</v>
      </c>
      <c r="X605" t="s">
        <v>57</v>
      </c>
      <c r="Y605">
        <v>2647</v>
      </c>
    </row>
    <row r="606" spans="1:25" x14ac:dyDescent="0.25">
      <c r="A606">
        <v>6175</v>
      </c>
      <c r="B606" t="str">
        <f>VLOOKUP(W606,Broadcast!A$2:B$277,2,FALSE)</f>
        <v>China National Radio</v>
      </c>
      <c r="C606" s="6">
        <v>2025</v>
      </c>
      <c r="D606" s="6">
        <v>2400</v>
      </c>
      <c r="E606" t="s">
        <v>413</v>
      </c>
      <c r="F606" t="str">
        <f>VLOOKUP(H606,Location!A$2:E$678,2,FALSE)</f>
        <v>Beijing</v>
      </c>
      <c r="G606" t="str">
        <f>VLOOKUP(LEFT(R606,3),Language!A$2:B$7700,2,FALSE)</f>
        <v>Chinese</v>
      </c>
      <c r="H606" t="s">
        <v>198</v>
      </c>
      <c r="I606">
        <v>100</v>
      </c>
      <c r="J606">
        <v>37</v>
      </c>
      <c r="K606">
        <v>0</v>
      </c>
      <c r="L606">
        <v>146</v>
      </c>
      <c r="M606">
        <v>1234567</v>
      </c>
      <c r="N606">
        <v>270316</v>
      </c>
      <c r="O606">
        <v>301016</v>
      </c>
      <c r="P606" t="s">
        <v>19</v>
      </c>
      <c r="Q606">
        <v>7700</v>
      </c>
      <c r="R606" t="s">
        <v>54</v>
      </c>
      <c r="S606" t="str">
        <f>VLOOKUP(V606,Country!A$2:B$191,2,FALSE)</f>
        <v>China</v>
      </c>
      <c r="T606" t="str">
        <f>VLOOKUP(X606,Organisation!A$2:B$150,2,FALSE)</f>
        <v>R &amp; T of Peoples Republic of China</v>
      </c>
      <c r="U606" t="s">
        <v>198</v>
      </c>
      <c r="V606" t="s">
        <v>55</v>
      </c>
      <c r="W606" t="s">
        <v>56</v>
      </c>
      <c r="X606" t="s">
        <v>57</v>
      </c>
      <c r="Y606">
        <v>2648</v>
      </c>
    </row>
    <row r="607" spans="1:25" x14ac:dyDescent="0.25">
      <c r="A607">
        <v>6175</v>
      </c>
      <c r="B607" t="str">
        <f>VLOOKUP(W607,Broadcast!A$2:B$277,2,FALSE)</f>
        <v>China Radio International</v>
      </c>
      <c r="C607" s="6">
        <v>2200</v>
      </c>
      <c r="D607" s="6">
        <v>2300</v>
      </c>
      <c r="E607" t="s">
        <v>458</v>
      </c>
      <c r="F607" t="str">
        <f>VLOOKUP(H607,Location!A$2:E$678,2,FALSE)</f>
        <v>Cerrik</v>
      </c>
      <c r="G607" t="str">
        <f>VLOOKUP(LEFT(R607,3),Language!A$2:B$7700,2,FALSE)</f>
        <v>Portuguese</v>
      </c>
      <c r="H607" t="s">
        <v>254</v>
      </c>
      <c r="I607">
        <v>150</v>
      </c>
      <c r="J607">
        <v>280</v>
      </c>
      <c r="K607">
        <v>0</v>
      </c>
      <c r="L607">
        <v>206</v>
      </c>
      <c r="M607">
        <v>1234567</v>
      </c>
      <c r="N607">
        <v>270316</v>
      </c>
      <c r="O607">
        <v>301016</v>
      </c>
      <c r="P607" t="s">
        <v>19</v>
      </c>
      <c r="R607" t="s">
        <v>300</v>
      </c>
      <c r="S607" t="str">
        <f>VLOOKUP(V607,Country!A$2:B$191,2,FALSE)</f>
        <v>Albania</v>
      </c>
      <c r="T607" t="str">
        <f>VLOOKUP(X607,Organisation!A$2:B$150,2,FALSE)</f>
        <v>R &amp; T of Peoples Republic of China</v>
      </c>
      <c r="U607" t="s">
        <v>254</v>
      </c>
      <c r="V607" t="s">
        <v>255</v>
      </c>
      <c r="W607" t="s">
        <v>188</v>
      </c>
      <c r="X607" t="s">
        <v>57</v>
      </c>
      <c r="Y607">
        <v>2649</v>
      </c>
    </row>
    <row r="608" spans="1:25" x14ac:dyDescent="0.25">
      <c r="A608">
        <v>6175</v>
      </c>
      <c r="B608" t="str">
        <f>VLOOKUP(W608,Broadcast!A$2:B$277,2,FALSE)</f>
        <v>China Radio International</v>
      </c>
      <c r="C608" s="6">
        <v>2300</v>
      </c>
      <c r="D608" s="6">
        <v>2400</v>
      </c>
      <c r="E608" t="s">
        <v>458</v>
      </c>
      <c r="F608" t="str">
        <f>VLOOKUP(H608,Location!A$2:E$678,2,FALSE)</f>
        <v>Cerrik</v>
      </c>
      <c r="G608" t="str">
        <f>VLOOKUP(LEFT(R608,3),Language!A$2:B$7700,2,FALSE)</f>
        <v>Spanish</v>
      </c>
      <c r="H608" t="s">
        <v>254</v>
      </c>
      <c r="I608">
        <v>150</v>
      </c>
      <c r="J608">
        <v>280</v>
      </c>
      <c r="K608">
        <v>0</v>
      </c>
      <c r="L608">
        <v>206</v>
      </c>
      <c r="M608">
        <v>1234567</v>
      </c>
      <c r="N608">
        <v>270316</v>
      </c>
      <c r="O608">
        <v>301016</v>
      </c>
      <c r="P608" t="s">
        <v>19</v>
      </c>
      <c r="R608" t="s">
        <v>137</v>
      </c>
      <c r="S608" t="str">
        <f>VLOOKUP(V608,Country!A$2:B$191,2,FALSE)</f>
        <v>Albania</v>
      </c>
      <c r="T608" t="str">
        <f>VLOOKUP(X608,Organisation!A$2:B$150,2,FALSE)</f>
        <v>R &amp; T of Peoples Republic of China</v>
      </c>
      <c r="U608" t="s">
        <v>254</v>
      </c>
      <c r="V608" t="s">
        <v>255</v>
      </c>
      <c r="W608" t="s">
        <v>188</v>
      </c>
      <c r="X608" t="s">
        <v>57</v>
      </c>
      <c r="Y608">
        <v>2650</v>
      </c>
    </row>
    <row r="609" spans="1:25" x14ac:dyDescent="0.25">
      <c r="A609">
        <v>6180</v>
      </c>
      <c r="B609" t="str">
        <f>VLOOKUP(W609,Broadcast!A$2:B$277,2,FALSE)</f>
        <v>China Radio International</v>
      </c>
      <c r="C609" s="6">
        <v>0</v>
      </c>
      <c r="D609" s="6">
        <v>100</v>
      </c>
      <c r="E609">
        <v>41</v>
      </c>
      <c r="F609" t="str">
        <f>VLOOKUP(H609,Location!A$2:E$678,2,FALSE)</f>
        <v>Kashi</v>
      </c>
      <c r="G609" t="str">
        <f>VLOOKUP(LEFT(R609,3),Language!A$2:B$7700,2,FALSE)</f>
        <v>English</v>
      </c>
      <c r="H609" t="s">
        <v>187</v>
      </c>
      <c r="I609">
        <v>100</v>
      </c>
      <c r="J609">
        <v>173</v>
      </c>
      <c r="K609">
        <v>0</v>
      </c>
      <c r="L609">
        <v>216</v>
      </c>
      <c r="M609">
        <v>1234567</v>
      </c>
      <c r="N609">
        <v>270316</v>
      </c>
      <c r="O609">
        <v>301016</v>
      </c>
      <c r="P609" t="s">
        <v>19</v>
      </c>
      <c r="Q609">
        <v>8180</v>
      </c>
      <c r="R609" t="s">
        <v>20</v>
      </c>
      <c r="S609" t="str">
        <f>VLOOKUP(V609,Country!A$2:B$191,2,FALSE)</f>
        <v>China</v>
      </c>
      <c r="T609" t="str">
        <f>VLOOKUP(X609,Organisation!A$2:B$150,2,FALSE)</f>
        <v>R &amp; T of Peoples Republic of China</v>
      </c>
      <c r="U609" t="s">
        <v>187</v>
      </c>
      <c r="V609" t="s">
        <v>55</v>
      </c>
      <c r="W609" t="s">
        <v>188</v>
      </c>
      <c r="X609" t="s">
        <v>57</v>
      </c>
      <c r="Y609">
        <v>2651</v>
      </c>
    </row>
    <row r="610" spans="1:25" x14ac:dyDescent="0.25">
      <c r="A610">
        <v>6180</v>
      </c>
      <c r="B610" t="str">
        <f>VLOOKUP(W610,Broadcast!A$2:B$277,2,FALSE)</f>
        <v>China Radio International</v>
      </c>
      <c r="C610" s="6">
        <v>100</v>
      </c>
      <c r="D610" s="6">
        <v>200</v>
      </c>
      <c r="E610">
        <v>41</v>
      </c>
      <c r="F610" t="str">
        <f>VLOOKUP(H610,Location!A$2:E$678,2,FALSE)</f>
        <v>Kashi</v>
      </c>
      <c r="G610" t="str">
        <f>VLOOKUP(LEFT(R610,3),Language!A$2:B$7700,2,FALSE)</f>
        <v>English</v>
      </c>
      <c r="H610" t="s">
        <v>187</v>
      </c>
      <c r="I610">
        <v>100</v>
      </c>
      <c r="J610">
        <v>173</v>
      </c>
      <c r="K610">
        <v>0</v>
      </c>
      <c r="L610">
        <v>216</v>
      </c>
      <c r="M610">
        <v>1234567</v>
      </c>
      <c r="N610">
        <v>270316</v>
      </c>
      <c r="O610">
        <v>301016</v>
      </c>
      <c r="P610" t="s">
        <v>19</v>
      </c>
      <c r="Q610">
        <v>8180</v>
      </c>
      <c r="R610" t="s">
        <v>20</v>
      </c>
      <c r="S610" t="str">
        <f>VLOOKUP(V610,Country!A$2:B$191,2,FALSE)</f>
        <v>China</v>
      </c>
      <c r="T610" t="str">
        <f>VLOOKUP(X610,Organisation!A$2:B$150,2,FALSE)</f>
        <v>R &amp; T of Peoples Republic of China</v>
      </c>
      <c r="U610" t="s">
        <v>187</v>
      </c>
      <c r="V610" t="s">
        <v>55</v>
      </c>
      <c r="W610" t="s">
        <v>188</v>
      </c>
      <c r="X610" t="s">
        <v>57</v>
      </c>
      <c r="Y610">
        <v>2652</v>
      </c>
    </row>
    <row r="611" spans="1:25" x14ac:dyDescent="0.25">
      <c r="A611">
        <v>6180</v>
      </c>
      <c r="B611" t="str">
        <f>VLOOKUP(W611,Broadcast!A$2:B$277,2,FALSE)</f>
        <v>International Broadcasting Bureau</v>
      </c>
      <c r="C611" s="6">
        <v>530</v>
      </c>
      <c r="D611" s="6">
        <v>630</v>
      </c>
      <c r="E611" t="s">
        <v>124</v>
      </c>
      <c r="F611" t="str">
        <f>VLOOKUP(H611,Location!A$2:E$678,2,FALSE)</f>
        <v>Sao Tome</v>
      </c>
      <c r="G611" t="str">
        <f>VLOOKUP(LEFT(R611,3),Language!A$2:B$7700,2,FALSE)</f>
        <v>French</v>
      </c>
      <c r="H611" t="s">
        <v>125</v>
      </c>
      <c r="I611">
        <v>100</v>
      </c>
      <c r="J611">
        <v>0</v>
      </c>
      <c r="K611">
        <v>0</v>
      </c>
      <c r="L611">
        <v>106</v>
      </c>
      <c r="M611">
        <v>23456</v>
      </c>
      <c r="N611">
        <v>270316</v>
      </c>
      <c r="O611">
        <v>291016</v>
      </c>
      <c r="P611" t="s">
        <v>19</v>
      </c>
      <c r="Q611">
        <v>6860</v>
      </c>
      <c r="R611" t="s">
        <v>79</v>
      </c>
      <c r="S611" t="str">
        <f>VLOOKUP(V611,Country!A$2:B$191,2,FALSE)</f>
        <v>Sao Tome and Principe</v>
      </c>
      <c r="T611" t="str">
        <f>VLOOKUP(X611,Organisation!A$2:B$150,2,FALSE)</f>
        <v>International Broadcasting Bureau</v>
      </c>
      <c r="U611" t="s">
        <v>125</v>
      </c>
      <c r="V611" t="s">
        <v>126</v>
      </c>
      <c r="W611" t="s">
        <v>120</v>
      </c>
      <c r="X611" t="s">
        <v>120</v>
      </c>
      <c r="Y611">
        <v>596</v>
      </c>
    </row>
    <row r="612" spans="1:25" x14ac:dyDescent="0.25">
      <c r="A612">
        <v>6180</v>
      </c>
      <c r="B612" t="str">
        <f>VLOOKUP(W612,Broadcast!A$2:B$277,2,FALSE)</f>
        <v>Deutscher Wetterdienst</v>
      </c>
      <c r="C612" s="6">
        <v>600</v>
      </c>
      <c r="D612" s="6">
        <v>630</v>
      </c>
      <c r="E612" t="s">
        <v>100</v>
      </c>
      <c r="F612" t="str">
        <f>VLOOKUP(H612,Location!A$2:E$678,2,FALSE)</f>
        <v>Pinneberg</v>
      </c>
      <c r="G612" t="str">
        <f>VLOOKUP(LEFT(R612,3),Language!A$2:B$7700,2,FALSE)</f>
        <v>German</v>
      </c>
      <c r="H612" t="s">
        <v>189</v>
      </c>
      <c r="I612">
        <v>10</v>
      </c>
      <c r="J612">
        <v>0</v>
      </c>
      <c r="K612">
        <v>0</v>
      </c>
      <c r="L612">
        <v>975</v>
      </c>
      <c r="M612">
        <v>1234567</v>
      </c>
      <c r="N612">
        <v>10716</v>
      </c>
      <c r="O612">
        <v>301016</v>
      </c>
      <c r="P612" t="s">
        <v>19</v>
      </c>
      <c r="Q612">
        <v>6040</v>
      </c>
      <c r="R612" t="s">
        <v>30</v>
      </c>
      <c r="S612" t="str">
        <f>VLOOKUP(V612,Country!A$2:B$191,2,FALSE)</f>
        <v>Germany</v>
      </c>
      <c r="T612" t="str">
        <f>VLOOKUP(X612,Organisation!A$2:B$150,2,FALSE)</f>
        <v>Federal Network Agency (Bundesnetzagentur,Germany)</v>
      </c>
      <c r="U612" t="s">
        <v>189</v>
      </c>
      <c r="V612" t="s">
        <v>19</v>
      </c>
      <c r="W612" t="s">
        <v>190</v>
      </c>
      <c r="X612" t="s">
        <v>94</v>
      </c>
      <c r="Y612">
        <v>16818</v>
      </c>
    </row>
    <row r="613" spans="1:25" x14ac:dyDescent="0.25">
      <c r="A613">
        <v>6180</v>
      </c>
      <c r="B613" t="str">
        <f>VLOOKUP(W613,Broadcast!A$2:B$277,2,FALSE)</f>
        <v>Deutscher Wetterdienst</v>
      </c>
      <c r="C613" s="6">
        <v>1200</v>
      </c>
      <c r="D613" s="6">
        <v>1230</v>
      </c>
      <c r="E613" t="s">
        <v>100</v>
      </c>
      <c r="F613" t="str">
        <f>VLOOKUP(H613,Location!A$2:E$678,2,FALSE)</f>
        <v>Pinneberg</v>
      </c>
      <c r="G613" t="str">
        <f>VLOOKUP(LEFT(R613,3),Language!A$2:B$7700,2,FALSE)</f>
        <v>German</v>
      </c>
      <c r="H613" t="s">
        <v>189</v>
      </c>
      <c r="I613">
        <v>10</v>
      </c>
      <c r="J613">
        <v>0</v>
      </c>
      <c r="K613">
        <v>0</v>
      </c>
      <c r="L613">
        <v>975</v>
      </c>
      <c r="M613">
        <v>1234567</v>
      </c>
      <c r="N613">
        <v>10716</v>
      </c>
      <c r="O613">
        <v>301016</v>
      </c>
      <c r="P613" t="s">
        <v>19</v>
      </c>
      <c r="Q613">
        <v>6040</v>
      </c>
      <c r="R613" t="s">
        <v>30</v>
      </c>
      <c r="S613" t="str">
        <f>VLOOKUP(V613,Country!A$2:B$191,2,FALSE)</f>
        <v>Germany</v>
      </c>
      <c r="T613" t="str">
        <f>VLOOKUP(X613,Organisation!A$2:B$150,2,FALSE)</f>
        <v>Federal Network Agency (Bundesnetzagentur,Germany)</v>
      </c>
      <c r="U613" t="s">
        <v>189</v>
      </c>
      <c r="V613" t="s">
        <v>19</v>
      </c>
      <c r="W613" t="s">
        <v>190</v>
      </c>
      <c r="X613" t="s">
        <v>94</v>
      </c>
      <c r="Y613">
        <v>16819</v>
      </c>
    </row>
    <row r="614" spans="1:25" x14ac:dyDescent="0.25">
      <c r="A614">
        <v>6180</v>
      </c>
      <c r="B614" t="str">
        <f>VLOOKUP(W614,Broadcast!A$2:B$277,2,FALSE)</f>
        <v>Deutscher Wetterdienst</v>
      </c>
      <c r="C614" s="6">
        <v>1600</v>
      </c>
      <c r="D614" s="6">
        <v>1630</v>
      </c>
      <c r="E614" t="s">
        <v>100</v>
      </c>
      <c r="F614" t="str">
        <f>VLOOKUP(H614,Location!A$2:E$678,2,FALSE)</f>
        <v>Pinneberg</v>
      </c>
      <c r="G614" t="str">
        <f>VLOOKUP(LEFT(R614,3),Language!A$2:B$7700,2,FALSE)</f>
        <v>German</v>
      </c>
      <c r="H614" t="s">
        <v>189</v>
      </c>
      <c r="I614">
        <v>10</v>
      </c>
      <c r="J614">
        <v>0</v>
      </c>
      <c r="K614">
        <v>0</v>
      </c>
      <c r="L614">
        <v>975</v>
      </c>
      <c r="M614">
        <v>1234567</v>
      </c>
      <c r="N614">
        <v>10716</v>
      </c>
      <c r="O614">
        <v>301016</v>
      </c>
      <c r="P614" t="s">
        <v>19</v>
      </c>
      <c r="Q614">
        <v>6040</v>
      </c>
      <c r="R614" t="s">
        <v>30</v>
      </c>
      <c r="S614" t="str">
        <f>VLOOKUP(V614,Country!A$2:B$191,2,FALSE)</f>
        <v>Germany</v>
      </c>
      <c r="T614" t="str">
        <f>VLOOKUP(X614,Organisation!A$2:B$150,2,FALSE)</f>
        <v>Federal Network Agency (Bundesnetzagentur,Germany)</v>
      </c>
      <c r="U614" t="s">
        <v>189</v>
      </c>
      <c r="V614" t="s">
        <v>19</v>
      </c>
      <c r="W614" t="s">
        <v>190</v>
      </c>
      <c r="X614" t="s">
        <v>94</v>
      </c>
      <c r="Y614">
        <v>16820</v>
      </c>
    </row>
    <row r="615" spans="1:25" x14ac:dyDescent="0.25">
      <c r="A615">
        <v>6180</v>
      </c>
      <c r="B615" t="str">
        <f>VLOOKUP(W615,Broadcast!A$2:B$277,2,FALSE)</f>
        <v>IBRA Radio</v>
      </c>
      <c r="C615" s="6">
        <v>1700</v>
      </c>
      <c r="D615" s="6">
        <v>1730</v>
      </c>
      <c r="E615" t="s">
        <v>459</v>
      </c>
      <c r="F615" t="str">
        <f>VLOOKUP(H615,Location!A$2:E$678,2,FALSE)</f>
        <v>Dhabayya</v>
      </c>
      <c r="G615" t="str">
        <f>VLOOKUP(LEFT(R615,3),Language!A$2:B$7700,2,FALSE)</f>
        <v>Somali</v>
      </c>
      <c r="H615" t="s">
        <v>409</v>
      </c>
      <c r="I615">
        <v>250</v>
      </c>
      <c r="J615">
        <v>215</v>
      </c>
      <c r="K615">
        <v>0</v>
      </c>
      <c r="L615">
        <v>216</v>
      </c>
      <c r="M615">
        <v>1234567</v>
      </c>
      <c r="N615">
        <v>270316</v>
      </c>
      <c r="O615">
        <v>301016</v>
      </c>
      <c r="P615" t="s">
        <v>19</v>
      </c>
      <c r="Q615">
        <v>8985</v>
      </c>
      <c r="R615" t="s">
        <v>424</v>
      </c>
      <c r="S615" t="str">
        <f>VLOOKUP(V615,Country!A$2:B$191,2,FALSE)</f>
        <v>United Arab Emirates</v>
      </c>
      <c r="T615" t="str">
        <f>VLOOKUP(X615,Organisation!A$2:B$150,2,FALSE)</f>
        <v>Babcock Communications</v>
      </c>
      <c r="U615" t="s">
        <v>409</v>
      </c>
      <c r="V615" t="s">
        <v>410</v>
      </c>
      <c r="W615" t="s">
        <v>411</v>
      </c>
      <c r="X615" t="s">
        <v>43</v>
      </c>
      <c r="Y615">
        <v>3746</v>
      </c>
    </row>
    <row r="616" spans="1:25" x14ac:dyDescent="0.25">
      <c r="A616">
        <v>6180</v>
      </c>
      <c r="B616" t="str">
        <f>VLOOKUP(W616,Broadcast!A$2:B$277,2,FALSE)</f>
        <v>IBRA Radio</v>
      </c>
      <c r="C616" s="6">
        <v>1730</v>
      </c>
      <c r="D616" s="6">
        <v>1800</v>
      </c>
      <c r="E616" t="s">
        <v>459</v>
      </c>
      <c r="F616" t="str">
        <f>VLOOKUP(H616,Location!A$2:E$678,2,FALSE)</f>
        <v>Dhabayya</v>
      </c>
      <c r="G616" t="str">
        <f>VLOOKUP(LEFT(R616,3),Language!A$2:B$7700,2,FALSE)</f>
        <v>Somali</v>
      </c>
      <c r="H616" t="s">
        <v>409</v>
      </c>
      <c r="I616">
        <v>250</v>
      </c>
      <c r="J616">
        <v>215</v>
      </c>
      <c r="K616">
        <v>0</v>
      </c>
      <c r="L616">
        <v>216</v>
      </c>
      <c r="M616">
        <v>1234567</v>
      </c>
      <c r="N616">
        <v>270316</v>
      </c>
      <c r="O616">
        <v>301016</v>
      </c>
      <c r="P616" t="s">
        <v>19</v>
      </c>
      <c r="Q616">
        <v>8985</v>
      </c>
      <c r="R616" t="s">
        <v>424</v>
      </c>
      <c r="S616" t="str">
        <f>VLOOKUP(V616,Country!A$2:B$191,2,FALSE)</f>
        <v>United Arab Emirates</v>
      </c>
      <c r="T616" t="str">
        <f>VLOOKUP(X616,Organisation!A$2:B$150,2,FALSE)</f>
        <v>Babcock Communications</v>
      </c>
      <c r="U616" t="s">
        <v>409</v>
      </c>
      <c r="V616" t="s">
        <v>410</v>
      </c>
      <c r="W616" t="s">
        <v>411</v>
      </c>
      <c r="X616" t="s">
        <v>43</v>
      </c>
      <c r="Y616">
        <v>3747</v>
      </c>
    </row>
    <row r="617" spans="1:25" x14ac:dyDescent="0.25">
      <c r="A617">
        <v>6180</v>
      </c>
      <c r="B617" t="str">
        <f>VLOOKUP(W617,Broadcast!A$2:B$277,2,FALSE)</f>
        <v>Deutscher Wetterdienst</v>
      </c>
      <c r="C617" s="6">
        <v>2000</v>
      </c>
      <c r="D617" s="6">
        <v>2030</v>
      </c>
      <c r="E617" t="s">
        <v>100</v>
      </c>
      <c r="F617" t="str">
        <f>VLOOKUP(H617,Location!A$2:E$678,2,FALSE)</f>
        <v>Pinneberg</v>
      </c>
      <c r="G617" t="str">
        <f>VLOOKUP(LEFT(R617,3),Language!A$2:B$7700,2,FALSE)</f>
        <v>German</v>
      </c>
      <c r="H617" t="s">
        <v>189</v>
      </c>
      <c r="I617">
        <v>10</v>
      </c>
      <c r="J617">
        <v>0</v>
      </c>
      <c r="K617">
        <v>0</v>
      </c>
      <c r="L617">
        <v>975</v>
      </c>
      <c r="M617">
        <v>1234567</v>
      </c>
      <c r="N617">
        <v>10716</v>
      </c>
      <c r="O617">
        <v>301016</v>
      </c>
      <c r="P617" t="s">
        <v>19</v>
      </c>
      <c r="Q617">
        <v>6040</v>
      </c>
      <c r="R617" t="s">
        <v>30</v>
      </c>
      <c r="S617" t="str">
        <f>VLOOKUP(V617,Country!A$2:B$191,2,FALSE)</f>
        <v>Germany</v>
      </c>
      <c r="T617" t="str">
        <f>VLOOKUP(X617,Organisation!A$2:B$150,2,FALSE)</f>
        <v>Federal Network Agency (Bundesnetzagentur,Germany)</v>
      </c>
      <c r="U617" t="s">
        <v>189</v>
      </c>
      <c r="V617" t="s">
        <v>19</v>
      </c>
      <c r="W617" t="s">
        <v>190</v>
      </c>
      <c r="X617" t="s">
        <v>94</v>
      </c>
      <c r="Y617">
        <v>16821</v>
      </c>
    </row>
    <row r="618" spans="1:25" x14ac:dyDescent="0.25">
      <c r="A618">
        <v>6180</v>
      </c>
      <c r="B618" t="str">
        <f>VLOOKUP(W618,Broadcast!A$2:B$277,2,FALSE)</f>
        <v>China Radio International</v>
      </c>
      <c r="C618" s="6">
        <v>2300</v>
      </c>
      <c r="D618" s="6">
        <v>2400</v>
      </c>
      <c r="E618">
        <v>41</v>
      </c>
      <c r="F618" t="str">
        <f>VLOOKUP(H618,Location!A$2:E$678,2,FALSE)</f>
        <v>Kashi</v>
      </c>
      <c r="G618" t="str">
        <f>VLOOKUP(LEFT(R618,3),Language!A$2:B$7700,2,FALSE)</f>
        <v>English</v>
      </c>
      <c r="H618" t="s">
        <v>187</v>
      </c>
      <c r="I618">
        <v>100</v>
      </c>
      <c r="J618">
        <v>173</v>
      </c>
      <c r="K618">
        <v>0</v>
      </c>
      <c r="L618">
        <v>216</v>
      </c>
      <c r="M618">
        <v>1234567</v>
      </c>
      <c r="N618">
        <v>270316</v>
      </c>
      <c r="O618">
        <v>301016</v>
      </c>
      <c r="P618" t="s">
        <v>19</v>
      </c>
      <c r="Q618">
        <v>8180</v>
      </c>
      <c r="R618" t="s">
        <v>20</v>
      </c>
      <c r="S618" t="str">
        <f>VLOOKUP(V618,Country!A$2:B$191,2,FALSE)</f>
        <v>China</v>
      </c>
      <c r="T618" t="str">
        <f>VLOOKUP(X618,Organisation!A$2:B$150,2,FALSE)</f>
        <v>R &amp; T of Peoples Republic of China</v>
      </c>
      <c r="U618" t="s">
        <v>187</v>
      </c>
      <c r="V618" t="s">
        <v>55</v>
      </c>
      <c r="W618" t="s">
        <v>188</v>
      </c>
      <c r="X618" t="s">
        <v>57</v>
      </c>
      <c r="Y618">
        <v>2653</v>
      </c>
    </row>
    <row r="619" spans="1:25" x14ac:dyDescent="0.25">
      <c r="A619">
        <v>6185</v>
      </c>
      <c r="B619" t="str">
        <f>VLOOKUP(W619,Broadcast!A$2:B$277,2,FALSE)</f>
        <v>Radio Republic of Indonesia</v>
      </c>
      <c r="C619" s="6">
        <v>100</v>
      </c>
      <c r="D619" s="6">
        <v>500</v>
      </c>
      <c r="E619">
        <v>51</v>
      </c>
      <c r="F619" t="str">
        <f>VLOOKUP(H619,Location!A$2:E$678,2,FALSE)</f>
        <v>Manokwari</v>
      </c>
      <c r="G619" t="str">
        <f>VLOOKUP(LEFT(R619,3),Language!A$2:B$7700,2,FALSE)</f>
        <v>English</v>
      </c>
      <c r="H619" t="s">
        <v>460</v>
      </c>
      <c r="I619">
        <v>1</v>
      </c>
      <c r="J619">
        <v>0</v>
      </c>
      <c r="K619">
        <v>0</v>
      </c>
      <c r="L619">
        <v>700</v>
      </c>
      <c r="M619">
        <v>1234567</v>
      </c>
      <c r="N619">
        <v>270316</v>
      </c>
      <c r="O619">
        <v>291016</v>
      </c>
      <c r="P619" t="s">
        <v>19</v>
      </c>
      <c r="R619" t="s">
        <v>20</v>
      </c>
      <c r="S619" t="str">
        <f>VLOOKUP(V619,Country!A$2:B$191,2,FALSE)</f>
        <v>Indonesia</v>
      </c>
      <c r="T619" t="str">
        <f>VLOOKUP(X619,Organisation!A$2:B$150,2,FALSE)</f>
        <v>Radio Republic of Indonesia</v>
      </c>
      <c r="U619" t="s">
        <v>460</v>
      </c>
      <c r="V619" t="s">
        <v>48</v>
      </c>
      <c r="W619" t="s">
        <v>49</v>
      </c>
      <c r="X619" t="s">
        <v>49</v>
      </c>
      <c r="Y619">
        <v>2142</v>
      </c>
    </row>
    <row r="620" spans="1:25" x14ac:dyDescent="0.25">
      <c r="A620">
        <v>6185</v>
      </c>
      <c r="B620" t="str">
        <f>VLOOKUP(W620,Broadcast!A$2:B$277,2,FALSE)</f>
        <v>Vatican Radio</v>
      </c>
      <c r="C620" s="6">
        <v>200</v>
      </c>
      <c r="D620" s="6">
        <v>230</v>
      </c>
      <c r="E620" t="s">
        <v>461</v>
      </c>
      <c r="F620" t="str">
        <f>VLOOKUP(H620,Location!A$2:E$678,2,FALSE)</f>
        <v>S. Maria di Galeria</v>
      </c>
      <c r="G620" t="str">
        <f>VLOOKUP(LEFT(R620,3),Language!A$2:B$7700,2,FALSE)</f>
        <v>Armenian</v>
      </c>
      <c r="H620" t="s">
        <v>84</v>
      </c>
      <c r="I620">
        <v>250</v>
      </c>
      <c r="J620">
        <v>86</v>
      </c>
      <c r="K620">
        <v>0</v>
      </c>
      <c r="L620">
        <v>216</v>
      </c>
      <c r="M620">
        <v>1234567</v>
      </c>
      <c r="N620">
        <v>270316</v>
      </c>
      <c r="O620">
        <v>291016</v>
      </c>
      <c r="P620" t="s">
        <v>19</v>
      </c>
      <c r="Q620">
        <v>7594</v>
      </c>
      <c r="R620" t="s">
        <v>462</v>
      </c>
      <c r="S620" t="str">
        <f>VLOOKUP(V620,Country!A$2:B$191,2,FALSE)</f>
        <v>Vatican</v>
      </c>
      <c r="T620" t="str">
        <f>VLOOKUP(X620,Organisation!A$2:B$150,2,FALSE)</f>
        <v>Vatican Radio</v>
      </c>
      <c r="U620" t="s">
        <v>84</v>
      </c>
      <c r="V620" t="s">
        <v>86</v>
      </c>
      <c r="W620" t="s">
        <v>87</v>
      </c>
      <c r="X620" t="s">
        <v>87</v>
      </c>
      <c r="Y620">
        <v>15694</v>
      </c>
    </row>
    <row r="621" spans="1:25" x14ac:dyDescent="0.25">
      <c r="A621">
        <v>6185</v>
      </c>
      <c r="B621" t="str">
        <f>VLOOKUP(W621,Broadcast!A$2:B$277,2,FALSE)</f>
        <v>Radio Republic of Indonesia</v>
      </c>
      <c r="C621" s="6">
        <v>700</v>
      </c>
      <c r="D621" s="6">
        <v>1000</v>
      </c>
      <c r="E621">
        <v>51</v>
      </c>
      <c r="F621" t="str">
        <f>VLOOKUP(H621,Location!A$2:E$678,2,FALSE)</f>
        <v>Manokwari</v>
      </c>
      <c r="G621" t="str">
        <f>VLOOKUP(LEFT(R621,3),Language!A$2:B$7700,2,FALSE)</f>
        <v>English</v>
      </c>
      <c r="H621" t="s">
        <v>460</v>
      </c>
      <c r="I621">
        <v>1</v>
      </c>
      <c r="J621">
        <v>0</v>
      </c>
      <c r="K621">
        <v>0</v>
      </c>
      <c r="L621">
        <v>700</v>
      </c>
      <c r="M621">
        <v>1234567</v>
      </c>
      <c r="N621">
        <v>270316</v>
      </c>
      <c r="O621">
        <v>291016</v>
      </c>
      <c r="P621" t="s">
        <v>19</v>
      </c>
      <c r="R621" t="s">
        <v>20</v>
      </c>
      <c r="S621" t="str">
        <f>VLOOKUP(V621,Country!A$2:B$191,2,FALSE)</f>
        <v>Indonesia</v>
      </c>
      <c r="T621" t="str">
        <f>VLOOKUP(X621,Organisation!A$2:B$150,2,FALSE)</f>
        <v>Radio Republic of Indonesia</v>
      </c>
      <c r="U621" t="s">
        <v>460</v>
      </c>
      <c r="V621" t="s">
        <v>48</v>
      </c>
      <c r="W621" t="s">
        <v>49</v>
      </c>
      <c r="X621" t="s">
        <v>49</v>
      </c>
      <c r="Y621">
        <v>2143</v>
      </c>
    </row>
    <row r="622" spans="1:25" x14ac:dyDescent="0.25">
      <c r="A622">
        <v>6185</v>
      </c>
      <c r="B622" t="str">
        <f>VLOOKUP(W622,Broadcast!A$2:B$277,2,FALSE)</f>
        <v>Radio Russia</v>
      </c>
      <c r="C622" s="6">
        <v>1500</v>
      </c>
      <c r="D622" s="6">
        <v>1800</v>
      </c>
      <c r="E622" t="s">
        <v>280</v>
      </c>
      <c r="F622" t="str">
        <f>VLOOKUP(H622,Location!A$2:E$678,2,FALSE)</f>
        <v>Irkutsk</v>
      </c>
      <c r="G622" t="str">
        <f>VLOOKUP(LEFT(R622,3),Language!A$2:B$7700,2,FALSE)</f>
        <v>Russian</v>
      </c>
      <c r="H622" t="s">
        <v>281</v>
      </c>
      <c r="I622">
        <v>250</v>
      </c>
      <c r="J622">
        <v>180</v>
      </c>
      <c r="K622">
        <v>0</v>
      </c>
      <c r="L622">
        <v>288</v>
      </c>
      <c r="M622">
        <v>1234567</v>
      </c>
      <c r="N622">
        <v>270316</v>
      </c>
      <c r="O622">
        <v>291016</v>
      </c>
      <c r="P622" t="s">
        <v>19</v>
      </c>
      <c r="R622" t="s">
        <v>182</v>
      </c>
      <c r="S622" t="str">
        <f>VLOOKUP(V622,Country!A$2:B$191,2,FALSE)</f>
        <v>Russia</v>
      </c>
      <c r="T622" t="str">
        <f>VLOOKUP(X622,Organisation!A$2:B$150,2,FALSE)</f>
        <v>General Radio Frequency Centre</v>
      </c>
      <c r="U622" t="s">
        <v>281</v>
      </c>
      <c r="V622" t="s">
        <v>183</v>
      </c>
      <c r="W622" t="s">
        <v>184</v>
      </c>
      <c r="X622" t="s">
        <v>185</v>
      </c>
      <c r="Y622">
        <v>3908</v>
      </c>
    </row>
    <row r="623" spans="1:25" x14ac:dyDescent="0.25">
      <c r="A623">
        <v>6185</v>
      </c>
      <c r="B623" t="str">
        <f>VLOOKUP(W623,Broadcast!A$2:B$277,2,FALSE)</f>
        <v>Babcock Communications</v>
      </c>
      <c r="C623" s="6">
        <v>1900</v>
      </c>
      <c r="D623" s="6">
        <v>2000</v>
      </c>
      <c r="E623" t="s">
        <v>76</v>
      </c>
      <c r="F623" t="str">
        <f>VLOOKUP(H623,Location!A$2:E$678,2,FALSE)</f>
        <v>Woofferton</v>
      </c>
      <c r="G623" t="str">
        <f>VLOOKUP(LEFT(R623,3),Language!A$2:B$7700,2,FALSE)</f>
        <v>German</v>
      </c>
      <c r="H623" t="s">
        <v>73</v>
      </c>
      <c r="I623">
        <v>250</v>
      </c>
      <c r="J623">
        <v>82</v>
      </c>
      <c r="K623">
        <v>12</v>
      </c>
      <c r="L623">
        <v>607</v>
      </c>
      <c r="M623">
        <v>1234567</v>
      </c>
      <c r="N623">
        <v>160816</v>
      </c>
      <c r="O623">
        <v>301016</v>
      </c>
      <c r="P623" t="s">
        <v>19</v>
      </c>
      <c r="Q623">
        <v>6660</v>
      </c>
      <c r="R623" t="s">
        <v>30</v>
      </c>
      <c r="S623" t="str">
        <f>VLOOKUP(V623,Country!A$2:B$191,2,FALSE)</f>
        <v>United Kingdom</v>
      </c>
      <c r="T623" t="str">
        <f>VLOOKUP(X623,Organisation!A$2:B$150,2,FALSE)</f>
        <v>Babcock Communications</v>
      </c>
      <c r="U623" t="s">
        <v>73</v>
      </c>
      <c r="V623" t="s">
        <v>75</v>
      </c>
      <c r="W623" t="s">
        <v>43</v>
      </c>
      <c r="X623" t="s">
        <v>43</v>
      </c>
      <c r="Y623">
        <v>18051</v>
      </c>
    </row>
    <row r="624" spans="1:25" x14ac:dyDescent="0.25">
      <c r="A624">
        <v>6185</v>
      </c>
      <c r="B624" t="str">
        <f>VLOOKUP(W624,Broadcast!A$2:B$277,2,FALSE)</f>
        <v>China Radio International</v>
      </c>
      <c r="C624" s="6">
        <v>2000</v>
      </c>
      <c r="D624" s="6">
        <v>2200</v>
      </c>
      <c r="E624">
        <v>38</v>
      </c>
      <c r="F624" t="str">
        <f>VLOOKUP(H624,Location!A$2:E$678,2,FALSE)</f>
        <v>Cerrik</v>
      </c>
      <c r="G624" t="str">
        <f>VLOOKUP(LEFT(R624,3),Language!A$2:B$7700,2,FALSE)</f>
        <v>Arabic</v>
      </c>
      <c r="H624" t="s">
        <v>254</v>
      </c>
      <c r="I624">
        <v>150</v>
      </c>
      <c r="J624">
        <v>193</v>
      </c>
      <c r="K624">
        <v>0</v>
      </c>
      <c r="L624">
        <v>206</v>
      </c>
      <c r="M624">
        <v>1234567</v>
      </c>
      <c r="N624">
        <v>270316</v>
      </c>
      <c r="O624">
        <v>301016</v>
      </c>
      <c r="P624" t="s">
        <v>19</v>
      </c>
      <c r="Q624">
        <v>7700</v>
      </c>
      <c r="R624" t="s">
        <v>89</v>
      </c>
      <c r="S624" t="str">
        <f>VLOOKUP(V624,Country!A$2:B$191,2,FALSE)</f>
        <v>Albania</v>
      </c>
      <c r="T624" t="str">
        <f>VLOOKUP(X624,Organisation!A$2:B$150,2,FALSE)</f>
        <v>R &amp; T of Peoples Republic of China</v>
      </c>
      <c r="U624" t="s">
        <v>254</v>
      </c>
      <c r="V624" t="s">
        <v>255</v>
      </c>
      <c r="W624" t="s">
        <v>188</v>
      </c>
      <c r="X624" t="s">
        <v>57</v>
      </c>
      <c r="Y624">
        <v>2654</v>
      </c>
    </row>
    <row r="625" spans="1:25" x14ac:dyDescent="0.25">
      <c r="A625">
        <v>6190</v>
      </c>
      <c r="B625" t="str">
        <f>VLOOKUP(W625,Broadcast!A$2:B$277,2,FALSE)</f>
        <v>China National Radio</v>
      </c>
      <c r="C625" s="6">
        <v>0</v>
      </c>
      <c r="D625" s="6">
        <v>330</v>
      </c>
      <c r="E625" t="s">
        <v>70</v>
      </c>
      <c r="F625" t="str">
        <f>VLOOKUP(H625,Location!A$2:E$678,2,FALSE)</f>
        <v>Urumqi</v>
      </c>
      <c r="G625" t="str">
        <f>VLOOKUP(LEFT(R625,3),Language!A$2:B$7700,2,FALSE)</f>
        <v>Mongolian</v>
      </c>
      <c r="H625" t="s">
        <v>71</v>
      </c>
      <c r="I625">
        <v>50</v>
      </c>
      <c r="J625">
        <v>0</v>
      </c>
      <c r="K625">
        <v>0</v>
      </c>
      <c r="L625">
        <v>925</v>
      </c>
      <c r="M625">
        <v>1234567</v>
      </c>
      <c r="N625">
        <v>270316</v>
      </c>
      <c r="O625">
        <v>301016</v>
      </c>
      <c r="P625" t="s">
        <v>19</v>
      </c>
      <c r="R625" t="s">
        <v>104</v>
      </c>
      <c r="S625" t="str">
        <f>VLOOKUP(V625,Country!A$2:B$191,2,FALSE)</f>
        <v>China</v>
      </c>
      <c r="T625" t="str">
        <f>VLOOKUP(X625,Organisation!A$2:B$150,2,FALSE)</f>
        <v>R &amp; T of Peoples Republic of China</v>
      </c>
      <c r="U625" t="s">
        <v>71</v>
      </c>
      <c r="V625" t="s">
        <v>55</v>
      </c>
      <c r="W625" t="s">
        <v>56</v>
      </c>
      <c r="X625" t="s">
        <v>57</v>
      </c>
      <c r="Y625">
        <v>2655</v>
      </c>
    </row>
    <row r="626" spans="1:25" x14ac:dyDescent="0.25">
      <c r="A626">
        <v>6190</v>
      </c>
      <c r="B626" t="str">
        <f>VLOOKUP(W626,Broadcast!A$2:B$277,2,FALSE)</f>
        <v>Hamburger Lokalradio e.V.</v>
      </c>
      <c r="C626" s="6">
        <v>0</v>
      </c>
      <c r="D626" s="6">
        <v>2400</v>
      </c>
      <c r="E626" t="s">
        <v>91</v>
      </c>
      <c r="F626" t="str">
        <f>VLOOKUP(H626,Location!A$2:E$678,2,FALSE)</f>
        <v>Goehren</v>
      </c>
      <c r="G626" t="str">
        <f>VLOOKUP(LEFT(R626,3),Language!A$2:B$7700,2,FALSE)</f>
        <v>Multiple languages</v>
      </c>
      <c r="H626" t="s">
        <v>464</v>
      </c>
      <c r="I626">
        <v>1</v>
      </c>
      <c r="J626">
        <v>0</v>
      </c>
      <c r="K626">
        <v>0</v>
      </c>
      <c r="L626">
        <v>975</v>
      </c>
      <c r="M626">
        <v>1234567</v>
      </c>
      <c r="N626">
        <v>270316</v>
      </c>
      <c r="O626">
        <v>301016</v>
      </c>
      <c r="P626" t="s">
        <v>19</v>
      </c>
      <c r="Q626">
        <v>6200</v>
      </c>
      <c r="R626" t="s">
        <v>102</v>
      </c>
      <c r="S626" t="str">
        <f>VLOOKUP(V626,Country!A$2:B$191,2,FALSE)</f>
        <v>Germany</v>
      </c>
      <c r="T626" t="str">
        <f>VLOOKUP(X626,Organisation!A$2:B$150,2,FALSE)</f>
        <v>Federal Network Agency (Bundesnetzagentur,Germany)</v>
      </c>
      <c r="U626" t="s">
        <v>464</v>
      </c>
      <c r="V626" t="s">
        <v>19</v>
      </c>
      <c r="W626" t="s">
        <v>53</v>
      </c>
      <c r="X626" t="s">
        <v>94</v>
      </c>
      <c r="Y626">
        <v>1041</v>
      </c>
    </row>
    <row r="627" spans="1:25" x14ac:dyDescent="0.25">
      <c r="A627">
        <v>6190</v>
      </c>
      <c r="B627" t="str">
        <f>VLOOKUP(W627,Broadcast!A$2:B$277,2,FALSE)</f>
        <v>World Christian Broadcasting (USA)</v>
      </c>
      <c r="C627" s="6">
        <v>200</v>
      </c>
      <c r="D627" s="6">
        <v>300</v>
      </c>
      <c r="E627" s="2">
        <v>42339</v>
      </c>
      <c r="F627" t="str">
        <f>VLOOKUP(H627,Location!A$2:E$678,2,FALSE)</f>
        <v>Madagascar World Voice</v>
      </c>
      <c r="G627" t="str">
        <f>VLOOKUP(LEFT(R627,3),Language!A$2:B$7700,2,FALSE)</f>
        <v>Spanish</v>
      </c>
      <c r="H627" t="s">
        <v>431</v>
      </c>
      <c r="I627">
        <v>100</v>
      </c>
      <c r="J627">
        <v>250</v>
      </c>
      <c r="K627">
        <v>-15</v>
      </c>
      <c r="L627">
        <v>216</v>
      </c>
      <c r="M627">
        <v>1234567</v>
      </c>
      <c r="N627">
        <v>270316</v>
      </c>
      <c r="O627">
        <v>291016</v>
      </c>
      <c r="P627" t="s">
        <v>19</v>
      </c>
      <c r="Q627">
        <v>8750</v>
      </c>
      <c r="R627" t="s">
        <v>137</v>
      </c>
      <c r="S627" t="str">
        <f>VLOOKUP(V627,Country!A$2:B$191,2,FALSE)</f>
        <v>Madagascar</v>
      </c>
      <c r="T627" t="str">
        <f>VLOOKUP(X627,Organisation!A$2:B$150,2,FALSE)</f>
        <v>World Christian Broadcasting Corp.</v>
      </c>
      <c r="U627" t="s">
        <v>431</v>
      </c>
      <c r="V627" t="s">
        <v>140</v>
      </c>
      <c r="W627" t="s">
        <v>431</v>
      </c>
      <c r="X627" t="s">
        <v>432</v>
      </c>
      <c r="Y627">
        <v>16122</v>
      </c>
    </row>
    <row r="628" spans="1:25" x14ac:dyDescent="0.25">
      <c r="A628">
        <v>6190</v>
      </c>
      <c r="B628" t="str">
        <f>VLOOKUP(W628,Broadcast!A$2:B$277,2,FALSE)</f>
        <v>Belarusian Tele-radio Company (Belarus)</v>
      </c>
      <c r="C628" s="6">
        <v>300</v>
      </c>
      <c r="D628" s="6">
        <v>200</v>
      </c>
      <c r="E628" t="s">
        <v>320</v>
      </c>
      <c r="F628" t="str">
        <f>VLOOKUP(H628,Location!A$2:E$678,2,FALSE)</f>
        <v>Orcha</v>
      </c>
      <c r="G628" t="str">
        <f>VLOOKUP(LEFT(R628,3),Language!A$2:B$7700,2,FALSE)</f>
        <v>Belarusian</v>
      </c>
      <c r="H628" t="s">
        <v>465</v>
      </c>
      <c r="I628">
        <v>5</v>
      </c>
      <c r="J628">
        <v>0</v>
      </c>
      <c r="K628">
        <v>0</v>
      </c>
      <c r="L628">
        <v>925</v>
      </c>
      <c r="M628">
        <v>1234567</v>
      </c>
      <c r="N628">
        <v>270316</v>
      </c>
      <c r="O628">
        <v>291016</v>
      </c>
      <c r="P628" t="s">
        <v>19</v>
      </c>
      <c r="Q628">
        <v>6190</v>
      </c>
      <c r="R628" t="s">
        <v>322</v>
      </c>
      <c r="S628" t="str">
        <f>VLOOKUP(V628,Country!A$2:B$191,2,FALSE)</f>
        <v>Belarus</v>
      </c>
      <c r="T628" t="str">
        <f>VLOOKUP(X628,Organisation!A$2:B$150,2,FALSE)</f>
        <v>State Supervisory Department for Telecomm.,Belarus</v>
      </c>
      <c r="U628" t="s">
        <v>465</v>
      </c>
      <c r="V628" t="s">
        <v>323</v>
      </c>
      <c r="W628" t="s">
        <v>324</v>
      </c>
      <c r="X628" t="s">
        <v>325</v>
      </c>
      <c r="Y628">
        <v>1344</v>
      </c>
    </row>
    <row r="629" spans="1:25" x14ac:dyDescent="0.25">
      <c r="A629">
        <v>6190</v>
      </c>
      <c r="B629" t="str">
        <f>VLOOKUP(W629,Broadcast!A$2:B$277,2,FALSE)</f>
        <v>Radio Republic of Indonesia</v>
      </c>
      <c r="C629" s="6">
        <v>300</v>
      </c>
      <c r="D629" s="6">
        <v>800</v>
      </c>
      <c r="E629">
        <v>54</v>
      </c>
      <c r="F629" t="str">
        <f>VLOOKUP(H629,Location!A$2:E$678,2,FALSE)</f>
        <v>Padang</v>
      </c>
      <c r="G629" t="str">
        <f>VLOOKUP(LEFT(R629,3),Language!A$2:B$7700,2,FALSE)</f>
        <v>English</v>
      </c>
      <c r="H629" t="s">
        <v>466</v>
      </c>
      <c r="I629">
        <v>10</v>
      </c>
      <c r="J629">
        <v>0</v>
      </c>
      <c r="K629">
        <v>0</v>
      </c>
      <c r="L629">
        <v>700</v>
      </c>
      <c r="M629">
        <v>1234567</v>
      </c>
      <c r="N629">
        <v>270316</v>
      </c>
      <c r="O629">
        <v>291016</v>
      </c>
      <c r="P629" t="s">
        <v>19</v>
      </c>
      <c r="R629" t="s">
        <v>20</v>
      </c>
      <c r="S629" t="str">
        <f>VLOOKUP(V629,Country!A$2:B$191,2,FALSE)</f>
        <v>Indonesia</v>
      </c>
      <c r="T629" t="str">
        <f>VLOOKUP(X629,Organisation!A$2:B$150,2,FALSE)</f>
        <v>Radio Republic of Indonesia</v>
      </c>
      <c r="U629" t="s">
        <v>466</v>
      </c>
      <c r="V629" t="s">
        <v>48</v>
      </c>
      <c r="W629" t="s">
        <v>49</v>
      </c>
      <c r="X629" t="s">
        <v>49</v>
      </c>
      <c r="Y629">
        <v>2173</v>
      </c>
    </row>
    <row r="630" spans="1:25" x14ac:dyDescent="0.25">
      <c r="A630">
        <v>6190</v>
      </c>
      <c r="B630" t="str">
        <f>VLOOKUP(W630,Broadcast!A$2:B$277,2,FALSE)</f>
        <v>BBC Worldservice</v>
      </c>
      <c r="C630" s="6">
        <v>500</v>
      </c>
      <c r="D630" s="6">
        <v>600</v>
      </c>
      <c r="E630" t="s">
        <v>41</v>
      </c>
      <c r="F630" t="str">
        <f>VLOOKUP(H630,Location!A$2:E$678,2,FALSE)</f>
        <v>Meyerton</v>
      </c>
      <c r="G630" t="str">
        <f>VLOOKUP(LEFT(R630,3),Language!A$2:B$7700,2,FALSE)</f>
        <v>English</v>
      </c>
      <c r="H630" t="s">
        <v>34</v>
      </c>
      <c r="I630">
        <v>100</v>
      </c>
      <c r="J630">
        <v>15</v>
      </c>
      <c r="K630">
        <v>0</v>
      </c>
      <c r="L630">
        <v>803</v>
      </c>
      <c r="M630">
        <v>1234567</v>
      </c>
      <c r="N630">
        <v>290716</v>
      </c>
      <c r="O630">
        <v>301016</v>
      </c>
      <c r="P630" t="s">
        <v>19</v>
      </c>
      <c r="Q630">
        <v>10547</v>
      </c>
      <c r="R630" t="s">
        <v>20</v>
      </c>
      <c r="S630" t="str">
        <f>VLOOKUP(V630,Country!A$2:B$191,2,FALSE)</f>
        <v>South Africa</v>
      </c>
      <c r="T630" t="str">
        <f>VLOOKUP(X630,Organisation!A$2:B$150,2,FALSE)</f>
        <v>Babcock Communications</v>
      </c>
      <c r="U630" t="s">
        <v>34</v>
      </c>
      <c r="V630" t="s">
        <v>35</v>
      </c>
      <c r="W630" t="s">
        <v>42</v>
      </c>
      <c r="X630" t="s">
        <v>43</v>
      </c>
      <c r="Y630">
        <v>16977</v>
      </c>
    </row>
    <row r="631" spans="1:25" x14ac:dyDescent="0.25">
      <c r="A631">
        <v>6190</v>
      </c>
      <c r="B631" t="str">
        <f>VLOOKUP(W631,Broadcast!A$2:B$277,2,FALSE)</f>
        <v>BBC Worldservice</v>
      </c>
      <c r="C631" s="6">
        <v>600</v>
      </c>
      <c r="D631" s="6">
        <v>800</v>
      </c>
      <c r="E631" t="s">
        <v>41</v>
      </c>
      <c r="F631" t="str">
        <f>VLOOKUP(H631,Location!A$2:E$678,2,FALSE)</f>
        <v>Meyerton</v>
      </c>
      <c r="G631" t="str">
        <f>VLOOKUP(LEFT(R631,3),Language!A$2:B$7700,2,FALSE)</f>
        <v>English</v>
      </c>
      <c r="H631" t="s">
        <v>34</v>
      </c>
      <c r="I631">
        <v>100</v>
      </c>
      <c r="J631">
        <v>0</v>
      </c>
      <c r="K631">
        <v>0</v>
      </c>
      <c r="L631">
        <v>804</v>
      </c>
      <c r="M631">
        <v>1234567</v>
      </c>
      <c r="N631">
        <v>270316</v>
      </c>
      <c r="O631">
        <v>301016</v>
      </c>
      <c r="P631" t="s">
        <v>19</v>
      </c>
      <c r="Q631">
        <v>14647</v>
      </c>
      <c r="R631" t="s">
        <v>20</v>
      </c>
      <c r="S631" t="str">
        <f>VLOOKUP(V631,Country!A$2:B$191,2,FALSE)</f>
        <v>South Africa</v>
      </c>
      <c r="T631" t="str">
        <f>VLOOKUP(X631,Organisation!A$2:B$150,2,FALSE)</f>
        <v>Babcock Communications</v>
      </c>
      <c r="U631" t="s">
        <v>34</v>
      </c>
      <c r="V631" t="s">
        <v>35</v>
      </c>
      <c r="W631" t="s">
        <v>42</v>
      </c>
      <c r="X631" t="s">
        <v>43</v>
      </c>
      <c r="Y631">
        <v>43</v>
      </c>
    </row>
    <row r="632" spans="1:25" x14ac:dyDescent="0.25">
      <c r="A632">
        <v>6190</v>
      </c>
      <c r="B632" t="str">
        <f>VLOOKUP(W632,Broadcast!A$2:B$277,2,FALSE)</f>
        <v>Nippon Hoso Kyokai</v>
      </c>
      <c r="C632" s="6">
        <v>1230</v>
      </c>
      <c r="D632" s="6">
        <v>1300</v>
      </c>
      <c r="E632">
        <v>43.44</v>
      </c>
      <c r="F632" t="str">
        <f>VLOOKUP(H632,Location!A$2:E$678,2,FALSE)</f>
        <v>Tokyo Yamata</v>
      </c>
      <c r="G632" t="str">
        <f>VLOOKUP(LEFT(R632,3),Language!A$2:B$7700,2,FALSE)</f>
        <v>Korean</v>
      </c>
      <c r="H632" t="s">
        <v>192</v>
      </c>
      <c r="I632">
        <v>300</v>
      </c>
      <c r="J632">
        <v>290</v>
      </c>
      <c r="K632">
        <v>0</v>
      </c>
      <c r="L632">
        <v>146</v>
      </c>
      <c r="M632">
        <v>1234567</v>
      </c>
      <c r="N632">
        <v>270316</v>
      </c>
      <c r="O632">
        <v>301016</v>
      </c>
      <c r="P632" t="s">
        <v>19</v>
      </c>
      <c r="R632" t="s">
        <v>145</v>
      </c>
      <c r="S632" t="str">
        <f>VLOOKUP(V632,Country!A$2:B$191,2,FALSE)</f>
        <v>Japan</v>
      </c>
      <c r="T632" t="str">
        <f>VLOOKUP(X632,Organisation!A$2:B$150,2,FALSE)</f>
        <v>Nippon Hoso Kyokai, Japan</v>
      </c>
      <c r="U632" t="s">
        <v>192</v>
      </c>
      <c r="V632" t="s">
        <v>193</v>
      </c>
      <c r="W632" t="s">
        <v>197</v>
      </c>
      <c r="X632" t="s">
        <v>197</v>
      </c>
      <c r="Y632">
        <v>2348</v>
      </c>
    </row>
    <row r="633" spans="1:25" x14ac:dyDescent="0.25">
      <c r="A633">
        <v>6190</v>
      </c>
      <c r="B633" t="str">
        <f>VLOOKUP(W633,Broadcast!A$2:B$277,2,FALSE)</f>
        <v>China National Radio</v>
      </c>
      <c r="C633" s="6">
        <v>1230</v>
      </c>
      <c r="D633" s="6">
        <v>1800</v>
      </c>
      <c r="E633" t="s">
        <v>70</v>
      </c>
      <c r="F633" t="str">
        <f>VLOOKUP(H633,Location!A$2:E$678,2,FALSE)</f>
        <v>Urumqi</v>
      </c>
      <c r="G633" t="str">
        <f>VLOOKUP(LEFT(R633,3),Language!A$2:B$7700,2,FALSE)</f>
        <v>Mongolian</v>
      </c>
      <c r="H633" t="s">
        <v>71</v>
      </c>
      <c r="I633">
        <v>50</v>
      </c>
      <c r="J633">
        <v>0</v>
      </c>
      <c r="K633">
        <v>0</v>
      </c>
      <c r="L633">
        <v>925</v>
      </c>
      <c r="M633">
        <v>1234567</v>
      </c>
      <c r="N633">
        <v>270316</v>
      </c>
      <c r="O633">
        <v>301016</v>
      </c>
      <c r="P633" t="s">
        <v>19</v>
      </c>
      <c r="R633" t="s">
        <v>104</v>
      </c>
      <c r="S633" t="str">
        <f>VLOOKUP(V633,Country!A$2:B$191,2,FALSE)</f>
        <v>China</v>
      </c>
      <c r="T633" t="str">
        <f>VLOOKUP(X633,Organisation!A$2:B$150,2,FALSE)</f>
        <v>R &amp; T of Peoples Republic of China</v>
      </c>
      <c r="U633" t="s">
        <v>71</v>
      </c>
      <c r="V633" t="s">
        <v>55</v>
      </c>
      <c r="W633" t="s">
        <v>56</v>
      </c>
      <c r="X633" t="s">
        <v>57</v>
      </c>
      <c r="Y633">
        <v>2656</v>
      </c>
    </row>
    <row r="634" spans="1:25" x14ac:dyDescent="0.25">
      <c r="A634">
        <v>6190</v>
      </c>
      <c r="B634" t="str">
        <f>VLOOKUP(W634,Broadcast!A$2:B$277,2,FALSE)</f>
        <v>Nippon Hoso Kyokai</v>
      </c>
      <c r="C634" s="6">
        <v>1300</v>
      </c>
      <c r="D634" s="6">
        <v>1330</v>
      </c>
      <c r="E634">
        <v>43.44</v>
      </c>
      <c r="F634" t="str">
        <f>VLOOKUP(H634,Location!A$2:E$678,2,FALSE)</f>
        <v>Tokyo Yamata</v>
      </c>
      <c r="G634" t="str">
        <f>VLOOKUP(LEFT(R634,3),Language!A$2:B$7700,2,FALSE)</f>
        <v>Chinese</v>
      </c>
      <c r="H634" t="s">
        <v>192</v>
      </c>
      <c r="I634">
        <v>300</v>
      </c>
      <c r="J634">
        <v>290</v>
      </c>
      <c r="K634">
        <v>0</v>
      </c>
      <c r="L634">
        <v>146</v>
      </c>
      <c r="M634">
        <v>1234567</v>
      </c>
      <c r="N634">
        <v>270316</v>
      </c>
      <c r="O634">
        <v>301016</v>
      </c>
      <c r="P634" t="s">
        <v>19</v>
      </c>
      <c r="R634" t="s">
        <v>54</v>
      </c>
      <c r="S634" t="str">
        <f>VLOOKUP(V634,Country!A$2:B$191,2,FALSE)</f>
        <v>Japan</v>
      </c>
      <c r="T634" t="str">
        <f>VLOOKUP(X634,Organisation!A$2:B$150,2,FALSE)</f>
        <v>Nippon Hoso Kyokai, Japan</v>
      </c>
      <c r="U634" t="s">
        <v>192</v>
      </c>
      <c r="V634" t="s">
        <v>193</v>
      </c>
      <c r="W634" t="s">
        <v>197</v>
      </c>
      <c r="X634" t="s">
        <v>197</v>
      </c>
      <c r="Y634">
        <v>2349</v>
      </c>
    </row>
    <row r="635" spans="1:25" x14ac:dyDescent="0.25">
      <c r="A635">
        <v>6190</v>
      </c>
      <c r="B635" t="str">
        <f>VLOOKUP(W635,Broadcast!A$2:B$277,2,FALSE)</f>
        <v>Nippon Hoso Kyokai</v>
      </c>
      <c r="C635" s="6">
        <v>1330</v>
      </c>
      <c r="D635" s="6">
        <v>1400</v>
      </c>
      <c r="E635">
        <v>43.44</v>
      </c>
      <c r="F635" t="str">
        <f>VLOOKUP(H635,Location!A$2:E$678,2,FALSE)</f>
        <v>Tokyo Yamata</v>
      </c>
      <c r="G635" t="str">
        <f>VLOOKUP(LEFT(R635,3),Language!A$2:B$7700,2,FALSE)</f>
        <v>Korean</v>
      </c>
      <c r="H635" t="s">
        <v>192</v>
      </c>
      <c r="I635">
        <v>300</v>
      </c>
      <c r="J635">
        <v>290</v>
      </c>
      <c r="K635">
        <v>0</v>
      </c>
      <c r="L635">
        <v>146</v>
      </c>
      <c r="M635">
        <v>1234567</v>
      </c>
      <c r="N635">
        <v>270316</v>
      </c>
      <c r="O635">
        <v>301016</v>
      </c>
      <c r="P635" t="s">
        <v>19</v>
      </c>
      <c r="R635" t="s">
        <v>145</v>
      </c>
      <c r="S635" t="str">
        <f>VLOOKUP(V635,Country!A$2:B$191,2,FALSE)</f>
        <v>Japan</v>
      </c>
      <c r="T635" t="str">
        <f>VLOOKUP(X635,Organisation!A$2:B$150,2,FALSE)</f>
        <v>Nippon Hoso Kyokai, Japan</v>
      </c>
      <c r="U635" t="s">
        <v>192</v>
      </c>
      <c r="V635" t="s">
        <v>193</v>
      </c>
      <c r="W635" t="s">
        <v>197</v>
      </c>
      <c r="X635" t="s">
        <v>197</v>
      </c>
      <c r="Y635">
        <v>2350</v>
      </c>
    </row>
    <row r="636" spans="1:25" x14ac:dyDescent="0.25">
      <c r="A636">
        <v>6190</v>
      </c>
      <c r="B636" t="str">
        <f>VLOOKUP(W636,Broadcast!A$2:B$277,2,FALSE)</f>
        <v>Nippon Hoso Kyokai</v>
      </c>
      <c r="C636" s="6">
        <v>1400</v>
      </c>
      <c r="D636" s="6">
        <v>1430</v>
      </c>
      <c r="E636">
        <v>43.44</v>
      </c>
      <c r="F636" t="str">
        <f>VLOOKUP(H636,Location!A$2:E$678,2,FALSE)</f>
        <v>Tokyo Yamata</v>
      </c>
      <c r="G636" t="str">
        <f>VLOOKUP(LEFT(R636,3),Language!A$2:B$7700,2,FALSE)</f>
        <v>Chinese</v>
      </c>
      <c r="H636" t="s">
        <v>192</v>
      </c>
      <c r="I636">
        <v>300</v>
      </c>
      <c r="J636">
        <v>290</v>
      </c>
      <c r="K636">
        <v>0</v>
      </c>
      <c r="L636">
        <v>146</v>
      </c>
      <c r="M636">
        <v>1234567</v>
      </c>
      <c r="N636">
        <v>270316</v>
      </c>
      <c r="O636">
        <v>301016</v>
      </c>
      <c r="P636" t="s">
        <v>19</v>
      </c>
      <c r="R636" t="s">
        <v>54</v>
      </c>
      <c r="S636" t="str">
        <f>VLOOKUP(V636,Country!A$2:B$191,2,FALSE)</f>
        <v>Japan</v>
      </c>
      <c r="T636" t="str">
        <f>VLOOKUP(X636,Organisation!A$2:B$150,2,FALSE)</f>
        <v>Nippon Hoso Kyokai, Japan</v>
      </c>
      <c r="U636" t="s">
        <v>192</v>
      </c>
      <c r="V636" t="s">
        <v>193</v>
      </c>
      <c r="W636" t="s">
        <v>197</v>
      </c>
      <c r="X636" t="s">
        <v>197</v>
      </c>
      <c r="Y636">
        <v>2351</v>
      </c>
    </row>
    <row r="637" spans="1:25" x14ac:dyDescent="0.25">
      <c r="A637">
        <v>6190</v>
      </c>
      <c r="B637" t="str">
        <f>VLOOKUP(W637,Broadcast!A$2:B$277,2,FALSE)</f>
        <v>Nippon Hoso Kyokai</v>
      </c>
      <c r="C637" s="6">
        <v>1430</v>
      </c>
      <c r="D637" s="6">
        <v>1500</v>
      </c>
      <c r="E637">
        <v>43.44</v>
      </c>
      <c r="F637" t="str">
        <f>VLOOKUP(H637,Location!A$2:E$678,2,FALSE)</f>
        <v>Tokyo Yamata</v>
      </c>
      <c r="G637" t="str">
        <f>VLOOKUP(LEFT(R637,3),Language!A$2:B$7700,2,FALSE)</f>
        <v>Korean</v>
      </c>
      <c r="H637" t="s">
        <v>192</v>
      </c>
      <c r="I637">
        <v>300</v>
      </c>
      <c r="J637">
        <v>290</v>
      </c>
      <c r="K637">
        <v>0</v>
      </c>
      <c r="L637">
        <v>146</v>
      </c>
      <c r="M637">
        <v>1234567</v>
      </c>
      <c r="N637">
        <v>270316</v>
      </c>
      <c r="O637">
        <v>301016</v>
      </c>
      <c r="P637" t="s">
        <v>19</v>
      </c>
      <c r="R637" t="s">
        <v>145</v>
      </c>
      <c r="S637" t="str">
        <f>VLOOKUP(V637,Country!A$2:B$191,2,FALSE)</f>
        <v>Japan</v>
      </c>
      <c r="T637" t="str">
        <f>VLOOKUP(X637,Organisation!A$2:B$150,2,FALSE)</f>
        <v>Nippon Hoso Kyokai, Japan</v>
      </c>
      <c r="U637" t="s">
        <v>192</v>
      </c>
      <c r="V637" t="s">
        <v>193</v>
      </c>
      <c r="W637" t="s">
        <v>197</v>
      </c>
      <c r="X637" t="s">
        <v>197</v>
      </c>
      <c r="Y637">
        <v>2352</v>
      </c>
    </row>
    <row r="638" spans="1:25" x14ac:dyDescent="0.25">
      <c r="A638">
        <v>6190</v>
      </c>
      <c r="B638" t="str">
        <f>VLOOKUP(W638,Broadcast!A$2:B$277,2,FALSE)</f>
        <v>BBC Worldservice</v>
      </c>
      <c r="C638" s="6">
        <v>1600</v>
      </c>
      <c r="D638" s="6">
        <v>2000</v>
      </c>
      <c r="E638" t="s">
        <v>41</v>
      </c>
      <c r="F638" t="str">
        <f>VLOOKUP(H638,Location!A$2:E$678,2,FALSE)</f>
        <v>Meyerton</v>
      </c>
      <c r="G638" t="str">
        <f>VLOOKUP(LEFT(R638,3),Language!A$2:B$7700,2,FALSE)</f>
        <v>English</v>
      </c>
      <c r="H638" t="s">
        <v>34</v>
      </c>
      <c r="I638">
        <v>100</v>
      </c>
      <c r="J638">
        <v>15</v>
      </c>
      <c r="K638">
        <v>0</v>
      </c>
      <c r="L638">
        <v>803</v>
      </c>
      <c r="M638">
        <v>1234567</v>
      </c>
      <c r="N638">
        <v>270316</v>
      </c>
      <c r="O638">
        <v>301016</v>
      </c>
      <c r="P638" t="s">
        <v>19</v>
      </c>
      <c r="Q638">
        <v>10547</v>
      </c>
      <c r="R638" t="s">
        <v>20</v>
      </c>
      <c r="S638" t="str">
        <f>VLOOKUP(V638,Country!A$2:B$191,2,FALSE)</f>
        <v>South Africa</v>
      </c>
      <c r="T638" t="str">
        <f>VLOOKUP(X638,Organisation!A$2:B$150,2,FALSE)</f>
        <v>Babcock Communications</v>
      </c>
      <c r="U638" t="s">
        <v>34</v>
      </c>
      <c r="V638" t="s">
        <v>35</v>
      </c>
      <c r="W638" t="s">
        <v>42</v>
      </c>
      <c r="X638" t="s">
        <v>43</v>
      </c>
      <c r="Y638">
        <v>45</v>
      </c>
    </row>
    <row r="639" spans="1:25" x14ac:dyDescent="0.25">
      <c r="A639">
        <v>6190</v>
      </c>
      <c r="B639" t="str">
        <f>VLOOKUP(W639,Broadcast!A$2:B$277,2,FALSE)</f>
        <v>Radio Sultanate of Oman</v>
      </c>
      <c r="C639" s="6">
        <v>1800</v>
      </c>
      <c r="D639" s="6">
        <v>2000</v>
      </c>
      <c r="E639" t="s">
        <v>385</v>
      </c>
      <c r="F639" t="str">
        <f>VLOOKUP(H639,Location!A$2:E$678,2,FALSE)</f>
        <v>Seeb</v>
      </c>
      <c r="G639" t="str">
        <f>VLOOKUP(LEFT(R639,3),Language!A$2:B$7700,2,FALSE)</f>
        <v>Standard Arabic</v>
      </c>
      <c r="H639" t="s">
        <v>382</v>
      </c>
      <c r="I639">
        <v>100</v>
      </c>
      <c r="J639">
        <v>240</v>
      </c>
      <c r="K639">
        <v>0</v>
      </c>
      <c r="L639">
        <v>146</v>
      </c>
      <c r="M639">
        <v>1234567</v>
      </c>
      <c r="N639">
        <v>270316</v>
      </c>
      <c r="O639">
        <v>301016</v>
      </c>
      <c r="P639" t="s">
        <v>19</v>
      </c>
      <c r="R639" t="s">
        <v>310</v>
      </c>
      <c r="S639" t="str">
        <f>VLOOKUP(V639,Country!A$2:B$191,2,FALSE)</f>
        <v>Oman</v>
      </c>
      <c r="T639" t="str">
        <f>VLOOKUP(X639,Organisation!A$2:B$150,2,FALSE)</f>
        <v>Radio Sultanate of Oman</v>
      </c>
      <c r="U639" t="s">
        <v>382</v>
      </c>
      <c r="V639" t="s">
        <v>212</v>
      </c>
      <c r="W639" t="s">
        <v>383</v>
      </c>
      <c r="X639" t="s">
        <v>383</v>
      </c>
      <c r="Y639">
        <v>4465</v>
      </c>
    </row>
    <row r="640" spans="1:25" x14ac:dyDescent="0.25">
      <c r="A640">
        <v>6190</v>
      </c>
      <c r="B640" t="str">
        <f>VLOOKUP(W640,Broadcast!A$2:B$277,2,FALSE)</f>
        <v>China National Radio</v>
      </c>
      <c r="C640" s="6">
        <v>2055</v>
      </c>
      <c r="D640" s="6">
        <v>2400</v>
      </c>
      <c r="E640" t="s">
        <v>95</v>
      </c>
      <c r="F640" t="str">
        <f>VLOOKUP(H640,Location!A$2:E$678,2,FALSE)</f>
        <v>Geermu</v>
      </c>
      <c r="G640" t="str">
        <f>VLOOKUP(LEFT(R640,3),Language!A$2:B$7700,2,FALSE)</f>
        <v>Chinese</v>
      </c>
      <c r="H640" t="s">
        <v>96</v>
      </c>
      <c r="I640">
        <v>100</v>
      </c>
      <c r="J640">
        <v>0</v>
      </c>
      <c r="K640">
        <v>0</v>
      </c>
      <c r="L640">
        <v>925</v>
      </c>
      <c r="M640">
        <v>1234567</v>
      </c>
      <c r="N640">
        <v>270316</v>
      </c>
      <c r="O640">
        <v>301016</v>
      </c>
      <c r="P640" t="s">
        <v>19</v>
      </c>
      <c r="Q640">
        <v>6600</v>
      </c>
      <c r="R640" t="s">
        <v>54</v>
      </c>
      <c r="S640" t="str">
        <f>VLOOKUP(V640,Country!A$2:B$191,2,FALSE)</f>
        <v>China</v>
      </c>
      <c r="T640" t="str">
        <f>VLOOKUP(X640,Organisation!A$2:B$150,2,FALSE)</f>
        <v>R &amp; T of Peoples Republic of China</v>
      </c>
      <c r="U640" t="s">
        <v>96</v>
      </c>
      <c r="V640" t="s">
        <v>55</v>
      </c>
      <c r="W640" t="s">
        <v>56</v>
      </c>
      <c r="X640" t="s">
        <v>57</v>
      </c>
      <c r="Y640">
        <v>2657</v>
      </c>
    </row>
    <row r="641" spans="1:25" x14ac:dyDescent="0.25">
      <c r="A641">
        <v>6195</v>
      </c>
      <c r="B641" t="str">
        <f>VLOOKUP(W641,Broadcast!A$2:B$277,2,FALSE)</f>
        <v>Radio Russia</v>
      </c>
      <c r="C641" s="6">
        <v>0</v>
      </c>
      <c r="D641" s="6">
        <v>500</v>
      </c>
      <c r="E641" t="s">
        <v>467</v>
      </c>
      <c r="F641" t="str">
        <f>VLOOKUP(H641,Location!A$2:E$678,2,FALSE)</f>
        <v>Sanct-Peterburg</v>
      </c>
      <c r="G641" t="str">
        <f>VLOOKUP(LEFT(R641,3),Language!A$2:B$7700,2,FALSE)</f>
        <v>Russian</v>
      </c>
      <c r="H641" t="s">
        <v>282</v>
      </c>
      <c r="I641">
        <v>800</v>
      </c>
      <c r="J641">
        <v>268</v>
      </c>
      <c r="K641">
        <v>0</v>
      </c>
      <c r="L641">
        <v>236</v>
      </c>
      <c r="M641">
        <v>1234567</v>
      </c>
      <c r="N641">
        <v>270316</v>
      </c>
      <c r="O641">
        <v>291016</v>
      </c>
      <c r="P641" t="s">
        <v>19</v>
      </c>
      <c r="R641" t="s">
        <v>182</v>
      </c>
      <c r="S641" t="str">
        <f>VLOOKUP(V641,Country!A$2:B$191,2,FALSE)</f>
        <v>Russia</v>
      </c>
      <c r="T641" t="str">
        <f>VLOOKUP(X641,Organisation!A$2:B$150,2,FALSE)</f>
        <v>General Radio Frequency Centre</v>
      </c>
      <c r="U641" t="s">
        <v>282</v>
      </c>
      <c r="V641" t="s">
        <v>183</v>
      </c>
      <c r="W641" t="s">
        <v>184</v>
      </c>
      <c r="X641" t="s">
        <v>185</v>
      </c>
      <c r="Y641">
        <v>7253</v>
      </c>
    </row>
    <row r="642" spans="1:25" x14ac:dyDescent="0.25">
      <c r="A642">
        <v>6195</v>
      </c>
      <c r="B642" t="str">
        <f>VLOOKUP(W642,Broadcast!A$2:B$277,2,FALSE)</f>
        <v>BBC Worldservice</v>
      </c>
      <c r="C642" s="6">
        <v>100</v>
      </c>
      <c r="D642" s="6">
        <v>130</v>
      </c>
      <c r="E642" t="s">
        <v>169</v>
      </c>
      <c r="F642" t="str">
        <f>VLOOKUP(H642,Location!A$2:E$678,2,FALSE)</f>
        <v>A'Seela</v>
      </c>
      <c r="G642" t="str">
        <f>VLOOKUP(LEFT(R642,3),Language!A$2:B$7700,2,FALSE)</f>
        <v>Pushto</v>
      </c>
      <c r="H642" t="s">
        <v>211</v>
      </c>
      <c r="I642">
        <v>250</v>
      </c>
      <c r="J642">
        <v>35</v>
      </c>
      <c r="K642">
        <v>0</v>
      </c>
      <c r="L642">
        <v>146</v>
      </c>
      <c r="M642">
        <v>1234567</v>
      </c>
      <c r="N642">
        <v>270316</v>
      </c>
      <c r="O642">
        <v>301016</v>
      </c>
      <c r="P642" t="s">
        <v>19</v>
      </c>
      <c r="Q642">
        <v>9000</v>
      </c>
      <c r="R642" t="s">
        <v>171</v>
      </c>
      <c r="S642" t="str">
        <f>VLOOKUP(V642,Country!A$2:B$191,2,FALSE)</f>
        <v>Oman</v>
      </c>
      <c r="T642" t="str">
        <f>VLOOKUP(X642,Organisation!A$2:B$150,2,FALSE)</f>
        <v>Babcock Communications</v>
      </c>
      <c r="U642" t="s">
        <v>211</v>
      </c>
      <c r="V642" t="s">
        <v>212</v>
      </c>
      <c r="W642" t="s">
        <v>42</v>
      </c>
      <c r="X642" t="s">
        <v>43</v>
      </c>
      <c r="Y642">
        <v>48</v>
      </c>
    </row>
    <row r="643" spans="1:25" x14ac:dyDescent="0.25">
      <c r="A643">
        <v>6195</v>
      </c>
      <c r="B643" t="str">
        <f>VLOOKUP(W643,Broadcast!A$2:B$277,2,FALSE)</f>
        <v>BBC Worldservice</v>
      </c>
      <c r="C643" s="6">
        <v>130</v>
      </c>
      <c r="D643" s="6">
        <v>200</v>
      </c>
      <c r="E643" t="s">
        <v>169</v>
      </c>
      <c r="F643" t="str">
        <f>VLOOKUP(H643,Location!A$2:E$678,2,FALSE)</f>
        <v>A'Seela</v>
      </c>
      <c r="G643" t="str">
        <f>VLOOKUP(LEFT(R643,3),Language!A$2:B$7700,2,FALSE)</f>
        <v>Dari</v>
      </c>
      <c r="H643" t="s">
        <v>211</v>
      </c>
      <c r="I643">
        <v>250</v>
      </c>
      <c r="J643">
        <v>35</v>
      </c>
      <c r="K643">
        <v>0</v>
      </c>
      <c r="L643">
        <v>146</v>
      </c>
      <c r="M643">
        <v>1234567</v>
      </c>
      <c r="N643">
        <v>270316</v>
      </c>
      <c r="O643">
        <v>301016</v>
      </c>
      <c r="P643" t="s">
        <v>19</v>
      </c>
      <c r="Q643">
        <v>9000</v>
      </c>
      <c r="R643" t="s">
        <v>170</v>
      </c>
      <c r="S643" t="str">
        <f>VLOOKUP(V643,Country!A$2:B$191,2,FALSE)</f>
        <v>Oman</v>
      </c>
      <c r="T643" t="str">
        <f>VLOOKUP(X643,Organisation!A$2:B$150,2,FALSE)</f>
        <v>Babcock Communications</v>
      </c>
      <c r="U643" t="s">
        <v>211</v>
      </c>
      <c r="V643" t="s">
        <v>212</v>
      </c>
      <c r="W643" t="s">
        <v>42</v>
      </c>
      <c r="X643" t="s">
        <v>43</v>
      </c>
      <c r="Y643">
        <v>49</v>
      </c>
    </row>
    <row r="644" spans="1:25" x14ac:dyDescent="0.25">
      <c r="A644">
        <v>6195</v>
      </c>
      <c r="B644" t="str">
        <f>VLOOKUP(W644,Broadcast!A$2:B$277,2,FALSE)</f>
        <v>Nippon Hoso Kyokai</v>
      </c>
      <c r="C644" s="6">
        <v>900</v>
      </c>
      <c r="D644" s="6">
        <v>930</v>
      </c>
      <c r="E644">
        <v>11</v>
      </c>
      <c r="F644" t="str">
        <f>VLOOKUP(H644,Location!A$2:E$678,2,FALSE)</f>
        <v>Furman, SC</v>
      </c>
      <c r="G644" t="str">
        <f>VLOOKUP(LEFT(R644,3),Language!A$2:B$7700,2,FALSE)</f>
        <v>Portuguese</v>
      </c>
      <c r="H644" t="s">
        <v>220</v>
      </c>
      <c r="I644">
        <v>250</v>
      </c>
      <c r="J644">
        <v>152</v>
      </c>
      <c r="K644">
        <v>0</v>
      </c>
      <c r="L644">
        <v>218</v>
      </c>
      <c r="M644">
        <v>1234567</v>
      </c>
      <c r="N644">
        <v>270316</v>
      </c>
      <c r="O644">
        <v>301016</v>
      </c>
      <c r="P644" t="s">
        <v>19</v>
      </c>
      <c r="Q644">
        <v>8922</v>
      </c>
      <c r="R644" t="s">
        <v>300</v>
      </c>
      <c r="S644" t="str">
        <f>VLOOKUP(V644,Country!A$2:B$191,2,FALSE)</f>
        <v>United States</v>
      </c>
      <c r="T644" t="str">
        <f>VLOOKUP(X644,Organisation!A$2:B$150,2,FALSE)</f>
        <v>Babcock Communications</v>
      </c>
      <c r="U644" t="s">
        <v>220</v>
      </c>
      <c r="V644" t="s">
        <v>21</v>
      </c>
      <c r="W644" t="s">
        <v>197</v>
      </c>
      <c r="X644" t="s">
        <v>43</v>
      </c>
      <c r="Y644">
        <v>46</v>
      </c>
    </row>
    <row r="645" spans="1:25" x14ac:dyDescent="0.25">
      <c r="A645">
        <v>6195</v>
      </c>
      <c r="B645" t="str">
        <f>VLOOKUP(W645,Broadcast!A$2:B$277,2,FALSE)</f>
        <v>Nippon Hoso Kyokai</v>
      </c>
      <c r="C645" s="6">
        <v>900</v>
      </c>
      <c r="D645" s="6">
        <v>930</v>
      </c>
      <c r="E645" t="s">
        <v>468</v>
      </c>
      <c r="F645" t="str">
        <f>VLOOKUP(H645,Location!A$2:E$678,2,FALSE)</f>
        <v>Furman, SC</v>
      </c>
      <c r="G645" t="str">
        <f>VLOOKUP(LEFT(R645,3),Language!A$2:B$7700,2,FALSE)</f>
        <v>Portuguese</v>
      </c>
      <c r="H645" t="s">
        <v>220</v>
      </c>
      <c r="I645">
        <v>250</v>
      </c>
      <c r="J645">
        <v>152</v>
      </c>
      <c r="K645">
        <v>0</v>
      </c>
      <c r="L645">
        <v>218</v>
      </c>
      <c r="M645">
        <v>1234567</v>
      </c>
      <c r="N645">
        <v>270316</v>
      </c>
      <c r="O645">
        <v>301016</v>
      </c>
      <c r="P645" t="s">
        <v>19</v>
      </c>
      <c r="Q645">
        <v>8500</v>
      </c>
      <c r="R645" t="s">
        <v>300</v>
      </c>
      <c r="S645" t="str">
        <f>VLOOKUP(V645,Country!A$2:B$191,2,FALSE)</f>
        <v>United States</v>
      </c>
      <c r="T645" t="str">
        <f>VLOOKUP(X645,Organisation!A$2:B$150,2,FALSE)</f>
        <v>Federal Communications Commission</v>
      </c>
      <c r="U645" t="s">
        <v>220</v>
      </c>
      <c r="V645" t="s">
        <v>21</v>
      </c>
      <c r="W645" t="s">
        <v>197</v>
      </c>
      <c r="X645" t="s">
        <v>22</v>
      </c>
      <c r="Y645">
        <v>1598</v>
      </c>
    </row>
    <row r="646" spans="1:25" x14ac:dyDescent="0.25">
      <c r="A646">
        <v>6195</v>
      </c>
      <c r="B646" t="str">
        <f>VLOOKUP(W646,Broadcast!A$2:B$277,2,FALSE)</f>
        <v>Nippon Hoso Kyokai</v>
      </c>
      <c r="C646" s="6">
        <v>900</v>
      </c>
      <c r="D646" s="6">
        <v>930</v>
      </c>
      <c r="E646" t="s">
        <v>469</v>
      </c>
      <c r="F646" t="str">
        <f>VLOOKUP(H646,Location!A$2:E$678,2,FALSE)</f>
        <v>Furman, SC</v>
      </c>
      <c r="G646" t="str">
        <f>VLOOKUP(LEFT(R646,3),Language!A$2:B$7700,2,FALSE)</f>
        <v>Portuguese</v>
      </c>
      <c r="H646" t="s">
        <v>220</v>
      </c>
      <c r="I646">
        <v>250</v>
      </c>
      <c r="J646">
        <v>152</v>
      </c>
      <c r="K646">
        <v>0</v>
      </c>
      <c r="L646">
        <v>218</v>
      </c>
      <c r="M646">
        <v>1234567</v>
      </c>
      <c r="N646">
        <v>270316</v>
      </c>
      <c r="O646">
        <v>301016</v>
      </c>
      <c r="P646" t="s">
        <v>19</v>
      </c>
      <c r="R646" t="s">
        <v>300</v>
      </c>
      <c r="S646" t="str">
        <f>VLOOKUP(V646,Country!A$2:B$191,2,FALSE)</f>
        <v>United States</v>
      </c>
      <c r="T646" t="str">
        <f>VLOOKUP(X646,Organisation!A$2:B$150,2,FALSE)</f>
        <v>Nippon Hoso Kyokai, Japan</v>
      </c>
      <c r="U646" t="s">
        <v>220</v>
      </c>
      <c r="V646" t="s">
        <v>21</v>
      </c>
      <c r="W646" t="s">
        <v>197</v>
      </c>
      <c r="X646" t="s">
        <v>197</v>
      </c>
      <c r="Y646">
        <v>2427</v>
      </c>
    </row>
    <row r="647" spans="1:25" x14ac:dyDescent="0.25">
      <c r="A647">
        <v>6195</v>
      </c>
      <c r="B647" t="str">
        <f>VLOOKUP(W647,Broadcast!A$2:B$277,2,FALSE)</f>
        <v>Nippon Hoso Kyokai</v>
      </c>
      <c r="C647" s="6">
        <v>930</v>
      </c>
      <c r="D647" s="6">
        <v>1000</v>
      </c>
      <c r="E647" t="s">
        <v>470</v>
      </c>
      <c r="F647" t="str">
        <f>VLOOKUP(H647,Location!A$2:E$678,2,FALSE)</f>
        <v>Furman, SC</v>
      </c>
      <c r="G647" t="str">
        <f>VLOOKUP(LEFT(R647,3),Language!A$2:B$7700,2,FALSE)</f>
        <v>Spanish</v>
      </c>
      <c r="H647" t="s">
        <v>220</v>
      </c>
      <c r="I647">
        <v>250</v>
      </c>
      <c r="J647">
        <v>167</v>
      </c>
      <c r="K647">
        <v>15</v>
      </c>
      <c r="L647">
        <v>218</v>
      </c>
      <c r="M647">
        <v>1234567</v>
      </c>
      <c r="N647">
        <v>270316</v>
      </c>
      <c r="O647">
        <v>301016</v>
      </c>
      <c r="P647" t="s">
        <v>19</v>
      </c>
      <c r="Q647">
        <v>8922</v>
      </c>
      <c r="R647" t="s">
        <v>137</v>
      </c>
      <c r="S647" t="str">
        <f>VLOOKUP(V647,Country!A$2:B$191,2,FALSE)</f>
        <v>United States</v>
      </c>
      <c r="T647" t="str">
        <f>VLOOKUP(X647,Organisation!A$2:B$150,2,FALSE)</f>
        <v>Babcock Communications</v>
      </c>
      <c r="U647" t="s">
        <v>220</v>
      </c>
      <c r="V647" t="s">
        <v>21</v>
      </c>
      <c r="W647" t="s">
        <v>197</v>
      </c>
      <c r="X647" t="s">
        <v>43</v>
      </c>
      <c r="Y647">
        <v>47</v>
      </c>
    </row>
    <row r="648" spans="1:25" x14ac:dyDescent="0.25">
      <c r="A648">
        <v>6195</v>
      </c>
      <c r="B648" t="str">
        <f>VLOOKUP(W648,Broadcast!A$2:B$277,2,FALSE)</f>
        <v>Nippon Hoso Kyokai</v>
      </c>
      <c r="C648" s="6">
        <v>930</v>
      </c>
      <c r="D648" s="6">
        <v>1000</v>
      </c>
      <c r="E648" t="s">
        <v>471</v>
      </c>
      <c r="F648" t="str">
        <f>VLOOKUP(H648,Location!A$2:E$678,2,FALSE)</f>
        <v>Furman, SC</v>
      </c>
      <c r="G648" t="str">
        <f>VLOOKUP(LEFT(R648,3),Language!A$2:B$7700,2,FALSE)</f>
        <v>Spanish</v>
      </c>
      <c r="H648" t="s">
        <v>220</v>
      </c>
      <c r="I648">
        <v>250</v>
      </c>
      <c r="J648">
        <v>167</v>
      </c>
      <c r="K648">
        <v>15</v>
      </c>
      <c r="L648">
        <v>218</v>
      </c>
      <c r="M648">
        <v>1234567</v>
      </c>
      <c r="N648">
        <v>270316</v>
      </c>
      <c r="O648">
        <v>301016</v>
      </c>
      <c r="P648" t="s">
        <v>19</v>
      </c>
      <c r="Q648">
        <v>8500</v>
      </c>
      <c r="R648" t="s">
        <v>137</v>
      </c>
      <c r="S648" t="str">
        <f>VLOOKUP(V648,Country!A$2:B$191,2,FALSE)</f>
        <v>United States</v>
      </c>
      <c r="T648" t="str">
        <f>VLOOKUP(X648,Organisation!A$2:B$150,2,FALSE)</f>
        <v>Federal Communications Commission</v>
      </c>
      <c r="U648" t="s">
        <v>220</v>
      </c>
      <c r="V648" t="s">
        <v>21</v>
      </c>
      <c r="W648" t="s">
        <v>197</v>
      </c>
      <c r="X648" t="s">
        <v>22</v>
      </c>
      <c r="Y648">
        <v>1599</v>
      </c>
    </row>
    <row r="649" spans="1:25" x14ac:dyDescent="0.25">
      <c r="A649">
        <v>6195</v>
      </c>
      <c r="B649" t="str">
        <f>VLOOKUP(W649,Broadcast!A$2:B$277,2,FALSE)</f>
        <v>Nippon Hoso Kyokai</v>
      </c>
      <c r="C649" s="6">
        <v>930</v>
      </c>
      <c r="D649" s="6">
        <v>1000</v>
      </c>
      <c r="E649" t="s">
        <v>469</v>
      </c>
      <c r="F649" t="str">
        <f>VLOOKUP(H649,Location!A$2:E$678,2,FALSE)</f>
        <v>Furman, SC</v>
      </c>
      <c r="G649" t="str">
        <f>VLOOKUP(LEFT(R649,3),Language!A$2:B$7700,2,FALSE)</f>
        <v>Spanish</v>
      </c>
      <c r="H649" t="s">
        <v>220</v>
      </c>
      <c r="I649">
        <v>250</v>
      </c>
      <c r="J649">
        <v>167</v>
      </c>
      <c r="K649">
        <v>0</v>
      </c>
      <c r="L649">
        <v>218</v>
      </c>
      <c r="M649">
        <v>1234567</v>
      </c>
      <c r="N649">
        <v>270316</v>
      </c>
      <c r="O649">
        <v>301016</v>
      </c>
      <c r="P649" t="s">
        <v>19</v>
      </c>
      <c r="R649" t="s">
        <v>137</v>
      </c>
      <c r="S649" t="str">
        <f>VLOOKUP(V649,Country!A$2:B$191,2,FALSE)</f>
        <v>United States</v>
      </c>
      <c r="T649" t="str">
        <f>VLOOKUP(X649,Organisation!A$2:B$150,2,FALSE)</f>
        <v>Nippon Hoso Kyokai, Japan</v>
      </c>
      <c r="U649" t="s">
        <v>220</v>
      </c>
      <c r="V649" t="s">
        <v>21</v>
      </c>
      <c r="W649" t="s">
        <v>197</v>
      </c>
      <c r="X649" t="s">
        <v>197</v>
      </c>
      <c r="Y649">
        <v>2428</v>
      </c>
    </row>
    <row r="650" spans="1:25" x14ac:dyDescent="0.25">
      <c r="A650">
        <v>6195</v>
      </c>
      <c r="B650" t="str">
        <f>VLOOKUP(W650,Broadcast!A$2:B$277,2,FALSE)</f>
        <v>BBC Worldservice</v>
      </c>
      <c r="C650" s="6">
        <v>1000</v>
      </c>
      <c r="D650" s="6">
        <v>1400</v>
      </c>
      <c r="E650" t="s">
        <v>167</v>
      </c>
      <c r="F650" t="str">
        <f>VLOOKUP(H650,Location!A$2:E$678,2,FALSE)</f>
        <v>Kranji (Merlin)</v>
      </c>
      <c r="G650" t="str">
        <f>VLOOKUP(LEFT(R650,3),Language!A$2:B$7700,2,FALSE)</f>
        <v>English</v>
      </c>
      <c r="H650" t="s">
        <v>59</v>
      </c>
      <c r="I650">
        <v>125</v>
      </c>
      <c r="J650">
        <v>0</v>
      </c>
      <c r="K650">
        <v>20</v>
      </c>
      <c r="L650">
        <v>146</v>
      </c>
      <c r="M650">
        <v>1234567</v>
      </c>
      <c r="N650">
        <v>270316</v>
      </c>
      <c r="O650">
        <v>301016</v>
      </c>
      <c r="P650" t="s">
        <v>19</v>
      </c>
      <c r="Q650">
        <v>9000</v>
      </c>
      <c r="R650" t="s">
        <v>20</v>
      </c>
      <c r="S650" t="str">
        <f>VLOOKUP(V650,Country!A$2:B$191,2,FALSE)</f>
        <v>Singapore</v>
      </c>
      <c r="T650" t="str">
        <f>VLOOKUP(X650,Organisation!A$2:B$150,2,FALSE)</f>
        <v>Babcock Communications</v>
      </c>
      <c r="U650" t="s">
        <v>59</v>
      </c>
      <c r="V650" t="s">
        <v>59</v>
      </c>
      <c r="W650" t="s">
        <v>42</v>
      </c>
      <c r="X650" t="s">
        <v>43</v>
      </c>
      <c r="Y650">
        <v>51</v>
      </c>
    </row>
    <row r="651" spans="1:25" x14ac:dyDescent="0.25">
      <c r="A651">
        <v>6195</v>
      </c>
      <c r="B651" t="str">
        <f>VLOOKUP(W651,Broadcast!A$2:B$277,2,FALSE)</f>
        <v>BBC Worldservice</v>
      </c>
      <c r="C651" s="6">
        <v>1000</v>
      </c>
      <c r="D651" s="6">
        <v>1400</v>
      </c>
      <c r="E651" t="s">
        <v>58</v>
      </c>
      <c r="F651" t="str">
        <f>VLOOKUP(H651,Location!A$2:E$678,2,FALSE)</f>
        <v>Kranji (Merlin)</v>
      </c>
      <c r="G651" t="str">
        <f>VLOOKUP(LEFT(R651,3),Language!A$2:B$7700,2,FALSE)</f>
        <v>English</v>
      </c>
      <c r="H651" t="s">
        <v>59</v>
      </c>
      <c r="I651">
        <v>125</v>
      </c>
      <c r="J651">
        <v>90</v>
      </c>
      <c r="K651">
        <v>0</v>
      </c>
      <c r="L651">
        <v>700</v>
      </c>
      <c r="M651">
        <v>1234567</v>
      </c>
      <c r="N651">
        <v>270316</v>
      </c>
      <c r="O651">
        <v>301016</v>
      </c>
      <c r="P651" t="s">
        <v>19</v>
      </c>
      <c r="Q651">
        <v>6625</v>
      </c>
      <c r="R651" t="s">
        <v>20</v>
      </c>
      <c r="S651" t="str">
        <f>VLOOKUP(V651,Country!A$2:B$191,2,FALSE)</f>
        <v>Singapore</v>
      </c>
      <c r="T651" t="str">
        <f>VLOOKUP(X651,Organisation!A$2:B$150,2,FALSE)</f>
        <v>Babcock Communications</v>
      </c>
      <c r="U651" t="s">
        <v>59</v>
      </c>
      <c r="V651" t="s">
        <v>59</v>
      </c>
      <c r="W651" t="s">
        <v>42</v>
      </c>
      <c r="X651" t="s">
        <v>43</v>
      </c>
      <c r="Y651">
        <v>53</v>
      </c>
    </row>
    <row r="652" spans="1:25" x14ac:dyDescent="0.25">
      <c r="A652">
        <v>6195</v>
      </c>
      <c r="B652" t="str">
        <f>VLOOKUP(W652,Broadcast!A$2:B$277,2,FALSE)</f>
        <v>Radio Russia</v>
      </c>
      <c r="C652" s="6">
        <v>1100</v>
      </c>
      <c r="D652" s="6">
        <v>1400</v>
      </c>
      <c r="E652">
        <v>28</v>
      </c>
      <c r="F652" t="str">
        <f>VLOOKUP(H652,Location!A$2:E$678,2,FALSE)</f>
        <v>Sanct-Peterburg</v>
      </c>
      <c r="G652" t="str">
        <f>VLOOKUP(LEFT(R652,3),Language!A$2:B$7700,2,FALSE)</f>
        <v>Russian</v>
      </c>
      <c r="H652" t="s">
        <v>282</v>
      </c>
      <c r="I652">
        <v>200</v>
      </c>
      <c r="J652">
        <v>217</v>
      </c>
      <c r="K652">
        <v>0</v>
      </c>
      <c r="L652">
        <v>286</v>
      </c>
      <c r="M652">
        <v>1234567</v>
      </c>
      <c r="N652">
        <v>270316</v>
      </c>
      <c r="O652">
        <v>291016</v>
      </c>
      <c r="P652" t="s">
        <v>19</v>
      </c>
      <c r="R652" t="s">
        <v>182</v>
      </c>
      <c r="S652" t="str">
        <f>VLOOKUP(V652,Country!A$2:B$191,2,FALSE)</f>
        <v>Russia</v>
      </c>
      <c r="T652" t="str">
        <f>VLOOKUP(X652,Organisation!A$2:B$150,2,FALSE)</f>
        <v>General Radio Frequency Centre</v>
      </c>
      <c r="U652" t="s">
        <v>282</v>
      </c>
      <c r="V652" t="s">
        <v>183</v>
      </c>
      <c r="W652" t="s">
        <v>184</v>
      </c>
      <c r="X652" t="s">
        <v>185</v>
      </c>
      <c r="Y652">
        <v>3875</v>
      </c>
    </row>
    <row r="653" spans="1:25" x14ac:dyDescent="0.25">
      <c r="A653">
        <v>6195</v>
      </c>
      <c r="B653" t="str">
        <f>VLOOKUP(W653,Broadcast!A$2:B$277,2,FALSE)</f>
        <v>BBC Worldservice</v>
      </c>
      <c r="C653" s="6">
        <v>1500</v>
      </c>
      <c r="D653" s="6">
        <v>1600</v>
      </c>
      <c r="E653">
        <v>40</v>
      </c>
      <c r="F653" t="str">
        <f>VLOOKUP(H653,Location!A$2:E$678,2,FALSE)</f>
        <v>Tashkent</v>
      </c>
      <c r="G653" t="str">
        <f>VLOOKUP(LEFT(R653,3),Language!A$2:B$7700,2,FALSE)</f>
        <v>Persian</v>
      </c>
      <c r="H653" t="s">
        <v>472</v>
      </c>
      <c r="I653">
        <v>100</v>
      </c>
      <c r="J653">
        <v>236</v>
      </c>
      <c r="K653">
        <v>0</v>
      </c>
      <c r="L653">
        <v>218</v>
      </c>
      <c r="M653">
        <v>1234567</v>
      </c>
      <c r="N653">
        <v>270316</v>
      </c>
      <c r="O653">
        <v>301016</v>
      </c>
      <c r="P653" t="s">
        <v>19</v>
      </c>
      <c r="Q653">
        <v>15000</v>
      </c>
      <c r="R653" t="s">
        <v>154</v>
      </c>
      <c r="S653" t="str">
        <f>VLOOKUP(V653,Country!A$2:B$191,2,FALSE)</f>
        <v>Ouzbékistan</v>
      </c>
      <c r="T653" t="str">
        <f>VLOOKUP(X653,Organisation!A$2:B$150,2,FALSE)</f>
        <v>Babcock Communications</v>
      </c>
      <c r="U653" t="s">
        <v>472</v>
      </c>
      <c r="V653" t="s">
        <v>473</v>
      </c>
      <c r="W653" t="s">
        <v>42</v>
      </c>
      <c r="X653" t="s">
        <v>43</v>
      </c>
      <c r="Y653">
        <v>18202</v>
      </c>
    </row>
    <row r="654" spans="1:25" x14ac:dyDescent="0.25">
      <c r="A654">
        <v>6195</v>
      </c>
      <c r="B654" t="str">
        <f>VLOOKUP(W654,Broadcast!A$2:B$277,2,FALSE)</f>
        <v>BBC Worldservice</v>
      </c>
      <c r="C654" s="6">
        <v>1600</v>
      </c>
      <c r="D654" s="6">
        <v>1700</v>
      </c>
      <c r="E654">
        <v>40</v>
      </c>
      <c r="F654" t="str">
        <f>VLOOKUP(H654,Location!A$2:E$678,2,FALSE)</f>
        <v>Tashkent</v>
      </c>
      <c r="G654" t="str">
        <f>VLOOKUP(LEFT(R654,3),Language!A$2:B$7700,2,FALSE)</f>
        <v>Persian</v>
      </c>
      <c r="H654" t="s">
        <v>472</v>
      </c>
      <c r="I654">
        <v>100</v>
      </c>
      <c r="J654">
        <v>236</v>
      </c>
      <c r="K654">
        <v>0</v>
      </c>
      <c r="L654">
        <v>218</v>
      </c>
      <c r="M654">
        <v>1234567</v>
      </c>
      <c r="N654">
        <v>210916</v>
      </c>
      <c r="O654">
        <v>301016</v>
      </c>
      <c r="P654" t="s">
        <v>19</v>
      </c>
      <c r="Q654">
        <v>15000</v>
      </c>
      <c r="R654" t="s">
        <v>154</v>
      </c>
      <c r="S654" t="str">
        <f>VLOOKUP(V654,Country!A$2:B$191,2,FALSE)</f>
        <v>Ouzbékistan</v>
      </c>
      <c r="T654" t="str">
        <f>VLOOKUP(X654,Organisation!A$2:B$150,2,FALSE)</f>
        <v>Babcock Communications</v>
      </c>
      <c r="U654" t="s">
        <v>472</v>
      </c>
      <c r="V654" t="s">
        <v>473</v>
      </c>
      <c r="W654" t="s">
        <v>42</v>
      </c>
      <c r="X654" t="s">
        <v>43</v>
      </c>
      <c r="Y654">
        <v>18158</v>
      </c>
    </row>
    <row r="655" spans="1:25" x14ac:dyDescent="0.25">
      <c r="A655">
        <v>6195</v>
      </c>
      <c r="B655" t="str">
        <f>VLOOKUP(W655,Broadcast!A$2:B$277,2,FALSE)</f>
        <v>BBC Worldservice</v>
      </c>
      <c r="C655" s="6">
        <v>1700</v>
      </c>
      <c r="D655" s="6">
        <v>1900</v>
      </c>
      <c r="E655" t="s">
        <v>474</v>
      </c>
      <c r="F655" t="str">
        <f>VLOOKUP(H655,Location!A$2:E$678,2,FALSE)</f>
        <v>A'Seela</v>
      </c>
      <c r="G655" t="str">
        <f>VLOOKUP(LEFT(R655,3),Language!A$2:B$7700,2,FALSE)</f>
        <v>English</v>
      </c>
      <c r="H655" t="s">
        <v>211</v>
      </c>
      <c r="I655">
        <v>250</v>
      </c>
      <c r="J655">
        <v>335</v>
      </c>
      <c r="K655">
        <v>15</v>
      </c>
      <c r="L655">
        <v>206</v>
      </c>
      <c r="M655">
        <v>1234567</v>
      </c>
      <c r="N655">
        <v>270316</v>
      </c>
      <c r="O655">
        <v>301016</v>
      </c>
      <c r="P655" t="s">
        <v>19</v>
      </c>
      <c r="Q655">
        <v>9000</v>
      </c>
      <c r="R655" t="s">
        <v>20</v>
      </c>
      <c r="S655" t="str">
        <f>VLOOKUP(V655,Country!A$2:B$191,2,FALSE)</f>
        <v>Oman</v>
      </c>
      <c r="T655" t="str">
        <f>VLOOKUP(X655,Organisation!A$2:B$150,2,FALSE)</f>
        <v>Babcock Communications</v>
      </c>
      <c r="U655" t="s">
        <v>211</v>
      </c>
      <c r="V655" t="s">
        <v>212</v>
      </c>
      <c r="W655" t="s">
        <v>42</v>
      </c>
      <c r="X655" t="s">
        <v>43</v>
      </c>
      <c r="Y655">
        <v>50</v>
      </c>
    </row>
    <row r="656" spans="1:25" x14ac:dyDescent="0.25">
      <c r="A656">
        <v>6195</v>
      </c>
      <c r="B656" t="str">
        <f>VLOOKUP(W656,Broadcast!A$2:B$277,2,FALSE)</f>
        <v>International Broadcasting Bureau</v>
      </c>
      <c r="C656" s="6">
        <v>2000</v>
      </c>
      <c r="D656" s="6">
        <v>2200</v>
      </c>
      <c r="E656" t="s">
        <v>475</v>
      </c>
      <c r="F656" t="str">
        <f>VLOOKUP(H656,Location!A$2:E$678,2,FALSE)</f>
        <v>Moepeng Hill</v>
      </c>
      <c r="G656" t="str">
        <f>VLOOKUP(LEFT(R656,3),Language!A$2:B$7700,2,FALSE)</f>
        <v>English</v>
      </c>
      <c r="H656" t="s">
        <v>119</v>
      </c>
      <c r="I656">
        <v>100</v>
      </c>
      <c r="J656">
        <v>10</v>
      </c>
      <c r="K656">
        <v>0</v>
      </c>
      <c r="L656">
        <v>156</v>
      </c>
      <c r="M656">
        <v>1234567</v>
      </c>
      <c r="N656">
        <v>270316</v>
      </c>
      <c r="O656">
        <v>291016</v>
      </c>
      <c r="P656" t="s">
        <v>19</v>
      </c>
      <c r="Q656">
        <v>8500</v>
      </c>
      <c r="R656" t="s">
        <v>20</v>
      </c>
      <c r="S656" t="str">
        <f>VLOOKUP(V656,Country!A$2:B$191,2,FALSE)</f>
        <v>Botswana</v>
      </c>
      <c r="T656" t="str">
        <f>VLOOKUP(X656,Organisation!A$2:B$150,2,FALSE)</f>
        <v>International Broadcasting Bureau</v>
      </c>
      <c r="U656" t="s">
        <v>119</v>
      </c>
      <c r="V656" t="s">
        <v>119</v>
      </c>
      <c r="W656" t="s">
        <v>120</v>
      </c>
      <c r="X656" t="s">
        <v>120</v>
      </c>
      <c r="Y656">
        <v>11013</v>
      </c>
    </row>
    <row r="657" spans="1:25" x14ac:dyDescent="0.25">
      <c r="A657">
        <v>6195</v>
      </c>
      <c r="B657" t="str">
        <f>VLOOKUP(W657,Broadcast!A$2:B$277,2,FALSE)</f>
        <v>BBC Worldservice</v>
      </c>
      <c r="C657" s="6">
        <v>2200</v>
      </c>
      <c r="D657" s="6">
        <v>2400</v>
      </c>
      <c r="E657" t="s">
        <v>167</v>
      </c>
      <c r="F657" t="str">
        <f>VLOOKUP(H657,Location!A$2:E$678,2,FALSE)</f>
        <v>Kranji (Merlin)</v>
      </c>
      <c r="G657" t="str">
        <f>VLOOKUP(LEFT(R657,3),Language!A$2:B$7700,2,FALSE)</f>
        <v>English</v>
      </c>
      <c r="H657" t="s">
        <v>59</v>
      </c>
      <c r="I657">
        <v>125</v>
      </c>
      <c r="J657">
        <v>0</v>
      </c>
      <c r="K657">
        <v>20</v>
      </c>
      <c r="L657">
        <v>146</v>
      </c>
      <c r="M657">
        <v>1234567</v>
      </c>
      <c r="N657">
        <v>270316</v>
      </c>
      <c r="O657">
        <v>301016</v>
      </c>
      <c r="P657" t="s">
        <v>19</v>
      </c>
      <c r="Q657">
        <v>9000</v>
      </c>
      <c r="R657" t="s">
        <v>20</v>
      </c>
      <c r="S657" t="str">
        <f>VLOOKUP(V657,Country!A$2:B$191,2,FALSE)</f>
        <v>Singapore</v>
      </c>
      <c r="T657" t="str">
        <f>VLOOKUP(X657,Organisation!A$2:B$150,2,FALSE)</f>
        <v>Babcock Communications</v>
      </c>
      <c r="U657" t="s">
        <v>59</v>
      </c>
      <c r="V657" t="s">
        <v>59</v>
      </c>
      <c r="W657" t="s">
        <v>42</v>
      </c>
      <c r="X657" t="s">
        <v>43</v>
      </c>
      <c r="Y657">
        <v>52</v>
      </c>
    </row>
    <row r="658" spans="1:25" x14ac:dyDescent="0.25">
      <c r="A658">
        <v>6195</v>
      </c>
      <c r="B658" t="str">
        <f>VLOOKUP(W658,Broadcast!A$2:B$277,2,FALSE)</f>
        <v>BBC Worldservice</v>
      </c>
      <c r="C658" s="6">
        <v>2200</v>
      </c>
      <c r="D658" s="6">
        <v>2400</v>
      </c>
      <c r="E658" t="s">
        <v>58</v>
      </c>
      <c r="F658" t="str">
        <f>VLOOKUP(H658,Location!A$2:E$678,2,FALSE)</f>
        <v>Kranji (Merlin)</v>
      </c>
      <c r="G658" t="str">
        <f>VLOOKUP(LEFT(R658,3),Language!A$2:B$7700,2,FALSE)</f>
        <v>English</v>
      </c>
      <c r="H658" t="s">
        <v>59</v>
      </c>
      <c r="I658">
        <v>125</v>
      </c>
      <c r="J658">
        <v>90</v>
      </c>
      <c r="K658">
        <v>0</v>
      </c>
      <c r="L658">
        <v>700</v>
      </c>
      <c r="M658">
        <v>1234567</v>
      </c>
      <c r="N658">
        <v>270316</v>
      </c>
      <c r="O658">
        <v>301016</v>
      </c>
      <c r="P658" t="s">
        <v>19</v>
      </c>
      <c r="Q658">
        <v>6625</v>
      </c>
      <c r="R658" t="s">
        <v>20</v>
      </c>
      <c r="S658" t="str">
        <f>VLOOKUP(V658,Country!A$2:B$191,2,FALSE)</f>
        <v>Singapore</v>
      </c>
      <c r="T658" t="str">
        <f>VLOOKUP(X658,Organisation!A$2:B$150,2,FALSE)</f>
        <v>Babcock Communications</v>
      </c>
      <c r="U658" t="s">
        <v>59</v>
      </c>
      <c r="V658" t="s">
        <v>59</v>
      </c>
      <c r="W658" t="s">
        <v>42</v>
      </c>
      <c r="X658" t="s">
        <v>43</v>
      </c>
      <c r="Y658">
        <v>54</v>
      </c>
    </row>
    <row r="659" spans="1:25" x14ac:dyDescent="0.25">
      <c r="A659">
        <v>6200</v>
      </c>
      <c r="B659" t="str">
        <f>VLOOKUP(W659,Broadcast!A$2:B$277,2,FALSE)</f>
        <v>China National Radio</v>
      </c>
      <c r="C659" s="6">
        <v>2050</v>
      </c>
      <c r="D659" s="6">
        <v>1805</v>
      </c>
      <c r="E659" t="s">
        <v>233</v>
      </c>
      <c r="F659" t="str">
        <f>VLOOKUP(H659,Location!A$2:E$678,2,FALSE)</f>
        <v>Lhasa</v>
      </c>
      <c r="G659" t="str">
        <f>VLOOKUP(LEFT(R659,3),Language!A$2:B$7700,2,FALSE)</f>
        <v>Tibetan</v>
      </c>
      <c r="H659" t="s">
        <v>112</v>
      </c>
      <c r="I659">
        <v>100</v>
      </c>
      <c r="J659">
        <v>85</v>
      </c>
      <c r="K659">
        <v>0</v>
      </c>
      <c r="L659">
        <v>141</v>
      </c>
      <c r="M659">
        <v>1234567</v>
      </c>
      <c r="N659">
        <v>270316</v>
      </c>
      <c r="O659">
        <v>301016</v>
      </c>
      <c r="P659" t="s">
        <v>19</v>
      </c>
      <c r="Q659">
        <v>7700</v>
      </c>
      <c r="R659" t="s">
        <v>118</v>
      </c>
      <c r="S659" t="str">
        <f>VLOOKUP(V659,Country!A$2:B$191,2,FALSE)</f>
        <v>China</v>
      </c>
      <c r="T659" t="str">
        <f>VLOOKUP(X659,Organisation!A$2:B$150,2,FALSE)</f>
        <v>R &amp; T of Peoples Republic of China</v>
      </c>
      <c r="U659" t="s">
        <v>112</v>
      </c>
      <c r="V659" t="s">
        <v>55</v>
      </c>
      <c r="W659" t="s">
        <v>56</v>
      </c>
      <c r="X659" t="s">
        <v>57</v>
      </c>
      <c r="Y659">
        <v>2658</v>
      </c>
    </row>
    <row r="660" spans="1:25" x14ac:dyDescent="0.25">
      <c r="A660">
        <v>6855</v>
      </c>
      <c r="B660" t="str">
        <f>VLOOKUP(W660,Broadcast!A$2:B$277,2,FALSE)</f>
        <v>Radio Miami International</v>
      </c>
      <c r="C660" s="6">
        <v>0</v>
      </c>
      <c r="D660" s="6">
        <v>2400</v>
      </c>
      <c r="E660">
        <v>10</v>
      </c>
      <c r="F660" t="str">
        <f>VLOOKUP(H660,Location!A$2:E$678,2,FALSE)</f>
        <v>Okeechobee, FL</v>
      </c>
      <c r="G660" t="str">
        <f>VLOOKUP(LEFT(R660,3),Language!A$2:B$7700,2,FALSE)</f>
        <v>English</v>
      </c>
      <c r="H660" t="s">
        <v>128</v>
      </c>
      <c r="I660">
        <v>100</v>
      </c>
      <c r="J660">
        <v>285</v>
      </c>
      <c r="K660">
        <v>0</v>
      </c>
      <c r="L660">
        <v>805</v>
      </c>
      <c r="M660">
        <v>1234567</v>
      </c>
      <c r="N660">
        <v>270316</v>
      </c>
      <c r="O660">
        <v>301016</v>
      </c>
      <c r="P660" t="s">
        <v>19</v>
      </c>
      <c r="Q660">
        <v>11925</v>
      </c>
      <c r="R660" t="s">
        <v>20</v>
      </c>
      <c r="S660" t="str">
        <f>VLOOKUP(V660,Country!A$2:B$191,2,FALSE)</f>
        <v>United States</v>
      </c>
      <c r="T660" t="str">
        <f>VLOOKUP(X660,Organisation!A$2:B$150,2,FALSE)</f>
        <v>Federal Communications Commission</v>
      </c>
      <c r="U660" t="s">
        <v>128</v>
      </c>
      <c r="V660" t="s">
        <v>21</v>
      </c>
      <c r="W660" t="s">
        <v>128</v>
      </c>
      <c r="X660" t="s">
        <v>22</v>
      </c>
      <c r="Y660">
        <v>16623</v>
      </c>
    </row>
    <row r="661" spans="1:25" x14ac:dyDescent="0.25">
      <c r="A661">
        <v>6875</v>
      </c>
      <c r="B661" t="str">
        <f>VLOOKUP(W661,Broadcast!A$2:B$277,2,FALSE)</f>
        <v>WNQM, Inc.</v>
      </c>
      <c r="C661" s="6">
        <v>2100</v>
      </c>
      <c r="D661" s="6">
        <v>100</v>
      </c>
      <c r="E661" t="s">
        <v>23</v>
      </c>
      <c r="F661" t="str">
        <f>VLOOKUP(H661,Location!A$2:E$678,2,FALSE)</f>
        <v>Nashville, TN</v>
      </c>
      <c r="G661" t="str">
        <f>VLOOKUP(LEFT(R661,3),Language!A$2:B$7700,2,FALSE)</f>
        <v>English</v>
      </c>
      <c r="H661" t="s">
        <v>24</v>
      </c>
      <c r="I661">
        <v>100</v>
      </c>
      <c r="J661">
        <v>46</v>
      </c>
      <c r="K661">
        <v>0</v>
      </c>
      <c r="L661">
        <v>902</v>
      </c>
      <c r="M661">
        <v>1234567</v>
      </c>
      <c r="N661">
        <v>270316</v>
      </c>
      <c r="O661">
        <v>310516</v>
      </c>
      <c r="P661" t="s">
        <v>19</v>
      </c>
      <c r="R661" t="s">
        <v>20</v>
      </c>
      <c r="S661" t="str">
        <f>VLOOKUP(V661,Country!A$2:B$191,2,FALSE)</f>
        <v>United States</v>
      </c>
      <c r="T661" t="str">
        <f>VLOOKUP(X661,Organisation!A$2:B$150,2,FALSE)</f>
        <v>Federal Communications Commission</v>
      </c>
      <c r="U661" t="s">
        <v>24</v>
      </c>
      <c r="V661" t="s">
        <v>21</v>
      </c>
      <c r="W661" t="s">
        <v>24</v>
      </c>
      <c r="X661" t="s">
        <v>22</v>
      </c>
      <c r="Y661">
        <v>1601</v>
      </c>
    </row>
    <row r="662" spans="1:25" x14ac:dyDescent="0.25">
      <c r="A662">
        <v>6875</v>
      </c>
      <c r="B662" t="str">
        <f>VLOOKUP(W662,Broadcast!A$2:B$277,2,FALSE)</f>
        <v>WNQM, Inc.</v>
      </c>
      <c r="C662" s="6">
        <v>2100</v>
      </c>
      <c r="D662" s="6">
        <v>100</v>
      </c>
      <c r="E662" t="s">
        <v>23</v>
      </c>
      <c r="F662" t="str">
        <f>VLOOKUP(H662,Location!A$2:E$678,2,FALSE)</f>
        <v>Nashville, TN</v>
      </c>
      <c r="G662" t="str">
        <f>VLOOKUP(LEFT(R662,3),Language!A$2:B$7700,2,FALSE)</f>
        <v>English</v>
      </c>
      <c r="H662" t="s">
        <v>24</v>
      </c>
      <c r="I662">
        <v>100</v>
      </c>
      <c r="J662">
        <v>46</v>
      </c>
      <c r="K662">
        <v>0</v>
      </c>
      <c r="L662">
        <v>902</v>
      </c>
      <c r="M662">
        <v>1234567</v>
      </c>
      <c r="N662">
        <v>10916</v>
      </c>
      <c r="O662">
        <v>301016</v>
      </c>
      <c r="P662" t="s">
        <v>19</v>
      </c>
      <c r="R662" t="s">
        <v>20</v>
      </c>
      <c r="S662" t="str">
        <f>VLOOKUP(V662,Country!A$2:B$191,2,FALSE)</f>
        <v>United States</v>
      </c>
      <c r="T662" t="str">
        <f>VLOOKUP(X662,Organisation!A$2:B$150,2,FALSE)</f>
        <v>Federal Communications Commission</v>
      </c>
      <c r="U662" t="s">
        <v>24</v>
      </c>
      <c r="V662" t="s">
        <v>21</v>
      </c>
      <c r="W662" t="s">
        <v>24</v>
      </c>
      <c r="X662" t="s">
        <v>22</v>
      </c>
      <c r="Y662">
        <v>1602</v>
      </c>
    </row>
    <row r="663" spans="1:25" x14ac:dyDescent="0.25">
      <c r="A663">
        <v>6875</v>
      </c>
      <c r="B663" t="str">
        <f>VLOOKUP(W663,Broadcast!A$2:B$277,2,FALSE)</f>
        <v>WNQM, Inc.</v>
      </c>
      <c r="C663" s="6">
        <v>2100</v>
      </c>
      <c r="D663" s="6">
        <v>200</v>
      </c>
      <c r="E663" t="s">
        <v>23</v>
      </c>
      <c r="F663" t="str">
        <f>VLOOKUP(H663,Location!A$2:E$678,2,FALSE)</f>
        <v>Nashville, TN</v>
      </c>
      <c r="G663" t="str">
        <f>VLOOKUP(LEFT(R663,3),Language!A$2:B$7700,2,FALSE)</f>
        <v>English</v>
      </c>
      <c r="H663" t="s">
        <v>24</v>
      </c>
      <c r="I663">
        <v>100</v>
      </c>
      <c r="J663">
        <v>46</v>
      </c>
      <c r="K663">
        <v>0</v>
      </c>
      <c r="L663">
        <v>902</v>
      </c>
      <c r="M663">
        <v>1234567</v>
      </c>
      <c r="N663">
        <v>10616</v>
      </c>
      <c r="O663">
        <v>310816</v>
      </c>
      <c r="P663" t="s">
        <v>19</v>
      </c>
      <c r="R663" t="s">
        <v>20</v>
      </c>
      <c r="S663" t="str">
        <f>VLOOKUP(V663,Country!A$2:B$191,2,FALSE)</f>
        <v>United States</v>
      </c>
      <c r="T663" t="str">
        <f>VLOOKUP(X663,Organisation!A$2:B$150,2,FALSE)</f>
        <v>Federal Communications Commission</v>
      </c>
      <c r="U663" t="s">
        <v>24</v>
      </c>
      <c r="V663" t="s">
        <v>21</v>
      </c>
      <c r="W663" t="s">
        <v>24</v>
      </c>
      <c r="X663" t="s">
        <v>22</v>
      </c>
      <c r="Y663">
        <v>1600</v>
      </c>
    </row>
    <row r="664" spans="1:25" x14ac:dyDescent="0.25">
      <c r="A664">
        <v>7205</v>
      </c>
      <c r="B664" t="str">
        <f>VLOOKUP(W664,Broadcast!A$2:B$277,2,FALSE)</f>
        <v>Sudan National Broadcasting Corporation</v>
      </c>
      <c r="C664" s="6">
        <v>300</v>
      </c>
      <c r="D664" s="6">
        <v>1900</v>
      </c>
      <c r="E664">
        <v>47</v>
      </c>
      <c r="F664" t="str">
        <f>VLOOKUP(H664,Location!A$2:E$678,2,FALSE)</f>
        <v>Al Aitahab</v>
      </c>
      <c r="G664" t="str">
        <f>VLOOKUP(LEFT(R664,3),Language!A$2:B$7700,2,FALSE)</f>
        <v>Standard Arabic</v>
      </c>
      <c r="H664" t="s">
        <v>476</v>
      </c>
      <c r="I664">
        <v>100</v>
      </c>
      <c r="J664">
        <v>210</v>
      </c>
      <c r="K664">
        <v>0</v>
      </c>
      <c r="L664">
        <v>804</v>
      </c>
      <c r="M664">
        <v>1234567</v>
      </c>
      <c r="N664">
        <v>290316</v>
      </c>
      <c r="O664">
        <v>241016</v>
      </c>
      <c r="P664" t="s">
        <v>19</v>
      </c>
      <c r="R664" t="s">
        <v>310</v>
      </c>
      <c r="S664" t="str">
        <f>VLOOKUP(V664,Country!A$2:B$191,2,FALSE)</f>
        <v>Sudan</v>
      </c>
      <c r="T664" t="str">
        <f>VLOOKUP(X664,Organisation!A$2:B$150,2,FALSE)</f>
        <v>Sudan National Radio Broadcasting Corporation</v>
      </c>
      <c r="U664" t="s">
        <v>476</v>
      </c>
      <c r="V664" t="s">
        <v>477</v>
      </c>
      <c r="W664" t="s">
        <v>478</v>
      </c>
      <c r="X664" t="s">
        <v>478</v>
      </c>
      <c r="Y664">
        <v>2122</v>
      </c>
    </row>
    <row r="665" spans="1:25" x14ac:dyDescent="0.25">
      <c r="A665">
        <v>7205</v>
      </c>
      <c r="B665" t="str">
        <f>VLOOKUP(W665,Broadcast!A$2:B$277,2,FALSE)</f>
        <v>South African Radio League</v>
      </c>
      <c r="C665" s="6">
        <v>800</v>
      </c>
      <c r="D665" s="6">
        <v>900</v>
      </c>
      <c r="E665" t="s">
        <v>33</v>
      </c>
      <c r="F665" t="str">
        <f>VLOOKUP(H665,Location!A$2:E$678,2,FALSE)</f>
        <v>Meyerton</v>
      </c>
      <c r="G665" t="str">
        <f>VLOOKUP(LEFT(R665,3),Language!A$2:B$7700,2,FALSE)</f>
        <v>English</v>
      </c>
      <c r="H665" t="s">
        <v>34</v>
      </c>
      <c r="I665">
        <v>100</v>
      </c>
      <c r="J665">
        <v>5</v>
      </c>
      <c r="K665">
        <v>0</v>
      </c>
      <c r="L665">
        <v>804</v>
      </c>
      <c r="M665">
        <v>1</v>
      </c>
      <c r="N665">
        <v>270316</v>
      </c>
      <c r="O665">
        <v>291016</v>
      </c>
      <c r="P665" t="s">
        <v>19</v>
      </c>
      <c r="Q665">
        <v>7675</v>
      </c>
      <c r="R665" t="s">
        <v>20</v>
      </c>
      <c r="S665" t="str">
        <f>VLOOKUP(V665,Country!A$2:B$191,2,FALSE)</f>
        <v>South Africa</v>
      </c>
      <c r="T665" t="str">
        <f>VLOOKUP(X665,Organisation!A$2:B$150,2,FALSE)</f>
        <v>Sentech South Africa</v>
      </c>
      <c r="U665" t="s">
        <v>34</v>
      </c>
      <c r="V665" t="s">
        <v>35</v>
      </c>
      <c r="W665" t="s">
        <v>36</v>
      </c>
      <c r="X665" t="s">
        <v>37</v>
      </c>
      <c r="Y665">
        <v>3728</v>
      </c>
    </row>
    <row r="666" spans="1:25" x14ac:dyDescent="0.25">
      <c r="A666">
        <v>7205</v>
      </c>
      <c r="B666" t="str">
        <f>VLOOKUP(W666,Broadcast!A$2:B$277,2,FALSE)</f>
        <v>China National Radio</v>
      </c>
      <c r="C666" s="6">
        <v>1227</v>
      </c>
      <c r="D666" s="6">
        <v>1800</v>
      </c>
      <c r="E666" t="s">
        <v>70</v>
      </c>
      <c r="F666" t="str">
        <f>VLOOKUP(H666,Location!A$2:E$678,2,FALSE)</f>
        <v>Urumqi</v>
      </c>
      <c r="G666" t="str">
        <f>VLOOKUP(LEFT(R666,3),Language!A$2:B$7700,2,FALSE)</f>
        <v>Uighur</v>
      </c>
      <c r="H666" t="s">
        <v>71</v>
      </c>
      <c r="I666">
        <v>50</v>
      </c>
      <c r="J666">
        <v>230</v>
      </c>
      <c r="K666">
        <v>0</v>
      </c>
      <c r="L666">
        <v>145</v>
      </c>
      <c r="M666">
        <v>1234567</v>
      </c>
      <c r="N666">
        <v>270316</v>
      </c>
      <c r="O666">
        <v>301016</v>
      </c>
      <c r="P666" t="s">
        <v>19</v>
      </c>
      <c r="R666" t="s">
        <v>98</v>
      </c>
      <c r="S666" t="str">
        <f>VLOOKUP(V666,Country!A$2:B$191,2,FALSE)</f>
        <v>China</v>
      </c>
      <c r="T666" t="str">
        <f>VLOOKUP(X666,Organisation!A$2:B$150,2,FALSE)</f>
        <v>R &amp; T of Peoples Republic of China</v>
      </c>
      <c r="U666" t="s">
        <v>71</v>
      </c>
      <c r="V666" t="s">
        <v>55</v>
      </c>
      <c r="W666" t="s">
        <v>56</v>
      </c>
      <c r="X666" t="s">
        <v>57</v>
      </c>
      <c r="Y666">
        <v>2659</v>
      </c>
    </row>
    <row r="667" spans="1:25" x14ac:dyDescent="0.25">
      <c r="A667">
        <v>7205</v>
      </c>
      <c r="B667" t="str">
        <f>VLOOKUP(W667,Broadcast!A$2:B$277,2,FALSE)</f>
        <v>Japan International Communications</v>
      </c>
      <c r="C667" s="6">
        <v>1500</v>
      </c>
      <c r="D667" s="6">
        <v>1700</v>
      </c>
      <c r="E667" t="s">
        <v>191</v>
      </c>
      <c r="F667" t="str">
        <f>VLOOKUP(H667,Location!A$2:E$678,2,FALSE)</f>
        <v>Tokyo Yamata</v>
      </c>
      <c r="G667" t="str">
        <f>VLOOKUP(LEFT(R667,3),Language!A$2:B$7700,2,FALSE)</f>
        <v>Multiple languages</v>
      </c>
      <c r="H667" t="s">
        <v>192</v>
      </c>
      <c r="I667">
        <v>300</v>
      </c>
      <c r="J667">
        <v>290</v>
      </c>
      <c r="K667">
        <v>0</v>
      </c>
      <c r="L667">
        <v>146</v>
      </c>
      <c r="M667">
        <v>1234567</v>
      </c>
      <c r="N667">
        <v>270316</v>
      </c>
      <c r="O667">
        <v>301016</v>
      </c>
      <c r="P667" t="s">
        <v>19</v>
      </c>
      <c r="R667" t="s">
        <v>102</v>
      </c>
      <c r="S667" t="str">
        <f>VLOOKUP(V667,Country!A$2:B$191,2,FALSE)</f>
        <v>Japan</v>
      </c>
      <c r="T667" t="str">
        <f>VLOOKUP(X667,Organisation!A$2:B$150,2,FALSE)</f>
        <v>Ministry of Internal Affairs &amp;Communications,Japan</v>
      </c>
      <c r="U667" t="s">
        <v>192</v>
      </c>
      <c r="V667" t="s">
        <v>193</v>
      </c>
      <c r="W667" t="s">
        <v>194</v>
      </c>
      <c r="X667" t="s">
        <v>195</v>
      </c>
      <c r="Y667">
        <v>2484</v>
      </c>
    </row>
    <row r="668" spans="1:25" x14ac:dyDescent="0.25">
      <c r="A668">
        <v>7205</v>
      </c>
      <c r="B668" t="str">
        <f>VLOOKUP(W668,Broadcast!A$2:B$277,2,FALSE)</f>
        <v>Radio Republic of Indonesia</v>
      </c>
      <c r="C668" s="6">
        <v>1700</v>
      </c>
      <c r="D668" s="6">
        <v>1800</v>
      </c>
      <c r="E668" t="s">
        <v>256</v>
      </c>
      <c r="F668" t="str">
        <f>VLOOKUP(H668,Location!A$2:E$678,2,FALSE)</f>
        <v>Banda Aceh</v>
      </c>
      <c r="G668" t="str">
        <f>VLOOKUP(LEFT(R668,3),Language!A$2:B$7700,2,FALSE)</f>
        <v>English</v>
      </c>
      <c r="H668" t="s">
        <v>479</v>
      </c>
      <c r="I668">
        <v>50</v>
      </c>
      <c r="J668">
        <v>0</v>
      </c>
      <c r="K668">
        <v>0</v>
      </c>
      <c r="L668">
        <v>700</v>
      </c>
      <c r="M668">
        <v>1234567</v>
      </c>
      <c r="N668">
        <v>270316</v>
      </c>
      <c r="O668">
        <v>291016</v>
      </c>
      <c r="P668" t="s">
        <v>19</v>
      </c>
      <c r="R668" t="s">
        <v>20</v>
      </c>
      <c r="S668" t="str">
        <f>VLOOKUP(V668,Country!A$2:B$191,2,FALSE)</f>
        <v>Indonesia</v>
      </c>
      <c r="T668" t="str">
        <f>VLOOKUP(X668,Organisation!A$2:B$150,2,FALSE)</f>
        <v>Radio Republic of Indonesia</v>
      </c>
      <c r="U668" t="s">
        <v>479</v>
      </c>
      <c r="V668" t="s">
        <v>48</v>
      </c>
      <c r="W668" t="s">
        <v>49</v>
      </c>
      <c r="X668" t="s">
        <v>49</v>
      </c>
      <c r="Y668">
        <v>2144</v>
      </c>
    </row>
    <row r="669" spans="1:25" x14ac:dyDescent="0.25">
      <c r="A669">
        <v>7205</v>
      </c>
      <c r="B669" t="str">
        <f>VLOOKUP(W669,Broadcast!A$2:B$277,2,FALSE)</f>
        <v>Radio Republic of Indonesia</v>
      </c>
      <c r="C669" s="6">
        <v>1730</v>
      </c>
      <c r="D669" s="6">
        <v>1800</v>
      </c>
      <c r="E669" t="s">
        <v>256</v>
      </c>
      <c r="F669" t="str">
        <f>VLOOKUP(H669,Location!A$2:E$678,2,FALSE)</f>
        <v>Yogyakarta</v>
      </c>
      <c r="G669" t="str">
        <f>VLOOKUP(LEFT(R669,3),Language!A$2:B$7700,2,FALSE)</f>
        <v>English</v>
      </c>
      <c r="H669" t="s">
        <v>480</v>
      </c>
      <c r="I669">
        <v>7</v>
      </c>
      <c r="J669">
        <v>0</v>
      </c>
      <c r="K669">
        <v>0</v>
      </c>
      <c r="L669">
        <v>700</v>
      </c>
      <c r="M669">
        <v>1234567</v>
      </c>
      <c r="N669">
        <v>270316</v>
      </c>
      <c r="O669">
        <v>291016</v>
      </c>
      <c r="P669" t="s">
        <v>19</v>
      </c>
      <c r="R669" t="s">
        <v>20</v>
      </c>
      <c r="S669" t="str">
        <f>VLOOKUP(V669,Country!A$2:B$191,2,FALSE)</f>
        <v>Indonesia</v>
      </c>
      <c r="T669" t="str">
        <f>VLOOKUP(X669,Organisation!A$2:B$150,2,FALSE)</f>
        <v>Radio Republic of Indonesia</v>
      </c>
      <c r="U669" t="s">
        <v>480</v>
      </c>
      <c r="V669" t="s">
        <v>48</v>
      </c>
      <c r="W669" t="s">
        <v>49</v>
      </c>
      <c r="X669" t="s">
        <v>49</v>
      </c>
      <c r="Y669">
        <v>2146</v>
      </c>
    </row>
    <row r="670" spans="1:25" x14ac:dyDescent="0.25">
      <c r="A670">
        <v>7205</v>
      </c>
      <c r="B670" t="str">
        <f>VLOOKUP(W670,Broadcast!A$2:B$277,2,FALSE)</f>
        <v>Islamic Republic of Iran Broadcasting</v>
      </c>
      <c r="C670" s="6">
        <v>1920</v>
      </c>
      <c r="D670" s="6">
        <v>1950</v>
      </c>
      <c r="E670" t="s">
        <v>208</v>
      </c>
      <c r="F670" t="str">
        <f>VLOOKUP(H670,Location!A$2:E$678,2,FALSE)</f>
        <v>Kamalabad</v>
      </c>
      <c r="G670" t="str">
        <f>VLOOKUP(LEFT(R670,3),Language!A$2:B$7700,2,FALSE)</f>
        <v>Italian</v>
      </c>
      <c r="H670" t="s">
        <v>340</v>
      </c>
      <c r="I670">
        <v>500</v>
      </c>
      <c r="J670">
        <v>298</v>
      </c>
      <c r="K670">
        <v>0</v>
      </c>
      <c r="L670">
        <v>146</v>
      </c>
      <c r="M670">
        <v>1234567</v>
      </c>
      <c r="N670">
        <v>270316</v>
      </c>
      <c r="O670">
        <v>291016</v>
      </c>
      <c r="P670" t="s">
        <v>19</v>
      </c>
      <c r="R670" t="s">
        <v>210</v>
      </c>
      <c r="S670" t="str">
        <f>VLOOKUP(V670,Country!A$2:B$191,2,FALSE)</f>
        <v>Iran (Islamic Rep. of)</v>
      </c>
      <c r="T670" t="str">
        <f>VLOOKUP(X670,Organisation!A$2:B$150,2,FALSE)</f>
        <v>Islamic Republic of Iran Broadcast.</v>
      </c>
      <c r="U670" t="s">
        <v>340</v>
      </c>
      <c r="V670" t="s">
        <v>229</v>
      </c>
      <c r="W670" t="s">
        <v>230</v>
      </c>
      <c r="X670" t="s">
        <v>230</v>
      </c>
      <c r="Y670">
        <v>7188</v>
      </c>
    </row>
    <row r="671" spans="1:25" x14ac:dyDescent="0.25">
      <c r="A671">
        <v>7205</v>
      </c>
      <c r="B671" t="str">
        <f>VLOOKUP(W671,Broadcast!A$2:B$277,2,FALSE)</f>
        <v>Islamic Republic of Iran Broadcasting</v>
      </c>
      <c r="C671" s="6">
        <v>1920</v>
      </c>
      <c r="D671" s="6">
        <v>1950</v>
      </c>
      <c r="E671" t="s">
        <v>208</v>
      </c>
      <c r="F671" t="str">
        <f>VLOOKUP(H671,Location!A$2:E$678,2,FALSE)</f>
        <v>Sirjan</v>
      </c>
      <c r="G671" t="str">
        <f>VLOOKUP(LEFT(R671,3),Language!A$2:B$7700,2,FALSE)</f>
        <v>Italian</v>
      </c>
      <c r="H671" t="s">
        <v>228</v>
      </c>
      <c r="I671">
        <v>500</v>
      </c>
      <c r="J671">
        <v>300</v>
      </c>
      <c r="K671">
        <v>0</v>
      </c>
      <c r="L671">
        <v>218</v>
      </c>
      <c r="M671">
        <v>1234567</v>
      </c>
      <c r="N671">
        <v>270316</v>
      </c>
      <c r="O671">
        <v>291016</v>
      </c>
      <c r="P671" t="s">
        <v>19</v>
      </c>
      <c r="R671" t="s">
        <v>210</v>
      </c>
      <c r="S671" t="str">
        <f>VLOOKUP(V671,Country!A$2:B$191,2,FALSE)</f>
        <v>Iran (Islamic Rep. of)</v>
      </c>
      <c r="T671" t="str">
        <f>VLOOKUP(X671,Organisation!A$2:B$150,2,FALSE)</f>
        <v>Islamic Republic of Iran Broadcast.</v>
      </c>
      <c r="U671" t="s">
        <v>228</v>
      </c>
      <c r="V671" t="s">
        <v>229</v>
      </c>
      <c r="W671" t="s">
        <v>230</v>
      </c>
      <c r="X671" t="s">
        <v>230</v>
      </c>
      <c r="Y671">
        <v>16057</v>
      </c>
    </row>
    <row r="672" spans="1:25" x14ac:dyDescent="0.25">
      <c r="A672">
        <v>7205</v>
      </c>
      <c r="B672" t="str">
        <f>VLOOKUP(W672,Broadcast!A$2:B$277,2,FALSE)</f>
        <v>Radio Republic of Indonesia</v>
      </c>
      <c r="C672" s="6">
        <v>2000</v>
      </c>
      <c r="D672" s="6">
        <v>2030</v>
      </c>
      <c r="E672" t="s">
        <v>256</v>
      </c>
      <c r="F672" t="str">
        <f>VLOOKUP(H672,Location!A$2:E$678,2,FALSE)</f>
        <v>Banda Aceh</v>
      </c>
      <c r="G672" t="str">
        <f>VLOOKUP(LEFT(R672,3),Language!A$2:B$7700,2,FALSE)</f>
        <v>English</v>
      </c>
      <c r="H672" t="s">
        <v>479</v>
      </c>
      <c r="I672">
        <v>50</v>
      </c>
      <c r="J672">
        <v>0</v>
      </c>
      <c r="K672">
        <v>0</v>
      </c>
      <c r="L672">
        <v>700</v>
      </c>
      <c r="M672">
        <v>1234567</v>
      </c>
      <c r="N672">
        <v>270316</v>
      </c>
      <c r="O672">
        <v>291016</v>
      </c>
      <c r="P672" t="s">
        <v>19</v>
      </c>
      <c r="R672" t="s">
        <v>20</v>
      </c>
      <c r="S672" t="str">
        <f>VLOOKUP(V672,Country!A$2:B$191,2,FALSE)</f>
        <v>Indonesia</v>
      </c>
      <c r="T672" t="str">
        <f>VLOOKUP(X672,Organisation!A$2:B$150,2,FALSE)</f>
        <v>Radio Republic of Indonesia</v>
      </c>
      <c r="U672" t="s">
        <v>479</v>
      </c>
      <c r="V672" t="s">
        <v>48</v>
      </c>
      <c r="W672" t="s">
        <v>49</v>
      </c>
      <c r="X672" t="s">
        <v>49</v>
      </c>
      <c r="Y672">
        <v>2145</v>
      </c>
    </row>
    <row r="673" spans="1:25" x14ac:dyDescent="0.25">
      <c r="A673">
        <v>7205</v>
      </c>
      <c r="B673" t="str">
        <f>VLOOKUP(W673,Broadcast!A$2:B$277,2,FALSE)</f>
        <v>Radio France Internationale</v>
      </c>
      <c r="C673" s="6">
        <v>2000</v>
      </c>
      <c r="D673" s="6">
        <v>2100</v>
      </c>
      <c r="E673">
        <v>37.46</v>
      </c>
      <c r="F673" t="str">
        <f>VLOOKUP(H673,Location!A$2:E$678,2,FALSE)</f>
        <v>Issoudun</v>
      </c>
      <c r="G673" t="str">
        <f>VLOOKUP(LEFT(R673,3),Language!A$2:B$7700,2,FALSE)</f>
        <v>French</v>
      </c>
      <c r="H673" t="s">
        <v>78</v>
      </c>
      <c r="I673">
        <v>500</v>
      </c>
      <c r="J673">
        <v>204</v>
      </c>
      <c r="K673">
        <v>0</v>
      </c>
      <c r="L673">
        <v>216</v>
      </c>
      <c r="M673">
        <v>1234567</v>
      </c>
      <c r="N673">
        <v>270316</v>
      </c>
      <c r="O673">
        <v>291016</v>
      </c>
      <c r="P673" t="s">
        <v>19</v>
      </c>
      <c r="Q673">
        <v>8500</v>
      </c>
      <c r="R673" t="s">
        <v>79</v>
      </c>
      <c r="S673" t="str">
        <f>VLOOKUP(V673,Country!A$2:B$191,2,FALSE)</f>
        <v>France</v>
      </c>
      <c r="T673" t="str">
        <f>VLOOKUP(X673,Organisation!A$2:B$150,2,FALSE)</f>
        <v>Telediffusion de France</v>
      </c>
      <c r="U673" t="s">
        <v>78</v>
      </c>
      <c r="V673" t="s">
        <v>80</v>
      </c>
      <c r="W673" t="s">
        <v>81</v>
      </c>
      <c r="X673" t="s">
        <v>82</v>
      </c>
      <c r="Y673">
        <v>1455</v>
      </c>
    </row>
    <row r="674" spans="1:25" x14ac:dyDescent="0.25">
      <c r="A674">
        <v>7205</v>
      </c>
      <c r="B674" t="str">
        <f>VLOOKUP(W674,Broadcast!A$2:B$277,2,FALSE)</f>
        <v>Radio France Internationale</v>
      </c>
      <c r="C674" s="6">
        <v>2100</v>
      </c>
      <c r="D674" s="6">
        <v>2200</v>
      </c>
      <c r="E674">
        <v>37.46</v>
      </c>
      <c r="F674" t="str">
        <f>VLOOKUP(H674,Location!A$2:E$678,2,FALSE)</f>
        <v>Issoudun</v>
      </c>
      <c r="G674" t="str">
        <f>VLOOKUP(LEFT(R674,3),Language!A$2:B$7700,2,FALSE)</f>
        <v>French</v>
      </c>
      <c r="H674" t="s">
        <v>78</v>
      </c>
      <c r="I674">
        <v>500</v>
      </c>
      <c r="J674">
        <v>204</v>
      </c>
      <c r="K674">
        <v>0</v>
      </c>
      <c r="L674">
        <v>216</v>
      </c>
      <c r="M674">
        <v>1234567</v>
      </c>
      <c r="N674">
        <v>270316</v>
      </c>
      <c r="O674">
        <v>291016</v>
      </c>
      <c r="P674" t="s">
        <v>19</v>
      </c>
      <c r="Q674">
        <v>8500</v>
      </c>
      <c r="R674" t="s">
        <v>79</v>
      </c>
      <c r="S674" t="str">
        <f>VLOOKUP(V674,Country!A$2:B$191,2,FALSE)</f>
        <v>France</v>
      </c>
      <c r="T674" t="str">
        <f>VLOOKUP(X674,Organisation!A$2:B$150,2,FALSE)</f>
        <v>Telediffusion de France</v>
      </c>
      <c r="U674" t="s">
        <v>78</v>
      </c>
      <c r="V674" t="s">
        <v>80</v>
      </c>
      <c r="W674" t="s">
        <v>81</v>
      </c>
      <c r="X674" t="s">
        <v>82</v>
      </c>
      <c r="Y674">
        <v>1456</v>
      </c>
    </row>
    <row r="675" spans="1:25" x14ac:dyDescent="0.25">
      <c r="A675">
        <v>7205</v>
      </c>
      <c r="B675" t="str">
        <f>VLOOKUP(W675,Broadcast!A$2:B$277,2,FALSE)</f>
        <v>China Radio International</v>
      </c>
      <c r="C675" s="6">
        <v>2100</v>
      </c>
      <c r="D675" s="6">
        <v>2200</v>
      </c>
      <c r="E675" t="s">
        <v>481</v>
      </c>
      <c r="F675" t="str">
        <f>VLOOKUP(H675,Location!A$2:E$678,2,FALSE)</f>
        <v>Xian</v>
      </c>
      <c r="G675" t="str">
        <f>VLOOKUP(LEFT(R675,3),Language!A$2:B$7700,2,FALSE)</f>
        <v>English</v>
      </c>
      <c r="H675" t="s">
        <v>265</v>
      </c>
      <c r="I675">
        <v>500</v>
      </c>
      <c r="J675">
        <v>252</v>
      </c>
      <c r="K675">
        <v>0</v>
      </c>
      <c r="L675">
        <v>216</v>
      </c>
      <c r="M675">
        <v>1234567</v>
      </c>
      <c r="N675">
        <v>270316</v>
      </c>
      <c r="O675">
        <v>301016</v>
      </c>
      <c r="P675" t="s">
        <v>19</v>
      </c>
      <c r="Q675">
        <v>10430</v>
      </c>
      <c r="R675" t="s">
        <v>20</v>
      </c>
      <c r="S675" t="str">
        <f>VLOOKUP(V675,Country!A$2:B$191,2,FALSE)</f>
        <v>China</v>
      </c>
      <c r="T675" t="str">
        <f>VLOOKUP(X675,Organisation!A$2:B$150,2,FALSE)</f>
        <v>R &amp; T of Peoples Republic of China</v>
      </c>
      <c r="U675" t="s">
        <v>265</v>
      </c>
      <c r="V675" t="s">
        <v>55</v>
      </c>
      <c r="W675" t="s">
        <v>188</v>
      </c>
      <c r="X675" t="s">
        <v>57</v>
      </c>
      <c r="Y675">
        <v>2660</v>
      </c>
    </row>
    <row r="676" spans="1:25" x14ac:dyDescent="0.25">
      <c r="A676">
        <v>7205</v>
      </c>
      <c r="B676" t="str">
        <f>VLOOKUP(W676,Broadcast!A$2:B$277,2,FALSE)</f>
        <v>China National Radio</v>
      </c>
      <c r="C676" s="6">
        <v>2330</v>
      </c>
      <c r="D676" s="6">
        <v>257</v>
      </c>
      <c r="E676" t="s">
        <v>70</v>
      </c>
      <c r="F676" t="str">
        <f>VLOOKUP(H676,Location!A$2:E$678,2,FALSE)</f>
        <v>Urumqi</v>
      </c>
      <c r="G676" t="str">
        <f>VLOOKUP(LEFT(R676,3),Language!A$2:B$7700,2,FALSE)</f>
        <v>Uighur</v>
      </c>
      <c r="H676" t="s">
        <v>71</v>
      </c>
      <c r="I676">
        <v>50</v>
      </c>
      <c r="J676">
        <v>230</v>
      </c>
      <c r="K676">
        <v>0</v>
      </c>
      <c r="L676">
        <v>145</v>
      </c>
      <c r="M676">
        <v>1234567</v>
      </c>
      <c r="N676">
        <v>270316</v>
      </c>
      <c r="O676">
        <v>301016</v>
      </c>
      <c r="P676" t="s">
        <v>19</v>
      </c>
      <c r="R676" t="s">
        <v>98</v>
      </c>
      <c r="S676" t="str">
        <f>VLOOKUP(V676,Country!A$2:B$191,2,FALSE)</f>
        <v>China</v>
      </c>
      <c r="T676" t="str">
        <f>VLOOKUP(X676,Organisation!A$2:B$150,2,FALSE)</f>
        <v>R &amp; T of Peoples Republic of China</v>
      </c>
      <c r="U676" t="s">
        <v>71</v>
      </c>
      <c r="V676" t="s">
        <v>55</v>
      </c>
      <c r="W676" t="s">
        <v>56</v>
      </c>
      <c r="X676" t="s">
        <v>57</v>
      </c>
      <c r="Y676">
        <v>2661</v>
      </c>
    </row>
    <row r="677" spans="1:25" x14ac:dyDescent="0.25">
      <c r="A677">
        <v>7210</v>
      </c>
      <c r="B677" t="str">
        <f>VLOOKUP(W677,Broadcast!A$2:B$277,2,FALSE)</f>
        <v>All India Radio</v>
      </c>
      <c r="C677" s="6">
        <v>215</v>
      </c>
      <c r="D677" s="6">
        <v>1215</v>
      </c>
      <c r="E677" t="s">
        <v>290</v>
      </c>
      <c r="F677" t="str">
        <f>VLOOKUP(H677,Location!A$2:E$678,2,FALSE)</f>
        <v>Kolkata</v>
      </c>
      <c r="G677" t="str">
        <f>VLOOKUP(LEFT(R677,3),Language!A$2:B$7700,2,FALSE)</f>
        <v>Multiple languages</v>
      </c>
      <c r="H677" t="s">
        <v>482</v>
      </c>
      <c r="I677">
        <v>50</v>
      </c>
      <c r="J677">
        <v>180</v>
      </c>
      <c r="K677">
        <v>0</v>
      </c>
      <c r="L677">
        <v>700</v>
      </c>
      <c r="M677">
        <v>1234567</v>
      </c>
      <c r="N677">
        <v>270316</v>
      </c>
      <c r="O677">
        <v>301016</v>
      </c>
      <c r="P677" t="s">
        <v>19</v>
      </c>
      <c r="Q677">
        <v>7200</v>
      </c>
      <c r="R677" t="s">
        <v>102</v>
      </c>
      <c r="S677" t="str">
        <f>VLOOKUP(V677,Country!A$2:B$191,2,FALSE)</f>
        <v>India</v>
      </c>
      <c r="T677" t="str">
        <f>VLOOKUP(X677,Organisation!A$2:B$150,2,FALSE)</f>
        <v>All India Radio</v>
      </c>
      <c r="U677" t="s">
        <v>482</v>
      </c>
      <c r="V677" t="s">
        <v>263</v>
      </c>
      <c r="W677" t="s">
        <v>264</v>
      </c>
      <c r="X677" t="s">
        <v>264</v>
      </c>
      <c r="Y677">
        <v>3497</v>
      </c>
    </row>
    <row r="678" spans="1:25" x14ac:dyDescent="0.25">
      <c r="A678">
        <v>7210</v>
      </c>
      <c r="B678" t="str">
        <f>VLOOKUP(W678,Broadcast!A$2:B$277,2,FALSE)</f>
        <v>Turkish Radio-TV Corp</v>
      </c>
      <c r="C678" s="6">
        <v>1100</v>
      </c>
      <c r="D678" s="6">
        <v>1130</v>
      </c>
      <c r="E678" t="s">
        <v>208</v>
      </c>
      <c r="F678" t="str">
        <f>VLOOKUP(H678,Location!A$2:E$678,2,FALSE)</f>
        <v>Emirler</v>
      </c>
      <c r="G678" t="str">
        <f>VLOOKUP(LEFT(R678,3),Language!A$2:B$7700,2,FALSE)</f>
        <v>Bulgarian</v>
      </c>
      <c r="H678" t="s">
        <v>250</v>
      </c>
      <c r="I678">
        <v>250</v>
      </c>
      <c r="J678">
        <v>280</v>
      </c>
      <c r="K678">
        <v>-10</v>
      </c>
      <c r="L678">
        <v>210</v>
      </c>
      <c r="M678">
        <v>1234567</v>
      </c>
      <c r="N678">
        <v>270316</v>
      </c>
      <c r="O678">
        <v>301016</v>
      </c>
      <c r="P678" t="s">
        <v>19</v>
      </c>
      <c r="Q678">
        <v>9000</v>
      </c>
      <c r="R678" t="s">
        <v>274</v>
      </c>
      <c r="S678" t="str">
        <f>VLOOKUP(V678,Country!A$2:B$191,2,FALSE)</f>
        <v>Turkey</v>
      </c>
      <c r="T678" t="str">
        <f>VLOOKUP(X678,Organisation!A$2:B$150,2,FALSE)</f>
        <v>Turkish Radio-Television Corp.</v>
      </c>
      <c r="U678" t="s">
        <v>250</v>
      </c>
      <c r="V678" t="s">
        <v>252</v>
      </c>
      <c r="W678" t="s">
        <v>253</v>
      </c>
      <c r="X678" t="s">
        <v>253</v>
      </c>
      <c r="Y678">
        <v>7419</v>
      </c>
    </row>
    <row r="679" spans="1:25" x14ac:dyDescent="0.25">
      <c r="A679">
        <v>7210</v>
      </c>
      <c r="B679" t="str">
        <f>VLOOKUP(W679,Broadcast!A$2:B$277,2,FALSE)</f>
        <v>China Radio International</v>
      </c>
      <c r="C679" s="6">
        <v>1800</v>
      </c>
      <c r="D679" s="6">
        <v>1900</v>
      </c>
      <c r="E679">
        <v>29.3</v>
      </c>
      <c r="F679" t="str">
        <f>VLOOKUP(H679,Location!A$2:E$678,2,FALSE)</f>
        <v>Urumqi</v>
      </c>
      <c r="G679" t="str">
        <f>VLOOKUP(LEFT(R679,3),Language!A$2:B$7700,2,FALSE)</f>
        <v>Russian</v>
      </c>
      <c r="H679" t="s">
        <v>71</v>
      </c>
      <c r="I679">
        <v>500</v>
      </c>
      <c r="J679">
        <v>308</v>
      </c>
      <c r="K679">
        <v>0</v>
      </c>
      <c r="L679">
        <v>216</v>
      </c>
      <c r="M679">
        <v>1234567</v>
      </c>
      <c r="N679">
        <v>270316</v>
      </c>
      <c r="O679">
        <v>301016</v>
      </c>
      <c r="P679" t="s">
        <v>19</v>
      </c>
      <c r="Q679">
        <v>10430</v>
      </c>
      <c r="R679" t="s">
        <v>182</v>
      </c>
      <c r="S679" t="str">
        <f>VLOOKUP(V679,Country!A$2:B$191,2,FALSE)</f>
        <v>China</v>
      </c>
      <c r="T679" t="str">
        <f>VLOOKUP(X679,Organisation!A$2:B$150,2,FALSE)</f>
        <v>R &amp; T of Peoples Republic of China</v>
      </c>
      <c r="U679" t="s">
        <v>71</v>
      </c>
      <c r="V679" t="s">
        <v>55</v>
      </c>
      <c r="W679" t="s">
        <v>188</v>
      </c>
      <c r="X679" t="s">
        <v>57</v>
      </c>
      <c r="Y679">
        <v>2662</v>
      </c>
    </row>
    <row r="680" spans="1:25" x14ac:dyDescent="0.25">
      <c r="A680">
        <v>7210</v>
      </c>
      <c r="B680" t="str">
        <f>VLOOKUP(W680,Broadcast!A$2:B$277,2,FALSE)</f>
        <v>Voice of Vietnam</v>
      </c>
      <c r="C680" s="6">
        <v>2145</v>
      </c>
      <c r="D680" s="6">
        <v>1700</v>
      </c>
      <c r="E680">
        <v>49</v>
      </c>
      <c r="F680" t="str">
        <f>VLOOKUP(H680,Location!A$2:E$678,2,FALSE)</f>
        <v>Daclac</v>
      </c>
      <c r="G680" t="str">
        <f>VLOOKUP(LEFT(R680,3),Language!A$2:B$7700,2,FALSE)</f>
        <v>Vietnamese</v>
      </c>
      <c r="H680" t="s">
        <v>334</v>
      </c>
      <c r="I680">
        <v>20</v>
      </c>
      <c r="J680">
        <v>0</v>
      </c>
      <c r="K680">
        <v>0</v>
      </c>
      <c r="L680">
        <v>975</v>
      </c>
      <c r="M680">
        <v>1234567</v>
      </c>
      <c r="N680">
        <v>270316</v>
      </c>
      <c r="O680">
        <v>291016</v>
      </c>
      <c r="P680" t="s">
        <v>19</v>
      </c>
      <c r="Q680">
        <v>7210</v>
      </c>
      <c r="R680" t="s">
        <v>163</v>
      </c>
      <c r="S680" t="str">
        <f>VLOOKUP(V680,Country!A$2:B$191,2,FALSE)</f>
        <v>Viet Nam</v>
      </c>
      <c r="T680" t="str">
        <f>VLOOKUP(X680,Organisation!A$2:B$150,2,FALSE)</f>
        <v>Vietnam Radio &amp; Television</v>
      </c>
      <c r="U680" t="s">
        <v>334</v>
      </c>
      <c r="V680" t="s">
        <v>225</v>
      </c>
      <c r="W680" t="s">
        <v>226</v>
      </c>
      <c r="X680" t="s">
        <v>226</v>
      </c>
      <c r="Y680">
        <v>2209</v>
      </c>
    </row>
    <row r="681" spans="1:25" x14ac:dyDescent="0.25">
      <c r="A681">
        <v>7210</v>
      </c>
      <c r="B681" t="str">
        <f>VLOOKUP(W681,Broadcast!A$2:B$277,2,FALSE)</f>
        <v>China Radio International</v>
      </c>
      <c r="C681" s="6">
        <v>2200</v>
      </c>
      <c r="D681" s="6">
        <v>2400</v>
      </c>
      <c r="E681" t="s">
        <v>458</v>
      </c>
      <c r="F681" t="str">
        <f>VLOOKUP(H681,Location!A$2:E$678,2,FALSE)</f>
        <v>Cerrik</v>
      </c>
      <c r="G681" t="str">
        <f>VLOOKUP(LEFT(R681,3),Language!A$2:B$7700,2,FALSE)</f>
        <v>Spanish</v>
      </c>
      <c r="H681" t="s">
        <v>254</v>
      </c>
      <c r="I681">
        <v>150</v>
      </c>
      <c r="J681">
        <v>280</v>
      </c>
      <c r="K681">
        <v>0</v>
      </c>
      <c r="L681">
        <v>206</v>
      </c>
      <c r="M681">
        <v>1234567</v>
      </c>
      <c r="N681">
        <v>270316</v>
      </c>
      <c r="O681">
        <v>301016</v>
      </c>
      <c r="P681" t="s">
        <v>19</v>
      </c>
      <c r="R681" t="s">
        <v>137</v>
      </c>
      <c r="S681" t="str">
        <f>VLOOKUP(V681,Country!A$2:B$191,2,FALSE)</f>
        <v>Albania</v>
      </c>
      <c r="T681" t="str">
        <f>VLOOKUP(X681,Organisation!A$2:B$150,2,FALSE)</f>
        <v>R &amp; T of Peoples Republic of China</v>
      </c>
      <c r="U681" t="s">
        <v>254</v>
      </c>
      <c r="V681" t="s">
        <v>255</v>
      </c>
      <c r="W681" t="s">
        <v>188</v>
      </c>
      <c r="X681" t="s">
        <v>57</v>
      </c>
      <c r="Y681">
        <v>2663</v>
      </c>
    </row>
    <row r="682" spans="1:25" x14ac:dyDescent="0.25">
      <c r="A682">
        <v>7215</v>
      </c>
      <c r="B682" t="str">
        <f>VLOOKUP(W682,Broadcast!A$2:B$277,2,FALSE)</f>
        <v>Islamic Republic of Iran Broadcasting</v>
      </c>
      <c r="C682" s="6">
        <v>30</v>
      </c>
      <c r="D682" s="6">
        <v>230</v>
      </c>
      <c r="E682" t="s">
        <v>483</v>
      </c>
      <c r="F682" t="str">
        <f>VLOOKUP(H682,Location!A$2:E$678,2,FALSE)</f>
        <v>Zahedan</v>
      </c>
      <c r="G682" t="str">
        <f>VLOOKUP(LEFT(R682,3),Language!A$2:B$7700,2,FALSE)</f>
        <v>Arabic</v>
      </c>
      <c r="H682" t="s">
        <v>484</v>
      </c>
      <c r="I682">
        <v>500</v>
      </c>
      <c r="J682">
        <v>289</v>
      </c>
      <c r="K682">
        <v>0</v>
      </c>
      <c r="L682">
        <v>145</v>
      </c>
      <c r="M682">
        <v>1234567</v>
      </c>
      <c r="N682">
        <v>280316</v>
      </c>
      <c r="O682">
        <v>301016</v>
      </c>
      <c r="P682" t="s">
        <v>19</v>
      </c>
      <c r="R682" t="s">
        <v>89</v>
      </c>
      <c r="S682" t="str">
        <f>VLOOKUP(V682,Country!A$2:B$191,2,FALSE)</f>
        <v>Iran (Islamic Rep. of)</v>
      </c>
      <c r="T682" t="str">
        <f>VLOOKUP(X682,Organisation!A$2:B$150,2,FALSE)</f>
        <v>Islamic Republic of Iran Broadcast.</v>
      </c>
      <c r="U682" t="s">
        <v>484</v>
      </c>
      <c r="V682" t="s">
        <v>229</v>
      </c>
      <c r="W682" t="s">
        <v>230</v>
      </c>
      <c r="X682" t="s">
        <v>230</v>
      </c>
      <c r="Y682">
        <v>7078</v>
      </c>
    </row>
    <row r="683" spans="1:25" x14ac:dyDescent="0.25">
      <c r="A683">
        <v>7215</v>
      </c>
      <c r="B683" t="str">
        <f>VLOOKUP(W683,Broadcast!A$2:B$277,2,FALSE)</f>
        <v>China Radio International</v>
      </c>
      <c r="C683" s="6">
        <v>1300</v>
      </c>
      <c r="D683" s="6">
        <v>1400</v>
      </c>
      <c r="E683" t="s">
        <v>206</v>
      </c>
      <c r="F683" t="str">
        <f>VLOOKUP(H683,Location!A$2:E$678,2,FALSE)</f>
        <v>Xian</v>
      </c>
      <c r="G683" t="str">
        <f>VLOOKUP(LEFT(R683,3),Language!A$2:B$7700,2,FALSE)</f>
        <v>Standart Chinese</v>
      </c>
      <c r="H683" t="s">
        <v>265</v>
      </c>
      <c r="I683">
        <v>500</v>
      </c>
      <c r="J683">
        <v>190</v>
      </c>
      <c r="K683">
        <v>0</v>
      </c>
      <c r="L683">
        <v>218</v>
      </c>
      <c r="M683">
        <v>1234567</v>
      </c>
      <c r="N683">
        <v>270316</v>
      </c>
      <c r="O683">
        <v>301016</v>
      </c>
      <c r="P683" t="s">
        <v>19</v>
      </c>
      <c r="Q683">
        <v>8180</v>
      </c>
      <c r="R683" t="s">
        <v>207</v>
      </c>
      <c r="S683" t="str">
        <f>VLOOKUP(V683,Country!A$2:B$191,2,FALSE)</f>
        <v>China</v>
      </c>
      <c r="T683" t="str">
        <f>VLOOKUP(X683,Organisation!A$2:B$150,2,FALSE)</f>
        <v>R &amp; T of Peoples Republic of China</v>
      </c>
      <c r="U683" t="s">
        <v>265</v>
      </c>
      <c r="V683" t="s">
        <v>55</v>
      </c>
      <c r="W683" t="s">
        <v>188</v>
      </c>
      <c r="X683" t="s">
        <v>57</v>
      </c>
      <c r="Y683">
        <v>2664</v>
      </c>
    </row>
    <row r="684" spans="1:25" x14ac:dyDescent="0.25">
      <c r="A684">
        <v>7215</v>
      </c>
      <c r="B684" t="str">
        <f>VLOOKUP(W684,Broadcast!A$2:B$277,2,FALSE)</f>
        <v>BBC Worldservice</v>
      </c>
      <c r="C684" s="6">
        <v>1700</v>
      </c>
      <c r="D684" s="6">
        <v>1730</v>
      </c>
      <c r="E684" t="s">
        <v>169</v>
      </c>
      <c r="F684" t="str">
        <f>VLOOKUP(H684,Location!A$2:E$678,2,FALSE)</f>
        <v>A'Seela</v>
      </c>
      <c r="G684" t="str">
        <f>VLOOKUP(LEFT(R684,3),Language!A$2:B$7700,2,FALSE)</f>
        <v>Dari</v>
      </c>
      <c r="H684" t="s">
        <v>211</v>
      </c>
      <c r="I684">
        <v>250</v>
      </c>
      <c r="J684">
        <v>35</v>
      </c>
      <c r="K684">
        <v>0</v>
      </c>
      <c r="L684">
        <v>146</v>
      </c>
      <c r="M684">
        <v>1234567</v>
      </c>
      <c r="N684">
        <v>270316</v>
      </c>
      <c r="O684">
        <v>301016</v>
      </c>
      <c r="P684" t="s">
        <v>19</v>
      </c>
      <c r="Q684">
        <v>9000</v>
      </c>
      <c r="R684" t="s">
        <v>170</v>
      </c>
      <c r="S684" t="str">
        <f>VLOOKUP(V684,Country!A$2:B$191,2,FALSE)</f>
        <v>Oman</v>
      </c>
      <c r="T684" t="str">
        <f>VLOOKUP(X684,Organisation!A$2:B$150,2,FALSE)</f>
        <v>Babcock Communications</v>
      </c>
      <c r="U684" t="s">
        <v>211</v>
      </c>
      <c r="V684" t="s">
        <v>212</v>
      </c>
      <c r="W684" t="s">
        <v>42</v>
      </c>
      <c r="X684" t="s">
        <v>43</v>
      </c>
      <c r="Y684">
        <v>56</v>
      </c>
    </row>
    <row r="685" spans="1:25" x14ac:dyDescent="0.25">
      <c r="A685">
        <v>7215</v>
      </c>
      <c r="B685" t="str">
        <f>VLOOKUP(W685,Broadcast!A$2:B$277,2,FALSE)</f>
        <v>For new organization</v>
      </c>
      <c r="C685" s="6">
        <v>1700</v>
      </c>
      <c r="D685" s="6">
        <v>1900</v>
      </c>
      <c r="E685">
        <v>29.3</v>
      </c>
      <c r="F685" t="str">
        <f>VLOOKUP(H685,Location!A$2:E$678,2,FALSE)</f>
        <v>Sofia</v>
      </c>
      <c r="G685" t="str">
        <f>VLOOKUP(LEFT(R685,3),Language!A$2:B$7700,2,FALSE)</f>
        <v>English</v>
      </c>
      <c r="H685" t="s">
        <v>60</v>
      </c>
      <c r="I685">
        <v>50</v>
      </c>
      <c r="J685">
        <v>30</v>
      </c>
      <c r="K685">
        <v>0</v>
      </c>
      <c r="L685">
        <v>885</v>
      </c>
      <c r="M685">
        <v>1234567</v>
      </c>
      <c r="N685">
        <v>270316</v>
      </c>
      <c r="O685">
        <v>301016</v>
      </c>
      <c r="P685" t="s">
        <v>19</v>
      </c>
      <c r="Q685">
        <v>7000</v>
      </c>
      <c r="R685" t="s">
        <v>20</v>
      </c>
      <c r="S685" t="str">
        <f>VLOOKUP(V685,Country!A$2:B$191,2,FALSE)</f>
        <v>Bulgaria</v>
      </c>
      <c r="T685" t="str">
        <f>VLOOKUP(X685,Organisation!A$2:B$150,2,FALSE)</f>
        <v>SpaceLine Ltd. Bulgaria</v>
      </c>
      <c r="U685" t="s">
        <v>60</v>
      </c>
      <c r="V685" t="s">
        <v>61</v>
      </c>
      <c r="W685" t="s">
        <v>179</v>
      </c>
      <c r="X685" t="s">
        <v>63</v>
      </c>
      <c r="Y685">
        <v>4547</v>
      </c>
    </row>
    <row r="686" spans="1:25" x14ac:dyDescent="0.25">
      <c r="A686">
        <v>7215</v>
      </c>
      <c r="B686" t="str">
        <f>VLOOKUP(W686,Broadcast!A$2:B$277,2,FALSE)</f>
        <v>BBC Worldservice</v>
      </c>
      <c r="C686" s="6">
        <v>1730</v>
      </c>
      <c r="D686" s="6">
        <v>1800</v>
      </c>
      <c r="E686" t="s">
        <v>169</v>
      </c>
      <c r="F686" t="str">
        <f>VLOOKUP(H686,Location!A$2:E$678,2,FALSE)</f>
        <v>A'Seela</v>
      </c>
      <c r="G686" t="str">
        <f>VLOOKUP(LEFT(R686,3),Language!A$2:B$7700,2,FALSE)</f>
        <v>Pushto</v>
      </c>
      <c r="H686" t="s">
        <v>211</v>
      </c>
      <c r="I686">
        <v>250</v>
      </c>
      <c r="J686">
        <v>35</v>
      </c>
      <c r="K686">
        <v>0</v>
      </c>
      <c r="L686">
        <v>146</v>
      </c>
      <c r="M686">
        <v>1234567</v>
      </c>
      <c r="N686">
        <v>270316</v>
      </c>
      <c r="O686">
        <v>301016</v>
      </c>
      <c r="P686" t="s">
        <v>19</v>
      </c>
      <c r="Q686">
        <v>9000</v>
      </c>
      <c r="R686" t="s">
        <v>171</v>
      </c>
      <c r="S686" t="str">
        <f>VLOOKUP(V686,Country!A$2:B$191,2,FALSE)</f>
        <v>Oman</v>
      </c>
      <c r="T686" t="str">
        <f>VLOOKUP(X686,Organisation!A$2:B$150,2,FALSE)</f>
        <v>Babcock Communications</v>
      </c>
      <c r="U686" t="s">
        <v>211</v>
      </c>
      <c r="V686" t="s">
        <v>212</v>
      </c>
      <c r="W686" t="s">
        <v>42</v>
      </c>
      <c r="X686" t="s">
        <v>43</v>
      </c>
      <c r="Y686">
        <v>57</v>
      </c>
    </row>
    <row r="687" spans="1:25" x14ac:dyDescent="0.25">
      <c r="A687">
        <v>7215</v>
      </c>
      <c r="B687" t="str">
        <f>VLOOKUP(W687,Broadcast!A$2:B$277,2,FALSE)</f>
        <v>China Radio International</v>
      </c>
      <c r="C687" s="6">
        <v>1900</v>
      </c>
      <c r="D687" s="6">
        <v>2000</v>
      </c>
      <c r="E687">
        <v>27</v>
      </c>
      <c r="F687" t="str">
        <f>VLOOKUP(H687,Location!A$2:E$678,2,FALSE)</f>
        <v>Beijing</v>
      </c>
      <c r="G687" t="str">
        <f>VLOOKUP(LEFT(R687,3),Language!A$2:B$7700,2,FALSE)</f>
        <v>Cantonese</v>
      </c>
      <c r="H687" t="s">
        <v>198</v>
      </c>
      <c r="I687">
        <v>500</v>
      </c>
      <c r="J687">
        <v>322</v>
      </c>
      <c r="K687">
        <v>0</v>
      </c>
      <c r="L687">
        <v>218</v>
      </c>
      <c r="M687">
        <v>1234567</v>
      </c>
      <c r="N687">
        <v>270316</v>
      </c>
      <c r="O687">
        <v>301016</v>
      </c>
      <c r="P687" t="s">
        <v>19</v>
      </c>
      <c r="Q687">
        <v>8180</v>
      </c>
      <c r="R687" t="s">
        <v>423</v>
      </c>
      <c r="S687" t="str">
        <f>VLOOKUP(V687,Country!A$2:B$191,2,FALSE)</f>
        <v>China</v>
      </c>
      <c r="T687" t="str">
        <f>VLOOKUP(X687,Organisation!A$2:B$150,2,FALSE)</f>
        <v>R &amp; T of Peoples Republic of China</v>
      </c>
      <c r="U687" t="s">
        <v>198</v>
      </c>
      <c r="V687" t="s">
        <v>55</v>
      </c>
      <c r="W687" t="s">
        <v>188</v>
      </c>
      <c r="X687" t="s">
        <v>57</v>
      </c>
      <c r="Y687">
        <v>2665</v>
      </c>
    </row>
    <row r="688" spans="1:25" x14ac:dyDescent="0.25">
      <c r="A688">
        <v>7215</v>
      </c>
      <c r="B688" t="str">
        <f>VLOOKUP(W688,Broadcast!A$2:B$277,2,FALSE)</f>
        <v>China Radio International</v>
      </c>
      <c r="C688" s="6">
        <v>2000</v>
      </c>
      <c r="D688" s="6">
        <v>2200</v>
      </c>
      <c r="E688">
        <v>38</v>
      </c>
      <c r="F688" t="str">
        <f>VLOOKUP(H688,Location!A$2:E$678,2,FALSE)</f>
        <v>Cerrik</v>
      </c>
      <c r="G688" t="str">
        <f>VLOOKUP(LEFT(R688,3),Language!A$2:B$7700,2,FALSE)</f>
        <v>Arabic</v>
      </c>
      <c r="H688" t="s">
        <v>254</v>
      </c>
      <c r="I688">
        <v>150</v>
      </c>
      <c r="J688">
        <v>140</v>
      </c>
      <c r="K688">
        <v>0</v>
      </c>
      <c r="L688">
        <v>146</v>
      </c>
      <c r="M688">
        <v>1234567</v>
      </c>
      <c r="N688">
        <v>270316</v>
      </c>
      <c r="O688">
        <v>301016</v>
      </c>
      <c r="P688" t="s">
        <v>19</v>
      </c>
      <c r="Q688">
        <v>7700</v>
      </c>
      <c r="R688" t="s">
        <v>89</v>
      </c>
      <c r="S688" t="str">
        <f>VLOOKUP(V688,Country!A$2:B$191,2,FALSE)</f>
        <v>Albania</v>
      </c>
      <c r="T688" t="str">
        <f>VLOOKUP(X688,Organisation!A$2:B$150,2,FALSE)</f>
        <v>R &amp; T of Peoples Republic of China</v>
      </c>
      <c r="U688" t="s">
        <v>254</v>
      </c>
      <c r="V688" t="s">
        <v>255</v>
      </c>
      <c r="W688" t="s">
        <v>188</v>
      </c>
      <c r="X688" t="s">
        <v>57</v>
      </c>
      <c r="Y688">
        <v>2666</v>
      </c>
    </row>
    <row r="689" spans="1:25" x14ac:dyDescent="0.25">
      <c r="A689">
        <v>7215</v>
      </c>
      <c r="B689" t="str">
        <f>VLOOKUP(W689,Broadcast!A$2:B$277,2,FALSE)</f>
        <v>China National Radio</v>
      </c>
      <c r="C689" s="6">
        <v>2025</v>
      </c>
      <c r="D689" s="6">
        <v>2400</v>
      </c>
      <c r="E689" t="s">
        <v>413</v>
      </c>
      <c r="F689" t="str">
        <f>VLOOKUP(H689,Location!A$2:E$678,2,FALSE)</f>
        <v>Shijiazhuang</v>
      </c>
      <c r="G689" t="str">
        <f>VLOOKUP(LEFT(R689,3),Language!A$2:B$7700,2,FALSE)</f>
        <v>Chinese</v>
      </c>
      <c r="H689" t="s">
        <v>331</v>
      </c>
      <c r="I689">
        <v>100</v>
      </c>
      <c r="J689">
        <v>37</v>
      </c>
      <c r="K689">
        <v>0</v>
      </c>
      <c r="L689">
        <v>146</v>
      </c>
      <c r="M689">
        <v>1234567</v>
      </c>
      <c r="N689">
        <v>270316</v>
      </c>
      <c r="O689">
        <v>301016</v>
      </c>
      <c r="P689" t="s">
        <v>19</v>
      </c>
      <c r="Q689">
        <v>7700</v>
      </c>
      <c r="R689" t="s">
        <v>54</v>
      </c>
      <c r="S689" t="str">
        <f>VLOOKUP(V689,Country!A$2:B$191,2,FALSE)</f>
        <v>China</v>
      </c>
      <c r="T689" t="str">
        <f>VLOOKUP(X689,Organisation!A$2:B$150,2,FALSE)</f>
        <v>R &amp; T of Peoples Republic of China</v>
      </c>
      <c r="U689" t="s">
        <v>331</v>
      </c>
      <c r="V689" t="s">
        <v>55</v>
      </c>
      <c r="W689" t="s">
        <v>56</v>
      </c>
      <c r="X689" t="s">
        <v>57</v>
      </c>
      <c r="Y689">
        <v>2667</v>
      </c>
    </row>
    <row r="690" spans="1:25" x14ac:dyDescent="0.25">
      <c r="A690">
        <v>7215</v>
      </c>
      <c r="B690" t="str">
        <f>VLOOKUP(W690,Broadcast!A$2:B$277,2,FALSE)</f>
        <v>China Radio International</v>
      </c>
      <c r="C690" s="6">
        <v>2200</v>
      </c>
      <c r="D690" s="6">
        <v>2300</v>
      </c>
      <c r="E690" t="s">
        <v>485</v>
      </c>
      <c r="F690" t="str">
        <f>VLOOKUP(H690,Location!A$2:E$678,2,FALSE)</f>
        <v>Kunming</v>
      </c>
      <c r="G690" t="str">
        <f>VLOOKUP(LEFT(R690,3),Language!A$2:B$7700,2,FALSE)</f>
        <v>Standart Chinese</v>
      </c>
      <c r="H690" t="s">
        <v>366</v>
      </c>
      <c r="I690">
        <v>100</v>
      </c>
      <c r="J690">
        <v>184</v>
      </c>
      <c r="K690">
        <v>0</v>
      </c>
      <c r="L690">
        <v>146</v>
      </c>
      <c r="M690">
        <v>1234567</v>
      </c>
      <c r="N690">
        <v>270316</v>
      </c>
      <c r="O690">
        <v>301016</v>
      </c>
      <c r="P690" t="s">
        <v>19</v>
      </c>
      <c r="Q690">
        <v>9700</v>
      </c>
      <c r="R690" t="s">
        <v>207</v>
      </c>
      <c r="S690" t="str">
        <f>VLOOKUP(V690,Country!A$2:B$191,2,FALSE)</f>
        <v>China</v>
      </c>
      <c r="T690" t="str">
        <f>VLOOKUP(X690,Organisation!A$2:B$150,2,FALSE)</f>
        <v>R &amp; T of Peoples Republic of China</v>
      </c>
      <c r="U690" t="s">
        <v>366</v>
      </c>
      <c r="V690" t="s">
        <v>55</v>
      </c>
      <c r="W690" t="s">
        <v>188</v>
      </c>
      <c r="X690" t="s">
        <v>57</v>
      </c>
      <c r="Y690">
        <v>2668</v>
      </c>
    </row>
    <row r="691" spans="1:25" x14ac:dyDescent="0.25">
      <c r="A691">
        <v>7215</v>
      </c>
      <c r="B691" t="str">
        <f>VLOOKUP(W691,Broadcast!A$2:B$277,2,FALSE)</f>
        <v>Korean Broadcasting System</v>
      </c>
      <c r="C691" s="6">
        <v>2300</v>
      </c>
      <c r="D691" s="6">
        <v>2400</v>
      </c>
      <c r="E691">
        <v>43.44</v>
      </c>
      <c r="F691" t="str">
        <f>VLOOKUP(H691,Location!A$2:E$678,2,FALSE)</f>
        <v>Kimjae</v>
      </c>
      <c r="G691" t="str">
        <f>VLOOKUP(LEFT(R691,3),Language!A$2:B$7700,2,FALSE)</f>
        <v>Chinese</v>
      </c>
      <c r="H691" t="s">
        <v>362</v>
      </c>
      <c r="I691">
        <v>250</v>
      </c>
      <c r="J691">
        <v>290</v>
      </c>
      <c r="K691">
        <v>0</v>
      </c>
      <c r="L691">
        <v>101</v>
      </c>
      <c r="M691">
        <v>1234567</v>
      </c>
      <c r="N691">
        <v>270316</v>
      </c>
      <c r="O691">
        <v>301016</v>
      </c>
      <c r="P691" t="s">
        <v>19</v>
      </c>
      <c r="R691" t="s">
        <v>54</v>
      </c>
      <c r="S691" t="str">
        <f>VLOOKUP(V691,Country!A$2:B$191,2,FALSE)</f>
        <v>Korea (Rep. of)</v>
      </c>
      <c r="T691" t="str">
        <f>VLOOKUP(X691,Organisation!A$2:B$150,2,FALSE)</f>
        <v>Korean Broadcasting System</v>
      </c>
      <c r="U691" t="s">
        <v>362</v>
      </c>
      <c r="V691" t="s">
        <v>329</v>
      </c>
      <c r="W691" t="s">
        <v>77</v>
      </c>
      <c r="X691" t="s">
        <v>77</v>
      </c>
      <c r="Y691">
        <v>11025</v>
      </c>
    </row>
    <row r="692" spans="1:25" x14ac:dyDescent="0.25">
      <c r="A692">
        <v>7220</v>
      </c>
      <c r="B692" t="str">
        <f>VLOOKUP(W692,Broadcast!A$2:B$277,2,FALSE)</f>
        <v>China National Radio</v>
      </c>
      <c r="C692" s="6">
        <v>0</v>
      </c>
      <c r="D692" s="6">
        <v>1200</v>
      </c>
      <c r="E692" t="s">
        <v>95</v>
      </c>
      <c r="F692" t="str">
        <f>VLOOKUP(H692,Location!A$2:E$678,2,FALSE)</f>
        <v>Geermu</v>
      </c>
      <c r="G692" t="str">
        <f>VLOOKUP(LEFT(R692,3),Language!A$2:B$7700,2,FALSE)</f>
        <v>Chinese</v>
      </c>
      <c r="H692" t="s">
        <v>96</v>
      </c>
      <c r="I692">
        <v>100</v>
      </c>
      <c r="J692">
        <v>0</v>
      </c>
      <c r="K692">
        <v>0</v>
      </c>
      <c r="L692">
        <v>925</v>
      </c>
      <c r="M692">
        <v>1234567</v>
      </c>
      <c r="N692">
        <v>270316</v>
      </c>
      <c r="O692">
        <v>301016</v>
      </c>
      <c r="P692" t="s">
        <v>19</v>
      </c>
      <c r="Q692">
        <v>6600</v>
      </c>
      <c r="R692" t="s">
        <v>54</v>
      </c>
      <c r="S692" t="str">
        <f>VLOOKUP(V692,Country!A$2:B$191,2,FALSE)</f>
        <v>China</v>
      </c>
      <c r="T692" t="str">
        <f>VLOOKUP(X692,Organisation!A$2:B$150,2,FALSE)</f>
        <v>R &amp; T of Peoples Republic of China</v>
      </c>
      <c r="U692" t="s">
        <v>96</v>
      </c>
      <c r="V692" t="s">
        <v>55</v>
      </c>
      <c r="W692" t="s">
        <v>56</v>
      </c>
      <c r="X692" t="s">
        <v>57</v>
      </c>
      <c r="Y692">
        <v>2669</v>
      </c>
    </row>
    <row r="693" spans="1:25" x14ac:dyDescent="0.25">
      <c r="A693">
        <v>7220</v>
      </c>
      <c r="B693" t="str">
        <f>VLOOKUP(W693,Broadcast!A$2:B$277,2,FALSE)</f>
        <v>Islamic Republic of Iran Broadcasting</v>
      </c>
      <c r="C693" s="6">
        <v>250</v>
      </c>
      <c r="D693" s="6">
        <v>320</v>
      </c>
      <c r="E693" t="s">
        <v>486</v>
      </c>
      <c r="F693" t="str">
        <f>VLOOKUP(H693,Location!A$2:E$678,2,FALSE)</f>
        <v>Sirjan</v>
      </c>
      <c r="G693" t="str">
        <f>VLOOKUP(LEFT(R693,3),Language!A$2:B$7700,2,FALSE)</f>
        <v>Middle Armenian</v>
      </c>
      <c r="H693" t="s">
        <v>228</v>
      </c>
      <c r="I693">
        <v>500</v>
      </c>
      <c r="J693">
        <v>320</v>
      </c>
      <c r="K693">
        <v>25</v>
      </c>
      <c r="L693">
        <v>156</v>
      </c>
      <c r="M693">
        <v>1234567</v>
      </c>
      <c r="N693">
        <v>270316</v>
      </c>
      <c r="O693">
        <v>291016</v>
      </c>
      <c r="P693" t="s">
        <v>19</v>
      </c>
      <c r="R693" t="s">
        <v>487</v>
      </c>
      <c r="S693" t="str">
        <f>VLOOKUP(V693,Country!A$2:B$191,2,FALSE)</f>
        <v>Iran (Islamic Rep. of)</v>
      </c>
      <c r="T693" t="str">
        <f>VLOOKUP(X693,Organisation!A$2:B$150,2,FALSE)</f>
        <v>Islamic Republic of Iran Broadcast.</v>
      </c>
      <c r="U693" t="s">
        <v>228</v>
      </c>
      <c r="V693" t="s">
        <v>229</v>
      </c>
      <c r="W693" t="s">
        <v>230</v>
      </c>
      <c r="X693" t="s">
        <v>230</v>
      </c>
      <c r="Y693">
        <v>1892</v>
      </c>
    </row>
    <row r="694" spans="1:25" x14ac:dyDescent="0.25">
      <c r="A694">
        <v>7220</v>
      </c>
      <c r="B694" t="str">
        <f>VLOOKUP(W694,Broadcast!A$2:B$277,2,FALSE)</f>
        <v>China Radio International</v>
      </c>
      <c r="C694" s="6">
        <v>1100</v>
      </c>
      <c r="D694" s="6">
        <v>1200</v>
      </c>
      <c r="E694" t="s">
        <v>273</v>
      </c>
      <c r="F694" t="str">
        <f>VLOOKUP(H694,Location!A$2:E$678,2,FALSE)</f>
        <v>Cerrik</v>
      </c>
      <c r="G694" t="str">
        <f>VLOOKUP(LEFT(R694,3),Language!A$2:B$7700,2,FALSE)</f>
        <v>Bulgarian</v>
      </c>
      <c r="H694" t="s">
        <v>254</v>
      </c>
      <c r="I694">
        <v>150</v>
      </c>
      <c r="J694">
        <v>0</v>
      </c>
      <c r="K694">
        <v>0</v>
      </c>
      <c r="L694">
        <v>925</v>
      </c>
      <c r="M694">
        <v>1234567</v>
      </c>
      <c r="N694">
        <v>270316</v>
      </c>
      <c r="O694">
        <v>301016</v>
      </c>
      <c r="P694" t="s">
        <v>19</v>
      </c>
      <c r="R694" t="s">
        <v>274</v>
      </c>
      <c r="S694" t="str">
        <f>VLOOKUP(V694,Country!A$2:B$191,2,FALSE)</f>
        <v>Albania</v>
      </c>
      <c r="T694" t="str">
        <f>VLOOKUP(X694,Organisation!A$2:B$150,2,FALSE)</f>
        <v>R &amp; T of Peoples Republic of China</v>
      </c>
      <c r="U694" t="s">
        <v>254</v>
      </c>
      <c r="V694" t="s">
        <v>255</v>
      </c>
      <c r="W694" t="s">
        <v>188</v>
      </c>
      <c r="X694" t="s">
        <v>57</v>
      </c>
      <c r="Y694">
        <v>2670</v>
      </c>
    </row>
    <row r="695" spans="1:25" x14ac:dyDescent="0.25">
      <c r="A695">
        <v>7220</v>
      </c>
      <c r="B695" t="str">
        <f>VLOOKUP(W695,Broadcast!A$2:B$277,2,FALSE)</f>
        <v>Voice of Vietnam</v>
      </c>
      <c r="C695" s="6">
        <v>1100</v>
      </c>
      <c r="D695" s="6">
        <v>1330</v>
      </c>
      <c r="E695" t="s">
        <v>488</v>
      </c>
      <c r="F695" t="str">
        <f>VLOOKUP(H695,Location!A$2:E$678,2,FALSE)</f>
        <v>Sontay</v>
      </c>
      <c r="G695" t="str">
        <f>VLOOKUP(LEFT(R695,3),Language!A$2:B$7700,2,FALSE)</f>
        <v>Chinese</v>
      </c>
      <c r="H695" t="s">
        <v>489</v>
      </c>
      <c r="I695">
        <v>100</v>
      </c>
      <c r="J695">
        <v>27</v>
      </c>
      <c r="K695">
        <v>0</v>
      </c>
      <c r="L695">
        <v>218</v>
      </c>
      <c r="M695">
        <v>1234567</v>
      </c>
      <c r="N695">
        <v>270316</v>
      </c>
      <c r="O695">
        <v>291016</v>
      </c>
      <c r="P695" t="s">
        <v>19</v>
      </c>
      <c r="Q695">
        <v>7220</v>
      </c>
      <c r="R695" t="s">
        <v>490</v>
      </c>
      <c r="S695" t="str">
        <f>VLOOKUP(V695,Country!A$2:B$191,2,FALSE)</f>
        <v>Viet Nam</v>
      </c>
      <c r="T695" t="str">
        <f>VLOOKUP(X695,Organisation!A$2:B$150,2,FALSE)</f>
        <v>Vietnam Radio &amp; Television</v>
      </c>
      <c r="U695" t="s">
        <v>489</v>
      </c>
      <c r="V695" t="s">
        <v>225</v>
      </c>
      <c r="W695" t="s">
        <v>226</v>
      </c>
      <c r="X695" t="s">
        <v>226</v>
      </c>
      <c r="Y695">
        <v>2210</v>
      </c>
    </row>
    <row r="696" spans="1:25" x14ac:dyDescent="0.25">
      <c r="A696">
        <v>7220</v>
      </c>
      <c r="B696" t="str">
        <f>VLOOKUP(W696,Broadcast!A$2:B$277,2,FALSE)</f>
        <v>Voice of Vietnam</v>
      </c>
      <c r="C696" s="6">
        <v>1500</v>
      </c>
      <c r="D696" s="6">
        <v>1700</v>
      </c>
      <c r="E696" t="s">
        <v>483</v>
      </c>
      <c r="F696" t="str">
        <f>VLOOKUP(H696,Location!A$2:E$678,2,FALSE)</f>
        <v>Sontay</v>
      </c>
      <c r="G696" t="str">
        <f>VLOOKUP(LEFT(R696,3),Language!A$2:B$7700,2,FALSE)</f>
        <v>Vietnamese</v>
      </c>
      <c r="H696" t="s">
        <v>489</v>
      </c>
      <c r="I696">
        <v>100</v>
      </c>
      <c r="J696">
        <v>290</v>
      </c>
      <c r="K696">
        <v>0</v>
      </c>
      <c r="L696">
        <v>218</v>
      </c>
      <c r="M696">
        <v>1234567</v>
      </c>
      <c r="N696">
        <v>270316</v>
      </c>
      <c r="O696">
        <v>291016</v>
      </c>
      <c r="P696" t="s">
        <v>19</v>
      </c>
      <c r="Q696">
        <v>7220</v>
      </c>
      <c r="R696" t="s">
        <v>491</v>
      </c>
      <c r="S696" t="str">
        <f>VLOOKUP(V696,Country!A$2:B$191,2,FALSE)</f>
        <v>Viet Nam</v>
      </c>
      <c r="T696" t="str">
        <f>VLOOKUP(X696,Organisation!A$2:B$150,2,FALSE)</f>
        <v>Vietnam Radio &amp; Television</v>
      </c>
      <c r="U696" t="s">
        <v>489</v>
      </c>
      <c r="V696" t="s">
        <v>225</v>
      </c>
      <c r="W696" t="s">
        <v>226</v>
      </c>
      <c r="X696" t="s">
        <v>226</v>
      </c>
      <c r="Y696">
        <v>2211</v>
      </c>
    </row>
    <row r="697" spans="1:25" x14ac:dyDescent="0.25">
      <c r="A697">
        <v>7220</v>
      </c>
      <c r="B697" t="str">
        <f>VLOOKUP(W697,Broadcast!A$2:B$277,2,FALSE)</f>
        <v>Japan International Communications</v>
      </c>
      <c r="C697" s="6">
        <v>1600</v>
      </c>
      <c r="D697" s="6">
        <v>1700</v>
      </c>
      <c r="E697" t="s">
        <v>191</v>
      </c>
      <c r="F697" t="str">
        <f>VLOOKUP(H697,Location!A$2:E$678,2,FALSE)</f>
        <v>Tokyo Yamata</v>
      </c>
      <c r="G697" t="str">
        <f>VLOOKUP(LEFT(R697,3),Language!A$2:B$7700,2,FALSE)</f>
        <v>Multiple languages</v>
      </c>
      <c r="H697" t="s">
        <v>192</v>
      </c>
      <c r="I697">
        <v>300</v>
      </c>
      <c r="J697">
        <v>290</v>
      </c>
      <c r="K697">
        <v>0</v>
      </c>
      <c r="L697">
        <v>146</v>
      </c>
      <c r="M697">
        <v>1234567</v>
      </c>
      <c r="N697">
        <v>270316</v>
      </c>
      <c r="O697">
        <v>301016</v>
      </c>
      <c r="P697" t="s">
        <v>19</v>
      </c>
      <c r="R697" t="s">
        <v>102</v>
      </c>
      <c r="S697" t="str">
        <f>VLOOKUP(V697,Country!A$2:B$191,2,FALSE)</f>
        <v>Japan</v>
      </c>
      <c r="T697" t="str">
        <f>VLOOKUP(X697,Organisation!A$2:B$150,2,FALSE)</f>
        <v>Ministry of Internal Affairs &amp;Communications,Japan</v>
      </c>
      <c r="U697" t="s">
        <v>192</v>
      </c>
      <c r="V697" t="s">
        <v>193</v>
      </c>
      <c r="W697" t="s">
        <v>194</v>
      </c>
      <c r="X697" t="s">
        <v>195</v>
      </c>
      <c r="Y697">
        <v>2465</v>
      </c>
    </row>
    <row r="698" spans="1:25" x14ac:dyDescent="0.25">
      <c r="A698">
        <v>7220</v>
      </c>
      <c r="B698" t="str">
        <f>VLOOKUP(W698,Broadcast!A$2:B$277,2,FALSE)</f>
        <v>Radio Russia</v>
      </c>
      <c r="C698" s="6">
        <v>1800</v>
      </c>
      <c r="D698" s="6">
        <v>1900</v>
      </c>
      <c r="E698">
        <v>40</v>
      </c>
      <c r="F698" t="str">
        <f>VLOOKUP(H698,Location!A$2:E$678,2,FALSE)</f>
        <v>Armavir</v>
      </c>
      <c r="G698" t="str">
        <f>VLOOKUP(LEFT(R698,3),Language!A$2:B$7700,2,FALSE)</f>
        <v>Russian</v>
      </c>
      <c r="H698" t="s">
        <v>315</v>
      </c>
      <c r="I698">
        <v>200</v>
      </c>
      <c r="J698">
        <v>132</v>
      </c>
      <c r="K698">
        <v>0</v>
      </c>
      <c r="L698">
        <v>146</v>
      </c>
      <c r="M698">
        <v>1234567</v>
      </c>
      <c r="N698">
        <v>270316</v>
      </c>
      <c r="O698">
        <v>291016</v>
      </c>
      <c r="P698" t="s">
        <v>19</v>
      </c>
      <c r="R698" t="s">
        <v>182</v>
      </c>
      <c r="S698" t="str">
        <f>VLOOKUP(V698,Country!A$2:B$191,2,FALSE)</f>
        <v>Russia</v>
      </c>
      <c r="T698" t="str">
        <f>VLOOKUP(X698,Organisation!A$2:B$150,2,FALSE)</f>
        <v>General Radio Frequency Centre</v>
      </c>
      <c r="U698" t="s">
        <v>315</v>
      </c>
      <c r="V698" t="s">
        <v>183</v>
      </c>
      <c r="W698" t="s">
        <v>184</v>
      </c>
      <c r="X698" t="s">
        <v>185</v>
      </c>
      <c r="Y698">
        <v>3877</v>
      </c>
    </row>
    <row r="699" spans="1:25" x14ac:dyDescent="0.25">
      <c r="A699">
        <v>7220</v>
      </c>
      <c r="B699" t="str">
        <f>VLOOKUP(W699,Broadcast!A$2:B$277,2,FALSE)</f>
        <v>Voice of Vietnam</v>
      </c>
      <c r="C699" s="6">
        <v>2030</v>
      </c>
      <c r="D699" s="6">
        <v>2130</v>
      </c>
      <c r="E699" t="s">
        <v>483</v>
      </c>
      <c r="F699" t="str">
        <f>VLOOKUP(H699,Location!A$2:E$678,2,FALSE)</f>
        <v>Sontay</v>
      </c>
      <c r="G699" t="str">
        <f>VLOOKUP(LEFT(R699,3),Language!A$2:B$7700,2,FALSE)</f>
        <v>Vietnamese</v>
      </c>
      <c r="H699" t="s">
        <v>489</v>
      </c>
      <c r="I699">
        <v>100</v>
      </c>
      <c r="J699">
        <v>290</v>
      </c>
      <c r="K699">
        <v>0</v>
      </c>
      <c r="L699">
        <v>218</v>
      </c>
      <c r="M699">
        <v>1234567</v>
      </c>
      <c r="N699">
        <v>270316</v>
      </c>
      <c r="O699">
        <v>291016</v>
      </c>
      <c r="P699" t="s">
        <v>19</v>
      </c>
      <c r="Q699">
        <v>7220</v>
      </c>
      <c r="R699" t="s">
        <v>491</v>
      </c>
      <c r="S699" t="str">
        <f>VLOOKUP(V699,Country!A$2:B$191,2,FALSE)</f>
        <v>Viet Nam</v>
      </c>
      <c r="T699" t="str">
        <f>VLOOKUP(X699,Organisation!A$2:B$150,2,FALSE)</f>
        <v>Vietnam Radio &amp; Television</v>
      </c>
      <c r="U699" t="s">
        <v>489</v>
      </c>
      <c r="V699" t="s">
        <v>225</v>
      </c>
      <c r="W699" t="s">
        <v>226</v>
      </c>
      <c r="X699" t="s">
        <v>226</v>
      </c>
      <c r="Y699">
        <v>2212</v>
      </c>
    </row>
    <row r="700" spans="1:25" x14ac:dyDescent="0.25">
      <c r="A700">
        <v>7220</v>
      </c>
      <c r="B700" t="str">
        <f>VLOOKUP(W700,Broadcast!A$2:B$277,2,FALSE)</f>
        <v>Voice of Vietnam</v>
      </c>
      <c r="C700" s="6">
        <v>2200</v>
      </c>
      <c r="D700" s="6">
        <v>2230</v>
      </c>
      <c r="E700" t="s">
        <v>488</v>
      </c>
      <c r="F700" t="str">
        <f>VLOOKUP(H700,Location!A$2:E$678,2,FALSE)</f>
        <v>Sontay</v>
      </c>
      <c r="G700" t="str">
        <f>VLOOKUP(LEFT(R700,3),Language!A$2:B$7700,2,FALSE)</f>
        <v>Chinese</v>
      </c>
      <c r="H700" t="s">
        <v>489</v>
      </c>
      <c r="I700">
        <v>100</v>
      </c>
      <c r="J700">
        <v>27</v>
      </c>
      <c r="K700">
        <v>0</v>
      </c>
      <c r="L700">
        <v>218</v>
      </c>
      <c r="M700">
        <v>1234567</v>
      </c>
      <c r="N700">
        <v>270316</v>
      </c>
      <c r="O700">
        <v>291016</v>
      </c>
      <c r="P700" t="s">
        <v>19</v>
      </c>
      <c r="Q700">
        <v>7220</v>
      </c>
      <c r="R700" t="s">
        <v>54</v>
      </c>
      <c r="S700" t="str">
        <f>VLOOKUP(V700,Country!A$2:B$191,2,FALSE)</f>
        <v>Viet Nam</v>
      </c>
      <c r="T700" t="str">
        <f>VLOOKUP(X700,Organisation!A$2:B$150,2,FALSE)</f>
        <v>Vietnam Radio &amp; Television</v>
      </c>
      <c r="U700" t="s">
        <v>489</v>
      </c>
      <c r="V700" t="s">
        <v>225</v>
      </c>
      <c r="W700" t="s">
        <v>226</v>
      </c>
      <c r="X700" t="s">
        <v>226</v>
      </c>
      <c r="Y700">
        <v>2213</v>
      </c>
    </row>
    <row r="701" spans="1:25" x14ac:dyDescent="0.25">
      <c r="A701">
        <v>7220</v>
      </c>
      <c r="B701" t="str">
        <f>VLOOKUP(W701,Broadcast!A$2:B$277,2,FALSE)</f>
        <v>China Radio International</v>
      </c>
      <c r="C701" s="6">
        <v>2300</v>
      </c>
      <c r="D701" s="6">
        <v>2400</v>
      </c>
      <c r="E701" t="s">
        <v>206</v>
      </c>
      <c r="F701" t="str">
        <f>VLOOKUP(H701,Location!A$2:E$678,2,FALSE)</f>
        <v>Xian</v>
      </c>
      <c r="G701" t="str">
        <f>VLOOKUP(LEFT(R701,3),Language!A$2:B$7700,2,FALSE)</f>
        <v>Vietnamese</v>
      </c>
      <c r="H701" t="s">
        <v>265</v>
      </c>
      <c r="I701">
        <v>500</v>
      </c>
      <c r="J701">
        <v>190</v>
      </c>
      <c r="K701">
        <v>0</v>
      </c>
      <c r="L701">
        <v>218</v>
      </c>
      <c r="M701">
        <v>1234567</v>
      </c>
      <c r="N701">
        <v>270316</v>
      </c>
      <c r="O701">
        <v>301016</v>
      </c>
      <c r="P701" t="s">
        <v>19</v>
      </c>
      <c r="Q701">
        <v>10430</v>
      </c>
      <c r="R701" t="s">
        <v>163</v>
      </c>
      <c r="S701" t="str">
        <f>VLOOKUP(V701,Country!A$2:B$191,2,FALSE)</f>
        <v>China</v>
      </c>
      <c r="T701" t="str">
        <f>VLOOKUP(X701,Organisation!A$2:B$150,2,FALSE)</f>
        <v>R &amp; T of Peoples Republic of China</v>
      </c>
      <c r="U701" t="s">
        <v>265</v>
      </c>
      <c r="V701" t="s">
        <v>55</v>
      </c>
      <c r="W701" t="s">
        <v>188</v>
      </c>
      <c r="X701" t="s">
        <v>57</v>
      </c>
      <c r="Y701">
        <v>2671</v>
      </c>
    </row>
    <row r="702" spans="1:25" x14ac:dyDescent="0.25">
      <c r="A702">
        <v>7225</v>
      </c>
      <c r="B702" t="str">
        <f>VLOOKUP(W702,Broadcast!A$2:B$277,2,FALSE)</f>
        <v>China National Radio</v>
      </c>
      <c r="C702" s="6">
        <v>1000</v>
      </c>
      <c r="D702" s="6">
        <v>1515</v>
      </c>
      <c r="E702" t="s">
        <v>363</v>
      </c>
      <c r="F702" t="str">
        <f>VLOOKUP(H702,Location!A$2:E$678,2,FALSE)</f>
        <v>Chengdu</v>
      </c>
      <c r="G702" t="str">
        <f>VLOOKUP(LEFT(R702,3),Language!A$2:B$7700,2,FALSE)</f>
        <v>Chinese</v>
      </c>
      <c r="H702" t="s">
        <v>364</v>
      </c>
      <c r="I702">
        <v>50</v>
      </c>
      <c r="J702">
        <v>0</v>
      </c>
      <c r="K702">
        <v>0</v>
      </c>
      <c r="L702">
        <v>925</v>
      </c>
      <c r="M702">
        <v>1234567</v>
      </c>
      <c r="N702">
        <v>270316</v>
      </c>
      <c r="O702">
        <v>301016</v>
      </c>
      <c r="P702" t="s">
        <v>19</v>
      </c>
      <c r="R702" t="s">
        <v>54</v>
      </c>
      <c r="S702" t="str">
        <f>VLOOKUP(V702,Country!A$2:B$191,2,FALSE)</f>
        <v>China</v>
      </c>
      <c r="T702" t="str">
        <f>VLOOKUP(X702,Organisation!A$2:B$150,2,FALSE)</f>
        <v>R &amp; T of Peoples Republic of China</v>
      </c>
      <c r="U702" t="s">
        <v>364</v>
      </c>
      <c r="V702" t="s">
        <v>55</v>
      </c>
      <c r="W702" t="s">
        <v>56</v>
      </c>
      <c r="X702" t="s">
        <v>57</v>
      </c>
      <c r="Y702">
        <v>2672</v>
      </c>
    </row>
    <row r="703" spans="1:25" x14ac:dyDescent="0.25">
      <c r="A703">
        <v>7225</v>
      </c>
      <c r="B703" t="str">
        <f>VLOOKUP(W703,Broadcast!A$2:B$277,2,FALSE)</f>
        <v>China Radio International</v>
      </c>
      <c r="C703" s="6">
        <v>1500</v>
      </c>
      <c r="D703" s="6">
        <v>1600</v>
      </c>
      <c r="E703" t="s">
        <v>492</v>
      </c>
      <c r="F703" t="str">
        <f>VLOOKUP(H703,Location!A$2:E$678,2,FALSE)</f>
        <v>Urumqi</v>
      </c>
      <c r="G703" t="str">
        <f>VLOOKUP(LEFT(R703,3),Language!A$2:B$7700,2,FALSE)</f>
        <v>Hindi</v>
      </c>
      <c r="H703" t="s">
        <v>71</v>
      </c>
      <c r="I703">
        <v>500</v>
      </c>
      <c r="J703">
        <v>212</v>
      </c>
      <c r="K703">
        <v>0</v>
      </c>
      <c r="L703">
        <v>216</v>
      </c>
      <c r="M703">
        <v>1234567</v>
      </c>
      <c r="N703">
        <v>270316</v>
      </c>
      <c r="O703">
        <v>301016</v>
      </c>
      <c r="P703" t="s">
        <v>19</v>
      </c>
      <c r="Q703">
        <v>10430</v>
      </c>
      <c r="R703" t="s">
        <v>219</v>
      </c>
      <c r="S703" t="str">
        <f>VLOOKUP(V703,Country!A$2:B$191,2,FALSE)</f>
        <v>China</v>
      </c>
      <c r="T703" t="str">
        <f>VLOOKUP(X703,Organisation!A$2:B$150,2,FALSE)</f>
        <v>R &amp; T of Peoples Republic of China</v>
      </c>
      <c r="U703" t="s">
        <v>71</v>
      </c>
      <c r="V703" t="s">
        <v>55</v>
      </c>
      <c r="W703" t="s">
        <v>188</v>
      </c>
      <c r="X703" t="s">
        <v>57</v>
      </c>
      <c r="Y703">
        <v>2673</v>
      </c>
    </row>
    <row r="704" spans="1:25" x14ac:dyDescent="0.25">
      <c r="A704">
        <v>7225</v>
      </c>
      <c r="B704" t="str">
        <f>VLOOKUP(W704,Broadcast!A$2:B$277,2,FALSE)</f>
        <v>Nippon Hoso Kyokai</v>
      </c>
      <c r="C704" s="6">
        <v>1700</v>
      </c>
      <c r="D704" s="6">
        <v>1900</v>
      </c>
      <c r="E704" t="s">
        <v>493</v>
      </c>
      <c r="F704" t="str">
        <f>VLOOKUP(H704,Location!A$2:E$678,2,FALSE)</f>
        <v>Tokyo Yamata</v>
      </c>
      <c r="G704" t="str">
        <f>VLOOKUP(LEFT(R704,3),Language!A$2:B$7700,2,FALSE)</f>
        <v>Japanese</v>
      </c>
      <c r="H704" t="s">
        <v>192</v>
      </c>
      <c r="I704">
        <v>300</v>
      </c>
      <c r="J704">
        <v>235</v>
      </c>
      <c r="K704">
        <v>0</v>
      </c>
      <c r="L704">
        <v>208</v>
      </c>
      <c r="M704">
        <v>1234567</v>
      </c>
      <c r="N704">
        <v>270316</v>
      </c>
      <c r="O704">
        <v>301016</v>
      </c>
      <c r="P704" t="s">
        <v>19</v>
      </c>
      <c r="R704" t="s">
        <v>196</v>
      </c>
      <c r="S704" t="str">
        <f>VLOOKUP(V704,Country!A$2:B$191,2,FALSE)</f>
        <v>Japan</v>
      </c>
      <c r="T704" t="str">
        <f>VLOOKUP(X704,Organisation!A$2:B$150,2,FALSE)</f>
        <v>Nippon Hoso Kyokai, Japan</v>
      </c>
      <c r="U704" t="s">
        <v>192</v>
      </c>
      <c r="V704" t="s">
        <v>193</v>
      </c>
      <c r="W704" t="s">
        <v>197</v>
      </c>
      <c r="X704" t="s">
        <v>197</v>
      </c>
      <c r="Y704">
        <v>2354</v>
      </c>
    </row>
    <row r="705" spans="1:25" x14ac:dyDescent="0.25">
      <c r="A705">
        <v>7225</v>
      </c>
      <c r="B705" t="str">
        <f>VLOOKUP(W705,Broadcast!A$2:B$277,2,FALSE)</f>
        <v>Tunesian Radio &amp; TV</v>
      </c>
      <c r="C705" s="6">
        <v>1800</v>
      </c>
      <c r="D705" s="6">
        <v>2210</v>
      </c>
      <c r="E705" t="s">
        <v>494</v>
      </c>
      <c r="F705" t="str">
        <f>VLOOKUP(H705,Location!A$2:E$678,2,FALSE)</f>
        <v>Sfax</v>
      </c>
      <c r="G705" t="str">
        <f>VLOOKUP(LEFT(R705,3),Language!A$2:B$7700,2,FALSE)</f>
        <v>Arabic</v>
      </c>
      <c r="H705" t="s">
        <v>495</v>
      </c>
      <c r="I705">
        <v>500</v>
      </c>
      <c r="J705">
        <v>340</v>
      </c>
      <c r="K705">
        <v>0</v>
      </c>
      <c r="L705">
        <v>146</v>
      </c>
      <c r="M705">
        <v>1234567</v>
      </c>
      <c r="N705">
        <v>270316</v>
      </c>
      <c r="O705">
        <v>291016</v>
      </c>
      <c r="P705" t="s">
        <v>19</v>
      </c>
      <c r="R705" t="s">
        <v>89</v>
      </c>
      <c r="S705" t="str">
        <f>VLOOKUP(V705,Country!A$2:B$191,2,FALSE)</f>
        <v>Tunisia</v>
      </c>
      <c r="T705" t="str">
        <f>VLOOKUP(X705,Organisation!A$2:B$150,2,FALSE)</f>
        <v>Tunisian Radio &amp; TV</v>
      </c>
      <c r="U705" t="s">
        <v>495</v>
      </c>
      <c r="V705" t="s">
        <v>496</v>
      </c>
      <c r="W705" t="s">
        <v>497</v>
      </c>
      <c r="X705" t="s">
        <v>498</v>
      </c>
      <c r="Y705">
        <v>4130</v>
      </c>
    </row>
    <row r="706" spans="1:25" x14ac:dyDescent="0.25">
      <c r="A706">
        <v>7225</v>
      </c>
      <c r="B706" t="str">
        <f>VLOOKUP(W706,Broadcast!A$2:B$277,2,FALSE)</f>
        <v>International Broadcasting Bureau</v>
      </c>
      <c r="C706" s="6">
        <v>1900</v>
      </c>
      <c r="D706" s="6">
        <v>2000</v>
      </c>
      <c r="E706" t="s">
        <v>450</v>
      </c>
      <c r="F706" t="str">
        <f>VLOOKUP(H706,Location!A$2:E$678,2,FALSE)</f>
        <v>Biblis</v>
      </c>
      <c r="G706" t="str">
        <f>VLOOKUP(LEFT(R706,3),Language!A$2:B$7700,2,FALSE)</f>
        <v>Kurdish</v>
      </c>
      <c r="H706" t="s">
        <v>451</v>
      </c>
      <c r="I706">
        <v>100</v>
      </c>
      <c r="J706">
        <v>105</v>
      </c>
      <c r="K706">
        <v>0</v>
      </c>
      <c r="L706">
        <v>205</v>
      </c>
      <c r="M706">
        <v>1234567</v>
      </c>
      <c r="N706">
        <v>270316</v>
      </c>
      <c r="O706">
        <v>291016</v>
      </c>
      <c r="P706" t="s">
        <v>19</v>
      </c>
      <c r="Q706">
        <v>6600</v>
      </c>
      <c r="R706" t="s">
        <v>452</v>
      </c>
      <c r="S706" t="str">
        <f>VLOOKUP(V706,Country!A$2:B$191,2,FALSE)</f>
        <v>Germany</v>
      </c>
      <c r="T706" t="str">
        <f>VLOOKUP(X706,Organisation!A$2:B$150,2,FALSE)</f>
        <v>International Broadcasting Bureau</v>
      </c>
      <c r="U706" t="s">
        <v>451</v>
      </c>
      <c r="V706" t="s">
        <v>19</v>
      </c>
      <c r="W706" t="s">
        <v>120</v>
      </c>
      <c r="X706" t="s">
        <v>120</v>
      </c>
      <c r="Y706">
        <v>597</v>
      </c>
    </row>
    <row r="707" spans="1:25" x14ac:dyDescent="0.25">
      <c r="A707">
        <v>7225</v>
      </c>
      <c r="B707" t="str">
        <f>VLOOKUP(W707,Broadcast!A$2:B$277,2,FALSE)</f>
        <v>China Radio International</v>
      </c>
      <c r="C707" s="6">
        <v>2100</v>
      </c>
      <c r="D707" s="6">
        <v>2200</v>
      </c>
      <c r="E707" t="s">
        <v>83</v>
      </c>
      <c r="F707" t="str">
        <f>VLOOKUP(H707,Location!A$2:E$678,2,FALSE)</f>
        <v>Beijing</v>
      </c>
      <c r="G707" t="str">
        <f>VLOOKUP(LEFT(R707,3),Language!A$2:B$7700,2,FALSE)</f>
        <v>Croatian</v>
      </c>
      <c r="H707" t="s">
        <v>198</v>
      </c>
      <c r="I707">
        <v>500</v>
      </c>
      <c r="J707">
        <v>318</v>
      </c>
      <c r="K707">
        <v>0</v>
      </c>
      <c r="L707">
        <v>218</v>
      </c>
      <c r="M707">
        <v>1234567</v>
      </c>
      <c r="N707">
        <v>270316</v>
      </c>
      <c r="O707">
        <v>301016</v>
      </c>
      <c r="P707" t="s">
        <v>19</v>
      </c>
      <c r="Q707">
        <v>10430</v>
      </c>
      <c r="R707" t="s">
        <v>419</v>
      </c>
      <c r="S707" t="str">
        <f>VLOOKUP(V707,Country!A$2:B$191,2,FALSE)</f>
        <v>China</v>
      </c>
      <c r="T707" t="str">
        <f>VLOOKUP(X707,Organisation!A$2:B$150,2,FALSE)</f>
        <v>R &amp; T of Peoples Republic of China</v>
      </c>
      <c r="U707" t="s">
        <v>198</v>
      </c>
      <c r="V707" t="s">
        <v>55</v>
      </c>
      <c r="W707" t="s">
        <v>188</v>
      </c>
      <c r="X707" t="s">
        <v>57</v>
      </c>
      <c r="Y707">
        <v>2674</v>
      </c>
    </row>
    <row r="708" spans="1:25" x14ac:dyDescent="0.25">
      <c r="A708">
        <v>7225</v>
      </c>
      <c r="B708" t="str">
        <f>VLOOKUP(W708,Broadcast!A$2:B$277,2,FALSE)</f>
        <v>China National Radio</v>
      </c>
      <c r="C708" s="6">
        <v>2155</v>
      </c>
      <c r="D708" s="6">
        <v>135</v>
      </c>
      <c r="E708" t="s">
        <v>363</v>
      </c>
      <c r="F708" t="str">
        <f>VLOOKUP(H708,Location!A$2:E$678,2,FALSE)</f>
        <v>Chengdu</v>
      </c>
      <c r="G708" t="str">
        <f>VLOOKUP(LEFT(R708,3),Language!A$2:B$7700,2,FALSE)</f>
        <v>Chinese</v>
      </c>
      <c r="H708" t="s">
        <v>364</v>
      </c>
      <c r="I708">
        <v>50</v>
      </c>
      <c r="J708">
        <v>0</v>
      </c>
      <c r="K708">
        <v>0</v>
      </c>
      <c r="L708">
        <v>925</v>
      </c>
      <c r="M708">
        <v>1234567</v>
      </c>
      <c r="N708">
        <v>270316</v>
      </c>
      <c r="O708">
        <v>301016</v>
      </c>
      <c r="P708" t="s">
        <v>19</v>
      </c>
      <c r="R708" t="s">
        <v>54</v>
      </c>
      <c r="S708" t="str">
        <f>VLOOKUP(V708,Country!A$2:B$191,2,FALSE)</f>
        <v>China</v>
      </c>
      <c r="T708" t="str">
        <f>VLOOKUP(X708,Organisation!A$2:B$150,2,FALSE)</f>
        <v>R &amp; T of Peoples Republic of China</v>
      </c>
      <c r="U708" t="s">
        <v>364</v>
      </c>
      <c r="V708" t="s">
        <v>55</v>
      </c>
      <c r="W708" t="s">
        <v>56</v>
      </c>
      <c r="X708" t="s">
        <v>57</v>
      </c>
      <c r="Y708">
        <v>2675</v>
      </c>
    </row>
    <row r="709" spans="1:25" x14ac:dyDescent="0.25">
      <c r="A709">
        <v>7230</v>
      </c>
      <c r="B709" t="str">
        <f>VLOOKUP(W709,Broadcast!A$2:B$277,2,FALSE)</f>
        <v>All India Radio</v>
      </c>
      <c r="C709" s="6">
        <v>415</v>
      </c>
      <c r="D709" s="6">
        <v>1130</v>
      </c>
      <c r="E709" t="s">
        <v>149</v>
      </c>
      <c r="F709" t="str">
        <f>VLOOKUP(H709,Location!A$2:E$678,2,FALSE)</f>
        <v>Kurseong</v>
      </c>
      <c r="G709" t="str">
        <f>VLOOKUP(LEFT(R709,3),Language!A$2:B$7700,2,FALSE)</f>
        <v>Multiple languages</v>
      </c>
      <c r="H709" t="s">
        <v>499</v>
      </c>
      <c r="I709">
        <v>50</v>
      </c>
      <c r="J709">
        <v>150</v>
      </c>
      <c r="K709">
        <v>0</v>
      </c>
      <c r="L709">
        <v>700</v>
      </c>
      <c r="M709">
        <v>1234567</v>
      </c>
      <c r="N709">
        <v>270316</v>
      </c>
      <c r="O709">
        <v>301016</v>
      </c>
      <c r="P709" t="s">
        <v>19</v>
      </c>
      <c r="Q709">
        <v>7200</v>
      </c>
      <c r="R709" t="s">
        <v>102</v>
      </c>
      <c r="S709" t="str">
        <f>VLOOKUP(V709,Country!A$2:B$191,2,FALSE)</f>
        <v>India</v>
      </c>
      <c r="T709" t="str">
        <f>VLOOKUP(X709,Organisation!A$2:B$150,2,FALSE)</f>
        <v>All India Radio</v>
      </c>
      <c r="U709" t="s">
        <v>499</v>
      </c>
      <c r="V709" t="s">
        <v>263</v>
      </c>
      <c r="W709" t="s">
        <v>264</v>
      </c>
      <c r="X709" t="s">
        <v>264</v>
      </c>
      <c r="Y709">
        <v>3498</v>
      </c>
    </row>
    <row r="710" spans="1:25" x14ac:dyDescent="0.25">
      <c r="A710">
        <v>7230</v>
      </c>
      <c r="B710" t="str">
        <f>VLOOKUP(W710,Broadcast!A$2:B$277,2,FALSE)</f>
        <v>Channel Africa</v>
      </c>
      <c r="C710" s="6">
        <v>500</v>
      </c>
      <c r="D710" s="6">
        <v>700</v>
      </c>
      <c r="E710" t="s">
        <v>50</v>
      </c>
      <c r="F710" t="str">
        <f>VLOOKUP(H710,Location!A$2:E$678,2,FALSE)</f>
        <v>Meyerton</v>
      </c>
      <c r="G710" t="str">
        <f>VLOOKUP(LEFT(R710,3),Language!A$2:B$7700,2,FALSE)</f>
        <v>English</v>
      </c>
      <c r="H710" t="s">
        <v>34</v>
      </c>
      <c r="I710">
        <v>100</v>
      </c>
      <c r="J710">
        <v>5</v>
      </c>
      <c r="K710">
        <v>0</v>
      </c>
      <c r="L710">
        <v>803</v>
      </c>
      <c r="M710">
        <v>23456</v>
      </c>
      <c r="N710">
        <v>270316</v>
      </c>
      <c r="O710">
        <v>291016</v>
      </c>
      <c r="P710" t="s">
        <v>19</v>
      </c>
      <c r="Q710">
        <v>10550</v>
      </c>
      <c r="R710" t="s">
        <v>20</v>
      </c>
      <c r="S710" t="str">
        <f>VLOOKUP(V710,Country!A$2:B$191,2,FALSE)</f>
        <v>South Africa</v>
      </c>
      <c r="T710" t="str">
        <f>VLOOKUP(X710,Organisation!A$2:B$150,2,FALSE)</f>
        <v>Sentech South Africa</v>
      </c>
      <c r="U710" t="s">
        <v>34</v>
      </c>
      <c r="V710" t="s">
        <v>35</v>
      </c>
      <c r="W710" t="s">
        <v>51</v>
      </c>
      <c r="X710" t="s">
        <v>37</v>
      </c>
      <c r="Y710">
        <v>3729</v>
      </c>
    </row>
    <row r="711" spans="1:25" x14ac:dyDescent="0.25">
      <c r="A711">
        <v>7230</v>
      </c>
      <c r="B711" t="str">
        <f>VLOOKUP(W711,Broadcast!A$2:B$277,2,FALSE)</f>
        <v>China National Radio</v>
      </c>
      <c r="C711" s="6">
        <v>530</v>
      </c>
      <c r="D711" s="6">
        <v>1030</v>
      </c>
      <c r="E711" t="s">
        <v>70</v>
      </c>
      <c r="F711" t="str">
        <f>VLOOKUP(H711,Location!A$2:E$678,2,FALSE)</f>
        <v>Urumqi</v>
      </c>
      <c r="G711" t="str">
        <f>VLOOKUP(LEFT(R711,3),Language!A$2:B$7700,2,FALSE)</f>
        <v>Mongolian</v>
      </c>
      <c r="H711" t="s">
        <v>71</v>
      </c>
      <c r="I711">
        <v>50</v>
      </c>
      <c r="J711">
        <v>0</v>
      </c>
      <c r="K711">
        <v>0</v>
      </c>
      <c r="L711">
        <v>925</v>
      </c>
      <c r="M711">
        <v>1234567</v>
      </c>
      <c r="N711">
        <v>270316</v>
      </c>
      <c r="O711">
        <v>301016</v>
      </c>
      <c r="P711" t="s">
        <v>19</v>
      </c>
      <c r="R711" t="s">
        <v>104</v>
      </c>
      <c r="S711" t="str">
        <f>VLOOKUP(V711,Country!A$2:B$191,2,FALSE)</f>
        <v>China</v>
      </c>
      <c r="T711" t="str">
        <f>VLOOKUP(X711,Organisation!A$2:B$150,2,FALSE)</f>
        <v>R &amp; T of Peoples Republic of China</v>
      </c>
      <c r="U711" t="s">
        <v>71</v>
      </c>
      <c r="V711" t="s">
        <v>55</v>
      </c>
      <c r="W711" t="s">
        <v>56</v>
      </c>
      <c r="X711" t="s">
        <v>57</v>
      </c>
      <c r="Y711">
        <v>2676</v>
      </c>
    </row>
    <row r="712" spans="1:25" x14ac:dyDescent="0.25">
      <c r="A712">
        <v>7230</v>
      </c>
      <c r="B712" t="str">
        <f>VLOOKUP(W712,Broadcast!A$2:B$277,2,FALSE)</f>
        <v>Islamic Republic of Iran Broadcasting</v>
      </c>
      <c r="C712" s="6">
        <v>1620</v>
      </c>
      <c r="D712" s="6">
        <v>1720</v>
      </c>
      <c r="E712" t="s">
        <v>486</v>
      </c>
      <c r="F712" t="str">
        <f>VLOOKUP(H712,Location!A$2:E$678,2,FALSE)</f>
        <v>Sirjan</v>
      </c>
      <c r="G712" t="str">
        <f>VLOOKUP(LEFT(R712,3),Language!A$2:B$7700,2,FALSE)</f>
        <v>Middle Armenian</v>
      </c>
      <c r="H712" t="s">
        <v>228</v>
      </c>
      <c r="I712">
        <v>500</v>
      </c>
      <c r="J712">
        <v>320</v>
      </c>
      <c r="K712">
        <v>25</v>
      </c>
      <c r="L712">
        <v>156</v>
      </c>
      <c r="M712">
        <v>1234567</v>
      </c>
      <c r="N712">
        <v>270316</v>
      </c>
      <c r="O712">
        <v>291016</v>
      </c>
      <c r="P712" t="s">
        <v>19</v>
      </c>
      <c r="R712" t="s">
        <v>487</v>
      </c>
      <c r="S712" t="str">
        <f>VLOOKUP(V712,Country!A$2:B$191,2,FALSE)</f>
        <v>Iran (Islamic Rep. of)</v>
      </c>
      <c r="T712" t="str">
        <f>VLOOKUP(X712,Organisation!A$2:B$150,2,FALSE)</f>
        <v>Islamic Republic of Iran Broadcast.</v>
      </c>
      <c r="U712" t="s">
        <v>228</v>
      </c>
      <c r="V712" t="s">
        <v>229</v>
      </c>
      <c r="W712" t="s">
        <v>230</v>
      </c>
      <c r="X712" t="s">
        <v>230</v>
      </c>
      <c r="Y712">
        <v>1894</v>
      </c>
    </row>
    <row r="713" spans="1:25" x14ac:dyDescent="0.25">
      <c r="A713">
        <v>7230</v>
      </c>
      <c r="B713" t="str">
        <f>VLOOKUP(W713,Broadcast!A$2:B$277,2,FALSE)</f>
        <v>Radio Republic of Indonesia</v>
      </c>
      <c r="C713" s="6">
        <v>1830</v>
      </c>
      <c r="D713" s="6">
        <v>2000</v>
      </c>
      <c r="E713" t="s">
        <v>293</v>
      </c>
      <c r="F713" t="str">
        <f>VLOOKUP(H713,Location!A$2:E$678,2,FALSE)</f>
        <v>Fakfak</v>
      </c>
      <c r="G713" t="str">
        <f>VLOOKUP(LEFT(R713,3),Language!A$2:B$7700,2,FALSE)</f>
        <v>English</v>
      </c>
      <c r="H713" t="s">
        <v>500</v>
      </c>
      <c r="I713">
        <v>1</v>
      </c>
      <c r="J713">
        <v>90</v>
      </c>
      <c r="K713">
        <v>0</v>
      </c>
      <c r="L713">
        <v>100</v>
      </c>
      <c r="M713">
        <v>1234567</v>
      </c>
      <c r="N713">
        <v>270316</v>
      </c>
      <c r="O713">
        <v>291016</v>
      </c>
      <c r="P713" t="s">
        <v>19</v>
      </c>
      <c r="R713" t="s">
        <v>20</v>
      </c>
      <c r="S713" t="str">
        <f>VLOOKUP(V713,Country!A$2:B$191,2,FALSE)</f>
        <v>Indonesia</v>
      </c>
      <c r="T713" t="str">
        <f>VLOOKUP(X713,Organisation!A$2:B$150,2,FALSE)</f>
        <v>Radio Republic of Indonesia</v>
      </c>
      <c r="U713" t="s">
        <v>500</v>
      </c>
      <c r="V713" t="s">
        <v>48</v>
      </c>
      <c r="W713" t="s">
        <v>49</v>
      </c>
      <c r="X713" t="s">
        <v>49</v>
      </c>
      <c r="Y713">
        <v>2150</v>
      </c>
    </row>
    <row r="714" spans="1:25" x14ac:dyDescent="0.25">
      <c r="A714">
        <v>7230</v>
      </c>
      <c r="B714" t="str">
        <f>VLOOKUP(W714,Broadcast!A$2:B$277,2,FALSE)</f>
        <v>Radio Russia</v>
      </c>
      <c r="C714" s="6">
        <v>1900</v>
      </c>
      <c r="D714" s="6">
        <v>1500</v>
      </c>
      <c r="E714">
        <v>23</v>
      </c>
      <c r="F714" t="str">
        <f>VLOOKUP(H714,Location!A$2:E$678,2,FALSE)</f>
        <v>Iakutsk</v>
      </c>
      <c r="G714" t="str">
        <f>VLOOKUP(LEFT(R714,3),Language!A$2:B$7700,2,FALSE)</f>
        <v>Russian</v>
      </c>
      <c r="H714" t="s">
        <v>501</v>
      </c>
      <c r="I714">
        <v>100</v>
      </c>
      <c r="J714">
        <v>0</v>
      </c>
      <c r="K714">
        <v>0</v>
      </c>
      <c r="L714">
        <v>217</v>
      </c>
      <c r="M714">
        <v>1234567</v>
      </c>
      <c r="N714">
        <v>270316</v>
      </c>
      <c r="O714">
        <v>291016</v>
      </c>
      <c r="P714" t="s">
        <v>19</v>
      </c>
      <c r="R714" t="s">
        <v>182</v>
      </c>
      <c r="S714" t="str">
        <f>VLOOKUP(V714,Country!A$2:B$191,2,FALSE)</f>
        <v>Russia</v>
      </c>
      <c r="T714" t="str">
        <f>VLOOKUP(X714,Organisation!A$2:B$150,2,FALSE)</f>
        <v>General Radio Frequency Centre</v>
      </c>
      <c r="U714" t="s">
        <v>501</v>
      </c>
      <c r="V714" t="s">
        <v>183</v>
      </c>
      <c r="W714" t="s">
        <v>184</v>
      </c>
      <c r="X714" t="s">
        <v>185</v>
      </c>
      <c r="Y714">
        <v>3878</v>
      </c>
    </row>
    <row r="715" spans="1:25" x14ac:dyDescent="0.25">
      <c r="A715">
        <v>7230</v>
      </c>
      <c r="B715" t="str">
        <f>VLOOKUP(W715,Broadcast!A$2:B$277,2,FALSE)</f>
        <v>China National Radio</v>
      </c>
      <c r="C715" s="6">
        <v>2025</v>
      </c>
      <c r="D715" s="6">
        <v>1805</v>
      </c>
      <c r="E715" t="s">
        <v>502</v>
      </c>
      <c r="F715" t="str">
        <f>VLOOKUP(H715,Location!A$2:E$678,2,FALSE)</f>
        <v>Xian</v>
      </c>
      <c r="G715" t="str">
        <f>VLOOKUP(LEFT(R715,3),Language!A$2:B$7700,2,FALSE)</f>
        <v>Chinese</v>
      </c>
      <c r="H715" t="s">
        <v>265</v>
      </c>
      <c r="I715">
        <v>150</v>
      </c>
      <c r="J715">
        <v>0</v>
      </c>
      <c r="K715">
        <v>0</v>
      </c>
      <c r="L715">
        <v>925</v>
      </c>
      <c r="M715">
        <v>1234567</v>
      </c>
      <c r="N715">
        <v>270316</v>
      </c>
      <c r="O715">
        <v>301016</v>
      </c>
      <c r="P715" t="s">
        <v>19</v>
      </c>
      <c r="Q715">
        <v>8180</v>
      </c>
      <c r="R715" t="s">
        <v>54</v>
      </c>
      <c r="S715" t="str">
        <f>VLOOKUP(V715,Country!A$2:B$191,2,FALSE)</f>
        <v>China</v>
      </c>
      <c r="T715" t="str">
        <f>VLOOKUP(X715,Organisation!A$2:B$150,2,FALSE)</f>
        <v>R &amp; T of Peoples Republic of China</v>
      </c>
      <c r="U715" t="s">
        <v>265</v>
      </c>
      <c r="V715" t="s">
        <v>55</v>
      </c>
      <c r="W715" t="s">
        <v>56</v>
      </c>
      <c r="X715" t="s">
        <v>57</v>
      </c>
      <c r="Y715">
        <v>2677</v>
      </c>
    </row>
    <row r="716" spans="1:25" x14ac:dyDescent="0.25">
      <c r="A716">
        <v>7230</v>
      </c>
      <c r="B716" t="str">
        <f>VLOOKUP(W716,Broadcast!A$2:B$277,2,FALSE)</f>
        <v>Islamic Republic of Iran Broadcasting</v>
      </c>
      <c r="C716" s="6">
        <v>2100</v>
      </c>
      <c r="D716" s="6">
        <v>30</v>
      </c>
      <c r="E716" t="s">
        <v>483</v>
      </c>
      <c r="F716" t="str">
        <f>VLOOKUP(H716,Location!A$2:E$678,2,FALSE)</f>
        <v>Sirjan</v>
      </c>
      <c r="G716" t="str">
        <f>VLOOKUP(LEFT(R716,3),Language!A$2:B$7700,2,FALSE)</f>
        <v>Arabic</v>
      </c>
      <c r="H716" t="s">
        <v>228</v>
      </c>
      <c r="I716">
        <v>500</v>
      </c>
      <c r="J716">
        <v>198</v>
      </c>
      <c r="K716">
        <v>0</v>
      </c>
      <c r="L716">
        <v>146</v>
      </c>
      <c r="M716">
        <v>1234567</v>
      </c>
      <c r="N716">
        <v>270316</v>
      </c>
      <c r="O716">
        <v>291016</v>
      </c>
      <c r="P716" t="s">
        <v>19</v>
      </c>
      <c r="R716" t="s">
        <v>89</v>
      </c>
      <c r="S716" t="str">
        <f>VLOOKUP(V716,Country!A$2:B$191,2,FALSE)</f>
        <v>Iran (Islamic Rep. of)</v>
      </c>
      <c r="T716" t="str">
        <f>VLOOKUP(X716,Organisation!A$2:B$150,2,FALSE)</f>
        <v>Islamic Republic of Iran Broadcast.</v>
      </c>
      <c r="U716" t="s">
        <v>228</v>
      </c>
      <c r="V716" t="s">
        <v>229</v>
      </c>
      <c r="W716" t="s">
        <v>230</v>
      </c>
      <c r="X716" t="s">
        <v>230</v>
      </c>
      <c r="Y716">
        <v>16058</v>
      </c>
    </row>
    <row r="717" spans="1:25" x14ac:dyDescent="0.25">
      <c r="A717">
        <v>7235</v>
      </c>
      <c r="B717" t="str">
        <f>VLOOKUP(W717,Broadcast!A$2:B$277,2,FALSE)</f>
        <v>Belarusian Tele-radio Company (Belarus)</v>
      </c>
      <c r="C717" s="6">
        <v>300</v>
      </c>
      <c r="D717" s="6">
        <v>200</v>
      </c>
      <c r="E717" t="s">
        <v>320</v>
      </c>
      <c r="F717" t="str">
        <f>VLOOKUP(H717,Location!A$2:E$678,2,FALSE)</f>
        <v>Orcha</v>
      </c>
      <c r="G717" t="str">
        <f>VLOOKUP(LEFT(R717,3),Language!A$2:B$7700,2,FALSE)</f>
        <v>Belarusian</v>
      </c>
      <c r="H717" t="s">
        <v>465</v>
      </c>
      <c r="I717">
        <v>5</v>
      </c>
      <c r="J717">
        <v>0</v>
      </c>
      <c r="K717">
        <v>0</v>
      </c>
      <c r="L717">
        <v>925</v>
      </c>
      <c r="M717">
        <v>1234567</v>
      </c>
      <c r="N717">
        <v>270316</v>
      </c>
      <c r="O717">
        <v>291016</v>
      </c>
      <c r="P717" t="s">
        <v>19</v>
      </c>
      <c r="Q717">
        <v>7235</v>
      </c>
      <c r="R717" t="s">
        <v>322</v>
      </c>
      <c r="S717" t="str">
        <f>VLOOKUP(V717,Country!A$2:B$191,2,FALSE)</f>
        <v>Belarus</v>
      </c>
      <c r="T717" t="str">
        <f>VLOOKUP(X717,Organisation!A$2:B$150,2,FALSE)</f>
        <v>State Supervisory Department for Telecomm.,Belarus</v>
      </c>
      <c r="U717" t="s">
        <v>465</v>
      </c>
      <c r="V717" t="s">
        <v>323</v>
      </c>
      <c r="W717" t="s">
        <v>324</v>
      </c>
      <c r="X717" t="s">
        <v>325</v>
      </c>
      <c r="Y717">
        <v>1345</v>
      </c>
    </row>
    <row r="718" spans="1:25" x14ac:dyDescent="0.25">
      <c r="A718">
        <v>7235</v>
      </c>
      <c r="B718" t="str">
        <f>VLOOKUP(W718,Broadcast!A$2:B$277,2,FALSE)</f>
        <v>China Radio International</v>
      </c>
      <c r="C718" s="6">
        <v>1400</v>
      </c>
      <c r="D718" s="6">
        <v>1500</v>
      </c>
      <c r="E718">
        <v>41</v>
      </c>
      <c r="F718" t="str">
        <f>VLOOKUP(H718,Location!A$2:E$678,2,FALSE)</f>
        <v>Kashi</v>
      </c>
      <c r="G718" t="str">
        <f>VLOOKUP(LEFT(R718,3),Language!A$2:B$7700,2,FALSE)</f>
        <v>Standart Chinese</v>
      </c>
      <c r="H718" t="s">
        <v>187</v>
      </c>
      <c r="I718">
        <v>100</v>
      </c>
      <c r="J718">
        <v>173</v>
      </c>
      <c r="K718">
        <v>0</v>
      </c>
      <c r="L718">
        <v>216</v>
      </c>
      <c r="M718">
        <v>1234567</v>
      </c>
      <c r="N718">
        <v>270316</v>
      </c>
      <c r="O718">
        <v>301016</v>
      </c>
      <c r="P718" t="s">
        <v>19</v>
      </c>
      <c r="Q718">
        <v>10430</v>
      </c>
      <c r="R718" t="s">
        <v>207</v>
      </c>
      <c r="S718" t="str">
        <f>VLOOKUP(V718,Country!A$2:B$191,2,FALSE)</f>
        <v>China</v>
      </c>
      <c r="T718" t="str">
        <f>VLOOKUP(X718,Organisation!A$2:B$150,2,FALSE)</f>
        <v>R &amp; T of Peoples Republic of China</v>
      </c>
      <c r="U718" t="s">
        <v>187</v>
      </c>
      <c r="V718" t="s">
        <v>55</v>
      </c>
      <c r="W718" t="s">
        <v>188</v>
      </c>
      <c r="X718" t="s">
        <v>57</v>
      </c>
      <c r="Y718">
        <v>2678</v>
      </c>
    </row>
    <row r="719" spans="1:25" x14ac:dyDescent="0.25">
      <c r="A719">
        <v>7235</v>
      </c>
      <c r="B719" t="str">
        <f>VLOOKUP(W719,Broadcast!A$2:B$277,2,FALSE)</f>
        <v>China Radio International</v>
      </c>
      <c r="C719" s="6">
        <v>1500</v>
      </c>
      <c r="D719" s="6">
        <v>1600</v>
      </c>
      <c r="E719">
        <v>41</v>
      </c>
      <c r="F719" t="str">
        <f>VLOOKUP(H719,Location!A$2:E$678,2,FALSE)</f>
        <v>Kashi</v>
      </c>
      <c r="G719" t="str">
        <f>VLOOKUP(LEFT(R719,3),Language!A$2:B$7700,2,FALSE)</f>
        <v>Standart Chinese</v>
      </c>
      <c r="H719" t="s">
        <v>187</v>
      </c>
      <c r="I719">
        <v>100</v>
      </c>
      <c r="J719">
        <v>173</v>
      </c>
      <c r="K719">
        <v>0</v>
      </c>
      <c r="L719">
        <v>216</v>
      </c>
      <c r="M719">
        <v>1234567</v>
      </c>
      <c r="N719">
        <v>270316</v>
      </c>
      <c r="O719">
        <v>301016</v>
      </c>
      <c r="P719" t="s">
        <v>19</v>
      </c>
      <c r="Q719">
        <v>10430</v>
      </c>
      <c r="R719" t="s">
        <v>207</v>
      </c>
      <c r="S719" t="str">
        <f>VLOOKUP(V719,Country!A$2:B$191,2,FALSE)</f>
        <v>China</v>
      </c>
      <c r="T719" t="str">
        <f>VLOOKUP(X719,Organisation!A$2:B$150,2,FALSE)</f>
        <v>R &amp; T of Peoples Republic of China</v>
      </c>
      <c r="U719" t="s">
        <v>187</v>
      </c>
      <c r="V719" t="s">
        <v>55</v>
      </c>
      <c r="W719" t="s">
        <v>188</v>
      </c>
      <c r="X719" t="s">
        <v>57</v>
      </c>
      <c r="Y719">
        <v>2679</v>
      </c>
    </row>
    <row r="720" spans="1:25" x14ac:dyDescent="0.25">
      <c r="A720">
        <v>7235</v>
      </c>
      <c r="B720" t="str">
        <f>VLOOKUP(W720,Broadcast!A$2:B$277,2,FALSE)</f>
        <v>China Radio International</v>
      </c>
      <c r="C720" s="6">
        <v>1600</v>
      </c>
      <c r="D720" s="6">
        <v>1700</v>
      </c>
      <c r="E720">
        <v>41</v>
      </c>
      <c r="F720" t="str">
        <f>VLOOKUP(H720,Location!A$2:E$678,2,FALSE)</f>
        <v>Kashi</v>
      </c>
      <c r="G720" t="str">
        <f>VLOOKUP(LEFT(R720,3),Language!A$2:B$7700,2,FALSE)</f>
        <v>English</v>
      </c>
      <c r="H720" t="s">
        <v>187</v>
      </c>
      <c r="I720">
        <v>100</v>
      </c>
      <c r="J720">
        <v>173</v>
      </c>
      <c r="K720">
        <v>0</v>
      </c>
      <c r="L720">
        <v>216</v>
      </c>
      <c r="M720">
        <v>1234567</v>
      </c>
      <c r="N720">
        <v>270316</v>
      </c>
      <c r="O720">
        <v>301016</v>
      </c>
      <c r="P720" t="s">
        <v>19</v>
      </c>
      <c r="Q720">
        <v>10430</v>
      </c>
      <c r="R720" t="s">
        <v>20</v>
      </c>
      <c r="S720" t="str">
        <f>VLOOKUP(V720,Country!A$2:B$191,2,FALSE)</f>
        <v>China</v>
      </c>
      <c r="T720" t="str">
        <f>VLOOKUP(X720,Organisation!A$2:B$150,2,FALSE)</f>
        <v>R &amp; T of Peoples Republic of China</v>
      </c>
      <c r="U720" t="s">
        <v>187</v>
      </c>
      <c r="V720" t="s">
        <v>55</v>
      </c>
      <c r="W720" t="s">
        <v>188</v>
      </c>
      <c r="X720" t="s">
        <v>57</v>
      </c>
      <c r="Y720">
        <v>2680</v>
      </c>
    </row>
    <row r="721" spans="1:25" x14ac:dyDescent="0.25">
      <c r="A721">
        <v>7235</v>
      </c>
      <c r="B721" t="str">
        <f>VLOOKUP(W721,Broadcast!A$2:B$277,2,FALSE)</f>
        <v>China Radio International</v>
      </c>
      <c r="C721" s="6">
        <v>1700</v>
      </c>
      <c r="D721" s="6">
        <v>1800</v>
      </c>
      <c r="E721">
        <v>41</v>
      </c>
      <c r="F721" t="str">
        <f>VLOOKUP(H721,Location!A$2:E$678,2,FALSE)</f>
        <v>Kashi</v>
      </c>
      <c r="G721" t="str">
        <f>VLOOKUP(LEFT(R721,3),Language!A$2:B$7700,2,FALSE)</f>
        <v>English</v>
      </c>
      <c r="H721" t="s">
        <v>187</v>
      </c>
      <c r="I721">
        <v>100</v>
      </c>
      <c r="J721">
        <v>173</v>
      </c>
      <c r="K721">
        <v>0</v>
      </c>
      <c r="L721">
        <v>216</v>
      </c>
      <c r="M721">
        <v>1234567</v>
      </c>
      <c r="N721">
        <v>270316</v>
      </c>
      <c r="O721">
        <v>301016</v>
      </c>
      <c r="P721" t="s">
        <v>19</v>
      </c>
      <c r="Q721">
        <v>10430</v>
      </c>
      <c r="R721" t="s">
        <v>20</v>
      </c>
      <c r="S721" t="str">
        <f>VLOOKUP(V721,Country!A$2:B$191,2,FALSE)</f>
        <v>China</v>
      </c>
      <c r="T721" t="str">
        <f>VLOOKUP(X721,Organisation!A$2:B$150,2,FALSE)</f>
        <v>R &amp; T of Peoples Republic of China</v>
      </c>
      <c r="U721" t="s">
        <v>187</v>
      </c>
      <c r="V721" t="s">
        <v>55</v>
      </c>
      <c r="W721" t="s">
        <v>188</v>
      </c>
      <c r="X721" t="s">
        <v>57</v>
      </c>
      <c r="Y721">
        <v>2681</v>
      </c>
    </row>
    <row r="722" spans="1:25" x14ac:dyDescent="0.25">
      <c r="A722">
        <v>7235</v>
      </c>
      <c r="B722" t="str">
        <f>VLOOKUP(W722,Broadcast!A$2:B$277,2,FALSE)</f>
        <v>Islamic Republic of Iran Broadcasting</v>
      </c>
      <c r="C722" s="6">
        <v>1720</v>
      </c>
      <c r="D722" s="6">
        <v>1820</v>
      </c>
      <c r="E722">
        <v>27.28</v>
      </c>
      <c r="F722" t="str">
        <f>VLOOKUP(H722,Location!A$2:E$678,2,FALSE)</f>
        <v>Kamalabad</v>
      </c>
      <c r="G722" t="str">
        <f>VLOOKUP(LEFT(R722,3),Language!A$2:B$7700,2,FALSE)</f>
        <v>German</v>
      </c>
      <c r="H722" t="s">
        <v>340</v>
      </c>
      <c r="I722">
        <v>500</v>
      </c>
      <c r="J722">
        <v>304</v>
      </c>
      <c r="K722">
        <v>30</v>
      </c>
      <c r="L722">
        <v>215</v>
      </c>
      <c r="M722">
        <v>1234567</v>
      </c>
      <c r="N722">
        <v>270316</v>
      </c>
      <c r="O722">
        <v>291016</v>
      </c>
      <c r="P722" t="s">
        <v>19</v>
      </c>
      <c r="R722" t="s">
        <v>30</v>
      </c>
      <c r="S722" t="str">
        <f>VLOOKUP(V722,Country!A$2:B$191,2,FALSE)</f>
        <v>Iran (Islamic Rep. of)</v>
      </c>
      <c r="T722" t="str">
        <f>VLOOKUP(X722,Organisation!A$2:B$150,2,FALSE)</f>
        <v>Islamic Republic of Iran Broadcast.</v>
      </c>
      <c r="U722" t="s">
        <v>340</v>
      </c>
      <c r="V722" t="s">
        <v>229</v>
      </c>
      <c r="W722" t="s">
        <v>230</v>
      </c>
      <c r="X722" t="s">
        <v>230</v>
      </c>
      <c r="Y722">
        <v>7157</v>
      </c>
    </row>
    <row r="723" spans="1:25" x14ac:dyDescent="0.25">
      <c r="A723">
        <v>7235</v>
      </c>
      <c r="B723" t="str">
        <f>VLOOKUP(W723,Broadcast!A$2:B$277,2,FALSE)</f>
        <v>Islamic Republic of Iran Broadcasting</v>
      </c>
      <c r="C723" s="6">
        <v>1720</v>
      </c>
      <c r="D723" s="6">
        <v>1820</v>
      </c>
      <c r="E723">
        <v>27.28</v>
      </c>
      <c r="F723" t="str">
        <f>VLOOKUP(H723,Location!A$2:E$678,2,FALSE)</f>
        <v>Sirjan</v>
      </c>
      <c r="G723" t="str">
        <f>VLOOKUP(LEFT(R723,3),Language!A$2:B$7700,2,FALSE)</f>
        <v>German</v>
      </c>
      <c r="H723" t="s">
        <v>228</v>
      </c>
      <c r="I723">
        <v>500</v>
      </c>
      <c r="J723">
        <v>316</v>
      </c>
      <c r="K723">
        <v>0</v>
      </c>
      <c r="L723">
        <v>211</v>
      </c>
      <c r="M723">
        <v>1234567</v>
      </c>
      <c r="N723">
        <v>270316</v>
      </c>
      <c r="O723">
        <v>291016</v>
      </c>
      <c r="P723" t="s">
        <v>19</v>
      </c>
      <c r="R723" t="s">
        <v>30</v>
      </c>
      <c r="S723" t="str">
        <f>VLOOKUP(V723,Country!A$2:B$191,2,FALSE)</f>
        <v>Iran (Islamic Rep. of)</v>
      </c>
      <c r="T723" t="str">
        <f>VLOOKUP(X723,Organisation!A$2:B$150,2,FALSE)</f>
        <v>Islamic Republic of Iran Broadcast.</v>
      </c>
      <c r="U723" t="s">
        <v>228</v>
      </c>
      <c r="V723" t="s">
        <v>229</v>
      </c>
      <c r="W723" t="s">
        <v>230</v>
      </c>
      <c r="X723" t="s">
        <v>230</v>
      </c>
      <c r="Y723">
        <v>16059</v>
      </c>
    </row>
    <row r="724" spans="1:25" x14ac:dyDescent="0.25">
      <c r="A724">
        <v>7235</v>
      </c>
      <c r="B724" t="str">
        <f>VLOOKUP(W724,Broadcast!A$2:B$277,2,FALSE)</f>
        <v>Islamic Republic of Iran Broadcasting</v>
      </c>
      <c r="C724" s="6">
        <v>1820</v>
      </c>
      <c r="D724" s="6">
        <v>1920</v>
      </c>
      <c r="E724" t="s">
        <v>208</v>
      </c>
      <c r="F724" t="str">
        <f>VLOOKUP(H724,Location!A$2:E$678,2,FALSE)</f>
        <v>Sirjan</v>
      </c>
      <c r="G724" t="str">
        <f>VLOOKUP(LEFT(R724,3),Language!A$2:B$7700,2,FALSE)</f>
        <v>Albanian</v>
      </c>
      <c r="H724" t="s">
        <v>228</v>
      </c>
      <c r="I724">
        <v>500</v>
      </c>
      <c r="J724">
        <v>295</v>
      </c>
      <c r="K724">
        <v>0</v>
      </c>
      <c r="L724">
        <v>156</v>
      </c>
      <c r="M724">
        <v>1234567</v>
      </c>
      <c r="N724">
        <v>270316</v>
      </c>
      <c r="O724">
        <v>291016</v>
      </c>
      <c r="P724" t="s">
        <v>19</v>
      </c>
      <c r="R724" t="s">
        <v>242</v>
      </c>
      <c r="S724" t="str">
        <f>VLOOKUP(V724,Country!A$2:B$191,2,FALSE)</f>
        <v>Iran (Islamic Rep. of)</v>
      </c>
      <c r="T724" t="str">
        <f>VLOOKUP(X724,Organisation!A$2:B$150,2,FALSE)</f>
        <v>Islamic Republic of Iran Broadcast.</v>
      </c>
      <c r="U724" t="s">
        <v>228</v>
      </c>
      <c r="V724" t="s">
        <v>229</v>
      </c>
      <c r="W724" t="s">
        <v>230</v>
      </c>
      <c r="X724" t="s">
        <v>230</v>
      </c>
      <c r="Y724">
        <v>16060</v>
      </c>
    </row>
    <row r="725" spans="1:25" x14ac:dyDescent="0.25">
      <c r="A725">
        <v>7235</v>
      </c>
      <c r="B725" t="str">
        <f>VLOOKUP(W725,Broadcast!A$2:B$277,2,FALSE)</f>
        <v>Radio Republic of Indonesia</v>
      </c>
      <c r="C725" s="6">
        <v>2300</v>
      </c>
      <c r="D725" s="6">
        <v>900</v>
      </c>
      <c r="E725" t="s">
        <v>503</v>
      </c>
      <c r="F725" t="str">
        <f>VLOOKUP(H725,Location!A$2:E$678,2,FALSE)</f>
        <v>Palu</v>
      </c>
      <c r="G725" t="str">
        <f>VLOOKUP(LEFT(R725,3),Language!A$2:B$7700,2,FALSE)</f>
        <v>English</v>
      </c>
      <c r="H725" t="s">
        <v>504</v>
      </c>
      <c r="I725">
        <v>7</v>
      </c>
      <c r="J725">
        <v>0</v>
      </c>
      <c r="K725">
        <v>0</v>
      </c>
      <c r="L725">
        <v>100</v>
      </c>
      <c r="M725">
        <v>1234567</v>
      </c>
      <c r="N725">
        <v>270316</v>
      </c>
      <c r="O725">
        <v>291016</v>
      </c>
      <c r="P725" t="s">
        <v>19</v>
      </c>
      <c r="R725" t="s">
        <v>20</v>
      </c>
      <c r="S725" t="str">
        <f>VLOOKUP(V725,Country!A$2:B$191,2,FALSE)</f>
        <v>Indonesia</v>
      </c>
      <c r="T725" t="str">
        <f>VLOOKUP(X725,Organisation!A$2:B$150,2,FALSE)</f>
        <v>Radio Republic of Indonesia</v>
      </c>
      <c r="U725" t="s">
        <v>504</v>
      </c>
      <c r="V725" t="s">
        <v>48</v>
      </c>
      <c r="W725" t="s">
        <v>49</v>
      </c>
      <c r="X725" t="s">
        <v>49</v>
      </c>
      <c r="Y725">
        <v>2151</v>
      </c>
    </row>
    <row r="726" spans="1:25" x14ac:dyDescent="0.25">
      <c r="A726">
        <v>7240</v>
      </c>
      <c r="B726" t="str">
        <f>VLOOKUP(W726,Broadcast!A$2:B$277,2,FALSE)</f>
        <v>Radio Russia</v>
      </c>
      <c r="C726" s="6">
        <v>0</v>
      </c>
      <c r="D726" s="6">
        <v>600</v>
      </c>
      <c r="E726" t="s">
        <v>471</v>
      </c>
      <c r="F726" t="str">
        <f>VLOOKUP(H726,Location!A$2:E$678,2,FALSE)</f>
        <v>Moskva</v>
      </c>
      <c r="G726" t="str">
        <f>VLOOKUP(LEFT(R726,3),Language!A$2:B$7700,2,FALSE)</f>
        <v>Russian</v>
      </c>
      <c r="H726" t="s">
        <v>298</v>
      </c>
      <c r="I726">
        <v>500</v>
      </c>
      <c r="J726">
        <v>267</v>
      </c>
      <c r="K726">
        <v>0</v>
      </c>
      <c r="L726">
        <v>217</v>
      </c>
      <c r="M726">
        <v>1234567</v>
      </c>
      <c r="N726">
        <v>270316</v>
      </c>
      <c r="O726">
        <v>291016</v>
      </c>
      <c r="P726" t="s">
        <v>19</v>
      </c>
      <c r="R726" t="s">
        <v>182</v>
      </c>
      <c r="S726" t="str">
        <f>VLOOKUP(V726,Country!A$2:B$191,2,FALSE)</f>
        <v>Russia</v>
      </c>
      <c r="T726" t="str">
        <f>VLOOKUP(X726,Organisation!A$2:B$150,2,FALSE)</f>
        <v>General Radio Frequency Centre</v>
      </c>
      <c r="U726" t="s">
        <v>298</v>
      </c>
      <c r="V726" t="s">
        <v>183</v>
      </c>
      <c r="W726" t="s">
        <v>184</v>
      </c>
      <c r="X726" t="s">
        <v>185</v>
      </c>
      <c r="Y726">
        <v>3879</v>
      </c>
    </row>
    <row r="727" spans="1:25" x14ac:dyDescent="0.25">
      <c r="A727">
        <v>7240</v>
      </c>
      <c r="B727" t="str">
        <f>VLOOKUP(W727,Broadcast!A$2:B$277,2,FALSE)</f>
        <v>China Radio International</v>
      </c>
      <c r="C727" s="6">
        <v>100</v>
      </c>
      <c r="D727" s="6">
        <v>200</v>
      </c>
      <c r="E727" t="s">
        <v>218</v>
      </c>
      <c r="F727" t="str">
        <f>VLOOKUP(H727,Location!A$2:E$678,2,FALSE)</f>
        <v>Kashi</v>
      </c>
      <c r="G727" t="str">
        <f>VLOOKUP(LEFT(R727,3),Language!A$2:B$7700,2,FALSE)</f>
        <v>Urdu</v>
      </c>
      <c r="H727" t="s">
        <v>187</v>
      </c>
      <c r="I727">
        <v>100</v>
      </c>
      <c r="J727">
        <v>209</v>
      </c>
      <c r="K727">
        <v>0</v>
      </c>
      <c r="L727">
        <v>206</v>
      </c>
      <c r="M727">
        <v>1234567</v>
      </c>
      <c r="N727">
        <v>270316</v>
      </c>
      <c r="O727">
        <v>301016</v>
      </c>
      <c r="P727" t="s">
        <v>19</v>
      </c>
      <c r="Q727">
        <v>10430</v>
      </c>
      <c r="R727" t="s">
        <v>348</v>
      </c>
      <c r="S727" t="str">
        <f>VLOOKUP(V727,Country!A$2:B$191,2,FALSE)</f>
        <v>China</v>
      </c>
      <c r="T727" t="str">
        <f>VLOOKUP(X727,Organisation!A$2:B$150,2,FALSE)</f>
        <v>R &amp; T of Peoples Republic of China</v>
      </c>
      <c r="U727" t="s">
        <v>187</v>
      </c>
      <c r="V727" t="s">
        <v>55</v>
      </c>
      <c r="W727" t="s">
        <v>188</v>
      </c>
      <c r="X727" t="s">
        <v>57</v>
      </c>
      <c r="Y727">
        <v>2682</v>
      </c>
    </row>
    <row r="728" spans="1:25" x14ac:dyDescent="0.25">
      <c r="A728">
        <v>7240</v>
      </c>
      <c r="B728" t="str">
        <f>VLOOKUP(W728,Broadcast!A$2:B$277,2,FALSE)</f>
        <v>Radio Republic of Indonesia</v>
      </c>
      <c r="C728" s="6">
        <v>100</v>
      </c>
      <c r="D728" s="6">
        <v>800</v>
      </c>
      <c r="E728" t="s">
        <v>505</v>
      </c>
      <c r="F728" t="str">
        <f>VLOOKUP(H728,Location!A$2:E$678,2,FALSE)</f>
        <v>Ambon</v>
      </c>
      <c r="G728" t="str">
        <f>VLOOKUP(LEFT(R728,3),Language!A$2:B$7700,2,FALSE)</f>
        <v>English</v>
      </c>
      <c r="H728" t="s">
        <v>506</v>
      </c>
      <c r="I728">
        <v>10</v>
      </c>
      <c r="J728">
        <v>0</v>
      </c>
      <c r="K728">
        <v>0</v>
      </c>
      <c r="L728">
        <v>701</v>
      </c>
      <c r="M728">
        <v>1234567</v>
      </c>
      <c r="N728">
        <v>270316</v>
      </c>
      <c r="O728">
        <v>291016</v>
      </c>
      <c r="P728" t="s">
        <v>19</v>
      </c>
      <c r="R728" t="s">
        <v>20</v>
      </c>
      <c r="S728" t="str">
        <f>VLOOKUP(V728,Country!A$2:B$191,2,FALSE)</f>
        <v>Indonesia</v>
      </c>
      <c r="T728" t="str">
        <f>VLOOKUP(X728,Organisation!A$2:B$150,2,FALSE)</f>
        <v>Radio Republic of Indonesia</v>
      </c>
      <c r="U728" t="s">
        <v>506</v>
      </c>
      <c r="V728" t="s">
        <v>48</v>
      </c>
      <c r="W728" t="s">
        <v>49</v>
      </c>
      <c r="X728" t="s">
        <v>49</v>
      </c>
      <c r="Y728">
        <v>2147</v>
      </c>
    </row>
    <row r="729" spans="1:25" x14ac:dyDescent="0.25">
      <c r="A729">
        <v>7240</v>
      </c>
      <c r="B729" t="str">
        <f>VLOOKUP(W729,Broadcast!A$2:B$277,2,FALSE)</f>
        <v>All India Radio</v>
      </c>
      <c r="C729" s="6">
        <v>415</v>
      </c>
      <c r="D729" s="6">
        <v>1215</v>
      </c>
      <c r="E729" t="s">
        <v>492</v>
      </c>
      <c r="F729" t="str">
        <f>VLOOKUP(H729,Location!A$2:E$678,2,FALSE)</f>
        <v>Mumbai</v>
      </c>
      <c r="G729" t="str">
        <f>VLOOKUP(LEFT(R729,3),Language!A$2:B$7700,2,FALSE)</f>
        <v>Multiple languages</v>
      </c>
      <c r="H729" t="s">
        <v>507</v>
      </c>
      <c r="I729">
        <v>50</v>
      </c>
      <c r="J729">
        <v>90</v>
      </c>
      <c r="K729">
        <v>0</v>
      </c>
      <c r="L729">
        <v>700</v>
      </c>
      <c r="M729">
        <v>1234567</v>
      </c>
      <c r="N729">
        <v>270316</v>
      </c>
      <c r="O729">
        <v>301016</v>
      </c>
      <c r="P729" t="s">
        <v>19</v>
      </c>
      <c r="Q729">
        <v>7200</v>
      </c>
      <c r="R729" t="s">
        <v>102</v>
      </c>
      <c r="S729" t="str">
        <f>VLOOKUP(V729,Country!A$2:B$191,2,FALSE)</f>
        <v>India</v>
      </c>
      <c r="T729" t="str">
        <f>VLOOKUP(X729,Organisation!A$2:B$150,2,FALSE)</f>
        <v>All India Radio</v>
      </c>
      <c r="U729" t="s">
        <v>507</v>
      </c>
      <c r="V729" t="s">
        <v>263</v>
      </c>
      <c r="W729" t="s">
        <v>264</v>
      </c>
      <c r="X729" t="s">
        <v>264</v>
      </c>
      <c r="Y729">
        <v>3499</v>
      </c>
    </row>
    <row r="730" spans="1:25" x14ac:dyDescent="0.25">
      <c r="A730">
        <v>7240</v>
      </c>
      <c r="B730" t="str">
        <f>VLOOKUP(W730,Broadcast!A$2:B$277,2,FALSE)</f>
        <v>China National Radio</v>
      </c>
      <c r="C730" s="6">
        <v>900</v>
      </c>
      <c r="D730" s="6">
        <v>1800</v>
      </c>
      <c r="E730" t="s">
        <v>337</v>
      </c>
      <c r="F730" t="str">
        <f>VLOOKUP(H730,Location!A$2:E$678,2,FALSE)</f>
        <v>Lhasa</v>
      </c>
      <c r="G730" t="str">
        <f>VLOOKUP(LEFT(R730,3),Language!A$2:B$7700,2,FALSE)</f>
        <v>Chinese</v>
      </c>
      <c r="H730" t="s">
        <v>112</v>
      </c>
      <c r="I730">
        <v>100</v>
      </c>
      <c r="J730">
        <v>290</v>
      </c>
      <c r="K730">
        <v>0</v>
      </c>
      <c r="L730">
        <v>206</v>
      </c>
      <c r="M730">
        <v>1234567</v>
      </c>
      <c r="N730">
        <v>270316</v>
      </c>
      <c r="O730">
        <v>301016</v>
      </c>
      <c r="P730" t="s">
        <v>19</v>
      </c>
      <c r="Q730">
        <v>9700</v>
      </c>
      <c r="R730" t="s">
        <v>54</v>
      </c>
      <c r="S730" t="str">
        <f>VLOOKUP(V730,Country!A$2:B$191,2,FALSE)</f>
        <v>China</v>
      </c>
      <c r="T730" t="str">
        <f>VLOOKUP(X730,Organisation!A$2:B$150,2,FALSE)</f>
        <v>R &amp; T of Peoples Republic of China</v>
      </c>
      <c r="U730" t="s">
        <v>112</v>
      </c>
      <c r="V730" t="s">
        <v>55</v>
      </c>
      <c r="W730" t="s">
        <v>56</v>
      </c>
      <c r="X730" t="s">
        <v>57</v>
      </c>
      <c r="Y730">
        <v>2683</v>
      </c>
    </row>
    <row r="731" spans="1:25" x14ac:dyDescent="0.25">
      <c r="A731">
        <v>7240</v>
      </c>
      <c r="B731" t="str">
        <f>VLOOKUP(W731,Broadcast!A$2:B$277,2,FALSE)</f>
        <v>Broadcasting Serv. of the Kingdom of Saudi Arabia</v>
      </c>
      <c r="C731" s="6">
        <v>1500</v>
      </c>
      <c r="D731" s="6">
        <v>1800</v>
      </c>
      <c r="E731">
        <v>40</v>
      </c>
      <c r="F731" t="str">
        <f>VLOOKUP(H731,Location!A$2:E$678,2,FALSE)</f>
        <v>Riyadh</v>
      </c>
      <c r="G731" t="str">
        <f>VLOOKUP(LEFT(R731,3),Language!A$2:B$7700,2,FALSE)</f>
        <v>Persian</v>
      </c>
      <c r="H731" t="s">
        <v>508</v>
      </c>
      <c r="I731">
        <v>500</v>
      </c>
      <c r="J731">
        <v>40</v>
      </c>
      <c r="K731">
        <v>-15</v>
      </c>
      <c r="L731">
        <v>216</v>
      </c>
      <c r="M731">
        <v>1234567</v>
      </c>
      <c r="N731">
        <v>270316</v>
      </c>
      <c r="O731">
        <v>301016</v>
      </c>
      <c r="P731" t="s">
        <v>19</v>
      </c>
      <c r="R731" t="s">
        <v>154</v>
      </c>
      <c r="S731" t="str">
        <f>VLOOKUP(V731,Country!A$2:B$191,2,FALSE)</f>
        <v>Saudi Arabia</v>
      </c>
      <c r="T731" t="str">
        <f>VLOOKUP(X731,Organisation!A$2:B$150,2,FALSE)</f>
        <v>Saudi Arabian Radio &amp; Television</v>
      </c>
      <c r="U731" t="s">
        <v>508</v>
      </c>
      <c r="V731" t="s">
        <v>397</v>
      </c>
      <c r="W731" t="s">
        <v>397</v>
      </c>
      <c r="X731" t="s">
        <v>397</v>
      </c>
      <c r="Y731">
        <v>1348</v>
      </c>
    </row>
    <row r="732" spans="1:25" x14ac:dyDescent="0.25">
      <c r="A732">
        <v>7240</v>
      </c>
      <c r="B732" t="str">
        <f>VLOOKUP(W732,Broadcast!A$2:B$277,2,FALSE)</f>
        <v>China National Radio</v>
      </c>
      <c r="C732" s="6">
        <v>2000</v>
      </c>
      <c r="D732" s="6">
        <v>300</v>
      </c>
      <c r="E732" t="s">
        <v>337</v>
      </c>
      <c r="F732" t="str">
        <f>VLOOKUP(H732,Location!A$2:E$678,2,FALSE)</f>
        <v>Lhasa</v>
      </c>
      <c r="G732" t="str">
        <f>VLOOKUP(LEFT(R732,3),Language!A$2:B$7700,2,FALSE)</f>
        <v>Chinese</v>
      </c>
      <c r="H732" t="s">
        <v>112</v>
      </c>
      <c r="I732">
        <v>100</v>
      </c>
      <c r="J732">
        <v>290</v>
      </c>
      <c r="K732">
        <v>0</v>
      </c>
      <c r="L732">
        <v>206</v>
      </c>
      <c r="M732">
        <v>1234567</v>
      </c>
      <c r="N732">
        <v>270316</v>
      </c>
      <c r="O732">
        <v>301016</v>
      </c>
      <c r="P732" t="s">
        <v>19</v>
      </c>
      <c r="Q732">
        <v>9700</v>
      </c>
      <c r="R732" t="s">
        <v>54</v>
      </c>
      <c r="S732" t="str">
        <f>VLOOKUP(V732,Country!A$2:B$191,2,FALSE)</f>
        <v>China</v>
      </c>
      <c r="T732" t="str">
        <f>VLOOKUP(X732,Organisation!A$2:B$150,2,FALSE)</f>
        <v>R &amp; T of Peoples Republic of China</v>
      </c>
      <c r="U732" t="s">
        <v>112</v>
      </c>
      <c r="V732" t="s">
        <v>55</v>
      </c>
      <c r="W732" t="s">
        <v>56</v>
      </c>
      <c r="X732" t="s">
        <v>57</v>
      </c>
      <c r="Y732">
        <v>2684</v>
      </c>
    </row>
    <row r="733" spans="1:25" x14ac:dyDescent="0.25">
      <c r="A733">
        <v>7240</v>
      </c>
      <c r="B733" t="str">
        <f>VLOOKUP(W733,Broadcast!A$2:B$277,2,FALSE)</f>
        <v>Broadcasting Serv. of the Kingdom of Saudi Arabia</v>
      </c>
      <c r="C733" s="6">
        <v>2100</v>
      </c>
      <c r="D733" s="6">
        <v>2300</v>
      </c>
      <c r="E733" t="s">
        <v>395</v>
      </c>
      <c r="F733" t="str">
        <f>VLOOKUP(H733,Location!A$2:E$678,2,FALSE)</f>
        <v>Jeddah</v>
      </c>
      <c r="G733" t="str">
        <f>VLOOKUP(LEFT(R733,3),Language!A$2:B$7700,2,FALSE)</f>
        <v>Arabic</v>
      </c>
      <c r="H733" t="s">
        <v>396</v>
      </c>
      <c r="I733">
        <v>250</v>
      </c>
      <c r="J733">
        <v>340</v>
      </c>
      <c r="K733">
        <v>0</v>
      </c>
      <c r="L733">
        <v>216</v>
      </c>
      <c r="M733">
        <v>1234567</v>
      </c>
      <c r="N733">
        <v>270316</v>
      </c>
      <c r="O733">
        <v>301016</v>
      </c>
      <c r="P733" t="s">
        <v>19</v>
      </c>
      <c r="R733" t="s">
        <v>89</v>
      </c>
      <c r="S733" t="str">
        <f>VLOOKUP(V733,Country!A$2:B$191,2,FALSE)</f>
        <v>Saudi Arabia</v>
      </c>
      <c r="T733" t="str">
        <f>VLOOKUP(X733,Organisation!A$2:B$150,2,FALSE)</f>
        <v>Saudi Arabian Radio &amp; Television</v>
      </c>
      <c r="U733" t="s">
        <v>396</v>
      </c>
      <c r="V733" t="s">
        <v>397</v>
      </c>
      <c r="W733" t="s">
        <v>397</v>
      </c>
      <c r="X733" t="s">
        <v>397</v>
      </c>
      <c r="Y733">
        <v>1349</v>
      </c>
    </row>
    <row r="734" spans="1:25" x14ac:dyDescent="0.25">
      <c r="A734">
        <v>7240</v>
      </c>
      <c r="B734" t="str">
        <f>VLOOKUP(W734,Broadcast!A$2:B$277,2,FALSE)</f>
        <v>Radio Russia</v>
      </c>
      <c r="C734" s="6">
        <v>2200</v>
      </c>
      <c r="D734" s="6">
        <v>2400</v>
      </c>
      <c r="E734" t="s">
        <v>471</v>
      </c>
      <c r="F734" t="str">
        <f>VLOOKUP(H734,Location!A$2:E$678,2,FALSE)</f>
        <v>Moskva</v>
      </c>
      <c r="G734" t="str">
        <f>VLOOKUP(LEFT(R734,3),Language!A$2:B$7700,2,FALSE)</f>
        <v>Russian</v>
      </c>
      <c r="H734" t="s">
        <v>298</v>
      </c>
      <c r="I734">
        <v>500</v>
      </c>
      <c r="J734">
        <v>267</v>
      </c>
      <c r="K734">
        <v>0</v>
      </c>
      <c r="L734">
        <v>217</v>
      </c>
      <c r="M734">
        <v>1234567</v>
      </c>
      <c r="N734">
        <v>270316</v>
      </c>
      <c r="O734">
        <v>291016</v>
      </c>
      <c r="P734" t="s">
        <v>19</v>
      </c>
      <c r="R734" t="s">
        <v>182</v>
      </c>
      <c r="S734" t="str">
        <f>VLOOKUP(V734,Country!A$2:B$191,2,FALSE)</f>
        <v>Russia</v>
      </c>
      <c r="T734" t="str">
        <f>VLOOKUP(X734,Organisation!A$2:B$150,2,FALSE)</f>
        <v>General Radio Frequency Centre</v>
      </c>
      <c r="U734" t="s">
        <v>298</v>
      </c>
      <c r="V734" t="s">
        <v>183</v>
      </c>
      <c r="W734" t="s">
        <v>184</v>
      </c>
      <c r="X734" t="s">
        <v>185</v>
      </c>
      <c r="Y734">
        <v>3880</v>
      </c>
    </row>
    <row r="735" spans="1:25" x14ac:dyDescent="0.25">
      <c r="A735">
        <v>7240</v>
      </c>
      <c r="B735" t="str">
        <f>VLOOKUP(W735,Broadcast!A$2:B$277,2,FALSE)</f>
        <v>Korean Broadcasting System</v>
      </c>
      <c r="C735" s="6">
        <v>2300</v>
      </c>
      <c r="D735" s="6">
        <v>200</v>
      </c>
      <c r="E735">
        <v>44.45</v>
      </c>
      <c r="F735" t="str">
        <f>VLOOKUP(H735,Location!A$2:E$678,2,FALSE)</f>
        <v>Kimjae</v>
      </c>
      <c r="G735" t="str">
        <f>VLOOKUP(LEFT(R735,3),Language!A$2:B$7700,2,FALSE)</f>
        <v>Korean</v>
      </c>
      <c r="H735" t="s">
        <v>362</v>
      </c>
      <c r="I735">
        <v>250</v>
      </c>
      <c r="J735">
        <v>0</v>
      </c>
      <c r="K735">
        <v>0</v>
      </c>
      <c r="L735">
        <v>935</v>
      </c>
      <c r="M735">
        <v>1234567</v>
      </c>
      <c r="N735">
        <v>270316</v>
      </c>
      <c r="O735">
        <v>301016</v>
      </c>
      <c r="P735" t="s">
        <v>19</v>
      </c>
      <c r="R735" t="s">
        <v>145</v>
      </c>
      <c r="S735" t="str">
        <f>VLOOKUP(V735,Country!A$2:B$191,2,FALSE)</f>
        <v>Korea (Rep. of)</v>
      </c>
      <c r="T735" t="str">
        <f>VLOOKUP(X735,Organisation!A$2:B$150,2,FALSE)</f>
        <v>Korean Broadcasting System</v>
      </c>
      <c r="U735" t="s">
        <v>362</v>
      </c>
      <c r="V735" t="s">
        <v>329</v>
      </c>
      <c r="W735" t="s">
        <v>77</v>
      </c>
      <c r="X735" t="s">
        <v>77</v>
      </c>
      <c r="Y735">
        <v>3658</v>
      </c>
    </row>
    <row r="736" spans="1:25" x14ac:dyDescent="0.25">
      <c r="A736">
        <v>7245</v>
      </c>
      <c r="B736" t="str">
        <f>VLOOKUP(W736,Broadcast!A$2:B$277,2,FALSE)</f>
        <v>Radio New Zealand</v>
      </c>
      <c r="C736" s="6">
        <v>700</v>
      </c>
      <c r="D736" s="6">
        <v>1100</v>
      </c>
      <c r="E736" t="s">
        <v>283</v>
      </c>
      <c r="F736" t="str">
        <f>VLOOKUP(H736,Location!A$2:E$678,2,FALSE)</f>
        <v>Rangitaiki</v>
      </c>
      <c r="G736" t="str">
        <f>VLOOKUP(LEFT(R736,3),Language!A$2:B$7700,2,FALSE)</f>
        <v>English</v>
      </c>
      <c r="H736" t="s">
        <v>284</v>
      </c>
      <c r="I736">
        <v>50</v>
      </c>
      <c r="J736">
        <v>35</v>
      </c>
      <c r="K736">
        <v>0</v>
      </c>
      <c r="L736">
        <v>148</v>
      </c>
      <c r="M736">
        <v>1234567</v>
      </c>
      <c r="N736">
        <v>290716</v>
      </c>
      <c r="O736">
        <v>301016</v>
      </c>
      <c r="P736" t="s">
        <v>19</v>
      </c>
      <c r="Q736">
        <v>9000</v>
      </c>
      <c r="R736" t="s">
        <v>20</v>
      </c>
      <c r="S736" t="str">
        <f>VLOOKUP(V736,Country!A$2:B$191,2,FALSE)</f>
        <v>New Zealand</v>
      </c>
      <c r="T736" t="str">
        <f>VLOOKUP(X736,Organisation!A$2:B$150,2,FALSE)</f>
        <v>Radio New Zealand Ltd.</v>
      </c>
      <c r="U736" t="s">
        <v>284</v>
      </c>
      <c r="V736" t="s">
        <v>69</v>
      </c>
      <c r="W736" t="s">
        <v>68</v>
      </c>
      <c r="X736" t="s">
        <v>68</v>
      </c>
      <c r="Y736">
        <v>16958</v>
      </c>
    </row>
    <row r="737" spans="1:25" x14ac:dyDescent="0.25">
      <c r="A737">
        <v>7245</v>
      </c>
      <c r="B737" t="str">
        <f>VLOOKUP(W737,Broadcast!A$2:B$277,2,FALSE)</f>
        <v>Radio New Zealand</v>
      </c>
      <c r="C737" s="6">
        <v>700</v>
      </c>
      <c r="D737" s="6">
        <v>1100</v>
      </c>
      <c r="E737" t="s">
        <v>449</v>
      </c>
      <c r="F737" t="str">
        <f>VLOOKUP(H737,Location!A$2:E$678,2,FALSE)</f>
        <v>Rangitaiki</v>
      </c>
      <c r="G737" t="str">
        <f>VLOOKUP(LEFT(R737,3),Language!A$2:B$7700,2,FALSE)</f>
        <v>English</v>
      </c>
      <c r="H737" t="s">
        <v>284</v>
      </c>
      <c r="I737">
        <v>50</v>
      </c>
      <c r="J737">
        <v>325</v>
      </c>
      <c r="K737">
        <v>0</v>
      </c>
      <c r="L737">
        <v>148</v>
      </c>
      <c r="M737">
        <v>1234567</v>
      </c>
      <c r="N737">
        <v>290716</v>
      </c>
      <c r="O737">
        <v>301016</v>
      </c>
      <c r="P737" t="s">
        <v>19</v>
      </c>
      <c r="Q737">
        <v>9000</v>
      </c>
      <c r="R737" t="s">
        <v>20</v>
      </c>
      <c r="S737" t="str">
        <f>VLOOKUP(V737,Country!A$2:B$191,2,FALSE)</f>
        <v>New Zealand</v>
      </c>
      <c r="T737" t="str">
        <f>VLOOKUP(X737,Organisation!A$2:B$150,2,FALSE)</f>
        <v>Radio New Zealand Ltd.</v>
      </c>
      <c r="U737" t="s">
        <v>284</v>
      </c>
      <c r="V737" t="s">
        <v>69</v>
      </c>
      <c r="W737" t="s">
        <v>68</v>
      </c>
      <c r="X737" t="s">
        <v>68</v>
      </c>
      <c r="Y737">
        <v>16959</v>
      </c>
    </row>
    <row r="738" spans="1:25" x14ac:dyDescent="0.25">
      <c r="A738">
        <v>7245</v>
      </c>
      <c r="B738" t="str">
        <f>VLOOKUP(W738,Broadcast!A$2:B$277,2,FALSE)</f>
        <v>Radio New Zealand</v>
      </c>
      <c r="C738" s="6">
        <v>1100</v>
      </c>
      <c r="D738" s="6">
        <v>1300</v>
      </c>
      <c r="E738" t="s">
        <v>449</v>
      </c>
      <c r="F738" t="str">
        <f>VLOOKUP(H738,Location!A$2:E$678,2,FALSE)</f>
        <v>Rangitaiki</v>
      </c>
      <c r="G738" t="str">
        <f>VLOOKUP(LEFT(R738,3),Language!A$2:B$7700,2,FALSE)</f>
        <v>English</v>
      </c>
      <c r="H738" t="s">
        <v>284</v>
      </c>
      <c r="I738">
        <v>100</v>
      </c>
      <c r="J738">
        <v>325</v>
      </c>
      <c r="K738">
        <v>0</v>
      </c>
      <c r="L738">
        <v>148</v>
      </c>
      <c r="M738">
        <v>1234567</v>
      </c>
      <c r="N738">
        <v>290716</v>
      </c>
      <c r="O738">
        <v>301016</v>
      </c>
      <c r="P738" t="s">
        <v>19</v>
      </c>
      <c r="Q738">
        <v>9000</v>
      </c>
      <c r="R738" t="s">
        <v>20</v>
      </c>
      <c r="S738" t="str">
        <f>VLOOKUP(V738,Country!A$2:B$191,2,FALSE)</f>
        <v>New Zealand</v>
      </c>
      <c r="T738" t="str">
        <f>VLOOKUP(X738,Organisation!A$2:B$150,2,FALSE)</f>
        <v>Radio New Zealand Ltd.</v>
      </c>
      <c r="U738" t="s">
        <v>284</v>
      </c>
      <c r="V738" t="s">
        <v>69</v>
      </c>
      <c r="W738" t="s">
        <v>68</v>
      </c>
      <c r="X738" t="s">
        <v>68</v>
      </c>
      <c r="Y738">
        <v>16960</v>
      </c>
    </row>
    <row r="739" spans="1:25" x14ac:dyDescent="0.25">
      <c r="A739">
        <v>7245</v>
      </c>
      <c r="B739" t="str">
        <f>VLOOKUP(W739,Broadcast!A$2:B$277,2,FALSE)</f>
        <v>China National Radio</v>
      </c>
      <c r="C739" s="6">
        <v>1300</v>
      </c>
      <c r="D739" s="6">
        <v>1605</v>
      </c>
      <c r="E739" t="s">
        <v>314</v>
      </c>
      <c r="F739" t="str">
        <f>VLOOKUP(H739,Location!A$2:E$678,2,FALSE)</f>
        <v>Beijing</v>
      </c>
      <c r="G739" t="str">
        <f>VLOOKUP(LEFT(R739,3),Language!A$2:B$7700,2,FALSE)</f>
        <v>Chinese</v>
      </c>
      <c r="H739" t="s">
        <v>198</v>
      </c>
      <c r="I739">
        <v>150</v>
      </c>
      <c r="J739">
        <v>0</v>
      </c>
      <c r="K739">
        <v>0</v>
      </c>
      <c r="L739">
        <v>925</v>
      </c>
      <c r="M739">
        <v>1234567</v>
      </c>
      <c r="N739">
        <v>270316</v>
      </c>
      <c r="O739">
        <v>301016</v>
      </c>
      <c r="P739" t="s">
        <v>19</v>
      </c>
      <c r="Q739">
        <v>8180</v>
      </c>
      <c r="R739" t="s">
        <v>54</v>
      </c>
      <c r="S739" t="str">
        <f>VLOOKUP(V739,Country!A$2:B$191,2,FALSE)</f>
        <v>China</v>
      </c>
      <c r="T739" t="str">
        <f>VLOOKUP(X739,Organisation!A$2:B$150,2,FALSE)</f>
        <v>R &amp; T of Peoples Republic of China</v>
      </c>
      <c r="U739" t="s">
        <v>198</v>
      </c>
      <c r="V739" t="s">
        <v>55</v>
      </c>
      <c r="W739" t="s">
        <v>56</v>
      </c>
      <c r="X739" t="s">
        <v>57</v>
      </c>
      <c r="Y739">
        <v>2685</v>
      </c>
    </row>
    <row r="740" spans="1:25" x14ac:dyDescent="0.25">
      <c r="A740">
        <v>7245</v>
      </c>
      <c r="B740" t="str">
        <f>VLOOKUP(W740,Broadcast!A$2:B$277,2,FALSE)</f>
        <v>China Radio International</v>
      </c>
      <c r="C740" s="6">
        <v>1600</v>
      </c>
      <c r="D740" s="6">
        <v>1700</v>
      </c>
      <c r="E740" t="s">
        <v>295</v>
      </c>
      <c r="F740" t="str">
        <f>VLOOKUP(H740,Location!A$2:E$678,2,FALSE)</f>
        <v>Xian</v>
      </c>
      <c r="G740" t="str">
        <f>VLOOKUP(LEFT(R740,3),Language!A$2:B$7700,2,FALSE)</f>
        <v>Swahili (macrolanguage)</v>
      </c>
      <c r="H740" t="s">
        <v>265</v>
      </c>
      <c r="I740">
        <v>500</v>
      </c>
      <c r="J740">
        <v>252</v>
      </c>
      <c r="K740">
        <v>0</v>
      </c>
      <c r="L740">
        <v>216</v>
      </c>
      <c r="M740">
        <v>1234567</v>
      </c>
      <c r="N740">
        <v>270316</v>
      </c>
      <c r="O740">
        <v>301016</v>
      </c>
      <c r="P740" t="s">
        <v>19</v>
      </c>
      <c r="Q740">
        <v>10430</v>
      </c>
      <c r="R740" t="s">
        <v>296</v>
      </c>
      <c r="S740" t="str">
        <f>VLOOKUP(V740,Country!A$2:B$191,2,FALSE)</f>
        <v>China</v>
      </c>
      <c r="T740" t="str">
        <f>VLOOKUP(X740,Organisation!A$2:B$150,2,FALSE)</f>
        <v>R &amp; T of Peoples Republic of China</v>
      </c>
      <c r="U740" t="s">
        <v>265</v>
      </c>
      <c r="V740" t="s">
        <v>55</v>
      </c>
      <c r="W740" t="s">
        <v>188</v>
      </c>
      <c r="X740" t="s">
        <v>57</v>
      </c>
      <c r="Y740">
        <v>2686</v>
      </c>
    </row>
    <row r="741" spans="1:25" x14ac:dyDescent="0.25">
      <c r="A741">
        <v>7245</v>
      </c>
      <c r="B741" t="str">
        <f>VLOOKUP(W741,Broadcast!A$2:B$277,2,FALSE)</f>
        <v>China Radio International</v>
      </c>
      <c r="C741" s="6">
        <v>1900</v>
      </c>
      <c r="D741" s="6">
        <v>2000</v>
      </c>
      <c r="E741" t="s">
        <v>509</v>
      </c>
      <c r="F741" t="str">
        <f>VLOOKUP(H741,Location!A$2:E$678,2,FALSE)</f>
        <v>Baoji</v>
      </c>
      <c r="G741" t="str">
        <f>VLOOKUP(LEFT(R741,3),Language!A$2:B$7700,2,FALSE)</f>
        <v>Russian</v>
      </c>
      <c r="H741" t="s">
        <v>326</v>
      </c>
      <c r="I741">
        <v>150</v>
      </c>
      <c r="J741">
        <v>317</v>
      </c>
      <c r="K741">
        <v>0</v>
      </c>
      <c r="L741">
        <v>216</v>
      </c>
      <c r="M741">
        <v>1234567</v>
      </c>
      <c r="N741">
        <v>270316</v>
      </c>
      <c r="O741">
        <v>301016</v>
      </c>
      <c r="P741" t="s">
        <v>19</v>
      </c>
      <c r="Q741">
        <v>9600</v>
      </c>
      <c r="R741" t="s">
        <v>182</v>
      </c>
      <c r="S741" t="str">
        <f>VLOOKUP(V741,Country!A$2:B$191,2,FALSE)</f>
        <v>China</v>
      </c>
      <c r="T741" t="str">
        <f>VLOOKUP(X741,Organisation!A$2:B$150,2,FALSE)</f>
        <v>R &amp; T of Peoples Republic of China</v>
      </c>
      <c r="U741" t="s">
        <v>326</v>
      </c>
      <c r="V741" t="s">
        <v>55</v>
      </c>
      <c r="W741" t="s">
        <v>188</v>
      </c>
      <c r="X741" t="s">
        <v>57</v>
      </c>
      <c r="Y741">
        <v>2687</v>
      </c>
    </row>
    <row r="742" spans="1:25" x14ac:dyDescent="0.25">
      <c r="A742">
        <v>7245</v>
      </c>
      <c r="B742" t="str">
        <f>VLOOKUP(W742,Broadcast!A$2:B$277,2,FALSE)</f>
        <v>China Radio International</v>
      </c>
      <c r="C742" s="6">
        <v>2000</v>
      </c>
      <c r="D742" s="6">
        <v>2100</v>
      </c>
      <c r="E742" t="s">
        <v>510</v>
      </c>
      <c r="F742" t="str">
        <f>VLOOKUP(H742,Location!A$2:E$678,2,FALSE)</f>
        <v>Kashi</v>
      </c>
      <c r="G742" t="str">
        <f>VLOOKUP(LEFT(R742,3),Language!A$2:B$7700,2,FALSE)</f>
        <v>Standart Chinese</v>
      </c>
      <c r="H742" t="s">
        <v>187</v>
      </c>
      <c r="I742">
        <v>500</v>
      </c>
      <c r="J742">
        <v>269</v>
      </c>
      <c r="K742">
        <v>0</v>
      </c>
      <c r="L742">
        <v>216</v>
      </c>
      <c r="M742">
        <v>1234567</v>
      </c>
      <c r="N742">
        <v>270316</v>
      </c>
      <c r="O742">
        <v>301016</v>
      </c>
      <c r="P742" t="s">
        <v>19</v>
      </c>
      <c r="Q742">
        <v>8180</v>
      </c>
      <c r="R742" t="s">
        <v>207</v>
      </c>
      <c r="S742" t="str">
        <f>VLOOKUP(V742,Country!A$2:B$191,2,FALSE)</f>
        <v>China</v>
      </c>
      <c r="T742" t="str">
        <f>VLOOKUP(X742,Organisation!A$2:B$150,2,FALSE)</f>
        <v>R &amp; T of Peoples Republic of China</v>
      </c>
      <c r="U742" t="s">
        <v>187</v>
      </c>
      <c r="V742" t="s">
        <v>55</v>
      </c>
      <c r="W742" t="s">
        <v>188</v>
      </c>
      <c r="X742" t="s">
        <v>57</v>
      </c>
      <c r="Y742">
        <v>2688</v>
      </c>
    </row>
    <row r="743" spans="1:25" x14ac:dyDescent="0.25">
      <c r="A743">
        <v>7245</v>
      </c>
      <c r="B743" t="str">
        <f>VLOOKUP(W743,Broadcast!A$2:B$277,2,FALSE)</f>
        <v>China Radio International</v>
      </c>
      <c r="C743" s="6">
        <v>2000</v>
      </c>
      <c r="D743" s="6">
        <v>2100</v>
      </c>
      <c r="E743" t="s">
        <v>509</v>
      </c>
      <c r="F743" t="str">
        <f>VLOOKUP(H743,Location!A$2:E$678,2,FALSE)</f>
        <v>Baoji</v>
      </c>
      <c r="G743" t="str">
        <f>VLOOKUP(LEFT(R743,3),Language!A$2:B$7700,2,FALSE)</f>
        <v>Russian</v>
      </c>
      <c r="H743" t="s">
        <v>326</v>
      </c>
      <c r="I743">
        <v>150</v>
      </c>
      <c r="J743">
        <v>317</v>
      </c>
      <c r="K743">
        <v>0</v>
      </c>
      <c r="L743">
        <v>216</v>
      </c>
      <c r="M743">
        <v>1234567</v>
      </c>
      <c r="N743">
        <v>270316</v>
      </c>
      <c r="O743">
        <v>301016</v>
      </c>
      <c r="P743" t="s">
        <v>19</v>
      </c>
      <c r="Q743">
        <v>9600</v>
      </c>
      <c r="R743" t="s">
        <v>182</v>
      </c>
      <c r="S743" t="str">
        <f>VLOOKUP(V743,Country!A$2:B$191,2,FALSE)</f>
        <v>China</v>
      </c>
      <c r="T743" t="str">
        <f>VLOOKUP(X743,Organisation!A$2:B$150,2,FALSE)</f>
        <v>R &amp; T of Peoples Republic of China</v>
      </c>
      <c r="U743" t="s">
        <v>326</v>
      </c>
      <c r="V743" t="s">
        <v>55</v>
      </c>
      <c r="W743" t="s">
        <v>188</v>
      </c>
      <c r="X743" t="s">
        <v>57</v>
      </c>
      <c r="Y743">
        <v>2689</v>
      </c>
    </row>
    <row r="744" spans="1:25" x14ac:dyDescent="0.25">
      <c r="A744">
        <v>7245</v>
      </c>
      <c r="B744" t="str">
        <f>VLOOKUP(W744,Broadcast!A$2:B$277,2,FALSE)</f>
        <v>China National Radio</v>
      </c>
      <c r="C744" s="6">
        <v>2055</v>
      </c>
      <c r="D744" s="6">
        <v>2300</v>
      </c>
      <c r="E744" t="s">
        <v>314</v>
      </c>
      <c r="F744" t="str">
        <f>VLOOKUP(H744,Location!A$2:E$678,2,FALSE)</f>
        <v>Beijing</v>
      </c>
      <c r="G744" t="str">
        <f>VLOOKUP(LEFT(R744,3),Language!A$2:B$7700,2,FALSE)</f>
        <v>Chinese</v>
      </c>
      <c r="H744" t="s">
        <v>198</v>
      </c>
      <c r="I744">
        <v>150</v>
      </c>
      <c r="J744">
        <v>0</v>
      </c>
      <c r="K744">
        <v>0</v>
      </c>
      <c r="L744">
        <v>925</v>
      </c>
      <c r="M744">
        <v>1234567</v>
      </c>
      <c r="N744">
        <v>270316</v>
      </c>
      <c r="O744">
        <v>301016</v>
      </c>
      <c r="P744" t="s">
        <v>19</v>
      </c>
      <c r="Q744">
        <v>8180</v>
      </c>
      <c r="R744" t="s">
        <v>54</v>
      </c>
      <c r="S744" t="str">
        <f>VLOOKUP(V744,Country!A$2:B$191,2,FALSE)</f>
        <v>China</v>
      </c>
      <c r="T744" t="str">
        <f>VLOOKUP(X744,Organisation!A$2:B$150,2,FALSE)</f>
        <v>R &amp; T of Peoples Republic of China</v>
      </c>
      <c r="U744" t="s">
        <v>198</v>
      </c>
      <c r="V744" t="s">
        <v>55</v>
      </c>
      <c r="W744" t="s">
        <v>56</v>
      </c>
      <c r="X744" t="s">
        <v>57</v>
      </c>
      <c r="Y744">
        <v>2690</v>
      </c>
    </row>
    <row r="745" spans="1:25" x14ac:dyDescent="0.25">
      <c r="A745">
        <v>7250</v>
      </c>
      <c r="B745" t="str">
        <f>VLOOKUP(W745,Broadcast!A$2:B$277,2,FALSE)</f>
        <v>International Broadcasting Bureau</v>
      </c>
      <c r="C745" s="6">
        <v>0</v>
      </c>
      <c r="D745" s="6">
        <v>100</v>
      </c>
      <c r="E745" t="s">
        <v>376</v>
      </c>
      <c r="F745" t="str">
        <f>VLOOKUP(H745,Location!A$2:E$678,2,FALSE)</f>
        <v>Kuwait</v>
      </c>
      <c r="G745" t="str">
        <f>VLOOKUP(LEFT(R745,3),Language!A$2:B$7700,2,FALSE)</f>
        <v>Tibetan</v>
      </c>
      <c r="H745" t="s">
        <v>155</v>
      </c>
      <c r="I745">
        <v>250</v>
      </c>
      <c r="J745">
        <v>78</v>
      </c>
      <c r="K745">
        <v>8</v>
      </c>
      <c r="L745">
        <v>216</v>
      </c>
      <c r="M745">
        <v>1234567</v>
      </c>
      <c r="N745">
        <v>270316</v>
      </c>
      <c r="O745">
        <v>291016</v>
      </c>
      <c r="P745" t="s">
        <v>19</v>
      </c>
      <c r="Q745">
        <v>8750</v>
      </c>
      <c r="R745" t="s">
        <v>118</v>
      </c>
      <c r="S745" t="str">
        <f>VLOOKUP(V745,Country!A$2:B$191,2,FALSE)</f>
        <v>Kuwait</v>
      </c>
      <c r="T745" t="str">
        <f>VLOOKUP(X745,Organisation!A$2:B$150,2,FALSE)</f>
        <v>International Broadcasting Bureau</v>
      </c>
      <c r="U745" t="s">
        <v>155</v>
      </c>
      <c r="V745" t="s">
        <v>155</v>
      </c>
      <c r="W745" t="s">
        <v>120</v>
      </c>
      <c r="X745" t="s">
        <v>120</v>
      </c>
      <c r="Y745">
        <v>598</v>
      </c>
    </row>
    <row r="746" spans="1:25" x14ac:dyDescent="0.25">
      <c r="A746">
        <v>7250</v>
      </c>
      <c r="B746" t="str">
        <f>VLOOKUP(W746,Broadcast!A$2:B$277,2,FALSE)</f>
        <v>Telediffusion d'Algerie</v>
      </c>
      <c r="C746" s="6">
        <v>200</v>
      </c>
      <c r="D746" s="6">
        <v>400</v>
      </c>
      <c r="E746" t="s">
        <v>308</v>
      </c>
      <c r="F746" t="str">
        <f>VLOOKUP(H746,Location!A$2:E$678,2,FALSE)</f>
        <v>Ourgla</v>
      </c>
      <c r="G746" t="str">
        <f>VLOOKUP(LEFT(R746,3),Language!A$2:B$7700,2,FALSE)</f>
        <v>Standard Arabic</v>
      </c>
      <c r="H746" t="s">
        <v>309</v>
      </c>
      <c r="I746">
        <v>300</v>
      </c>
      <c r="J746">
        <v>210</v>
      </c>
      <c r="K746">
        <v>0</v>
      </c>
      <c r="L746">
        <v>146</v>
      </c>
      <c r="M746">
        <v>1234567</v>
      </c>
      <c r="N746">
        <v>270316</v>
      </c>
      <c r="O746">
        <v>291016</v>
      </c>
      <c r="P746" t="s">
        <v>19</v>
      </c>
      <c r="Q746">
        <v>7778</v>
      </c>
      <c r="R746" t="s">
        <v>310</v>
      </c>
      <c r="S746" t="str">
        <f>VLOOKUP(V746,Country!A$2:B$191,2,FALSE)</f>
        <v>Algeria</v>
      </c>
      <c r="T746" t="str">
        <f>VLOOKUP(X746,Organisation!A$2:B$150,2,FALSE)</f>
        <v>Telediffusion d'Algerie</v>
      </c>
      <c r="U746" t="s">
        <v>309</v>
      </c>
      <c r="V746" t="s">
        <v>311</v>
      </c>
      <c r="W746" t="s">
        <v>312</v>
      </c>
      <c r="X746" t="s">
        <v>312</v>
      </c>
      <c r="Y746">
        <v>2491</v>
      </c>
    </row>
    <row r="747" spans="1:25" x14ac:dyDescent="0.25">
      <c r="A747">
        <v>7250</v>
      </c>
      <c r="B747" t="str">
        <f>VLOOKUP(W747,Broadcast!A$2:B$277,2,FALSE)</f>
        <v>Vatican Radio</v>
      </c>
      <c r="C747" s="6">
        <v>530</v>
      </c>
      <c r="D747" s="6">
        <v>615</v>
      </c>
      <c r="E747" t="s">
        <v>511</v>
      </c>
      <c r="F747" t="str">
        <f>VLOOKUP(H747,Location!A$2:E$678,2,FALSE)</f>
        <v>S. Maria di Galeria</v>
      </c>
      <c r="G747" t="str">
        <f>VLOOKUP(LEFT(R747,3),Language!A$2:B$7700,2,FALSE)</f>
        <v>Latin</v>
      </c>
      <c r="H747" t="s">
        <v>84</v>
      </c>
      <c r="I747">
        <v>100</v>
      </c>
      <c r="J747">
        <v>26</v>
      </c>
      <c r="K747">
        <v>10</v>
      </c>
      <c r="L747">
        <v>386</v>
      </c>
      <c r="M747">
        <v>1234567</v>
      </c>
      <c r="N747">
        <v>270316</v>
      </c>
      <c r="O747">
        <v>291016</v>
      </c>
      <c r="P747" t="s">
        <v>19</v>
      </c>
      <c r="Q747">
        <v>7194</v>
      </c>
      <c r="R747" t="s">
        <v>85</v>
      </c>
      <c r="S747" t="str">
        <f>VLOOKUP(V747,Country!A$2:B$191,2,FALSE)</f>
        <v>Vatican</v>
      </c>
      <c r="T747" t="str">
        <f>VLOOKUP(X747,Organisation!A$2:B$150,2,FALSE)</f>
        <v>Vatican Radio</v>
      </c>
      <c r="U747" t="s">
        <v>84</v>
      </c>
      <c r="V747" t="s">
        <v>86</v>
      </c>
      <c r="W747" t="s">
        <v>87</v>
      </c>
      <c r="X747" t="s">
        <v>87</v>
      </c>
      <c r="Y747">
        <v>1070</v>
      </c>
    </row>
    <row r="748" spans="1:25" x14ac:dyDescent="0.25">
      <c r="A748">
        <v>7250</v>
      </c>
      <c r="B748" t="str">
        <f>VLOOKUP(W748,Broadcast!A$2:B$277,2,FALSE)</f>
        <v>Vatican Radio</v>
      </c>
      <c r="C748" s="6">
        <v>615</v>
      </c>
      <c r="D748" s="6">
        <v>730</v>
      </c>
      <c r="E748" t="s">
        <v>387</v>
      </c>
      <c r="F748" t="str">
        <f>VLOOKUP(H748,Location!A$2:E$678,2,FALSE)</f>
        <v>S. Maria di Galeria</v>
      </c>
      <c r="G748" t="str">
        <f>VLOOKUP(LEFT(R748,3),Language!A$2:B$7700,2,FALSE)</f>
        <v>Romanian</v>
      </c>
      <c r="H748" t="s">
        <v>84</v>
      </c>
      <c r="I748">
        <v>250</v>
      </c>
      <c r="J748">
        <v>54</v>
      </c>
      <c r="K748">
        <v>0</v>
      </c>
      <c r="L748">
        <v>218</v>
      </c>
      <c r="M748">
        <v>1</v>
      </c>
      <c r="N748">
        <v>270316</v>
      </c>
      <c r="O748">
        <v>291016</v>
      </c>
      <c r="P748" t="s">
        <v>19</v>
      </c>
      <c r="Q748">
        <v>7923</v>
      </c>
      <c r="R748" t="s">
        <v>388</v>
      </c>
      <c r="S748" t="str">
        <f>VLOOKUP(V748,Country!A$2:B$191,2,FALSE)</f>
        <v>Vatican</v>
      </c>
      <c r="T748" t="str">
        <f>VLOOKUP(X748,Organisation!A$2:B$150,2,FALSE)</f>
        <v>Vatican Radio</v>
      </c>
      <c r="U748" t="s">
        <v>84</v>
      </c>
      <c r="V748" t="s">
        <v>86</v>
      </c>
      <c r="W748" t="s">
        <v>87</v>
      </c>
      <c r="X748" t="s">
        <v>87</v>
      </c>
      <c r="Y748">
        <v>1069</v>
      </c>
    </row>
    <row r="749" spans="1:25" x14ac:dyDescent="0.25">
      <c r="A749">
        <v>7250</v>
      </c>
      <c r="B749" t="str">
        <f>VLOOKUP(W749,Broadcast!A$2:B$277,2,FALSE)</f>
        <v>All India Radio</v>
      </c>
      <c r="C749" s="6">
        <v>645</v>
      </c>
      <c r="D749" s="6">
        <v>1145</v>
      </c>
      <c r="E749" t="s">
        <v>512</v>
      </c>
      <c r="F749" t="str">
        <f>VLOOKUP(H749,Location!A$2:E$678,2,FALSE)</f>
        <v>Gorakhpur</v>
      </c>
      <c r="G749" t="str">
        <f>VLOOKUP(LEFT(R749,3),Language!A$2:B$7700,2,FALSE)</f>
        <v>Nepali</v>
      </c>
      <c r="H749" t="s">
        <v>513</v>
      </c>
      <c r="I749">
        <v>50</v>
      </c>
      <c r="J749">
        <v>15</v>
      </c>
      <c r="K749">
        <v>0</v>
      </c>
      <c r="L749">
        <v>700</v>
      </c>
      <c r="M749">
        <v>1234567</v>
      </c>
      <c r="N749">
        <v>270316</v>
      </c>
      <c r="O749">
        <v>301016</v>
      </c>
      <c r="P749" t="s">
        <v>19</v>
      </c>
      <c r="Q749">
        <v>7200</v>
      </c>
      <c r="R749" t="s">
        <v>514</v>
      </c>
      <c r="S749" t="str">
        <f>VLOOKUP(V749,Country!A$2:B$191,2,FALSE)</f>
        <v>India</v>
      </c>
      <c r="T749" t="str">
        <f>VLOOKUP(X749,Organisation!A$2:B$150,2,FALSE)</f>
        <v>All India Radio</v>
      </c>
      <c r="U749" t="s">
        <v>513</v>
      </c>
      <c r="V749" t="s">
        <v>263</v>
      </c>
      <c r="W749" t="s">
        <v>264</v>
      </c>
      <c r="X749" t="s">
        <v>264</v>
      </c>
      <c r="Y749">
        <v>3500</v>
      </c>
    </row>
    <row r="750" spans="1:25" x14ac:dyDescent="0.25">
      <c r="A750">
        <v>7250</v>
      </c>
      <c r="B750" t="str">
        <f>VLOOKUP(W750,Broadcast!A$2:B$277,2,FALSE)</f>
        <v>Korean Broadcasting System</v>
      </c>
      <c r="C750" s="6">
        <v>700</v>
      </c>
      <c r="D750" s="6">
        <v>1200</v>
      </c>
      <c r="E750">
        <v>45</v>
      </c>
      <c r="F750" t="str">
        <f>VLOOKUP(H750,Location!A$2:E$678,2,FALSE)</f>
        <v>Kimjae</v>
      </c>
      <c r="G750" t="str">
        <f>VLOOKUP(LEFT(R750,3),Language!A$2:B$7700,2,FALSE)</f>
        <v>Korean</v>
      </c>
      <c r="H750" t="s">
        <v>362</v>
      </c>
      <c r="I750">
        <v>100</v>
      </c>
      <c r="J750">
        <v>81</v>
      </c>
      <c r="K750">
        <v>0</v>
      </c>
      <c r="L750">
        <v>216</v>
      </c>
      <c r="M750">
        <v>1234567</v>
      </c>
      <c r="N750">
        <v>270316</v>
      </c>
      <c r="O750">
        <v>301016</v>
      </c>
      <c r="P750" t="s">
        <v>19</v>
      </c>
      <c r="R750" t="s">
        <v>145</v>
      </c>
      <c r="S750" t="str">
        <f>VLOOKUP(V750,Country!A$2:B$191,2,FALSE)</f>
        <v>Korea (Rep. of)</v>
      </c>
      <c r="T750" t="str">
        <f>VLOOKUP(X750,Organisation!A$2:B$150,2,FALSE)</f>
        <v>Korean Broadcasting System</v>
      </c>
      <c r="U750" t="s">
        <v>362</v>
      </c>
      <c r="V750" t="s">
        <v>329</v>
      </c>
      <c r="W750" t="s">
        <v>77</v>
      </c>
      <c r="X750" t="s">
        <v>77</v>
      </c>
      <c r="Y750">
        <v>3659</v>
      </c>
    </row>
    <row r="751" spans="1:25" x14ac:dyDescent="0.25">
      <c r="A751">
        <v>7250</v>
      </c>
      <c r="B751" t="str">
        <f>VLOOKUP(W751,Broadcast!A$2:B$277,2,FALSE)</f>
        <v>Vatican Radio</v>
      </c>
      <c r="C751" s="6">
        <v>730</v>
      </c>
      <c r="D751" s="6">
        <v>830</v>
      </c>
      <c r="E751" t="s">
        <v>83</v>
      </c>
      <c r="F751" t="str">
        <f>VLOOKUP(H751,Location!A$2:E$678,2,FALSE)</f>
        <v>S. Maria di Galeria</v>
      </c>
      <c r="G751" t="str">
        <f>VLOOKUP(LEFT(R751,3),Language!A$2:B$7700,2,FALSE)</f>
        <v>Italian</v>
      </c>
      <c r="H751" t="s">
        <v>84</v>
      </c>
      <c r="I751">
        <v>100</v>
      </c>
      <c r="J751">
        <v>330</v>
      </c>
      <c r="K751">
        <v>0</v>
      </c>
      <c r="L751">
        <v>800</v>
      </c>
      <c r="M751">
        <v>1</v>
      </c>
      <c r="N751">
        <v>270316</v>
      </c>
      <c r="O751">
        <v>291016</v>
      </c>
      <c r="P751" t="s">
        <v>19</v>
      </c>
      <c r="Q751">
        <v>7300</v>
      </c>
      <c r="R751" t="s">
        <v>210</v>
      </c>
      <c r="S751" t="str">
        <f>VLOOKUP(V751,Country!A$2:B$191,2,FALSE)</f>
        <v>Vatican</v>
      </c>
      <c r="T751" t="str">
        <f>VLOOKUP(X751,Organisation!A$2:B$150,2,FALSE)</f>
        <v>Vatican Radio</v>
      </c>
      <c r="U751" t="s">
        <v>84</v>
      </c>
      <c r="V751" t="s">
        <v>86</v>
      </c>
      <c r="W751" t="s">
        <v>87</v>
      </c>
      <c r="X751" t="s">
        <v>87</v>
      </c>
      <c r="Y751">
        <v>1067</v>
      </c>
    </row>
    <row r="752" spans="1:25" x14ac:dyDescent="0.25">
      <c r="A752">
        <v>7250</v>
      </c>
      <c r="B752" t="str">
        <f>VLOOKUP(W752,Broadcast!A$2:B$277,2,FALSE)</f>
        <v>Vatican Radio</v>
      </c>
      <c r="C752" s="6">
        <v>730</v>
      </c>
      <c r="D752" s="6">
        <v>915</v>
      </c>
      <c r="E752" t="s">
        <v>83</v>
      </c>
      <c r="F752" t="str">
        <f>VLOOKUP(H752,Location!A$2:E$678,2,FALSE)</f>
        <v>S. Maria di Galeria</v>
      </c>
      <c r="G752" t="str">
        <f>VLOOKUP(LEFT(R752,3),Language!A$2:B$7700,2,FALSE)</f>
        <v>Italian</v>
      </c>
      <c r="H752" t="s">
        <v>84</v>
      </c>
      <c r="I752">
        <v>250</v>
      </c>
      <c r="J752">
        <v>330</v>
      </c>
      <c r="K752">
        <v>0</v>
      </c>
      <c r="L752">
        <v>800</v>
      </c>
      <c r="M752">
        <v>4</v>
      </c>
      <c r="N752">
        <v>270316</v>
      </c>
      <c r="O752">
        <v>291016</v>
      </c>
      <c r="P752" t="s">
        <v>19</v>
      </c>
      <c r="Q752">
        <v>7300</v>
      </c>
      <c r="R752" t="s">
        <v>210</v>
      </c>
      <c r="S752" t="str">
        <f>VLOOKUP(V752,Country!A$2:B$191,2,FALSE)</f>
        <v>Vatican</v>
      </c>
      <c r="T752" t="str">
        <f>VLOOKUP(X752,Organisation!A$2:B$150,2,FALSE)</f>
        <v>Vatican Radio</v>
      </c>
      <c r="U752" t="s">
        <v>84</v>
      </c>
      <c r="V752" t="s">
        <v>86</v>
      </c>
      <c r="W752" t="s">
        <v>87</v>
      </c>
      <c r="X752" t="s">
        <v>87</v>
      </c>
      <c r="Y752">
        <v>1068</v>
      </c>
    </row>
    <row r="753" spans="1:25" x14ac:dyDescent="0.25">
      <c r="A753">
        <v>7250</v>
      </c>
      <c r="B753" t="str">
        <f>VLOOKUP(W753,Broadcast!A$2:B$277,2,FALSE)</f>
        <v>Ministry of Information - State of Kuwait</v>
      </c>
      <c r="C753" s="6">
        <v>800</v>
      </c>
      <c r="D753" s="6">
        <v>1000</v>
      </c>
      <c r="E753">
        <v>39.4</v>
      </c>
      <c r="F753" t="str">
        <f>VLOOKUP(H753,Location!A$2:E$678,2,FALSE)</f>
        <v>KABD</v>
      </c>
      <c r="G753" t="str">
        <f>VLOOKUP(LEFT(R753,3),Language!A$2:B$7700,2,FALSE)</f>
        <v>Persian</v>
      </c>
      <c r="H753" t="s">
        <v>245</v>
      </c>
      <c r="I753">
        <v>250</v>
      </c>
      <c r="J753">
        <v>0</v>
      </c>
      <c r="K753">
        <v>0</v>
      </c>
      <c r="L753">
        <v>935</v>
      </c>
      <c r="M753">
        <v>1234567</v>
      </c>
      <c r="N753">
        <v>270316</v>
      </c>
      <c r="O753">
        <v>301016</v>
      </c>
      <c r="P753" t="s">
        <v>19</v>
      </c>
      <c r="Q753">
        <v>6675</v>
      </c>
      <c r="R753" t="s">
        <v>154</v>
      </c>
      <c r="S753" t="str">
        <f>VLOOKUP(V753,Country!A$2:B$191,2,FALSE)</f>
        <v>Kuwait</v>
      </c>
      <c r="T753" t="str">
        <f>VLOOKUP(X753,Organisation!A$2:B$150,2,FALSE)</f>
        <v>Ministry of Information - State of Kuwait</v>
      </c>
      <c r="U753" t="s">
        <v>245</v>
      </c>
      <c r="V753" t="s">
        <v>155</v>
      </c>
      <c r="W753" t="s">
        <v>246</v>
      </c>
      <c r="X753" t="s">
        <v>247</v>
      </c>
      <c r="Y753">
        <v>7102</v>
      </c>
    </row>
    <row r="754" spans="1:25" x14ac:dyDescent="0.25">
      <c r="A754">
        <v>7250</v>
      </c>
      <c r="B754" t="str">
        <f>VLOOKUP(W754,Broadcast!A$2:B$277,2,FALSE)</f>
        <v>Vatican Radio</v>
      </c>
      <c r="C754" s="6">
        <v>950</v>
      </c>
      <c r="D754" s="6">
        <v>1030</v>
      </c>
      <c r="E754" t="s">
        <v>83</v>
      </c>
      <c r="F754" t="str">
        <f>VLOOKUP(H754,Location!A$2:E$678,2,FALSE)</f>
        <v>S. Maria di Galeria</v>
      </c>
      <c r="G754" t="str">
        <f>VLOOKUP(LEFT(R754,3),Language!A$2:B$7700,2,FALSE)</f>
        <v>Italian</v>
      </c>
      <c r="H754" t="s">
        <v>84</v>
      </c>
      <c r="I754">
        <v>100</v>
      </c>
      <c r="J754">
        <v>330</v>
      </c>
      <c r="K754">
        <v>0</v>
      </c>
      <c r="L754">
        <v>800</v>
      </c>
      <c r="M754">
        <v>1</v>
      </c>
      <c r="N754">
        <v>270316</v>
      </c>
      <c r="O754">
        <v>291016</v>
      </c>
      <c r="P754" t="s">
        <v>19</v>
      </c>
      <c r="Q754">
        <v>7200</v>
      </c>
      <c r="R754" t="s">
        <v>210</v>
      </c>
      <c r="S754" t="str">
        <f>VLOOKUP(V754,Country!A$2:B$191,2,FALSE)</f>
        <v>Vatican</v>
      </c>
      <c r="T754" t="str">
        <f>VLOOKUP(X754,Organisation!A$2:B$150,2,FALSE)</f>
        <v>Vatican Radio</v>
      </c>
      <c r="U754" t="s">
        <v>84</v>
      </c>
      <c r="V754" t="s">
        <v>86</v>
      </c>
      <c r="W754" t="s">
        <v>87</v>
      </c>
      <c r="X754" t="s">
        <v>87</v>
      </c>
      <c r="Y754">
        <v>1064</v>
      </c>
    </row>
    <row r="755" spans="1:25" x14ac:dyDescent="0.25">
      <c r="A755">
        <v>7250</v>
      </c>
      <c r="B755" t="str">
        <f>VLOOKUP(W755,Broadcast!A$2:B$277,2,FALSE)</f>
        <v>National Broadcaster of Bangladesh</v>
      </c>
      <c r="C755" s="6">
        <v>1200</v>
      </c>
      <c r="D755" s="6">
        <v>1300</v>
      </c>
      <c r="E755">
        <v>49</v>
      </c>
      <c r="F755" t="str">
        <f>VLOOKUP(H755,Location!A$2:E$678,2,FALSE)</f>
        <v>Dhaka</v>
      </c>
      <c r="G755" t="str">
        <f>VLOOKUP(LEFT(R755,3),Language!A$2:B$7700,2,FALSE)</f>
        <v>Undetermined</v>
      </c>
      <c r="H755" t="s">
        <v>446</v>
      </c>
      <c r="I755">
        <v>250</v>
      </c>
      <c r="J755">
        <v>140</v>
      </c>
      <c r="K755">
        <v>0</v>
      </c>
      <c r="L755">
        <v>146</v>
      </c>
      <c r="M755">
        <v>1234567</v>
      </c>
      <c r="N755">
        <v>270316</v>
      </c>
      <c r="O755">
        <v>291016</v>
      </c>
      <c r="P755" t="s">
        <v>19</v>
      </c>
      <c r="R755" t="s">
        <v>239</v>
      </c>
      <c r="S755" t="str">
        <f>VLOOKUP(V755,Country!A$2:B$191,2,FALSE)</f>
        <v>Bangladesh</v>
      </c>
      <c r="T755" t="str">
        <f>VLOOKUP(X755,Organisation!A$2:B$150,2,FALSE)</f>
        <v>NBA of Bangladesh</v>
      </c>
      <c r="U755" t="s">
        <v>446</v>
      </c>
      <c r="V755" t="s">
        <v>447</v>
      </c>
      <c r="W755" t="s">
        <v>448</v>
      </c>
      <c r="X755" t="s">
        <v>448</v>
      </c>
      <c r="Y755">
        <v>4083</v>
      </c>
    </row>
    <row r="756" spans="1:25" x14ac:dyDescent="0.25">
      <c r="A756">
        <v>7250</v>
      </c>
      <c r="B756" t="str">
        <f>VLOOKUP(W756,Broadcast!A$2:B$277,2,FALSE)</f>
        <v>National Broadcaster of Bangladesh</v>
      </c>
      <c r="C756" s="6">
        <v>1300</v>
      </c>
      <c r="D756" s="6">
        <v>1400</v>
      </c>
      <c r="E756">
        <v>42</v>
      </c>
      <c r="F756" t="str">
        <f>VLOOKUP(H756,Location!A$2:E$678,2,FALSE)</f>
        <v>Dhaka</v>
      </c>
      <c r="G756" t="str">
        <f>VLOOKUP(LEFT(R756,3),Language!A$2:B$7700,2,FALSE)</f>
        <v>Nepali</v>
      </c>
      <c r="H756" t="s">
        <v>446</v>
      </c>
      <c r="I756">
        <v>250</v>
      </c>
      <c r="J756">
        <v>320</v>
      </c>
      <c r="K756">
        <v>0</v>
      </c>
      <c r="L756">
        <v>146</v>
      </c>
      <c r="M756">
        <v>1234567</v>
      </c>
      <c r="N756">
        <v>270316</v>
      </c>
      <c r="O756">
        <v>291016</v>
      </c>
      <c r="P756" t="s">
        <v>19</v>
      </c>
      <c r="R756" t="s">
        <v>515</v>
      </c>
      <c r="S756" t="str">
        <f>VLOOKUP(V756,Country!A$2:B$191,2,FALSE)</f>
        <v>Bangladesh</v>
      </c>
      <c r="T756" t="str">
        <f>VLOOKUP(X756,Organisation!A$2:B$150,2,FALSE)</f>
        <v>NBA of Bangladesh</v>
      </c>
      <c r="U756" t="s">
        <v>446</v>
      </c>
      <c r="V756" t="s">
        <v>447</v>
      </c>
      <c r="W756" t="s">
        <v>448</v>
      </c>
      <c r="X756" t="s">
        <v>448</v>
      </c>
      <c r="Y756">
        <v>4084</v>
      </c>
    </row>
    <row r="757" spans="1:25" x14ac:dyDescent="0.25">
      <c r="A757">
        <v>7250</v>
      </c>
      <c r="B757" t="str">
        <f>VLOOKUP(W757,Broadcast!A$2:B$277,2,FALSE)</f>
        <v>China Radio International</v>
      </c>
      <c r="C757" s="6">
        <v>1400</v>
      </c>
      <c r="D757" s="6">
        <v>1500</v>
      </c>
      <c r="E757" t="s">
        <v>516</v>
      </c>
      <c r="F757" t="str">
        <f>VLOOKUP(H757,Location!A$2:E$678,2,FALSE)</f>
        <v>Xian</v>
      </c>
      <c r="G757" t="str">
        <f>VLOOKUP(LEFT(R757,3),Language!A$2:B$7700,2,FALSE)</f>
        <v>Nepali</v>
      </c>
      <c r="H757" t="s">
        <v>265</v>
      </c>
      <c r="I757">
        <v>500</v>
      </c>
      <c r="J757">
        <v>252</v>
      </c>
      <c r="K757">
        <v>0</v>
      </c>
      <c r="L757">
        <v>216</v>
      </c>
      <c r="M757">
        <v>1234567</v>
      </c>
      <c r="N757">
        <v>270316</v>
      </c>
      <c r="O757">
        <v>301016</v>
      </c>
      <c r="P757" t="s">
        <v>19</v>
      </c>
      <c r="Q757">
        <v>8180</v>
      </c>
      <c r="R757" t="s">
        <v>515</v>
      </c>
      <c r="S757" t="str">
        <f>VLOOKUP(V757,Country!A$2:B$191,2,FALSE)</f>
        <v>China</v>
      </c>
      <c r="T757" t="str">
        <f>VLOOKUP(X757,Organisation!A$2:B$150,2,FALSE)</f>
        <v>R &amp; T of Peoples Republic of China</v>
      </c>
      <c r="U757" t="s">
        <v>265</v>
      </c>
      <c r="V757" t="s">
        <v>55</v>
      </c>
      <c r="W757" t="s">
        <v>188</v>
      </c>
      <c r="X757" t="s">
        <v>57</v>
      </c>
      <c r="Y757">
        <v>2691</v>
      </c>
    </row>
    <row r="758" spans="1:25" x14ac:dyDescent="0.25">
      <c r="A758">
        <v>7250</v>
      </c>
      <c r="B758" t="str">
        <f>VLOOKUP(W758,Broadcast!A$2:B$277,2,FALSE)</f>
        <v>National Broadcaster of Bangladesh</v>
      </c>
      <c r="C758" s="6">
        <v>1400</v>
      </c>
      <c r="D758" s="6">
        <v>1500</v>
      </c>
      <c r="E758">
        <v>41</v>
      </c>
      <c r="F758" t="str">
        <f>VLOOKUP(H758,Location!A$2:E$678,2,FALSE)</f>
        <v>Dhaka</v>
      </c>
      <c r="G758" t="str">
        <f>VLOOKUP(LEFT(R758,3),Language!A$2:B$7700,2,FALSE)</f>
        <v>Undetermined</v>
      </c>
      <c r="H758" t="s">
        <v>446</v>
      </c>
      <c r="I758">
        <v>250</v>
      </c>
      <c r="J758">
        <v>290</v>
      </c>
      <c r="K758">
        <v>0</v>
      </c>
      <c r="L758">
        <v>146</v>
      </c>
      <c r="M758">
        <v>1234567</v>
      </c>
      <c r="N758">
        <v>270316</v>
      </c>
      <c r="O758">
        <v>291016</v>
      </c>
      <c r="P758" t="s">
        <v>19</v>
      </c>
      <c r="R758" t="s">
        <v>239</v>
      </c>
      <c r="S758" t="str">
        <f>VLOOKUP(V758,Country!A$2:B$191,2,FALSE)</f>
        <v>Bangladesh</v>
      </c>
      <c r="T758" t="str">
        <f>VLOOKUP(X758,Organisation!A$2:B$150,2,FALSE)</f>
        <v>NBA of Bangladesh</v>
      </c>
      <c r="U758" t="s">
        <v>446</v>
      </c>
      <c r="V758" t="s">
        <v>447</v>
      </c>
      <c r="W758" t="s">
        <v>448</v>
      </c>
      <c r="X758" t="s">
        <v>448</v>
      </c>
      <c r="Y758">
        <v>4085</v>
      </c>
    </row>
    <row r="759" spans="1:25" x14ac:dyDescent="0.25">
      <c r="A759">
        <v>7250</v>
      </c>
      <c r="B759" t="str">
        <f>VLOOKUP(W759,Broadcast!A$2:B$277,2,FALSE)</f>
        <v>China Radio International</v>
      </c>
      <c r="C759" s="6">
        <v>1500</v>
      </c>
      <c r="D759" s="6">
        <v>1600</v>
      </c>
      <c r="E759" t="s">
        <v>516</v>
      </c>
      <c r="F759" t="str">
        <f>VLOOKUP(H759,Location!A$2:E$678,2,FALSE)</f>
        <v>Xian</v>
      </c>
      <c r="G759" t="str">
        <f>VLOOKUP(LEFT(R759,3),Language!A$2:B$7700,2,FALSE)</f>
        <v>Nepali</v>
      </c>
      <c r="H759" t="s">
        <v>265</v>
      </c>
      <c r="I759">
        <v>500</v>
      </c>
      <c r="J759">
        <v>252</v>
      </c>
      <c r="K759">
        <v>0</v>
      </c>
      <c r="L759">
        <v>216</v>
      </c>
      <c r="M759">
        <v>1234567</v>
      </c>
      <c r="N759">
        <v>270316</v>
      </c>
      <c r="O759">
        <v>301016</v>
      </c>
      <c r="P759" t="s">
        <v>19</v>
      </c>
      <c r="Q759">
        <v>8180</v>
      </c>
      <c r="R759" t="s">
        <v>515</v>
      </c>
      <c r="S759" t="str">
        <f>VLOOKUP(V759,Country!A$2:B$191,2,FALSE)</f>
        <v>China</v>
      </c>
      <c r="T759" t="str">
        <f>VLOOKUP(X759,Organisation!A$2:B$150,2,FALSE)</f>
        <v>R &amp; T of Peoples Republic of China</v>
      </c>
      <c r="U759" t="s">
        <v>265</v>
      </c>
      <c r="V759" t="s">
        <v>55</v>
      </c>
      <c r="W759" t="s">
        <v>188</v>
      </c>
      <c r="X759" t="s">
        <v>57</v>
      </c>
      <c r="Y759">
        <v>2692</v>
      </c>
    </row>
    <row r="760" spans="1:25" x14ac:dyDescent="0.25">
      <c r="A760">
        <v>7250</v>
      </c>
      <c r="B760" t="str">
        <f>VLOOKUP(W760,Broadcast!A$2:B$277,2,FALSE)</f>
        <v>National Broadcaster of Bangladesh</v>
      </c>
      <c r="C760" s="6">
        <v>1500</v>
      </c>
      <c r="D760" s="6">
        <v>1600</v>
      </c>
      <c r="E760">
        <v>41</v>
      </c>
      <c r="F760" t="str">
        <f>VLOOKUP(H760,Location!A$2:E$678,2,FALSE)</f>
        <v>Dhaka</v>
      </c>
      <c r="G760" t="str">
        <f>VLOOKUP(LEFT(R760,3),Language!A$2:B$7700,2,FALSE)</f>
        <v>Undetermined</v>
      </c>
      <c r="H760" t="s">
        <v>446</v>
      </c>
      <c r="I760">
        <v>250</v>
      </c>
      <c r="J760">
        <v>305</v>
      </c>
      <c r="K760">
        <v>0</v>
      </c>
      <c r="L760">
        <v>146</v>
      </c>
      <c r="M760">
        <v>1234567</v>
      </c>
      <c r="N760">
        <v>270316</v>
      </c>
      <c r="O760">
        <v>291016</v>
      </c>
      <c r="P760" t="s">
        <v>19</v>
      </c>
      <c r="R760" t="s">
        <v>239</v>
      </c>
      <c r="S760" t="str">
        <f>VLOOKUP(V760,Country!A$2:B$191,2,FALSE)</f>
        <v>Bangladesh</v>
      </c>
      <c r="T760" t="str">
        <f>VLOOKUP(X760,Organisation!A$2:B$150,2,FALSE)</f>
        <v>NBA of Bangladesh</v>
      </c>
      <c r="U760" t="s">
        <v>446</v>
      </c>
      <c r="V760" t="s">
        <v>447</v>
      </c>
      <c r="W760" t="s">
        <v>448</v>
      </c>
      <c r="X760" t="s">
        <v>448</v>
      </c>
      <c r="Y760">
        <v>4086</v>
      </c>
    </row>
    <row r="761" spans="1:25" x14ac:dyDescent="0.25">
      <c r="A761">
        <v>7250</v>
      </c>
      <c r="B761" t="str">
        <f>VLOOKUP(W761,Broadcast!A$2:B$277,2,FALSE)</f>
        <v>National Broadcaster of Bangladesh</v>
      </c>
      <c r="C761" s="6">
        <v>1600</v>
      </c>
      <c r="D761" s="6">
        <v>1730</v>
      </c>
      <c r="E761">
        <v>39.4</v>
      </c>
      <c r="F761" t="str">
        <f>VLOOKUP(H761,Location!A$2:E$678,2,FALSE)</f>
        <v>Dhaka</v>
      </c>
      <c r="G761" t="str">
        <f>VLOOKUP(LEFT(R761,3),Language!A$2:B$7700,2,FALSE)</f>
        <v>Arabic</v>
      </c>
      <c r="H761" t="s">
        <v>446</v>
      </c>
      <c r="I761">
        <v>250</v>
      </c>
      <c r="J761">
        <v>290</v>
      </c>
      <c r="K761">
        <v>0</v>
      </c>
      <c r="L761">
        <v>146</v>
      </c>
      <c r="M761">
        <v>1234567</v>
      </c>
      <c r="N761">
        <v>270316</v>
      </c>
      <c r="O761">
        <v>291016</v>
      </c>
      <c r="P761" t="s">
        <v>19</v>
      </c>
      <c r="R761" t="s">
        <v>517</v>
      </c>
      <c r="S761" t="str">
        <f>VLOOKUP(V761,Country!A$2:B$191,2,FALSE)</f>
        <v>Bangladesh</v>
      </c>
      <c r="T761" t="str">
        <f>VLOOKUP(X761,Organisation!A$2:B$150,2,FALSE)</f>
        <v>NBA of Bangladesh</v>
      </c>
      <c r="U761" t="s">
        <v>446</v>
      </c>
      <c r="V761" t="s">
        <v>447</v>
      </c>
      <c r="W761" t="s">
        <v>448</v>
      </c>
      <c r="X761" t="s">
        <v>448</v>
      </c>
      <c r="Y761">
        <v>4087</v>
      </c>
    </row>
    <row r="762" spans="1:25" x14ac:dyDescent="0.25">
      <c r="A762">
        <v>7250</v>
      </c>
      <c r="B762" t="str">
        <f>VLOOKUP(W762,Broadcast!A$2:B$277,2,FALSE)</f>
        <v>National Broadcaster of Bangladesh</v>
      </c>
      <c r="C762" s="6">
        <v>1730</v>
      </c>
      <c r="D762" s="6">
        <v>2000</v>
      </c>
      <c r="E762">
        <v>27</v>
      </c>
      <c r="F762" t="str">
        <f>VLOOKUP(H762,Location!A$2:E$678,2,FALSE)</f>
        <v>Dhaka</v>
      </c>
      <c r="G762" t="str">
        <f>VLOOKUP(LEFT(R762,3),Language!A$2:B$7700,2,FALSE)</f>
        <v>English</v>
      </c>
      <c r="H762" t="s">
        <v>446</v>
      </c>
      <c r="I762">
        <v>250</v>
      </c>
      <c r="J762">
        <v>320</v>
      </c>
      <c r="K762">
        <v>0</v>
      </c>
      <c r="L762">
        <v>146</v>
      </c>
      <c r="M762">
        <v>1234567</v>
      </c>
      <c r="N762">
        <v>270316</v>
      </c>
      <c r="O762">
        <v>291016</v>
      </c>
      <c r="P762" t="s">
        <v>19</v>
      </c>
      <c r="R762" t="s">
        <v>518</v>
      </c>
      <c r="S762" t="str">
        <f>VLOOKUP(V762,Country!A$2:B$191,2,FALSE)</f>
        <v>Bangladesh</v>
      </c>
      <c r="T762" t="str">
        <f>VLOOKUP(X762,Organisation!A$2:B$150,2,FALSE)</f>
        <v>NBA of Bangladesh</v>
      </c>
      <c r="U762" t="s">
        <v>446</v>
      </c>
      <c r="V762" t="s">
        <v>447</v>
      </c>
      <c r="W762" t="s">
        <v>448</v>
      </c>
      <c r="X762" t="s">
        <v>448</v>
      </c>
      <c r="Y762">
        <v>4088</v>
      </c>
    </row>
    <row r="763" spans="1:25" x14ac:dyDescent="0.25">
      <c r="A763">
        <v>7250</v>
      </c>
      <c r="B763" t="str">
        <f>VLOOKUP(W763,Broadcast!A$2:B$277,2,FALSE)</f>
        <v>Vatican Radio</v>
      </c>
      <c r="C763" s="6">
        <v>1840</v>
      </c>
      <c r="D763" s="6">
        <v>1915</v>
      </c>
      <c r="E763" t="s">
        <v>511</v>
      </c>
      <c r="F763" t="str">
        <f>VLOOKUP(H763,Location!A$2:E$678,2,FALSE)</f>
        <v>S. Maria di Galeria</v>
      </c>
      <c r="G763" t="str">
        <f>VLOOKUP(LEFT(R763,3),Language!A$2:B$7700,2,FALSE)</f>
        <v>Latin</v>
      </c>
      <c r="H763" t="s">
        <v>84</v>
      </c>
      <c r="I763">
        <v>100</v>
      </c>
      <c r="J763">
        <v>26</v>
      </c>
      <c r="K763">
        <v>16</v>
      </c>
      <c r="L763">
        <v>386</v>
      </c>
      <c r="M763">
        <v>1234567</v>
      </c>
      <c r="N763">
        <v>270316</v>
      </c>
      <c r="O763">
        <v>291016</v>
      </c>
      <c r="P763" t="s">
        <v>19</v>
      </c>
      <c r="Q763">
        <v>9615</v>
      </c>
      <c r="R763" t="s">
        <v>85</v>
      </c>
      <c r="S763" t="str">
        <f>VLOOKUP(V763,Country!A$2:B$191,2,FALSE)</f>
        <v>Vatican</v>
      </c>
      <c r="T763" t="str">
        <f>VLOOKUP(X763,Organisation!A$2:B$150,2,FALSE)</f>
        <v>Vatican Radio</v>
      </c>
      <c r="U763" t="s">
        <v>84</v>
      </c>
      <c r="V763" t="s">
        <v>86</v>
      </c>
      <c r="W763" t="s">
        <v>87</v>
      </c>
      <c r="X763" t="s">
        <v>87</v>
      </c>
      <c r="Y763">
        <v>7233</v>
      </c>
    </row>
    <row r="764" spans="1:25" x14ac:dyDescent="0.25">
      <c r="A764">
        <v>7250</v>
      </c>
      <c r="B764" t="str">
        <f>VLOOKUP(W764,Broadcast!A$2:B$277,2,FALSE)</f>
        <v>Vatican Radio</v>
      </c>
      <c r="C764" s="6">
        <v>2040</v>
      </c>
      <c r="D764" s="6">
        <v>2100</v>
      </c>
      <c r="E764" t="s">
        <v>519</v>
      </c>
      <c r="F764" t="str">
        <f>VLOOKUP(H764,Location!A$2:E$678,2,FALSE)</f>
        <v>S. Maria di Galeria</v>
      </c>
      <c r="G764" t="str">
        <f>VLOOKUP(LEFT(R764,3),Language!A$2:B$7700,2,FALSE)</f>
        <v>Arabic</v>
      </c>
      <c r="H764" t="s">
        <v>84</v>
      </c>
      <c r="I764">
        <v>250</v>
      </c>
      <c r="J764">
        <v>146</v>
      </c>
      <c r="K764">
        <v>16</v>
      </c>
      <c r="L764">
        <v>386</v>
      </c>
      <c r="M764">
        <v>1234567</v>
      </c>
      <c r="N764">
        <v>270316</v>
      </c>
      <c r="O764">
        <v>291016</v>
      </c>
      <c r="P764" t="s">
        <v>19</v>
      </c>
      <c r="Q764">
        <v>7194</v>
      </c>
      <c r="R764" t="s">
        <v>89</v>
      </c>
      <c r="S764" t="str">
        <f>VLOOKUP(V764,Country!A$2:B$191,2,FALSE)</f>
        <v>Vatican</v>
      </c>
      <c r="T764" t="str">
        <f>VLOOKUP(X764,Organisation!A$2:B$150,2,FALSE)</f>
        <v>Vatican Radio</v>
      </c>
      <c r="U764" t="s">
        <v>84</v>
      </c>
      <c r="V764" t="s">
        <v>86</v>
      </c>
      <c r="W764" t="s">
        <v>87</v>
      </c>
      <c r="X764" t="s">
        <v>87</v>
      </c>
      <c r="Y764">
        <v>1072</v>
      </c>
    </row>
    <row r="765" spans="1:25" x14ac:dyDescent="0.25">
      <c r="A765">
        <v>7250</v>
      </c>
      <c r="B765" t="str">
        <f>VLOOKUP(W765,Broadcast!A$2:B$277,2,FALSE)</f>
        <v>Islamic Republic of Iran Broadcasting</v>
      </c>
      <c r="C765" s="6">
        <v>2200</v>
      </c>
      <c r="D765" s="6">
        <v>2330</v>
      </c>
      <c r="E765">
        <v>39</v>
      </c>
      <c r="F765" t="str">
        <f>VLOOKUP(H765,Location!A$2:E$678,2,FALSE)</f>
        <v>Sirjan</v>
      </c>
      <c r="G765" t="str">
        <f>VLOOKUP(LEFT(R765,3),Language!A$2:B$7700,2,FALSE)</f>
        <v>Arabic</v>
      </c>
      <c r="H765" t="s">
        <v>228</v>
      </c>
      <c r="I765">
        <v>500</v>
      </c>
      <c r="J765">
        <v>235</v>
      </c>
      <c r="K765">
        <v>0</v>
      </c>
      <c r="L765">
        <v>146</v>
      </c>
      <c r="M765">
        <v>1234567</v>
      </c>
      <c r="N765">
        <v>10616</v>
      </c>
      <c r="O765">
        <v>50716</v>
      </c>
      <c r="P765" t="s">
        <v>19</v>
      </c>
      <c r="R765" t="s">
        <v>89</v>
      </c>
      <c r="S765" t="str">
        <f>VLOOKUP(V765,Country!A$2:B$191,2,FALSE)</f>
        <v>Iran (Islamic Rep. of)</v>
      </c>
      <c r="T765" t="str">
        <f>VLOOKUP(X765,Organisation!A$2:B$150,2,FALSE)</f>
        <v>Islamic Republic of Iran Broadcast.</v>
      </c>
      <c r="U765" t="s">
        <v>228</v>
      </c>
      <c r="V765" t="s">
        <v>229</v>
      </c>
      <c r="W765" t="s">
        <v>230</v>
      </c>
      <c r="X765" t="s">
        <v>230</v>
      </c>
      <c r="Y765">
        <v>16669</v>
      </c>
    </row>
    <row r="766" spans="1:25" x14ac:dyDescent="0.25">
      <c r="A766">
        <v>7250</v>
      </c>
      <c r="B766" t="str">
        <f>VLOOKUP(W766,Broadcast!A$2:B$277,2,FALSE)</f>
        <v>China Radio International</v>
      </c>
      <c r="C766" s="6">
        <v>2200</v>
      </c>
      <c r="D766" s="6">
        <v>2400</v>
      </c>
      <c r="E766" t="s">
        <v>458</v>
      </c>
      <c r="F766" t="str">
        <f>VLOOKUP(H766,Location!A$2:E$678,2,FALSE)</f>
        <v>Urumqi</v>
      </c>
      <c r="G766" t="str">
        <f>VLOOKUP(LEFT(R766,3),Language!A$2:B$7700,2,FALSE)</f>
        <v>Spanish</v>
      </c>
      <c r="H766" t="s">
        <v>71</v>
      </c>
      <c r="I766">
        <v>500</v>
      </c>
      <c r="J766">
        <v>308</v>
      </c>
      <c r="K766">
        <v>0</v>
      </c>
      <c r="L766">
        <v>216</v>
      </c>
      <c r="M766">
        <v>1234567</v>
      </c>
      <c r="N766">
        <v>270316</v>
      </c>
      <c r="O766">
        <v>301016</v>
      </c>
      <c r="P766" t="s">
        <v>19</v>
      </c>
      <c r="Q766">
        <v>8180</v>
      </c>
      <c r="R766" t="s">
        <v>137</v>
      </c>
      <c r="S766" t="str">
        <f>VLOOKUP(V766,Country!A$2:B$191,2,FALSE)</f>
        <v>China</v>
      </c>
      <c r="T766" t="str">
        <f>VLOOKUP(X766,Organisation!A$2:B$150,2,FALSE)</f>
        <v>R &amp; T of Peoples Republic of China</v>
      </c>
      <c r="U766" t="s">
        <v>71</v>
      </c>
      <c r="V766" t="s">
        <v>55</v>
      </c>
      <c r="W766" t="s">
        <v>188</v>
      </c>
      <c r="X766" t="s">
        <v>57</v>
      </c>
      <c r="Y766">
        <v>2693</v>
      </c>
    </row>
    <row r="767" spans="1:25" x14ac:dyDescent="0.25">
      <c r="A767">
        <v>7255</v>
      </c>
      <c r="B767" t="str">
        <f>VLOOKUP(W767,Broadcast!A$2:B$277,2,FALSE)</f>
        <v>Belarusian Tele-radio Company (Belarus)</v>
      </c>
      <c r="C767" s="6">
        <v>500</v>
      </c>
      <c r="D767" s="6">
        <v>800</v>
      </c>
      <c r="E767">
        <v>29.3</v>
      </c>
      <c r="F767" t="str">
        <f>VLOOKUP(H767,Location!A$2:E$678,2,FALSE)</f>
        <v>Minsk</v>
      </c>
      <c r="G767" t="str">
        <f>VLOOKUP(LEFT(R767,3),Language!A$2:B$7700,2,FALSE)</f>
        <v>Belarusian</v>
      </c>
      <c r="H767" t="s">
        <v>342</v>
      </c>
      <c r="I767">
        <v>250</v>
      </c>
      <c r="J767">
        <v>72</v>
      </c>
      <c r="K767">
        <v>0</v>
      </c>
      <c r="L767">
        <v>218</v>
      </c>
      <c r="M767">
        <v>1234567</v>
      </c>
      <c r="N767">
        <v>270316</v>
      </c>
      <c r="O767">
        <v>291016</v>
      </c>
      <c r="P767" t="s">
        <v>19</v>
      </c>
      <c r="Q767">
        <v>7255</v>
      </c>
      <c r="R767" t="s">
        <v>322</v>
      </c>
      <c r="S767" t="str">
        <f>VLOOKUP(V767,Country!A$2:B$191,2,FALSE)</f>
        <v>Belarus</v>
      </c>
      <c r="T767" t="str">
        <f>VLOOKUP(X767,Organisation!A$2:B$150,2,FALSE)</f>
        <v>State Supervisory Department for Telecomm.,Belarus</v>
      </c>
      <c r="U767" t="s">
        <v>342</v>
      </c>
      <c r="V767" t="s">
        <v>323</v>
      </c>
      <c r="W767" t="s">
        <v>324</v>
      </c>
      <c r="X767" t="s">
        <v>325</v>
      </c>
      <c r="Y767">
        <v>1332</v>
      </c>
    </row>
    <row r="768" spans="1:25" x14ac:dyDescent="0.25">
      <c r="A768">
        <v>7255</v>
      </c>
      <c r="B768" t="str">
        <f>VLOOKUP(W768,Broadcast!A$2:B$277,2,FALSE)</f>
        <v>China National Radio</v>
      </c>
      <c r="C768" s="6">
        <v>1000</v>
      </c>
      <c r="D768" s="6">
        <v>1805</v>
      </c>
      <c r="E768" t="s">
        <v>233</v>
      </c>
      <c r="F768" t="str">
        <f>VLOOKUP(H768,Location!A$2:E$678,2,FALSE)</f>
        <v>Lhasa</v>
      </c>
      <c r="G768" t="str">
        <f>VLOOKUP(LEFT(R768,3),Language!A$2:B$7700,2,FALSE)</f>
        <v>Tibetan</v>
      </c>
      <c r="H768" t="s">
        <v>112</v>
      </c>
      <c r="I768">
        <v>100</v>
      </c>
      <c r="J768">
        <v>85</v>
      </c>
      <c r="K768">
        <v>0</v>
      </c>
      <c r="L768">
        <v>141</v>
      </c>
      <c r="M768">
        <v>1234567</v>
      </c>
      <c r="N768">
        <v>270316</v>
      </c>
      <c r="O768">
        <v>301016</v>
      </c>
      <c r="P768" t="s">
        <v>19</v>
      </c>
      <c r="Q768">
        <v>9700</v>
      </c>
      <c r="R768" t="s">
        <v>118</v>
      </c>
      <c r="S768" t="str">
        <f>VLOOKUP(V768,Country!A$2:B$191,2,FALSE)</f>
        <v>China</v>
      </c>
      <c r="T768" t="str">
        <f>VLOOKUP(X768,Organisation!A$2:B$150,2,FALSE)</f>
        <v>R &amp; T of Peoples Republic of China</v>
      </c>
      <c r="U768" t="s">
        <v>112</v>
      </c>
      <c r="V768" t="s">
        <v>55</v>
      </c>
      <c r="W768" t="s">
        <v>56</v>
      </c>
      <c r="X768" t="s">
        <v>57</v>
      </c>
      <c r="Y768">
        <v>2694</v>
      </c>
    </row>
    <row r="769" spans="1:25" x14ac:dyDescent="0.25">
      <c r="A769">
        <v>7255</v>
      </c>
      <c r="B769" t="str">
        <f>VLOOKUP(W769,Broadcast!A$2:B$277,2,FALSE)</f>
        <v>Korean Broadcasting System</v>
      </c>
      <c r="C769" s="6">
        <v>1600</v>
      </c>
      <c r="D769" s="6">
        <v>1700</v>
      </c>
      <c r="E769">
        <v>39.4</v>
      </c>
      <c r="F769" t="str">
        <f>VLOOKUP(H769,Location!A$2:E$678,2,FALSE)</f>
        <v>Kimjae</v>
      </c>
      <c r="G769" t="str">
        <f>VLOOKUP(LEFT(R769,3),Language!A$2:B$7700,2,FALSE)</f>
        <v>Korean</v>
      </c>
      <c r="H769" t="s">
        <v>362</v>
      </c>
      <c r="I769">
        <v>250</v>
      </c>
      <c r="J769">
        <v>285</v>
      </c>
      <c r="K769">
        <v>0</v>
      </c>
      <c r="L769">
        <v>216</v>
      </c>
      <c r="M769">
        <v>1234567</v>
      </c>
      <c r="N769">
        <v>270316</v>
      </c>
      <c r="O769">
        <v>301016</v>
      </c>
      <c r="P769" t="s">
        <v>19</v>
      </c>
      <c r="R769" t="s">
        <v>145</v>
      </c>
      <c r="S769" t="str">
        <f>VLOOKUP(V769,Country!A$2:B$191,2,FALSE)</f>
        <v>Korea (Rep. of)</v>
      </c>
      <c r="T769" t="str">
        <f>VLOOKUP(X769,Organisation!A$2:B$150,2,FALSE)</f>
        <v>Korean Broadcasting System</v>
      </c>
      <c r="U769" t="s">
        <v>362</v>
      </c>
      <c r="V769" t="s">
        <v>329</v>
      </c>
      <c r="W769" t="s">
        <v>77</v>
      </c>
      <c r="X769" t="s">
        <v>77</v>
      </c>
      <c r="Y769">
        <v>3660</v>
      </c>
    </row>
    <row r="770" spans="1:25" x14ac:dyDescent="0.25">
      <c r="A770">
        <v>7255</v>
      </c>
      <c r="B770" t="str">
        <f>VLOOKUP(W770,Broadcast!A$2:B$277,2,FALSE)</f>
        <v>Belarusian Tele-radio Company (Belarus)</v>
      </c>
      <c r="C770" s="6">
        <v>1600</v>
      </c>
      <c r="D770" s="6">
        <v>1800</v>
      </c>
      <c r="E770">
        <v>29.3</v>
      </c>
      <c r="F770" t="str">
        <f>VLOOKUP(H770,Location!A$2:E$678,2,FALSE)</f>
        <v>Minsk</v>
      </c>
      <c r="G770" t="str">
        <f>VLOOKUP(LEFT(R770,3),Language!A$2:B$7700,2,FALSE)</f>
        <v>Belarusian</v>
      </c>
      <c r="H770" t="s">
        <v>342</v>
      </c>
      <c r="I770">
        <v>250</v>
      </c>
      <c r="J770">
        <v>72</v>
      </c>
      <c r="K770">
        <v>0</v>
      </c>
      <c r="L770">
        <v>218</v>
      </c>
      <c r="M770">
        <v>1234567</v>
      </c>
      <c r="N770">
        <v>270316</v>
      </c>
      <c r="O770">
        <v>291016</v>
      </c>
      <c r="P770" t="s">
        <v>19</v>
      </c>
      <c r="Q770">
        <v>7255</v>
      </c>
      <c r="R770" t="s">
        <v>322</v>
      </c>
      <c r="S770" t="str">
        <f>VLOOKUP(V770,Country!A$2:B$191,2,FALSE)</f>
        <v>Belarus</v>
      </c>
      <c r="T770" t="str">
        <f>VLOOKUP(X770,Organisation!A$2:B$150,2,FALSE)</f>
        <v>State Supervisory Department for Telecomm.,Belarus</v>
      </c>
      <c r="U770" t="s">
        <v>342</v>
      </c>
      <c r="V770" t="s">
        <v>323</v>
      </c>
      <c r="W770" t="s">
        <v>324</v>
      </c>
      <c r="X770" t="s">
        <v>325</v>
      </c>
      <c r="Y770">
        <v>1333</v>
      </c>
    </row>
    <row r="771" spans="1:25" x14ac:dyDescent="0.25">
      <c r="A771">
        <v>7255</v>
      </c>
      <c r="B771" t="str">
        <f>VLOOKUP(W771,Broadcast!A$2:B$277,2,FALSE)</f>
        <v>China Radio International</v>
      </c>
      <c r="C771" s="6">
        <v>1900</v>
      </c>
      <c r="D771" s="6">
        <v>2000</v>
      </c>
      <c r="E771" t="s">
        <v>444</v>
      </c>
      <c r="F771" t="str">
        <f>VLOOKUP(H771,Location!A$2:E$678,2,FALSE)</f>
        <v>Kunming</v>
      </c>
      <c r="G771" t="str">
        <f>VLOOKUP(LEFT(R771,3),Language!A$2:B$7700,2,FALSE)</f>
        <v>Turkish</v>
      </c>
      <c r="H771" t="s">
        <v>366</v>
      </c>
      <c r="I771">
        <v>500</v>
      </c>
      <c r="J771">
        <v>300</v>
      </c>
      <c r="K771">
        <v>0</v>
      </c>
      <c r="L771">
        <v>216</v>
      </c>
      <c r="M771">
        <v>1234567</v>
      </c>
      <c r="N771">
        <v>270316</v>
      </c>
      <c r="O771">
        <v>301016</v>
      </c>
      <c r="P771" t="s">
        <v>19</v>
      </c>
      <c r="Q771">
        <v>10430</v>
      </c>
      <c r="R771" t="s">
        <v>251</v>
      </c>
      <c r="S771" t="str">
        <f>VLOOKUP(V771,Country!A$2:B$191,2,FALSE)</f>
        <v>China</v>
      </c>
      <c r="T771" t="str">
        <f>VLOOKUP(X771,Organisation!A$2:B$150,2,FALSE)</f>
        <v>R &amp; T of Peoples Republic of China</v>
      </c>
      <c r="U771" t="s">
        <v>366</v>
      </c>
      <c r="V771" t="s">
        <v>55</v>
      </c>
      <c r="W771" t="s">
        <v>188</v>
      </c>
      <c r="X771" t="s">
        <v>57</v>
      </c>
      <c r="Y771">
        <v>2695</v>
      </c>
    </row>
    <row r="772" spans="1:25" x14ac:dyDescent="0.25">
      <c r="A772">
        <v>7255</v>
      </c>
      <c r="B772" t="str">
        <f>VLOOKUP(W772,Broadcast!A$2:B$277,2,FALSE)</f>
        <v>China National Radio</v>
      </c>
      <c r="C772" s="6">
        <v>2050</v>
      </c>
      <c r="D772" s="6">
        <v>200</v>
      </c>
      <c r="E772" t="s">
        <v>233</v>
      </c>
      <c r="F772" t="str">
        <f>VLOOKUP(H772,Location!A$2:E$678,2,FALSE)</f>
        <v>Lhasa</v>
      </c>
      <c r="G772" t="str">
        <f>VLOOKUP(LEFT(R772,3),Language!A$2:B$7700,2,FALSE)</f>
        <v>Tibetan</v>
      </c>
      <c r="H772" t="s">
        <v>112</v>
      </c>
      <c r="I772">
        <v>100</v>
      </c>
      <c r="J772">
        <v>85</v>
      </c>
      <c r="K772">
        <v>0</v>
      </c>
      <c r="L772">
        <v>141</v>
      </c>
      <c r="M772">
        <v>1234567</v>
      </c>
      <c r="N772">
        <v>270316</v>
      </c>
      <c r="O772">
        <v>301016</v>
      </c>
      <c r="P772" t="s">
        <v>19</v>
      </c>
      <c r="Q772">
        <v>9700</v>
      </c>
      <c r="R772" t="s">
        <v>118</v>
      </c>
      <c r="S772" t="str">
        <f>VLOOKUP(V772,Country!A$2:B$191,2,FALSE)</f>
        <v>China</v>
      </c>
      <c r="T772" t="str">
        <f>VLOOKUP(X772,Organisation!A$2:B$150,2,FALSE)</f>
        <v>R &amp; T of Peoples Republic of China</v>
      </c>
      <c r="U772" t="s">
        <v>112</v>
      </c>
      <c r="V772" t="s">
        <v>55</v>
      </c>
      <c r="W772" t="s">
        <v>56</v>
      </c>
      <c r="X772" t="s">
        <v>57</v>
      </c>
      <c r="Y772">
        <v>2696</v>
      </c>
    </row>
    <row r="773" spans="1:25" x14ac:dyDescent="0.25">
      <c r="A773">
        <v>7260</v>
      </c>
      <c r="B773" t="str">
        <f>VLOOKUP(W773,Broadcast!A$2:B$277,2,FALSE)</f>
        <v>Vanuatu Broadcasting and Television Corporation</v>
      </c>
      <c r="C773" s="6">
        <v>0</v>
      </c>
      <c r="D773" s="6">
        <v>2359</v>
      </c>
      <c r="E773">
        <v>56.51</v>
      </c>
      <c r="F773" t="str">
        <f>VLOOKUP(H773,Location!A$2:E$678,2,FALSE)</f>
        <v>Port Vila</v>
      </c>
      <c r="G773" t="str">
        <f>VLOOKUP(LEFT(R773,3),Language!A$2:B$7700,2,FALSE)</f>
        <v>Bislama</v>
      </c>
      <c r="H773" t="s">
        <v>64</v>
      </c>
      <c r="I773">
        <v>10</v>
      </c>
      <c r="J773">
        <v>0</v>
      </c>
      <c r="K773">
        <v>0</v>
      </c>
      <c r="L773">
        <v>400</v>
      </c>
      <c r="M773">
        <v>1234567</v>
      </c>
      <c r="N773">
        <v>270316</v>
      </c>
      <c r="O773">
        <v>301016</v>
      </c>
      <c r="P773" t="s">
        <v>19</v>
      </c>
      <c r="Q773">
        <v>9000</v>
      </c>
      <c r="R773" t="s">
        <v>65</v>
      </c>
      <c r="S773" t="str">
        <f>VLOOKUP(V773,Country!A$2:B$191,2,FALSE)</f>
        <v>Vanuatu</v>
      </c>
      <c r="T773" t="str">
        <f>VLOOKUP(X773,Organisation!A$2:B$150,2,FALSE)</f>
        <v>Radio New Zealand Ltd.</v>
      </c>
      <c r="U773" t="s">
        <v>64</v>
      </c>
      <c r="V773" t="s">
        <v>66</v>
      </c>
      <c r="W773" t="s">
        <v>67</v>
      </c>
      <c r="X773" t="s">
        <v>68</v>
      </c>
      <c r="Y773">
        <v>2061</v>
      </c>
    </row>
    <row r="774" spans="1:25" x14ac:dyDescent="0.25">
      <c r="A774">
        <v>7260</v>
      </c>
      <c r="B774" t="str">
        <f>VLOOKUP(W774,Broadcast!A$2:B$277,2,FALSE)</f>
        <v>China National Radio</v>
      </c>
      <c r="C774" s="6">
        <v>257</v>
      </c>
      <c r="D774" s="6">
        <v>1205</v>
      </c>
      <c r="E774" t="s">
        <v>70</v>
      </c>
      <c r="F774" t="str">
        <f>VLOOKUP(H774,Location!A$2:E$678,2,FALSE)</f>
        <v>Urumqi</v>
      </c>
      <c r="G774" t="str">
        <f>VLOOKUP(LEFT(R774,3),Language!A$2:B$7700,2,FALSE)</f>
        <v>Chinese</v>
      </c>
      <c r="H774" t="s">
        <v>71</v>
      </c>
      <c r="I774">
        <v>100</v>
      </c>
      <c r="J774">
        <v>0</v>
      </c>
      <c r="K774">
        <v>0</v>
      </c>
      <c r="L774">
        <v>925</v>
      </c>
      <c r="M774">
        <v>1234567</v>
      </c>
      <c r="N774">
        <v>270316</v>
      </c>
      <c r="O774">
        <v>301016</v>
      </c>
      <c r="P774" t="s">
        <v>19</v>
      </c>
      <c r="R774" t="s">
        <v>54</v>
      </c>
      <c r="S774" t="str">
        <f>VLOOKUP(V774,Country!A$2:B$191,2,FALSE)</f>
        <v>China</v>
      </c>
      <c r="T774" t="str">
        <f>VLOOKUP(X774,Organisation!A$2:B$150,2,FALSE)</f>
        <v>R &amp; T of Peoples Republic of China</v>
      </c>
      <c r="U774" t="s">
        <v>71</v>
      </c>
      <c r="V774" t="s">
        <v>55</v>
      </c>
      <c r="W774" t="s">
        <v>56</v>
      </c>
      <c r="X774" t="s">
        <v>57</v>
      </c>
      <c r="Y774">
        <v>2697</v>
      </c>
    </row>
    <row r="775" spans="1:25" x14ac:dyDescent="0.25">
      <c r="A775">
        <v>7260</v>
      </c>
      <c r="B775" t="str">
        <f>VLOOKUP(W775,Broadcast!A$2:B$277,2,FALSE)</f>
        <v>Radio Sultanate of Oman</v>
      </c>
      <c r="C775" s="6">
        <v>400</v>
      </c>
      <c r="D775" s="6">
        <v>1000</v>
      </c>
      <c r="E775">
        <v>48.53</v>
      </c>
      <c r="F775" t="str">
        <f>VLOOKUP(H775,Location!A$2:E$678,2,FALSE)</f>
        <v>Thumrayt</v>
      </c>
      <c r="G775" t="str">
        <f>VLOOKUP(LEFT(R775,3),Language!A$2:B$7700,2,FALSE)</f>
        <v>Standard Arabic</v>
      </c>
      <c r="H775" t="s">
        <v>520</v>
      </c>
      <c r="I775">
        <v>100</v>
      </c>
      <c r="J775">
        <v>220</v>
      </c>
      <c r="K775">
        <v>0</v>
      </c>
      <c r="L775">
        <v>205</v>
      </c>
      <c r="M775">
        <v>1234567</v>
      </c>
      <c r="N775">
        <v>270316</v>
      </c>
      <c r="O775">
        <v>301016</v>
      </c>
      <c r="P775" t="s">
        <v>19</v>
      </c>
      <c r="Q775">
        <v>11900</v>
      </c>
      <c r="R775" t="s">
        <v>310</v>
      </c>
      <c r="S775" t="str">
        <f>VLOOKUP(V775,Country!A$2:B$191,2,FALSE)</f>
        <v>Oman</v>
      </c>
      <c r="T775" t="str">
        <f>VLOOKUP(X775,Organisation!A$2:B$150,2,FALSE)</f>
        <v>Radio Sultanate of Oman</v>
      </c>
      <c r="U775" t="s">
        <v>520</v>
      </c>
      <c r="V775" t="s">
        <v>212</v>
      </c>
      <c r="W775" t="s">
        <v>383</v>
      </c>
      <c r="X775" t="s">
        <v>383</v>
      </c>
      <c r="Y775">
        <v>4466</v>
      </c>
    </row>
    <row r="776" spans="1:25" x14ac:dyDescent="0.25">
      <c r="A776">
        <v>7260</v>
      </c>
      <c r="B776" t="str">
        <f>VLOOKUP(W776,Broadcast!A$2:B$277,2,FALSE)</f>
        <v>China Radio International</v>
      </c>
      <c r="C776" s="6">
        <v>2200</v>
      </c>
      <c r="D776" s="6">
        <v>2300</v>
      </c>
      <c r="E776" t="s">
        <v>458</v>
      </c>
      <c r="F776" t="str">
        <f>VLOOKUP(H776,Location!A$2:E$678,2,FALSE)</f>
        <v>Urumqi</v>
      </c>
      <c r="G776" t="str">
        <f>VLOOKUP(LEFT(R776,3),Language!A$2:B$7700,2,FALSE)</f>
        <v>Portuguese</v>
      </c>
      <c r="H776" t="s">
        <v>71</v>
      </c>
      <c r="I776">
        <v>500</v>
      </c>
      <c r="J776">
        <v>308</v>
      </c>
      <c r="K776">
        <v>0</v>
      </c>
      <c r="L776">
        <v>218</v>
      </c>
      <c r="M776">
        <v>1234567</v>
      </c>
      <c r="N776">
        <v>270316</v>
      </c>
      <c r="O776">
        <v>301016</v>
      </c>
      <c r="P776" t="s">
        <v>19</v>
      </c>
      <c r="Q776">
        <v>10430</v>
      </c>
      <c r="R776" t="s">
        <v>300</v>
      </c>
      <c r="S776" t="str">
        <f>VLOOKUP(V776,Country!A$2:B$191,2,FALSE)</f>
        <v>China</v>
      </c>
      <c r="T776" t="str">
        <f>VLOOKUP(X776,Organisation!A$2:B$150,2,FALSE)</f>
        <v>R &amp; T of Peoples Republic of China</v>
      </c>
      <c r="U776" t="s">
        <v>71</v>
      </c>
      <c r="V776" t="s">
        <v>55</v>
      </c>
      <c r="W776" t="s">
        <v>188</v>
      </c>
      <c r="X776" t="s">
        <v>57</v>
      </c>
      <c r="Y776">
        <v>2698</v>
      </c>
    </row>
    <row r="777" spans="1:25" x14ac:dyDescent="0.25">
      <c r="A777">
        <v>7260</v>
      </c>
      <c r="B777" t="str">
        <f>VLOOKUP(W777,Broadcast!A$2:B$277,2,FALSE)</f>
        <v>Mongol Radio &amp; Television</v>
      </c>
      <c r="C777" s="6">
        <v>2300</v>
      </c>
      <c r="D777" s="6">
        <v>1600</v>
      </c>
      <c r="E777">
        <v>32.33</v>
      </c>
      <c r="F777" t="str">
        <f>VLOOKUP(H777,Location!A$2:E$678,2,FALSE)</f>
        <v>Ulan Bator</v>
      </c>
      <c r="G777" t="str">
        <f>VLOOKUP(LEFT(R777,3),Language!A$2:B$7700,2,FALSE)</f>
        <v>Mongolian</v>
      </c>
      <c r="H777" t="s">
        <v>113</v>
      </c>
      <c r="I777">
        <v>50</v>
      </c>
      <c r="J777">
        <v>0</v>
      </c>
      <c r="K777">
        <v>0</v>
      </c>
      <c r="L777">
        <v>925</v>
      </c>
      <c r="M777">
        <v>1234567</v>
      </c>
      <c r="N777">
        <v>270316</v>
      </c>
      <c r="O777">
        <v>291016</v>
      </c>
      <c r="P777" t="s">
        <v>19</v>
      </c>
      <c r="Q777">
        <v>7000</v>
      </c>
      <c r="R777" t="s">
        <v>104</v>
      </c>
      <c r="S777" t="str">
        <f>VLOOKUP(V777,Country!A$2:B$191,2,FALSE)</f>
        <v>Mongolia</v>
      </c>
      <c r="T777" t="str">
        <f>VLOOKUP(X777,Organisation!A$2:B$150,2,FALSE)</f>
        <v>Mongol Radio &amp; Television</v>
      </c>
      <c r="U777" t="s">
        <v>113</v>
      </c>
      <c r="V777" t="s">
        <v>114</v>
      </c>
      <c r="W777" t="s">
        <v>115</v>
      </c>
      <c r="X777" t="s">
        <v>115</v>
      </c>
      <c r="Y777">
        <v>7330</v>
      </c>
    </row>
    <row r="778" spans="1:25" x14ac:dyDescent="0.25">
      <c r="A778">
        <v>7260</v>
      </c>
      <c r="B778" t="str">
        <f>VLOOKUP(W778,Broadcast!A$2:B$277,2,FALSE)</f>
        <v>China Radio International</v>
      </c>
      <c r="C778" s="6">
        <v>2330</v>
      </c>
      <c r="D778" s="6">
        <v>30</v>
      </c>
      <c r="E778" t="s">
        <v>521</v>
      </c>
      <c r="F778" t="str">
        <f>VLOOKUP(H778,Location!A$2:E$678,2,FALSE)</f>
        <v>Kashi</v>
      </c>
      <c r="G778" t="str">
        <f>VLOOKUP(LEFT(R778,3),Language!A$2:B$7700,2,FALSE)</f>
        <v>Sinhala</v>
      </c>
      <c r="H778" t="s">
        <v>187</v>
      </c>
      <c r="I778">
        <v>100</v>
      </c>
      <c r="J778">
        <v>173</v>
      </c>
      <c r="K778">
        <v>0</v>
      </c>
      <c r="L778">
        <v>216</v>
      </c>
      <c r="M778">
        <v>1234567</v>
      </c>
      <c r="N778">
        <v>270316</v>
      </c>
      <c r="O778">
        <v>301016</v>
      </c>
      <c r="P778" t="s">
        <v>19</v>
      </c>
      <c r="Q778">
        <v>10430</v>
      </c>
      <c r="R778" t="s">
        <v>522</v>
      </c>
      <c r="S778" t="str">
        <f>VLOOKUP(V778,Country!A$2:B$191,2,FALSE)</f>
        <v>China</v>
      </c>
      <c r="T778" t="str">
        <f>VLOOKUP(X778,Organisation!A$2:B$150,2,FALSE)</f>
        <v>R &amp; T of Peoples Republic of China</v>
      </c>
      <c r="U778" t="s">
        <v>187</v>
      </c>
      <c r="V778" t="s">
        <v>55</v>
      </c>
      <c r="W778" t="s">
        <v>188</v>
      </c>
      <c r="X778" t="s">
        <v>57</v>
      </c>
      <c r="Y778">
        <v>2699</v>
      </c>
    </row>
    <row r="779" spans="1:25" x14ac:dyDescent="0.25">
      <c r="A779">
        <v>7265</v>
      </c>
      <c r="B779" t="str">
        <f>VLOOKUP(W779,Broadcast!A$2:B$277,2,FALSE)</f>
        <v>Hamburger Lokalradio e.V.</v>
      </c>
      <c r="C779" s="6">
        <v>500</v>
      </c>
      <c r="D779" s="6">
        <v>1700</v>
      </c>
      <c r="E779" t="s">
        <v>91</v>
      </c>
      <c r="F779" t="str">
        <f>VLOOKUP(H779,Location!A$2:E$678,2,FALSE)</f>
        <v>Goehren</v>
      </c>
      <c r="G779" t="str">
        <f>VLOOKUP(LEFT(R779,3),Language!A$2:B$7700,2,FALSE)</f>
        <v>Multiple languages</v>
      </c>
      <c r="H779" t="s">
        <v>464</v>
      </c>
      <c r="I779">
        <v>1</v>
      </c>
      <c r="J779">
        <v>230</v>
      </c>
      <c r="K779">
        <v>0</v>
      </c>
      <c r="L779">
        <v>700</v>
      </c>
      <c r="M779">
        <v>1234567</v>
      </c>
      <c r="N779">
        <v>270316</v>
      </c>
      <c r="O779">
        <v>301016</v>
      </c>
      <c r="P779" t="s">
        <v>19</v>
      </c>
      <c r="Q779">
        <v>7365</v>
      </c>
      <c r="R779" t="s">
        <v>102</v>
      </c>
      <c r="S779" t="str">
        <f>VLOOKUP(V779,Country!A$2:B$191,2,FALSE)</f>
        <v>Germany</v>
      </c>
      <c r="T779" t="str">
        <f>VLOOKUP(X779,Organisation!A$2:B$150,2,FALSE)</f>
        <v>Federal Network Agency (Bundesnetzagentur,Germany)</v>
      </c>
      <c r="U779" t="s">
        <v>464</v>
      </c>
      <c r="V779" t="s">
        <v>19</v>
      </c>
      <c r="W779" t="s">
        <v>53</v>
      </c>
      <c r="X779" t="s">
        <v>94</v>
      </c>
      <c r="Y779">
        <v>1042</v>
      </c>
    </row>
    <row r="780" spans="1:25" x14ac:dyDescent="0.25">
      <c r="A780">
        <v>7265</v>
      </c>
      <c r="B780" t="str">
        <f>VLOOKUP(W780,Broadcast!A$2:B$277,2,FALSE)</f>
        <v>China National Radio</v>
      </c>
      <c r="C780" s="6">
        <v>1230</v>
      </c>
      <c r="D780" s="6">
        <v>1605</v>
      </c>
      <c r="E780" t="s">
        <v>151</v>
      </c>
      <c r="F780" t="str">
        <f>VLOOKUP(H780,Location!A$2:E$678,2,FALSE)</f>
        <v>Baoji</v>
      </c>
      <c r="G780" t="str">
        <f>VLOOKUP(LEFT(R780,3),Language!A$2:B$7700,2,FALSE)</f>
        <v>Chinese</v>
      </c>
      <c r="H780" t="s">
        <v>326</v>
      </c>
      <c r="I780">
        <v>100</v>
      </c>
      <c r="J780">
        <v>135</v>
      </c>
      <c r="K780">
        <v>0</v>
      </c>
      <c r="L780">
        <v>206</v>
      </c>
      <c r="M780">
        <v>1234567</v>
      </c>
      <c r="N780">
        <v>270316</v>
      </c>
      <c r="O780">
        <v>301016</v>
      </c>
      <c r="P780" t="s">
        <v>19</v>
      </c>
      <c r="Q780">
        <v>9700</v>
      </c>
      <c r="R780" t="s">
        <v>54</v>
      </c>
      <c r="S780" t="str">
        <f>VLOOKUP(V780,Country!A$2:B$191,2,FALSE)</f>
        <v>China</v>
      </c>
      <c r="T780" t="str">
        <f>VLOOKUP(X780,Organisation!A$2:B$150,2,FALSE)</f>
        <v>R &amp; T of Peoples Republic of China</v>
      </c>
      <c r="U780" t="s">
        <v>326</v>
      </c>
      <c r="V780" t="s">
        <v>55</v>
      </c>
      <c r="W780" t="s">
        <v>56</v>
      </c>
      <c r="X780" t="s">
        <v>57</v>
      </c>
      <c r="Y780">
        <v>2700</v>
      </c>
    </row>
    <row r="781" spans="1:25" x14ac:dyDescent="0.25">
      <c r="A781">
        <v>7265</v>
      </c>
      <c r="B781" t="str">
        <f>VLOOKUP(W781,Broadcast!A$2:B$277,2,FALSE)</f>
        <v>China Radio International</v>
      </c>
      <c r="C781" s="6">
        <v>1400</v>
      </c>
      <c r="D781" s="6">
        <v>1500</v>
      </c>
      <c r="E781" t="s">
        <v>521</v>
      </c>
      <c r="F781" t="str">
        <f>VLOOKUP(H781,Location!A$2:E$678,2,FALSE)</f>
        <v>Kashi</v>
      </c>
      <c r="G781" t="str">
        <f>VLOOKUP(LEFT(R781,3),Language!A$2:B$7700,2,FALSE)</f>
        <v>Sinhala</v>
      </c>
      <c r="H781" t="s">
        <v>187</v>
      </c>
      <c r="I781">
        <v>100</v>
      </c>
      <c r="J781">
        <v>174</v>
      </c>
      <c r="K781">
        <v>0</v>
      </c>
      <c r="L781">
        <v>206</v>
      </c>
      <c r="M781">
        <v>1234567</v>
      </c>
      <c r="N781">
        <v>270316</v>
      </c>
      <c r="O781">
        <v>301016</v>
      </c>
      <c r="P781" t="s">
        <v>19</v>
      </c>
      <c r="Q781">
        <v>7700</v>
      </c>
      <c r="R781" t="s">
        <v>522</v>
      </c>
      <c r="S781" t="str">
        <f>VLOOKUP(V781,Country!A$2:B$191,2,FALSE)</f>
        <v>China</v>
      </c>
      <c r="T781" t="str">
        <f>VLOOKUP(X781,Organisation!A$2:B$150,2,FALSE)</f>
        <v>R &amp; T of Peoples Republic of China</v>
      </c>
      <c r="U781" t="s">
        <v>187</v>
      </c>
      <c r="V781" t="s">
        <v>55</v>
      </c>
      <c r="W781" t="s">
        <v>188</v>
      </c>
      <c r="X781" t="s">
        <v>57</v>
      </c>
      <c r="Y781">
        <v>2701</v>
      </c>
    </row>
    <row r="782" spans="1:25" x14ac:dyDescent="0.25">
      <c r="A782">
        <v>7265</v>
      </c>
      <c r="B782" t="str">
        <f>VLOOKUP(W782,Broadcast!A$2:B$277,2,FALSE)</f>
        <v>China Radio International</v>
      </c>
      <c r="C782" s="6">
        <v>1500</v>
      </c>
      <c r="D782" s="6">
        <v>1600</v>
      </c>
      <c r="E782">
        <v>41</v>
      </c>
      <c r="F782" t="str">
        <f>VLOOKUP(H782,Location!A$2:E$678,2,FALSE)</f>
        <v>Kashi</v>
      </c>
      <c r="G782" t="str">
        <f>VLOOKUP(LEFT(R782,3),Language!A$2:B$7700,2,FALSE)</f>
        <v>Hindi</v>
      </c>
      <c r="H782" t="s">
        <v>187</v>
      </c>
      <c r="I782">
        <v>100</v>
      </c>
      <c r="J782">
        <v>174</v>
      </c>
      <c r="K782">
        <v>0</v>
      </c>
      <c r="L782">
        <v>206</v>
      </c>
      <c r="M782">
        <v>1234567</v>
      </c>
      <c r="N782">
        <v>270316</v>
      </c>
      <c r="O782">
        <v>301016</v>
      </c>
      <c r="P782" t="s">
        <v>19</v>
      </c>
      <c r="Q782">
        <v>7700</v>
      </c>
      <c r="R782" t="s">
        <v>219</v>
      </c>
      <c r="S782" t="str">
        <f>VLOOKUP(V782,Country!A$2:B$191,2,FALSE)</f>
        <v>China</v>
      </c>
      <c r="T782" t="str">
        <f>VLOOKUP(X782,Organisation!A$2:B$150,2,FALSE)</f>
        <v>R &amp; T of Peoples Republic of China</v>
      </c>
      <c r="U782" t="s">
        <v>187</v>
      </c>
      <c r="V782" t="s">
        <v>55</v>
      </c>
      <c r="W782" t="s">
        <v>188</v>
      </c>
      <c r="X782" t="s">
        <v>57</v>
      </c>
      <c r="Y782">
        <v>2702</v>
      </c>
    </row>
    <row r="783" spans="1:25" x14ac:dyDescent="0.25">
      <c r="A783">
        <v>7265</v>
      </c>
      <c r="B783" t="str">
        <f>VLOOKUP(W783,Broadcast!A$2:B$277,2,FALSE)</f>
        <v>Belarusian Tele-radio Company (Belarus)</v>
      </c>
      <c r="C783" s="6">
        <v>1600</v>
      </c>
      <c r="D783" s="6">
        <v>2200</v>
      </c>
      <c r="E783" t="s">
        <v>320</v>
      </c>
      <c r="F783" t="str">
        <f>VLOOKUP(H783,Location!A$2:E$678,2,FALSE)</f>
        <v>Brest</v>
      </c>
      <c r="G783" t="str">
        <f>VLOOKUP(LEFT(R783,3),Language!A$2:B$7700,2,FALSE)</f>
        <v>Belarusian</v>
      </c>
      <c r="H783" t="s">
        <v>321</v>
      </c>
      <c r="I783">
        <v>5</v>
      </c>
      <c r="J783">
        <v>0</v>
      </c>
      <c r="K783">
        <v>0</v>
      </c>
      <c r="L783">
        <v>925</v>
      </c>
      <c r="M783">
        <v>1234567</v>
      </c>
      <c r="N783">
        <v>270316</v>
      </c>
      <c r="O783">
        <v>291016</v>
      </c>
      <c r="P783" t="s">
        <v>19</v>
      </c>
      <c r="Q783">
        <v>7265</v>
      </c>
      <c r="R783" t="s">
        <v>322</v>
      </c>
      <c r="S783" t="str">
        <f>VLOOKUP(V783,Country!A$2:B$191,2,FALSE)</f>
        <v>Belarus</v>
      </c>
      <c r="T783" t="str">
        <f>VLOOKUP(X783,Organisation!A$2:B$150,2,FALSE)</f>
        <v>State Supervisory Department for Telecomm.,Belarus</v>
      </c>
      <c r="U783" t="s">
        <v>321</v>
      </c>
      <c r="V783" t="s">
        <v>323</v>
      </c>
      <c r="W783" t="s">
        <v>324</v>
      </c>
      <c r="X783" t="s">
        <v>325</v>
      </c>
      <c r="Y783">
        <v>1343</v>
      </c>
    </row>
    <row r="784" spans="1:25" x14ac:dyDescent="0.25">
      <c r="A784">
        <v>7265</v>
      </c>
      <c r="B784" t="str">
        <f>VLOOKUP(W784,Broadcast!A$2:B$277,2,FALSE)</f>
        <v>BBC Worldservice</v>
      </c>
      <c r="C784" s="6">
        <v>1800</v>
      </c>
      <c r="D784" s="6">
        <v>1830</v>
      </c>
      <c r="E784">
        <v>48</v>
      </c>
      <c r="F784" t="str">
        <f>VLOOKUP(H784,Location!A$2:E$678,2,FALSE)</f>
        <v>Meyerton</v>
      </c>
      <c r="G784" t="str">
        <f>VLOOKUP(LEFT(R784,3),Language!A$2:B$7700,2,FALSE)</f>
        <v>Somali</v>
      </c>
      <c r="H784" t="s">
        <v>34</v>
      </c>
      <c r="I784">
        <v>100</v>
      </c>
      <c r="J784">
        <v>30</v>
      </c>
      <c r="K784">
        <v>15</v>
      </c>
      <c r="L784">
        <v>216</v>
      </c>
      <c r="M784">
        <v>1234567</v>
      </c>
      <c r="N784">
        <v>260516</v>
      </c>
      <c r="O784">
        <v>301016</v>
      </c>
      <c r="P784" t="s">
        <v>19</v>
      </c>
      <c r="Q784">
        <v>8995</v>
      </c>
      <c r="R784" t="s">
        <v>424</v>
      </c>
      <c r="S784" t="str">
        <f>VLOOKUP(V784,Country!A$2:B$191,2,FALSE)</f>
        <v>South Africa</v>
      </c>
      <c r="T784" t="str">
        <f>VLOOKUP(X784,Organisation!A$2:B$150,2,FALSE)</f>
        <v>Babcock Communications</v>
      </c>
      <c r="U784" t="s">
        <v>34</v>
      </c>
      <c r="V784" t="s">
        <v>35</v>
      </c>
      <c r="W784" t="s">
        <v>42</v>
      </c>
      <c r="X784" t="s">
        <v>43</v>
      </c>
      <c r="Y784">
        <v>16682</v>
      </c>
    </row>
    <row r="785" spans="1:25" x14ac:dyDescent="0.25">
      <c r="A785">
        <v>7265</v>
      </c>
      <c r="B785" t="str">
        <f>VLOOKUP(W785,Broadcast!A$2:B$277,2,FALSE)</f>
        <v>China Radio International</v>
      </c>
      <c r="C785" s="6">
        <v>1830</v>
      </c>
      <c r="D785" s="6">
        <v>1900</v>
      </c>
      <c r="E785" t="s">
        <v>273</v>
      </c>
      <c r="F785" t="str">
        <f>VLOOKUP(H785,Location!A$2:E$678,2,FALSE)</f>
        <v>Urumqi</v>
      </c>
      <c r="G785" t="str">
        <f>VLOOKUP(LEFT(R785,3),Language!A$2:B$7700,2,FALSE)</f>
        <v>Bulgarian</v>
      </c>
      <c r="H785" t="s">
        <v>71</v>
      </c>
      <c r="I785">
        <v>500</v>
      </c>
      <c r="J785">
        <v>308</v>
      </c>
      <c r="K785">
        <v>0</v>
      </c>
      <c r="L785">
        <v>218</v>
      </c>
      <c r="M785">
        <v>1234567</v>
      </c>
      <c r="N785">
        <v>270316</v>
      </c>
      <c r="O785">
        <v>301016</v>
      </c>
      <c r="P785" t="s">
        <v>19</v>
      </c>
      <c r="Q785">
        <v>10430</v>
      </c>
      <c r="R785" t="s">
        <v>274</v>
      </c>
      <c r="S785" t="str">
        <f>VLOOKUP(V785,Country!A$2:B$191,2,FALSE)</f>
        <v>China</v>
      </c>
      <c r="T785" t="str">
        <f>VLOOKUP(X785,Organisation!A$2:B$150,2,FALSE)</f>
        <v>R &amp; T of Peoples Republic of China</v>
      </c>
      <c r="U785" t="s">
        <v>71</v>
      </c>
      <c r="V785" t="s">
        <v>55</v>
      </c>
      <c r="W785" t="s">
        <v>188</v>
      </c>
      <c r="X785" t="s">
        <v>57</v>
      </c>
      <c r="Y785">
        <v>2703</v>
      </c>
    </row>
    <row r="786" spans="1:25" x14ac:dyDescent="0.25">
      <c r="A786">
        <v>7265</v>
      </c>
      <c r="B786" t="str">
        <f>VLOOKUP(W786,Broadcast!A$2:B$277,2,FALSE)</f>
        <v>China Radio International</v>
      </c>
      <c r="C786" s="6">
        <v>1930</v>
      </c>
      <c r="D786" s="6">
        <v>2030</v>
      </c>
      <c r="E786" t="s">
        <v>523</v>
      </c>
      <c r="F786" t="str">
        <f>VLOOKUP(H786,Location!A$2:E$678,2,FALSE)</f>
        <v>Urumqi</v>
      </c>
      <c r="G786" t="str">
        <f>VLOOKUP(LEFT(R786,3),Language!A$2:B$7700,2,FALSE)</f>
        <v>Esperanto</v>
      </c>
      <c r="H786" t="s">
        <v>71</v>
      </c>
      <c r="I786">
        <v>500</v>
      </c>
      <c r="J786">
        <v>308</v>
      </c>
      <c r="K786">
        <v>0</v>
      </c>
      <c r="L786">
        <v>216</v>
      </c>
      <c r="M786">
        <v>1234567</v>
      </c>
      <c r="N786">
        <v>270316</v>
      </c>
      <c r="O786">
        <v>301016</v>
      </c>
      <c r="P786" t="s">
        <v>19</v>
      </c>
      <c r="Q786">
        <v>10430</v>
      </c>
      <c r="R786" t="s">
        <v>524</v>
      </c>
      <c r="S786" t="str">
        <f>VLOOKUP(V786,Country!A$2:B$191,2,FALSE)</f>
        <v>China</v>
      </c>
      <c r="T786" t="str">
        <f>VLOOKUP(X786,Organisation!A$2:B$150,2,FALSE)</f>
        <v>R &amp; T of Peoples Republic of China</v>
      </c>
      <c r="U786" t="s">
        <v>71</v>
      </c>
      <c r="V786" t="s">
        <v>55</v>
      </c>
      <c r="W786" t="s">
        <v>188</v>
      </c>
      <c r="X786" t="s">
        <v>57</v>
      </c>
      <c r="Y786">
        <v>2704</v>
      </c>
    </row>
    <row r="787" spans="1:25" x14ac:dyDescent="0.25">
      <c r="A787">
        <v>7265</v>
      </c>
      <c r="B787" t="str">
        <f>VLOOKUP(W787,Broadcast!A$2:B$277,2,FALSE)</f>
        <v>China Radio International</v>
      </c>
      <c r="C787" s="6">
        <v>2030</v>
      </c>
      <c r="D787" s="6">
        <v>2130</v>
      </c>
      <c r="E787" t="s">
        <v>83</v>
      </c>
      <c r="F787" t="str">
        <f>VLOOKUP(H787,Location!A$2:E$678,2,FALSE)</f>
        <v>Urumqi</v>
      </c>
      <c r="G787" t="str">
        <f>VLOOKUP(LEFT(R787,3),Language!A$2:B$7700,2,FALSE)</f>
        <v>Italian</v>
      </c>
      <c r="H787" t="s">
        <v>71</v>
      </c>
      <c r="I787">
        <v>500</v>
      </c>
      <c r="J787">
        <v>308</v>
      </c>
      <c r="K787">
        <v>0</v>
      </c>
      <c r="L787">
        <v>216</v>
      </c>
      <c r="M787">
        <v>1234567</v>
      </c>
      <c r="N787">
        <v>270316</v>
      </c>
      <c r="O787">
        <v>301016</v>
      </c>
      <c r="P787" t="s">
        <v>19</v>
      </c>
      <c r="Q787">
        <v>8180</v>
      </c>
      <c r="R787" t="s">
        <v>210</v>
      </c>
      <c r="S787" t="str">
        <f>VLOOKUP(V787,Country!A$2:B$191,2,FALSE)</f>
        <v>China</v>
      </c>
      <c r="T787" t="str">
        <f>VLOOKUP(X787,Organisation!A$2:B$150,2,FALSE)</f>
        <v>R &amp; T of Peoples Republic of China</v>
      </c>
      <c r="U787" t="s">
        <v>71</v>
      </c>
      <c r="V787" t="s">
        <v>55</v>
      </c>
      <c r="W787" t="s">
        <v>188</v>
      </c>
      <c r="X787" t="s">
        <v>57</v>
      </c>
      <c r="Y787">
        <v>2705</v>
      </c>
    </row>
    <row r="788" spans="1:25" x14ac:dyDescent="0.25">
      <c r="A788">
        <v>7265</v>
      </c>
      <c r="B788" t="str">
        <f>VLOOKUP(W788,Broadcast!A$2:B$277,2,FALSE)</f>
        <v>China National Radio</v>
      </c>
      <c r="C788" s="6">
        <v>2055</v>
      </c>
      <c r="D788" s="6">
        <v>100</v>
      </c>
      <c r="E788" t="s">
        <v>151</v>
      </c>
      <c r="F788" t="str">
        <f>VLOOKUP(H788,Location!A$2:E$678,2,FALSE)</f>
        <v>Baoji</v>
      </c>
      <c r="G788" t="str">
        <f>VLOOKUP(LEFT(R788,3),Language!A$2:B$7700,2,FALSE)</f>
        <v>Chinese</v>
      </c>
      <c r="H788" t="s">
        <v>326</v>
      </c>
      <c r="I788">
        <v>100</v>
      </c>
      <c r="J788">
        <v>135</v>
      </c>
      <c r="K788">
        <v>0</v>
      </c>
      <c r="L788">
        <v>206</v>
      </c>
      <c r="M788">
        <v>1234567</v>
      </c>
      <c r="N788">
        <v>270316</v>
      </c>
      <c r="O788">
        <v>301016</v>
      </c>
      <c r="P788" t="s">
        <v>19</v>
      </c>
      <c r="Q788">
        <v>9700</v>
      </c>
      <c r="R788" t="s">
        <v>54</v>
      </c>
      <c r="S788" t="str">
        <f>VLOOKUP(V788,Country!A$2:B$191,2,FALSE)</f>
        <v>China</v>
      </c>
      <c r="T788" t="str">
        <f>VLOOKUP(X788,Organisation!A$2:B$150,2,FALSE)</f>
        <v>R &amp; T of Peoples Republic of China</v>
      </c>
      <c r="U788" t="s">
        <v>326</v>
      </c>
      <c r="V788" t="s">
        <v>55</v>
      </c>
      <c r="W788" t="s">
        <v>56</v>
      </c>
      <c r="X788" t="s">
        <v>57</v>
      </c>
      <c r="Y788">
        <v>2706</v>
      </c>
    </row>
    <row r="789" spans="1:25" x14ac:dyDescent="0.25">
      <c r="A789">
        <v>7265</v>
      </c>
      <c r="B789" t="str">
        <f>VLOOKUP(W789,Broadcast!A$2:B$277,2,FALSE)</f>
        <v>China Radio International</v>
      </c>
      <c r="C789" s="6">
        <v>2200</v>
      </c>
      <c r="D789" s="6">
        <v>2300</v>
      </c>
      <c r="E789" t="s">
        <v>525</v>
      </c>
      <c r="F789" t="str">
        <f>VLOOKUP(H789,Location!A$2:E$678,2,FALSE)</f>
        <v>Kunming</v>
      </c>
      <c r="G789" t="str">
        <f>VLOOKUP(LEFT(R789,3),Language!A$2:B$7700,2,FALSE)</f>
        <v>Standart Chinese</v>
      </c>
      <c r="H789" t="s">
        <v>366</v>
      </c>
      <c r="I789">
        <v>500</v>
      </c>
      <c r="J789">
        <v>283</v>
      </c>
      <c r="K789">
        <v>0</v>
      </c>
      <c r="L789">
        <v>216</v>
      </c>
      <c r="M789">
        <v>1234567</v>
      </c>
      <c r="N789">
        <v>270316</v>
      </c>
      <c r="O789">
        <v>301016</v>
      </c>
      <c r="P789" t="s">
        <v>19</v>
      </c>
      <c r="Q789">
        <v>10430</v>
      </c>
      <c r="R789" t="s">
        <v>207</v>
      </c>
      <c r="S789" t="str">
        <f>VLOOKUP(V789,Country!A$2:B$191,2,FALSE)</f>
        <v>China</v>
      </c>
      <c r="T789" t="str">
        <f>VLOOKUP(X789,Organisation!A$2:B$150,2,FALSE)</f>
        <v>R &amp; T of Peoples Republic of China</v>
      </c>
      <c r="U789" t="s">
        <v>366</v>
      </c>
      <c r="V789" t="s">
        <v>55</v>
      </c>
      <c r="W789" t="s">
        <v>188</v>
      </c>
      <c r="X789" t="s">
        <v>57</v>
      </c>
      <c r="Y789">
        <v>2707</v>
      </c>
    </row>
    <row r="790" spans="1:25" x14ac:dyDescent="0.25">
      <c r="A790">
        <v>7270</v>
      </c>
      <c r="B790" t="str">
        <f>VLOOKUP(W790,Broadcast!A$2:B$277,2,FALSE)</f>
        <v>Radio Republic of Indonesia</v>
      </c>
      <c r="C790" s="6">
        <v>100</v>
      </c>
      <c r="D790" s="6">
        <v>500</v>
      </c>
      <c r="E790" t="s">
        <v>293</v>
      </c>
      <c r="F790" t="str">
        <f>VLOOKUP(H790,Location!A$2:E$678,2,FALSE)</f>
        <v>Serui</v>
      </c>
      <c r="G790" t="str">
        <f>VLOOKUP(LEFT(R790,3),Language!A$2:B$7700,2,FALSE)</f>
        <v>English</v>
      </c>
      <c r="H790" t="s">
        <v>272</v>
      </c>
      <c r="I790">
        <v>1</v>
      </c>
      <c r="J790">
        <v>0</v>
      </c>
      <c r="K790">
        <v>0</v>
      </c>
      <c r="L790">
        <v>701</v>
      </c>
      <c r="M790">
        <v>1234567</v>
      </c>
      <c r="N790">
        <v>270316</v>
      </c>
      <c r="O790">
        <v>291016</v>
      </c>
      <c r="P790" t="s">
        <v>19</v>
      </c>
      <c r="R790" t="s">
        <v>20</v>
      </c>
      <c r="S790" t="str">
        <f>VLOOKUP(V790,Country!A$2:B$191,2,FALSE)</f>
        <v>Indonesia</v>
      </c>
      <c r="T790" t="str">
        <f>VLOOKUP(X790,Organisation!A$2:B$150,2,FALSE)</f>
        <v>Radio Republic of Indonesia</v>
      </c>
      <c r="U790" t="s">
        <v>272</v>
      </c>
      <c r="V790" t="s">
        <v>48</v>
      </c>
      <c r="W790" t="s">
        <v>49</v>
      </c>
      <c r="X790" t="s">
        <v>49</v>
      </c>
      <c r="Y790">
        <v>2148</v>
      </c>
    </row>
    <row r="791" spans="1:25" x14ac:dyDescent="0.25">
      <c r="A791">
        <v>7270</v>
      </c>
      <c r="B791" t="str">
        <f>VLOOKUP(W791,Broadcast!A$2:B$277,2,FALSE)</f>
        <v>Vatican Radio</v>
      </c>
      <c r="C791" s="6">
        <v>200</v>
      </c>
      <c r="D791" s="6">
        <v>230</v>
      </c>
      <c r="E791" t="s">
        <v>461</v>
      </c>
      <c r="F791" t="str">
        <f>VLOOKUP(H791,Location!A$2:E$678,2,FALSE)</f>
        <v>S. Maria di Galeria</v>
      </c>
      <c r="G791" t="str">
        <f>VLOOKUP(LEFT(R791,3),Language!A$2:B$7700,2,FALSE)</f>
        <v>Armenian</v>
      </c>
      <c r="H791" t="s">
        <v>84</v>
      </c>
      <c r="I791">
        <v>250</v>
      </c>
      <c r="J791">
        <v>86</v>
      </c>
      <c r="K791">
        <v>16</v>
      </c>
      <c r="L791">
        <v>386</v>
      </c>
      <c r="M791">
        <v>1234567</v>
      </c>
      <c r="N791">
        <v>270316</v>
      </c>
      <c r="O791">
        <v>291016</v>
      </c>
      <c r="P791" t="s">
        <v>19</v>
      </c>
      <c r="Q791">
        <v>7194</v>
      </c>
      <c r="R791" t="s">
        <v>462</v>
      </c>
      <c r="S791" t="str">
        <f>VLOOKUP(V791,Country!A$2:B$191,2,FALSE)</f>
        <v>Vatican</v>
      </c>
      <c r="T791" t="str">
        <f>VLOOKUP(X791,Organisation!A$2:B$150,2,FALSE)</f>
        <v>Vatican Radio</v>
      </c>
      <c r="U791" t="s">
        <v>84</v>
      </c>
      <c r="V791" t="s">
        <v>86</v>
      </c>
      <c r="W791" t="s">
        <v>87</v>
      </c>
      <c r="X791" t="s">
        <v>87</v>
      </c>
      <c r="Y791">
        <v>15695</v>
      </c>
    </row>
    <row r="792" spans="1:25" x14ac:dyDescent="0.25">
      <c r="A792">
        <v>7270</v>
      </c>
      <c r="B792" t="str">
        <f>VLOOKUP(W792,Broadcast!A$2:B$277,2,FALSE)</f>
        <v>All India Radio</v>
      </c>
      <c r="C792" s="6">
        <v>945</v>
      </c>
      <c r="D792" s="6">
        <v>1215</v>
      </c>
      <c r="E792" t="s">
        <v>521</v>
      </c>
      <c r="F792" t="str">
        <f>VLOOKUP(H792,Location!A$2:E$678,2,FALSE)</f>
        <v>Chennai</v>
      </c>
      <c r="G792" t="str">
        <f>VLOOKUP(LEFT(R792,3),Language!A$2:B$7700,2,FALSE)</f>
        <v>English</v>
      </c>
      <c r="H792" t="s">
        <v>526</v>
      </c>
      <c r="I792">
        <v>100</v>
      </c>
      <c r="J792">
        <v>0</v>
      </c>
      <c r="K792">
        <v>0</v>
      </c>
      <c r="L792">
        <v>700</v>
      </c>
      <c r="M792">
        <v>1234567</v>
      </c>
      <c r="N792">
        <v>270316</v>
      </c>
      <c r="O792">
        <v>301016</v>
      </c>
      <c r="P792" t="s">
        <v>19</v>
      </c>
      <c r="Q792">
        <v>7200</v>
      </c>
      <c r="R792" t="s">
        <v>527</v>
      </c>
      <c r="S792" t="str">
        <f>VLOOKUP(V792,Country!A$2:B$191,2,FALSE)</f>
        <v>India</v>
      </c>
      <c r="T792" t="str">
        <f>VLOOKUP(X792,Organisation!A$2:B$150,2,FALSE)</f>
        <v>All India Radio</v>
      </c>
      <c r="U792" t="s">
        <v>526</v>
      </c>
      <c r="V792" t="s">
        <v>263</v>
      </c>
      <c r="W792" t="s">
        <v>264</v>
      </c>
      <c r="X792" t="s">
        <v>264</v>
      </c>
      <c r="Y792">
        <v>3501</v>
      </c>
    </row>
    <row r="793" spans="1:25" x14ac:dyDescent="0.25">
      <c r="A793">
        <v>7270</v>
      </c>
      <c r="B793" t="str">
        <f>VLOOKUP(W793,Broadcast!A$2:B$277,2,FALSE)</f>
        <v>All India Radio</v>
      </c>
      <c r="C793" s="6">
        <v>1245</v>
      </c>
      <c r="D793" s="6">
        <v>1500</v>
      </c>
      <c r="E793" t="s">
        <v>521</v>
      </c>
      <c r="F793" t="str">
        <f>VLOOKUP(H793,Location!A$2:E$678,2,FALSE)</f>
        <v>Chennai</v>
      </c>
      <c r="G793" t="str">
        <f>VLOOKUP(LEFT(R793,3),Language!A$2:B$7700,2,FALSE)</f>
        <v>Sinhala</v>
      </c>
      <c r="H793" t="s">
        <v>526</v>
      </c>
      <c r="I793">
        <v>100</v>
      </c>
      <c r="J793">
        <v>0</v>
      </c>
      <c r="K793">
        <v>0</v>
      </c>
      <c r="L793">
        <v>700</v>
      </c>
      <c r="M793">
        <v>1234567</v>
      </c>
      <c r="N793">
        <v>270316</v>
      </c>
      <c r="O793">
        <v>301016</v>
      </c>
      <c r="P793" t="s">
        <v>19</v>
      </c>
      <c r="Q793">
        <v>7200</v>
      </c>
      <c r="R793" t="s">
        <v>522</v>
      </c>
      <c r="S793" t="str">
        <f>VLOOKUP(V793,Country!A$2:B$191,2,FALSE)</f>
        <v>India</v>
      </c>
      <c r="T793" t="str">
        <f>VLOOKUP(X793,Organisation!A$2:B$150,2,FALSE)</f>
        <v>All India Radio</v>
      </c>
      <c r="U793" t="s">
        <v>526</v>
      </c>
      <c r="V793" t="s">
        <v>263</v>
      </c>
      <c r="W793" t="s">
        <v>264</v>
      </c>
      <c r="X793" t="s">
        <v>264</v>
      </c>
      <c r="Y793">
        <v>3502</v>
      </c>
    </row>
    <row r="794" spans="1:25" x14ac:dyDescent="0.25">
      <c r="A794">
        <v>7270</v>
      </c>
      <c r="B794" t="str">
        <f>VLOOKUP(W794,Broadcast!A$2:B$277,2,FALSE)</f>
        <v>China National Radio</v>
      </c>
      <c r="C794" s="6">
        <v>2150</v>
      </c>
      <c r="D794" s="6">
        <v>1700</v>
      </c>
      <c r="E794" t="s">
        <v>528</v>
      </c>
      <c r="F794" t="str">
        <f>VLOOKUP(H794,Location!A$2:E$678,2,FALSE)</f>
        <v>Huhhot</v>
      </c>
      <c r="G794" t="str">
        <f>VLOOKUP(LEFT(R794,3),Language!A$2:B$7700,2,FALSE)</f>
        <v>Mongolian</v>
      </c>
      <c r="H794" t="s">
        <v>216</v>
      </c>
      <c r="I794">
        <v>50</v>
      </c>
      <c r="J794">
        <v>52</v>
      </c>
      <c r="K794">
        <v>0</v>
      </c>
      <c r="L794">
        <v>106</v>
      </c>
      <c r="M794">
        <v>1234567</v>
      </c>
      <c r="N794">
        <v>270316</v>
      </c>
      <c r="O794">
        <v>301016</v>
      </c>
      <c r="P794" t="s">
        <v>19</v>
      </c>
      <c r="R794" t="s">
        <v>104</v>
      </c>
      <c r="S794" t="str">
        <f>VLOOKUP(V794,Country!A$2:B$191,2,FALSE)</f>
        <v>China</v>
      </c>
      <c r="T794" t="str">
        <f>VLOOKUP(X794,Organisation!A$2:B$150,2,FALSE)</f>
        <v>R &amp; T of Peoples Republic of China</v>
      </c>
      <c r="U794" t="s">
        <v>216</v>
      </c>
      <c r="V794" t="s">
        <v>55</v>
      </c>
      <c r="W794" t="s">
        <v>56</v>
      </c>
      <c r="X794" t="s">
        <v>57</v>
      </c>
      <c r="Y794">
        <v>2708</v>
      </c>
    </row>
    <row r="795" spans="1:25" x14ac:dyDescent="0.25">
      <c r="A795">
        <v>7270</v>
      </c>
      <c r="B795" t="str">
        <f>VLOOKUP(W795,Broadcast!A$2:B$277,2,FALSE)</f>
        <v>Radio Television Malaysia</v>
      </c>
      <c r="C795" s="6">
        <v>2200</v>
      </c>
      <c r="D795" s="6">
        <v>1630</v>
      </c>
      <c r="E795" t="s">
        <v>503</v>
      </c>
      <c r="F795" t="str">
        <f>VLOOKUP(H795,Location!A$2:E$678,2,FALSE)</f>
        <v>Stapok</v>
      </c>
      <c r="G795" t="str">
        <f>VLOOKUP(LEFT(R795,3),Language!A$2:B$7700,2,FALSE)</f>
        <v>Malay (individual language)</v>
      </c>
      <c r="H795" t="s">
        <v>529</v>
      </c>
      <c r="I795">
        <v>100</v>
      </c>
      <c r="J795">
        <v>45</v>
      </c>
      <c r="K795">
        <v>0</v>
      </c>
      <c r="L795">
        <v>141</v>
      </c>
      <c r="M795">
        <v>1234567</v>
      </c>
      <c r="N795">
        <v>270316</v>
      </c>
      <c r="O795">
        <v>301016</v>
      </c>
      <c r="P795" t="s">
        <v>19</v>
      </c>
      <c r="Q795">
        <v>7270</v>
      </c>
      <c r="R795" t="s">
        <v>258</v>
      </c>
      <c r="S795" t="str">
        <f>VLOOKUP(V795,Country!A$2:B$191,2,FALSE)</f>
        <v>Malaysia</v>
      </c>
      <c r="T795" t="str">
        <f>VLOOKUP(X795,Organisation!A$2:B$150,2,FALSE)</f>
        <v>Radio Television Malaysia</v>
      </c>
      <c r="U795" t="s">
        <v>529</v>
      </c>
      <c r="V795" t="s">
        <v>259</v>
      </c>
      <c r="W795" t="s">
        <v>260</v>
      </c>
      <c r="X795" t="s">
        <v>260</v>
      </c>
      <c r="Y795">
        <v>16545</v>
      </c>
    </row>
    <row r="796" spans="1:25" x14ac:dyDescent="0.25">
      <c r="A796">
        <v>7270</v>
      </c>
      <c r="B796" t="str">
        <f>VLOOKUP(W796,Broadcast!A$2:B$277,2,FALSE)</f>
        <v>Abu Dhabi Media Company</v>
      </c>
      <c r="C796" s="6">
        <v>2300</v>
      </c>
      <c r="D796" s="6">
        <v>2345</v>
      </c>
      <c r="E796" t="s">
        <v>436</v>
      </c>
      <c r="F796" t="str">
        <f>VLOOKUP(H796,Location!A$2:E$678,2,FALSE)</f>
        <v>Dhabayya</v>
      </c>
      <c r="G796" t="str">
        <f>VLOOKUP(LEFT(R796,3),Language!A$2:B$7700,2,FALSE)</f>
        <v>Arabic</v>
      </c>
      <c r="H796" t="s">
        <v>409</v>
      </c>
      <c r="I796">
        <v>500</v>
      </c>
      <c r="J796">
        <v>300</v>
      </c>
      <c r="K796">
        <v>0</v>
      </c>
      <c r="L796">
        <v>146</v>
      </c>
      <c r="M796">
        <v>1234567</v>
      </c>
      <c r="N796">
        <v>270316</v>
      </c>
      <c r="O796">
        <v>301016</v>
      </c>
      <c r="P796" t="s">
        <v>19</v>
      </c>
      <c r="Q796">
        <v>7000</v>
      </c>
      <c r="R796" t="s">
        <v>89</v>
      </c>
      <c r="S796" t="str">
        <f>VLOOKUP(V796,Country!A$2:B$191,2,FALSE)</f>
        <v>United Arab Emirates</v>
      </c>
      <c r="T796" t="str">
        <f>VLOOKUP(X796,Organisation!A$2:B$150,2,FALSE)</f>
        <v>Abu Dhabi Media Company</v>
      </c>
      <c r="U796" t="s">
        <v>409</v>
      </c>
      <c r="V796" t="s">
        <v>410</v>
      </c>
      <c r="W796" t="s">
        <v>14</v>
      </c>
      <c r="X796" t="s">
        <v>14</v>
      </c>
      <c r="Y796">
        <v>3829</v>
      </c>
    </row>
    <row r="797" spans="1:25" x14ac:dyDescent="0.25">
      <c r="A797">
        <v>7270</v>
      </c>
      <c r="B797" t="str">
        <f>VLOOKUP(W797,Broadcast!A$2:B$277,2,FALSE)</f>
        <v>All India Radio</v>
      </c>
      <c r="C797" s="6">
        <v>2345</v>
      </c>
      <c r="D797" s="6">
        <v>430</v>
      </c>
      <c r="E797" t="s">
        <v>521</v>
      </c>
      <c r="F797" t="str">
        <f>VLOOKUP(H797,Location!A$2:E$678,2,FALSE)</f>
        <v>Chennai</v>
      </c>
      <c r="G797" t="str">
        <f>VLOOKUP(LEFT(R797,3),Language!A$2:B$7700,2,FALSE)</f>
        <v>Tamil</v>
      </c>
      <c r="H797" t="s">
        <v>526</v>
      </c>
      <c r="I797">
        <v>100</v>
      </c>
      <c r="J797">
        <v>0</v>
      </c>
      <c r="K797">
        <v>0</v>
      </c>
      <c r="L797">
        <v>700</v>
      </c>
      <c r="M797">
        <v>1234567</v>
      </c>
      <c r="N797">
        <v>270316</v>
      </c>
      <c r="O797">
        <v>301016</v>
      </c>
      <c r="P797" t="s">
        <v>19</v>
      </c>
      <c r="Q797">
        <v>7200</v>
      </c>
      <c r="R797" t="s">
        <v>530</v>
      </c>
      <c r="S797" t="str">
        <f>VLOOKUP(V797,Country!A$2:B$191,2,FALSE)</f>
        <v>India</v>
      </c>
      <c r="T797" t="str">
        <f>VLOOKUP(X797,Organisation!A$2:B$150,2,FALSE)</f>
        <v>All India Radio</v>
      </c>
      <c r="U797" t="s">
        <v>526</v>
      </c>
      <c r="V797" t="s">
        <v>263</v>
      </c>
      <c r="W797" t="s">
        <v>264</v>
      </c>
      <c r="X797" t="s">
        <v>264</v>
      </c>
      <c r="Y797">
        <v>3503</v>
      </c>
    </row>
    <row r="798" spans="1:25" x14ac:dyDescent="0.25">
      <c r="A798">
        <v>7275</v>
      </c>
      <c r="B798" t="str">
        <f>VLOOKUP(W798,Broadcast!A$2:B$277,2,FALSE)</f>
        <v>Radio Republic of Indonesia</v>
      </c>
      <c r="C798" s="6">
        <v>0</v>
      </c>
      <c r="D798" s="6">
        <v>300</v>
      </c>
      <c r="E798" t="s">
        <v>293</v>
      </c>
      <c r="F798" t="str">
        <f>VLOOKUP(H798,Location!A$2:E$678,2,FALSE)</f>
        <v>Serui</v>
      </c>
      <c r="G798" t="str">
        <f>VLOOKUP(LEFT(R798,3),Language!A$2:B$7700,2,FALSE)</f>
        <v>English</v>
      </c>
      <c r="H798" t="s">
        <v>272</v>
      </c>
      <c r="I798">
        <v>1</v>
      </c>
      <c r="J798">
        <v>0</v>
      </c>
      <c r="K798">
        <v>0</v>
      </c>
      <c r="L798">
        <v>701</v>
      </c>
      <c r="M798">
        <v>1234567</v>
      </c>
      <c r="N798">
        <v>270316</v>
      </c>
      <c r="O798">
        <v>291016</v>
      </c>
      <c r="P798" t="s">
        <v>19</v>
      </c>
      <c r="R798" t="s">
        <v>20</v>
      </c>
      <c r="S798" t="str">
        <f>VLOOKUP(V798,Country!A$2:B$191,2,FALSE)</f>
        <v>Indonesia</v>
      </c>
      <c r="T798" t="str">
        <f>VLOOKUP(X798,Organisation!A$2:B$150,2,FALSE)</f>
        <v>Radio Republic of Indonesia</v>
      </c>
      <c r="U798" t="s">
        <v>272</v>
      </c>
      <c r="V798" t="s">
        <v>48</v>
      </c>
      <c r="W798" t="s">
        <v>49</v>
      </c>
      <c r="X798" t="s">
        <v>49</v>
      </c>
      <c r="Y798">
        <v>2149</v>
      </c>
    </row>
    <row r="799" spans="1:25" x14ac:dyDescent="0.25">
      <c r="A799">
        <v>7275</v>
      </c>
      <c r="B799" t="str">
        <f>VLOOKUP(W799,Broadcast!A$2:B$277,2,FALSE)</f>
        <v>China National Radio</v>
      </c>
      <c r="C799" s="6">
        <v>300</v>
      </c>
      <c r="D799" s="6">
        <v>1200</v>
      </c>
      <c r="E799" t="s">
        <v>70</v>
      </c>
      <c r="F799" t="str">
        <f>VLOOKUP(H799,Location!A$2:E$678,2,FALSE)</f>
        <v>Urumqi</v>
      </c>
      <c r="G799" t="str">
        <f>VLOOKUP(LEFT(R799,3),Language!A$2:B$7700,2,FALSE)</f>
        <v>Uighur</v>
      </c>
      <c r="H799" t="s">
        <v>71</v>
      </c>
      <c r="I799">
        <v>100</v>
      </c>
      <c r="J799">
        <v>0</v>
      </c>
      <c r="K799">
        <v>0</v>
      </c>
      <c r="L799">
        <v>925</v>
      </c>
      <c r="M799">
        <v>1234567</v>
      </c>
      <c r="N799">
        <v>270316</v>
      </c>
      <c r="O799">
        <v>301016</v>
      </c>
      <c r="P799" t="s">
        <v>19</v>
      </c>
      <c r="R799" t="s">
        <v>98</v>
      </c>
      <c r="S799" t="str">
        <f>VLOOKUP(V799,Country!A$2:B$191,2,FALSE)</f>
        <v>China</v>
      </c>
      <c r="T799" t="str">
        <f>VLOOKUP(X799,Organisation!A$2:B$150,2,FALSE)</f>
        <v>R &amp; T of Peoples Republic of China</v>
      </c>
      <c r="U799" t="s">
        <v>71</v>
      </c>
      <c r="V799" t="s">
        <v>55</v>
      </c>
      <c r="W799" t="s">
        <v>56</v>
      </c>
      <c r="X799" t="s">
        <v>57</v>
      </c>
      <c r="Y799">
        <v>2709</v>
      </c>
    </row>
    <row r="800" spans="1:25" x14ac:dyDescent="0.25">
      <c r="A800">
        <v>7275</v>
      </c>
      <c r="B800" t="str">
        <f>VLOOKUP(W800,Broadcast!A$2:B$277,2,FALSE)</f>
        <v>Tunesian Radio &amp; TV</v>
      </c>
      <c r="C800" s="6">
        <v>500</v>
      </c>
      <c r="D800" s="6">
        <v>730</v>
      </c>
      <c r="E800" t="s">
        <v>494</v>
      </c>
      <c r="F800" t="str">
        <f>VLOOKUP(H800,Location!A$2:E$678,2,FALSE)</f>
        <v>Sfax</v>
      </c>
      <c r="G800" t="str">
        <f>VLOOKUP(LEFT(R800,3),Language!A$2:B$7700,2,FALSE)</f>
        <v>Arabic</v>
      </c>
      <c r="H800" t="s">
        <v>495</v>
      </c>
      <c r="I800">
        <v>500</v>
      </c>
      <c r="J800">
        <v>340</v>
      </c>
      <c r="K800">
        <v>0</v>
      </c>
      <c r="L800">
        <v>146</v>
      </c>
      <c r="M800">
        <v>1234567</v>
      </c>
      <c r="N800">
        <v>270316</v>
      </c>
      <c r="O800">
        <v>291016</v>
      </c>
      <c r="P800" t="s">
        <v>19</v>
      </c>
      <c r="R800" t="s">
        <v>89</v>
      </c>
      <c r="S800" t="str">
        <f>VLOOKUP(V800,Country!A$2:B$191,2,FALSE)</f>
        <v>Tunisia</v>
      </c>
      <c r="T800" t="str">
        <f>VLOOKUP(X800,Organisation!A$2:B$150,2,FALSE)</f>
        <v>Tunisian Radio &amp; TV</v>
      </c>
      <c r="U800" t="s">
        <v>495</v>
      </c>
      <c r="V800" t="s">
        <v>496</v>
      </c>
      <c r="W800" t="s">
        <v>497</v>
      </c>
      <c r="X800" t="s">
        <v>498</v>
      </c>
      <c r="Y800">
        <v>4131</v>
      </c>
    </row>
    <row r="801" spans="1:25" x14ac:dyDescent="0.25">
      <c r="A801">
        <v>7275</v>
      </c>
      <c r="B801" t="str">
        <f>VLOOKUP(W801,Broadcast!A$2:B$277,2,FALSE)</f>
        <v>Korean Broadcasting System</v>
      </c>
      <c r="C801" s="6">
        <v>700</v>
      </c>
      <c r="D801" s="6">
        <v>900</v>
      </c>
      <c r="E801">
        <v>44.45</v>
      </c>
      <c r="F801" t="str">
        <f>VLOOKUP(H801,Location!A$2:E$678,2,FALSE)</f>
        <v>Kimjae</v>
      </c>
      <c r="G801" t="str">
        <f>VLOOKUP(LEFT(R801,3),Language!A$2:B$7700,2,FALSE)</f>
        <v>Japanese</v>
      </c>
      <c r="H801" t="s">
        <v>362</v>
      </c>
      <c r="I801">
        <v>250</v>
      </c>
      <c r="J801">
        <v>0</v>
      </c>
      <c r="K801">
        <v>0</v>
      </c>
      <c r="L801">
        <v>935</v>
      </c>
      <c r="M801">
        <v>1234567</v>
      </c>
      <c r="N801">
        <v>270316</v>
      </c>
      <c r="O801">
        <v>301016</v>
      </c>
      <c r="P801" t="s">
        <v>19</v>
      </c>
      <c r="R801" t="s">
        <v>196</v>
      </c>
      <c r="S801" t="str">
        <f>VLOOKUP(V801,Country!A$2:B$191,2,FALSE)</f>
        <v>Korea (Rep. of)</v>
      </c>
      <c r="T801" t="str">
        <f>VLOOKUP(X801,Organisation!A$2:B$150,2,FALSE)</f>
        <v>Korean Broadcasting System</v>
      </c>
      <c r="U801" t="s">
        <v>362</v>
      </c>
      <c r="V801" t="s">
        <v>329</v>
      </c>
      <c r="W801" t="s">
        <v>77</v>
      </c>
      <c r="X801" t="s">
        <v>77</v>
      </c>
      <c r="Y801">
        <v>3661</v>
      </c>
    </row>
    <row r="802" spans="1:25" x14ac:dyDescent="0.25">
      <c r="A802">
        <v>7275</v>
      </c>
      <c r="B802" t="str">
        <f>VLOOKUP(W802,Broadcast!A$2:B$277,2,FALSE)</f>
        <v>Korean Broadcasting System</v>
      </c>
      <c r="C802" s="6">
        <v>900</v>
      </c>
      <c r="D802" s="6">
        <v>1100</v>
      </c>
      <c r="E802">
        <v>44.45</v>
      </c>
      <c r="F802" t="str">
        <f>VLOOKUP(H802,Location!A$2:E$678,2,FALSE)</f>
        <v>Kimjae</v>
      </c>
      <c r="G802" t="str">
        <f>VLOOKUP(LEFT(R802,3),Language!A$2:B$7700,2,FALSE)</f>
        <v>Korean</v>
      </c>
      <c r="H802" t="s">
        <v>362</v>
      </c>
      <c r="I802">
        <v>250</v>
      </c>
      <c r="J802">
        <v>0</v>
      </c>
      <c r="K802">
        <v>0</v>
      </c>
      <c r="L802">
        <v>935</v>
      </c>
      <c r="M802">
        <v>1234567</v>
      </c>
      <c r="N802">
        <v>270316</v>
      </c>
      <c r="O802">
        <v>301016</v>
      </c>
      <c r="P802" t="s">
        <v>19</v>
      </c>
      <c r="R802" t="s">
        <v>145</v>
      </c>
      <c r="S802" t="str">
        <f>VLOOKUP(V802,Country!A$2:B$191,2,FALSE)</f>
        <v>Korea (Rep. of)</v>
      </c>
      <c r="T802" t="str">
        <f>VLOOKUP(X802,Organisation!A$2:B$150,2,FALSE)</f>
        <v>Korean Broadcasting System</v>
      </c>
      <c r="U802" t="s">
        <v>362</v>
      </c>
      <c r="V802" t="s">
        <v>329</v>
      </c>
      <c r="W802" t="s">
        <v>77</v>
      </c>
      <c r="X802" t="s">
        <v>77</v>
      </c>
      <c r="Y802">
        <v>3662</v>
      </c>
    </row>
    <row r="803" spans="1:25" x14ac:dyDescent="0.25">
      <c r="A803">
        <v>7275</v>
      </c>
      <c r="B803" t="str">
        <f>VLOOKUP(W803,Broadcast!A$2:B$277,2,FALSE)</f>
        <v>China National Radio</v>
      </c>
      <c r="C803" s="6">
        <v>1100</v>
      </c>
      <c r="D803" s="6">
        <v>1805</v>
      </c>
      <c r="E803" t="s">
        <v>531</v>
      </c>
      <c r="F803" t="str">
        <f>VLOOKUP(H803,Location!A$2:E$678,2,FALSE)</f>
        <v>Beijing</v>
      </c>
      <c r="G803" t="str">
        <f>VLOOKUP(LEFT(R803,3),Language!A$2:B$7700,2,FALSE)</f>
        <v>Chinese</v>
      </c>
      <c r="H803" t="s">
        <v>198</v>
      </c>
      <c r="I803">
        <v>100</v>
      </c>
      <c r="J803">
        <v>251</v>
      </c>
      <c r="K803">
        <v>0</v>
      </c>
      <c r="L803">
        <v>216</v>
      </c>
      <c r="M803">
        <v>1234567</v>
      </c>
      <c r="N803">
        <v>270316</v>
      </c>
      <c r="O803">
        <v>301016</v>
      </c>
      <c r="P803" t="s">
        <v>19</v>
      </c>
      <c r="Q803">
        <v>10430</v>
      </c>
      <c r="R803" t="s">
        <v>54</v>
      </c>
      <c r="S803" t="str">
        <f>VLOOKUP(V803,Country!A$2:B$191,2,FALSE)</f>
        <v>China</v>
      </c>
      <c r="T803" t="str">
        <f>VLOOKUP(X803,Organisation!A$2:B$150,2,FALSE)</f>
        <v>R &amp; T of Peoples Republic of China</v>
      </c>
      <c r="U803" t="s">
        <v>198</v>
      </c>
      <c r="V803" t="s">
        <v>55</v>
      </c>
      <c r="W803" t="s">
        <v>56</v>
      </c>
      <c r="X803" t="s">
        <v>57</v>
      </c>
      <c r="Y803">
        <v>2710</v>
      </c>
    </row>
    <row r="804" spans="1:25" x14ac:dyDescent="0.25">
      <c r="A804">
        <v>7275</v>
      </c>
      <c r="B804" t="str">
        <f>VLOOKUP(W804,Broadcast!A$2:B$277,2,FALSE)</f>
        <v>Korean Broadcasting System</v>
      </c>
      <c r="C804" s="6">
        <v>1200</v>
      </c>
      <c r="D804" s="6">
        <v>1300</v>
      </c>
      <c r="E804">
        <v>44.45</v>
      </c>
      <c r="F804" t="str">
        <f>VLOOKUP(H804,Location!A$2:E$678,2,FALSE)</f>
        <v>Kimjae</v>
      </c>
      <c r="G804" t="str">
        <f>VLOOKUP(LEFT(R804,3),Language!A$2:B$7700,2,FALSE)</f>
        <v>Korean</v>
      </c>
      <c r="H804" t="s">
        <v>362</v>
      </c>
      <c r="I804">
        <v>250</v>
      </c>
      <c r="J804">
        <v>0</v>
      </c>
      <c r="K804">
        <v>0</v>
      </c>
      <c r="L804">
        <v>935</v>
      </c>
      <c r="M804">
        <v>1234567</v>
      </c>
      <c r="N804">
        <v>270316</v>
      </c>
      <c r="O804">
        <v>301016</v>
      </c>
      <c r="P804" t="s">
        <v>19</v>
      </c>
      <c r="R804" t="s">
        <v>145</v>
      </c>
      <c r="S804" t="str">
        <f>VLOOKUP(V804,Country!A$2:B$191,2,FALSE)</f>
        <v>Korea (Rep. of)</v>
      </c>
      <c r="T804" t="str">
        <f>VLOOKUP(X804,Organisation!A$2:B$150,2,FALSE)</f>
        <v>Korean Broadcasting System</v>
      </c>
      <c r="U804" t="s">
        <v>362</v>
      </c>
      <c r="V804" t="s">
        <v>329</v>
      </c>
      <c r="W804" t="s">
        <v>77</v>
      </c>
      <c r="X804" t="s">
        <v>77</v>
      </c>
      <c r="Y804">
        <v>3663</v>
      </c>
    </row>
    <row r="805" spans="1:25" x14ac:dyDescent="0.25">
      <c r="A805">
        <v>7275</v>
      </c>
      <c r="B805" t="str">
        <f>VLOOKUP(W805,Broadcast!A$2:B$277,2,FALSE)</f>
        <v>Korean Broadcasting System</v>
      </c>
      <c r="C805" s="6">
        <v>1300</v>
      </c>
      <c r="D805" s="6">
        <v>1600</v>
      </c>
      <c r="E805">
        <v>44.45</v>
      </c>
      <c r="F805" t="str">
        <f>VLOOKUP(H805,Location!A$2:E$678,2,FALSE)</f>
        <v>Kimjae</v>
      </c>
      <c r="G805" t="str">
        <f>VLOOKUP(LEFT(R805,3),Language!A$2:B$7700,2,FALSE)</f>
        <v>Chinese</v>
      </c>
      <c r="H805" t="s">
        <v>362</v>
      </c>
      <c r="I805">
        <v>250</v>
      </c>
      <c r="J805">
        <v>0</v>
      </c>
      <c r="K805">
        <v>0</v>
      </c>
      <c r="L805">
        <v>935</v>
      </c>
      <c r="M805">
        <v>1234567</v>
      </c>
      <c r="N805">
        <v>270316</v>
      </c>
      <c r="O805">
        <v>301016</v>
      </c>
      <c r="P805" t="s">
        <v>19</v>
      </c>
      <c r="R805" t="s">
        <v>54</v>
      </c>
      <c r="S805" t="str">
        <f>VLOOKUP(V805,Country!A$2:B$191,2,FALSE)</f>
        <v>Korea (Rep. of)</v>
      </c>
      <c r="T805" t="str">
        <f>VLOOKUP(X805,Organisation!A$2:B$150,2,FALSE)</f>
        <v>Korean Broadcasting System</v>
      </c>
      <c r="U805" t="s">
        <v>362</v>
      </c>
      <c r="V805" t="s">
        <v>329</v>
      </c>
      <c r="W805" t="s">
        <v>77</v>
      </c>
      <c r="X805" t="s">
        <v>77</v>
      </c>
      <c r="Y805">
        <v>3664</v>
      </c>
    </row>
    <row r="806" spans="1:25" x14ac:dyDescent="0.25">
      <c r="A806">
        <v>7275</v>
      </c>
      <c r="B806" t="str">
        <f>VLOOKUP(W806,Broadcast!A$2:B$277,2,FALSE)</f>
        <v>Korean Broadcasting System</v>
      </c>
      <c r="C806" s="6">
        <v>1600</v>
      </c>
      <c r="D806" s="6">
        <v>1800</v>
      </c>
      <c r="E806" t="s">
        <v>532</v>
      </c>
      <c r="F806" t="str">
        <f>VLOOKUP(H806,Location!A$2:E$678,2,FALSE)</f>
        <v>Kimjae</v>
      </c>
      <c r="G806" t="str">
        <f>VLOOKUP(LEFT(R806,3),Language!A$2:B$7700,2,FALSE)</f>
        <v>Korean</v>
      </c>
      <c r="H806" t="s">
        <v>362</v>
      </c>
      <c r="I806">
        <v>250</v>
      </c>
      <c r="J806">
        <v>305</v>
      </c>
      <c r="K806">
        <v>15</v>
      </c>
      <c r="L806">
        <v>206</v>
      </c>
      <c r="M806">
        <v>1234567</v>
      </c>
      <c r="N806">
        <v>270316</v>
      </c>
      <c r="O806">
        <v>301016</v>
      </c>
      <c r="P806" t="s">
        <v>19</v>
      </c>
      <c r="R806" t="s">
        <v>145</v>
      </c>
      <c r="S806" t="str">
        <f>VLOOKUP(V806,Country!A$2:B$191,2,FALSE)</f>
        <v>Korea (Rep. of)</v>
      </c>
      <c r="T806" t="str">
        <f>VLOOKUP(X806,Organisation!A$2:B$150,2,FALSE)</f>
        <v>Korean Broadcasting System</v>
      </c>
      <c r="U806" t="s">
        <v>362</v>
      </c>
      <c r="V806" t="s">
        <v>329</v>
      </c>
      <c r="W806" t="s">
        <v>77</v>
      </c>
      <c r="X806" t="s">
        <v>77</v>
      </c>
      <c r="Y806">
        <v>11026</v>
      </c>
    </row>
    <row r="807" spans="1:25" x14ac:dyDescent="0.25">
      <c r="A807">
        <v>7275</v>
      </c>
      <c r="B807" t="str">
        <f>VLOOKUP(W807,Broadcast!A$2:B$277,2,FALSE)</f>
        <v>China Radio International</v>
      </c>
      <c r="C807" s="6">
        <v>1730</v>
      </c>
      <c r="D807" s="6">
        <v>1830</v>
      </c>
      <c r="E807" t="s">
        <v>533</v>
      </c>
      <c r="F807" t="str">
        <f>VLOOKUP(H807,Location!A$2:E$678,2,FALSE)</f>
        <v>Urumqi</v>
      </c>
      <c r="G807" t="str">
        <f>VLOOKUP(LEFT(R807,3),Language!A$2:B$7700,2,FALSE)</f>
        <v>Standart Chinese</v>
      </c>
      <c r="H807" t="s">
        <v>71</v>
      </c>
      <c r="I807">
        <v>500</v>
      </c>
      <c r="J807">
        <v>270</v>
      </c>
      <c r="K807">
        <v>0</v>
      </c>
      <c r="L807">
        <v>216</v>
      </c>
      <c r="M807">
        <v>1234567</v>
      </c>
      <c r="N807">
        <v>270316</v>
      </c>
      <c r="O807">
        <v>301016</v>
      </c>
      <c r="P807" t="s">
        <v>19</v>
      </c>
      <c r="Q807">
        <v>10430</v>
      </c>
      <c r="R807" t="s">
        <v>207</v>
      </c>
      <c r="S807" t="str">
        <f>VLOOKUP(V807,Country!A$2:B$191,2,FALSE)</f>
        <v>China</v>
      </c>
      <c r="T807" t="str">
        <f>VLOOKUP(X807,Organisation!A$2:B$150,2,FALSE)</f>
        <v>R &amp; T of Peoples Republic of China</v>
      </c>
      <c r="U807" t="s">
        <v>71</v>
      </c>
      <c r="V807" t="s">
        <v>55</v>
      </c>
      <c r="W807" t="s">
        <v>188</v>
      </c>
      <c r="X807" t="s">
        <v>57</v>
      </c>
      <c r="Y807">
        <v>2711</v>
      </c>
    </row>
    <row r="808" spans="1:25" x14ac:dyDescent="0.25">
      <c r="A808">
        <v>7275</v>
      </c>
      <c r="B808" t="str">
        <f>VLOOKUP(W808,Broadcast!A$2:B$277,2,FALSE)</f>
        <v>Korean Broadcasting System</v>
      </c>
      <c r="C808" s="6">
        <v>1800</v>
      </c>
      <c r="D808" s="6">
        <v>1900</v>
      </c>
      <c r="E808" t="s">
        <v>532</v>
      </c>
      <c r="F808" t="str">
        <f>VLOOKUP(H808,Location!A$2:E$678,2,FALSE)</f>
        <v>Kimjae</v>
      </c>
      <c r="G808" t="str">
        <f>VLOOKUP(LEFT(R808,3),Language!A$2:B$7700,2,FALSE)</f>
        <v>English</v>
      </c>
      <c r="H808" t="s">
        <v>362</v>
      </c>
      <c r="I808">
        <v>250</v>
      </c>
      <c r="J808">
        <v>305</v>
      </c>
      <c r="K808">
        <v>15</v>
      </c>
      <c r="L808">
        <v>206</v>
      </c>
      <c r="M808">
        <v>1234567</v>
      </c>
      <c r="N808">
        <v>270316</v>
      </c>
      <c r="O808">
        <v>301016</v>
      </c>
      <c r="P808" t="s">
        <v>19</v>
      </c>
      <c r="R808" t="s">
        <v>20</v>
      </c>
      <c r="S808" t="str">
        <f>VLOOKUP(V808,Country!A$2:B$191,2,FALSE)</f>
        <v>Korea (Rep. of)</v>
      </c>
      <c r="T808" t="str">
        <f>VLOOKUP(X808,Organisation!A$2:B$150,2,FALSE)</f>
        <v>Korean Broadcasting System</v>
      </c>
      <c r="U808" t="s">
        <v>362</v>
      </c>
      <c r="V808" t="s">
        <v>329</v>
      </c>
      <c r="W808" t="s">
        <v>77</v>
      </c>
      <c r="X808" t="s">
        <v>77</v>
      </c>
      <c r="Y808">
        <v>11027</v>
      </c>
    </row>
    <row r="809" spans="1:25" x14ac:dyDescent="0.25">
      <c r="A809">
        <v>7275</v>
      </c>
      <c r="B809" t="str">
        <f>VLOOKUP(W809,Broadcast!A$2:B$277,2,FALSE)</f>
        <v>China National Radio</v>
      </c>
      <c r="C809" s="6">
        <v>2025</v>
      </c>
      <c r="D809" s="6">
        <v>2300</v>
      </c>
      <c r="E809" t="s">
        <v>531</v>
      </c>
      <c r="F809" t="str">
        <f>VLOOKUP(H809,Location!A$2:E$678,2,FALSE)</f>
        <v>Beijing</v>
      </c>
      <c r="G809" t="str">
        <f>VLOOKUP(LEFT(R809,3),Language!A$2:B$7700,2,FALSE)</f>
        <v>Chinese</v>
      </c>
      <c r="H809" t="s">
        <v>198</v>
      </c>
      <c r="I809">
        <v>100</v>
      </c>
      <c r="J809">
        <v>251</v>
      </c>
      <c r="K809">
        <v>0</v>
      </c>
      <c r="L809">
        <v>216</v>
      </c>
      <c r="M809">
        <v>1234567</v>
      </c>
      <c r="N809">
        <v>270316</v>
      </c>
      <c r="O809">
        <v>301016</v>
      </c>
      <c r="P809" t="s">
        <v>19</v>
      </c>
      <c r="Q809">
        <v>10430</v>
      </c>
      <c r="R809" t="s">
        <v>54</v>
      </c>
      <c r="S809" t="str">
        <f>VLOOKUP(V809,Country!A$2:B$191,2,FALSE)</f>
        <v>China</v>
      </c>
      <c r="T809" t="str">
        <f>VLOOKUP(X809,Organisation!A$2:B$150,2,FALSE)</f>
        <v>R &amp; T of Peoples Republic of China</v>
      </c>
      <c r="U809" t="s">
        <v>198</v>
      </c>
      <c r="V809" t="s">
        <v>55</v>
      </c>
      <c r="W809" t="s">
        <v>56</v>
      </c>
      <c r="X809" t="s">
        <v>57</v>
      </c>
      <c r="Y809">
        <v>2712</v>
      </c>
    </row>
    <row r="810" spans="1:25" x14ac:dyDescent="0.25">
      <c r="A810">
        <v>7275</v>
      </c>
      <c r="B810" t="str">
        <f>VLOOKUP(W810,Broadcast!A$2:B$277,2,FALSE)</f>
        <v>Korean Broadcasting System</v>
      </c>
      <c r="C810" s="6">
        <v>2200</v>
      </c>
      <c r="D810" s="6">
        <v>2400</v>
      </c>
      <c r="E810" t="s">
        <v>534</v>
      </c>
      <c r="F810" t="str">
        <f>VLOOKUP(H810,Location!A$2:E$678,2,FALSE)</f>
        <v>Kimjae</v>
      </c>
      <c r="G810" t="str">
        <f>VLOOKUP(LEFT(R810,3),Language!A$2:B$7700,2,FALSE)</f>
        <v>Korean</v>
      </c>
      <c r="H810" t="s">
        <v>362</v>
      </c>
      <c r="I810">
        <v>250</v>
      </c>
      <c r="J810">
        <v>275</v>
      </c>
      <c r="K810">
        <v>0</v>
      </c>
      <c r="L810">
        <v>146</v>
      </c>
      <c r="M810">
        <v>1234567</v>
      </c>
      <c r="N810">
        <v>270316</v>
      </c>
      <c r="O810">
        <v>301016</v>
      </c>
      <c r="P810" t="s">
        <v>19</v>
      </c>
      <c r="R810" t="s">
        <v>145</v>
      </c>
      <c r="S810" t="str">
        <f>VLOOKUP(V810,Country!A$2:B$191,2,FALSE)</f>
        <v>Korea (Rep. of)</v>
      </c>
      <c r="T810" t="str">
        <f>VLOOKUP(X810,Organisation!A$2:B$150,2,FALSE)</f>
        <v>Korean Broadcasting System</v>
      </c>
      <c r="U810" t="s">
        <v>362</v>
      </c>
      <c r="V810" t="s">
        <v>329</v>
      </c>
      <c r="W810" t="s">
        <v>77</v>
      </c>
      <c r="X810" t="s">
        <v>77</v>
      </c>
      <c r="Y810">
        <v>3667</v>
      </c>
    </row>
    <row r="811" spans="1:25" x14ac:dyDescent="0.25">
      <c r="A811">
        <v>7275</v>
      </c>
      <c r="B811" t="str">
        <f>VLOOKUP(W811,Broadcast!A$2:B$277,2,FALSE)</f>
        <v>Korean Broadcasting System</v>
      </c>
      <c r="C811" s="6">
        <v>2300</v>
      </c>
      <c r="D811" s="6">
        <v>2400</v>
      </c>
      <c r="E811" t="s">
        <v>535</v>
      </c>
      <c r="F811" t="str">
        <f>VLOOKUP(H811,Location!A$2:E$678,2,FALSE)</f>
        <v>Kimjae</v>
      </c>
      <c r="G811" t="str">
        <f>VLOOKUP(LEFT(R811,3),Language!A$2:B$7700,2,FALSE)</f>
        <v>Vietnamese</v>
      </c>
      <c r="H811" t="s">
        <v>362</v>
      </c>
      <c r="I811">
        <v>100</v>
      </c>
      <c r="J811">
        <v>225</v>
      </c>
      <c r="K811">
        <v>0</v>
      </c>
      <c r="L811">
        <v>156</v>
      </c>
      <c r="M811">
        <v>1234567</v>
      </c>
      <c r="N811">
        <v>270316</v>
      </c>
      <c r="O811">
        <v>301016</v>
      </c>
      <c r="P811" t="s">
        <v>19</v>
      </c>
      <c r="R811" t="s">
        <v>163</v>
      </c>
      <c r="S811" t="str">
        <f>VLOOKUP(V811,Country!A$2:B$191,2,FALSE)</f>
        <v>Korea (Rep. of)</v>
      </c>
      <c r="T811" t="str">
        <f>VLOOKUP(X811,Organisation!A$2:B$150,2,FALSE)</f>
        <v>Korean Broadcasting System</v>
      </c>
      <c r="U811" t="s">
        <v>362</v>
      </c>
      <c r="V811" t="s">
        <v>329</v>
      </c>
      <c r="W811" t="s">
        <v>77</v>
      </c>
      <c r="X811" t="s">
        <v>77</v>
      </c>
      <c r="Y811">
        <v>16939</v>
      </c>
    </row>
    <row r="812" spans="1:25" x14ac:dyDescent="0.25">
      <c r="A812">
        <v>7280</v>
      </c>
      <c r="B812" t="str">
        <f>VLOOKUP(W812,Broadcast!A$2:B$277,2,FALSE)</f>
        <v>Islamic Republic of Iran Broadcasting</v>
      </c>
      <c r="C812" s="6">
        <v>50</v>
      </c>
      <c r="D812" s="6">
        <v>220</v>
      </c>
      <c r="E812" t="s">
        <v>236</v>
      </c>
      <c r="F812" t="str">
        <f>VLOOKUP(H812,Location!A$2:E$678,2,FALSE)</f>
        <v>Kamalabad</v>
      </c>
      <c r="G812" t="str">
        <f>VLOOKUP(LEFT(R812,3),Language!A$2:B$7700,2,FALSE)</f>
        <v>Tajik</v>
      </c>
      <c r="H812" t="s">
        <v>340</v>
      </c>
      <c r="I812">
        <v>500</v>
      </c>
      <c r="J812">
        <v>58</v>
      </c>
      <c r="K812">
        <v>0</v>
      </c>
      <c r="L812">
        <v>145</v>
      </c>
      <c r="M812">
        <v>1234567</v>
      </c>
      <c r="N812">
        <v>280316</v>
      </c>
      <c r="O812">
        <v>301016</v>
      </c>
      <c r="P812" t="s">
        <v>19</v>
      </c>
      <c r="R812" t="s">
        <v>237</v>
      </c>
      <c r="S812" t="str">
        <f>VLOOKUP(V812,Country!A$2:B$191,2,FALSE)</f>
        <v>Iran (Islamic Rep. of)</v>
      </c>
      <c r="T812" t="str">
        <f>VLOOKUP(X812,Organisation!A$2:B$150,2,FALSE)</f>
        <v>Islamic Republic of Iran Broadcast.</v>
      </c>
      <c r="U812" t="s">
        <v>340</v>
      </c>
      <c r="V812" t="s">
        <v>229</v>
      </c>
      <c r="W812" t="s">
        <v>230</v>
      </c>
      <c r="X812" t="s">
        <v>230</v>
      </c>
      <c r="Y812">
        <v>1896</v>
      </c>
    </row>
    <row r="813" spans="1:25" x14ac:dyDescent="0.25">
      <c r="A813">
        <v>7280</v>
      </c>
      <c r="B813" t="str">
        <f>VLOOKUP(W813,Broadcast!A$2:B$277,2,FALSE)</f>
        <v>Islamic Republic of Iran Broadcasting</v>
      </c>
      <c r="C813" s="6">
        <v>50</v>
      </c>
      <c r="D813" s="6">
        <v>220</v>
      </c>
      <c r="E813" t="s">
        <v>236</v>
      </c>
      <c r="F813" t="str">
        <f>VLOOKUP(H813,Location!A$2:E$678,2,FALSE)</f>
        <v>Sirjan</v>
      </c>
      <c r="G813" t="str">
        <f>VLOOKUP(LEFT(R813,3),Language!A$2:B$7700,2,FALSE)</f>
        <v>Tajik</v>
      </c>
      <c r="H813" t="s">
        <v>228</v>
      </c>
      <c r="I813">
        <v>500</v>
      </c>
      <c r="J813">
        <v>53</v>
      </c>
      <c r="K813">
        <v>-30</v>
      </c>
      <c r="L813">
        <v>218</v>
      </c>
      <c r="M813">
        <v>1234567</v>
      </c>
      <c r="N813">
        <v>280316</v>
      </c>
      <c r="O813">
        <v>301016</v>
      </c>
      <c r="P813" t="s">
        <v>19</v>
      </c>
      <c r="R813" t="s">
        <v>237</v>
      </c>
      <c r="S813" t="str">
        <f>VLOOKUP(V813,Country!A$2:B$191,2,FALSE)</f>
        <v>Iran (Islamic Rep. of)</v>
      </c>
      <c r="T813" t="str">
        <f>VLOOKUP(X813,Organisation!A$2:B$150,2,FALSE)</f>
        <v>Islamic Republic of Iran Broadcast.</v>
      </c>
      <c r="U813" t="s">
        <v>228</v>
      </c>
      <c r="V813" t="s">
        <v>229</v>
      </c>
      <c r="W813" t="s">
        <v>230</v>
      </c>
      <c r="X813" t="s">
        <v>230</v>
      </c>
      <c r="Y813">
        <v>16061</v>
      </c>
    </row>
    <row r="814" spans="1:25" x14ac:dyDescent="0.25">
      <c r="A814">
        <v>7280</v>
      </c>
      <c r="B814" t="str">
        <f>VLOOKUP(W814,Broadcast!A$2:B$277,2,FALSE)</f>
        <v>Belarusian Tele-radio Company (Belarus)</v>
      </c>
      <c r="C814" s="6">
        <v>300</v>
      </c>
      <c r="D814" s="6">
        <v>200</v>
      </c>
      <c r="E814" t="s">
        <v>320</v>
      </c>
      <c r="F814" t="str">
        <f>VLOOKUP(H814,Location!A$2:E$678,2,FALSE)</f>
        <v>Brest</v>
      </c>
      <c r="G814" t="str">
        <f>VLOOKUP(LEFT(R814,3),Language!A$2:B$7700,2,FALSE)</f>
        <v>Belarusian</v>
      </c>
      <c r="H814" t="s">
        <v>321</v>
      </c>
      <c r="I814">
        <v>5</v>
      </c>
      <c r="J814">
        <v>0</v>
      </c>
      <c r="K814">
        <v>0</v>
      </c>
      <c r="L814">
        <v>925</v>
      </c>
      <c r="M814">
        <v>1234567</v>
      </c>
      <c r="N814">
        <v>270316</v>
      </c>
      <c r="O814">
        <v>291016</v>
      </c>
      <c r="P814" t="s">
        <v>19</v>
      </c>
      <c r="Q814">
        <v>7280</v>
      </c>
      <c r="R814" t="s">
        <v>322</v>
      </c>
      <c r="S814" t="str">
        <f>VLOOKUP(V814,Country!A$2:B$191,2,FALSE)</f>
        <v>Belarus</v>
      </c>
      <c r="T814" t="str">
        <f>VLOOKUP(X814,Organisation!A$2:B$150,2,FALSE)</f>
        <v>State Supervisory Department for Telecomm.,Belarus</v>
      </c>
      <c r="U814" t="s">
        <v>321</v>
      </c>
      <c r="V814" t="s">
        <v>323</v>
      </c>
      <c r="W814" t="s">
        <v>324</v>
      </c>
      <c r="X814" t="s">
        <v>325</v>
      </c>
      <c r="Y814">
        <v>1341</v>
      </c>
    </row>
    <row r="815" spans="1:25" x14ac:dyDescent="0.25">
      <c r="A815">
        <v>7280</v>
      </c>
      <c r="B815" t="str">
        <f>VLOOKUP(W815,Broadcast!A$2:B$277,2,FALSE)</f>
        <v>All India Radio</v>
      </c>
      <c r="C815" s="6">
        <v>415</v>
      </c>
      <c r="D815" s="6">
        <v>1145</v>
      </c>
      <c r="E815" t="s">
        <v>149</v>
      </c>
      <c r="F815" t="str">
        <f>VLOOKUP(H815,Location!A$2:E$678,2,FALSE)</f>
        <v>Guwahati</v>
      </c>
      <c r="G815" t="str">
        <f>VLOOKUP(LEFT(R815,3),Language!A$2:B$7700,2,FALSE)</f>
        <v>Multiple languages</v>
      </c>
      <c r="H815" t="s">
        <v>536</v>
      </c>
      <c r="I815">
        <v>50</v>
      </c>
      <c r="J815">
        <v>130</v>
      </c>
      <c r="K815">
        <v>0</v>
      </c>
      <c r="L815">
        <v>700</v>
      </c>
      <c r="M815">
        <v>1234567</v>
      </c>
      <c r="N815">
        <v>270316</v>
      </c>
      <c r="O815">
        <v>301016</v>
      </c>
      <c r="P815" t="s">
        <v>19</v>
      </c>
      <c r="Q815">
        <v>7200</v>
      </c>
      <c r="R815" t="s">
        <v>102</v>
      </c>
      <c r="S815" t="str">
        <f>VLOOKUP(V815,Country!A$2:B$191,2,FALSE)</f>
        <v>India</v>
      </c>
      <c r="T815" t="str">
        <f>VLOOKUP(X815,Organisation!A$2:B$150,2,FALSE)</f>
        <v>All India Radio</v>
      </c>
      <c r="U815" t="s">
        <v>536</v>
      </c>
      <c r="V815" t="s">
        <v>263</v>
      </c>
      <c r="W815" t="s">
        <v>264</v>
      </c>
      <c r="X815" t="s">
        <v>264</v>
      </c>
      <c r="Y815">
        <v>3504</v>
      </c>
    </row>
    <row r="816" spans="1:25" x14ac:dyDescent="0.25">
      <c r="A816">
        <v>7280</v>
      </c>
      <c r="B816" t="str">
        <f>VLOOKUP(W816,Broadcast!A$2:B$277,2,FALSE)</f>
        <v>Radio Russia</v>
      </c>
      <c r="C816" s="6">
        <v>600</v>
      </c>
      <c r="D816" s="6">
        <v>1400</v>
      </c>
      <c r="E816">
        <v>24.25</v>
      </c>
      <c r="F816" t="str">
        <f>VLOOKUP(H816,Location!A$2:E$678,2,FALSE)</f>
        <v>Irkutsk</v>
      </c>
      <c r="G816" t="str">
        <f>VLOOKUP(LEFT(R816,3),Language!A$2:B$7700,2,FALSE)</f>
        <v>Russian</v>
      </c>
      <c r="H816" t="s">
        <v>281</v>
      </c>
      <c r="I816">
        <v>100</v>
      </c>
      <c r="J816">
        <v>44</v>
      </c>
      <c r="K816">
        <v>0</v>
      </c>
      <c r="L816">
        <v>288</v>
      </c>
      <c r="M816">
        <v>1234567</v>
      </c>
      <c r="N816">
        <v>270316</v>
      </c>
      <c r="O816">
        <v>291016</v>
      </c>
      <c r="P816" t="s">
        <v>19</v>
      </c>
      <c r="R816" t="s">
        <v>182</v>
      </c>
      <c r="S816" t="str">
        <f>VLOOKUP(V816,Country!A$2:B$191,2,FALSE)</f>
        <v>Russia</v>
      </c>
      <c r="T816" t="str">
        <f>VLOOKUP(X816,Organisation!A$2:B$150,2,FALSE)</f>
        <v>General Radio Frequency Centre</v>
      </c>
      <c r="U816" t="s">
        <v>281</v>
      </c>
      <c r="V816" t="s">
        <v>183</v>
      </c>
      <c r="W816" t="s">
        <v>184</v>
      </c>
      <c r="X816" t="s">
        <v>185</v>
      </c>
      <c r="Y816">
        <v>3881</v>
      </c>
    </row>
    <row r="817" spans="1:25" x14ac:dyDescent="0.25">
      <c r="A817">
        <v>7280</v>
      </c>
      <c r="B817" t="str">
        <f>VLOOKUP(W817,Broadcast!A$2:B$277,2,FALSE)</f>
        <v>Voice of Vietnam</v>
      </c>
      <c r="C817" s="6">
        <v>1600</v>
      </c>
      <c r="D817" s="6">
        <v>1800</v>
      </c>
      <c r="E817" t="s">
        <v>537</v>
      </c>
      <c r="F817" t="str">
        <f>VLOOKUP(H817,Location!A$2:E$678,2,FALSE)</f>
        <v>Sontay</v>
      </c>
      <c r="G817" t="str">
        <f>VLOOKUP(LEFT(R817,3),Language!A$2:B$7700,2,FALSE)</f>
        <v>English</v>
      </c>
      <c r="H817" t="s">
        <v>489</v>
      </c>
      <c r="I817">
        <v>100</v>
      </c>
      <c r="J817">
        <v>320</v>
      </c>
      <c r="K817">
        <v>0</v>
      </c>
      <c r="L817">
        <v>218</v>
      </c>
      <c r="M817">
        <v>1234567</v>
      </c>
      <c r="N817">
        <v>270316</v>
      </c>
      <c r="O817">
        <v>291016</v>
      </c>
      <c r="P817" t="s">
        <v>19</v>
      </c>
      <c r="Q817">
        <v>7280</v>
      </c>
      <c r="R817" t="s">
        <v>538</v>
      </c>
      <c r="S817" t="str">
        <f>VLOOKUP(V817,Country!A$2:B$191,2,FALSE)</f>
        <v>Viet Nam</v>
      </c>
      <c r="T817" t="str">
        <f>VLOOKUP(X817,Organisation!A$2:B$150,2,FALSE)</f>
        <v>Vietnam Radio &amp; Television</v>
      </c>
      <c r="U817" t="s">
        <v>489</v>
      </c>
      <c r="V817" t="s">
        <v>225</v>
      </c>
      <c r="W817" t="s">
        <v>226</v>
      </c>
      <c r="X817" t="s">
        <v>226</v>
      </c>
      <c r="Y817">
        <v>2214</v>
      </c>
    </row>
    <row r="818" spans="1:25" x14ac:dyDescent="0.25">
      <c r="A818">
        <v>7280</v>
      </c>
      <c r="B818" t="str">
        <f>VLOOKUP(W818,Broadcast!A$2:B$277,2,FALSE)</f>
        <v>Voice of Vietnam</v>
      </c>
      <c r="C818" s="6">
        <v>1800</v>
      </c>
      <c r="D818" s="6">
        <v>2000</v>
      </c>
      <c r="E818" t="s">
        <v>537</v>
      </c>
      <c r="F818" t="str">
        <f>VLOOKUP(H818,Location!A$2:E$678,2,FALSE)</f>
        <v>Sontay</v>
      </c>
      <c r="G818" t="str">
        <f>VLOOKUP(LEFT(R818,3),Language!A$2:B$7700,2,FALSE)</f>
        <v>English</v>
      </c>
      <c r="H818" t="s">
        <v>489</v>
      </c>
      <c r="I818">
        <v>100</v>
      </c>
      <c r="J818">
        <v>320</v>
      </c>
      <c r="K818">
        <v>0</v>
      </c>
      <c r="L818">
        <v>218</v>
      </c>
      <c r="M818">
        <v>1234567</v>
      </c>
      <c r="N818">
        <v>270316</v>
      </c>
      <c r="O818">
        <v>291016</v>
      </c>
      <c r="P818" t="s">
        <v>19</v>
      </c>
      <c r="Q818">
        <v>7280</v>
      </c>
      <c r="R818" t="s">
        <v>539</v>
      </c>
      <c r="S818" t="str">
        <f>VLOOKUP(V818,Country!A$2:B$191,2,FALSE)</f>
        <v>Viet Nam</v>
      </c>
      <c r="T818" t="str">
        <f>VLOOKUP(X818,Organisation!A$2:B$150,2,FALSE)</f>
        <v>Vietnam Radio &amp; Television</v>
      </c>
      <c r="U818" t="s">
        <v>489</v>
      </c>
      <c r="V818" t="s">
        <v>225</v>
      </c>
      <c r="W818" t="s">
        <v>226</v>
      </c>
      <c r="X818" t="s">
        <v>226</v>
      </c>
      <c r="Y818">
        <v>2215</v>
      </c>
    </row>
    <row r="819" spans="1:25" x14ac:dyDescent="0.25">
      <c r="A819">
        <v>7280</v>
      </c>
      <c r="B819" t="str">
        <f>VLOOKUP(W819,Broadcast!A$2:B$277,2,FALSE)</f>
        <v>Voice of Vietnam</v>
      </c>
      <c r="C819" s="6">
        <v>2000</v>
      </c>
      <c r="D819" s="6">
        <v>2130</v>
      </c>
      <c r="E819" t="s">
        <v>537</v>
      </c>
      <c r="F819" t="str">
        <f>VLOOKUP(H819,Location!A$2:E$678,2,FALSE)</f>
        <v>Sontay</v>
      </c>
      <c r="G819" t="str">
        <f>VLOOKUP(LEFT(R819,3),Language!A$2:B$7700,2,FALSE)</f>
        <v>Russian</v>
      </c>
      <c r="H819" t="s">
        <v>489</v>
      </c>
      <c r="I819">
        <v>100</v>
      </c>
      <c r="J819">
        <v>320</v>
      </c>
      <c r="K819">
        <v>0</v>
      </c>
      <c r="L819">
        <v>218</v>
      </c>
      <c r="M819">
        <v>1234567</v>
      </c>
      <c r="N819">
        <v>270316</v>
      </c>
      <c r="O819">
        <v>291016</v>
      </c>
      <c r="P819" t="s">
        <v>19</v>
      </c>
      <c r="Q819">
        <v>7280</v>
      </c>
      <c r="R819" t="s">
        <v>540</v>
      </c>
      <c r="S819" t="str">
        <f>VLOOKUP(V819,Country!A$2:B$191,2,FALSE)</f>
        <v>Viet Nam</v>
      </c>
      <c r="T819" t="str">
        <f>VLOOKUP(X819,Organisation!A$2:B$150,2,FALSE)</f>
        <v>Vietnam Radio &amp; Television</v>
      </c>
      <c r="U819" t="s">
        <v>489</v>
      </c>
      <c r="V819" t="s">
        <v>225</v>
      </c>
      <c r="W819" t="s">
        <v>226</v>
      </c>
      <c r="X819" t="s">
        <v>226</v>
      </c>
      <c r="Y819">
        <v>2216</v>
      </c>
    </row>
    <row r="820" spans="1:25" x14ac:dyDescent="0.25">
      <c r="A820">
        <v>7285</v>
      </c>
      <c r="B820" t="str">
        <f>VLOOKUP(W820,Broadcast!A$2:B$277,2,FALSE)</f>
        <v>South African Broadcasting Corporation</v>
      </c>
      <c r="C820" s="6">
        <v>500</v>
      </c>
      <c r="D820" s="6">
        <v>700</v>
      </c>
      <c r="E820" t="s">
        <v>44</v>
      </c>
      <c r="F820" t="str">
        <f>VLOOKUP(H820,Location!A$2:E$678,2,FALSE)</f>
        <v>Meyerton</v>
      </c>
      <c r="G820" t="str">
        <f>VLOOKUP(LEFT(R820,3),Language!A$2:B$7700,2,FALSE)</f>
        <v>Afrikaans</v>
      </c>
      <c r="H820" t="s">
        <v>34</v>
      </c>
      <c r="I820">
        <v>100</v>
      </c>
      <c r="J820">
        <v>275</v>
      </c>
      <c r="K820">
        <v>0</v>
      </c>
      <c r="L820">
        <v>803</v>
      </c>
      <c r="M820">
        <v>1234567</v>
      </c>
      <c r="N820">
        <v>270316</v>
      </c>
      <c r="O820">
        <v>291016</v>
      </c>
      <c r="P820" t="s">
        <v>19</v>
      </c>
      <c r="Q820">
        <v>10550</v>
      </c>
      <c r="R820" t="s">
        <v>45</v>
      </c>
      <c r="S820" t="str">
        <f>VLOOKUP(V820,Country!A$2:B$191,2,FALSE)</f>
        <v>South Africa</v>
      </c>
      <c r="T820" t="str">
        <f>VLOOKUP(X820,Organisation!A$2:B$150,2,FALSE)</f>
        <v>Sentech South Africa</v>
      </c>
      <c r="U820" t="s">
        <v>34</v>
      </c>
      <c r="V820" t="s">
        <v>35</v>
      </c>
      <c r="W820" t="s">
        <v>46</v>
      </c>
      <c r="X820" t="s">
        <v>37</v>
      </c>
      <c r="Y820">
        <v>16155</v>
      </c>
    </row>
    <row r="821" spans="1:25" x14ac:dyDescent="0.25">
      <c r="A821">
        <v>7285</v>
      </c>
      <c r="B821" t="str">
        <f>VLOOKUP(W821,Broadcast!A$2:B$277,2,FALSE)</f>
        <v>China Radio International</v>
      </c>
      <c r="C821" s="6">
        <v>900</v>
      </c>
      <c r="D821" s="6">
        <v>1000</v>
      </c>
      <c r="E821" t="s">
        <v>387</v>
      </c>
      <c r="F821" t="str">
        <f>VLOOKUP(H821,Location!A$2:E$678,2,FALSE)</f>
        <v>Cerrik</v>
      </c>
      <c r="G821" t="str">
        <f>VLOOKUP(LEFT(R821,3),Language!A$2:B$7700,2,FALSE)</f>
        <v>Romanian</v>
      </c>
      <c r="H821" t="s">
        <v>254</v>
      </c>
      <c r="I821">
        <v>150</v>
      </c>
      <c r="J821">
        <v>0</v>
      </c>
      <c r="K821">
        <v>0</v>
      </c>
      <c r="L821">
        <v>925</v>
      </c>
      <c r="M821">
        <v>1234567</v>
      </c>
      <c r="N821">
        <v>270316</v>
      </c>
      <c r="O821">
        <v>301016</v>
      </c>
      <c r="P821" t="s">
        <v>19</v>
      </c>
      <c r="R821" t="s">
        <v>388</v>
      </c>
      <c r="S821" t="str">
        <f>VLOOKUP(V821,Country!A$2:B$191,2,FALSE)</f>
        <v>Albania</v>
      </c>
      <c r="T821" t="str">
        <f>VLOOKUP(X821,Organisation!A$2:B$150,2,FALSE)</f>
        <v>R &amp; T of Peoples Republic of China</v>
      </c>
      <c r="U821" t="s">
        <v>254</v>
      </c>
      <c r="V821" t="s">
        <v>255</v>
      </c>
      <c r="W821" t="s">
        <v>188</v>
      </c>
      <c r="X821" t="s">
        <v>57</v>
      </c>
      <c r="Y821">
        <v>2713</v>
      </c>
    </row>
    <row r="822" spans="1:25" x14ac:dyDescent="0.25">
      <c r="A822">
        <v>7285</v>
      </c>
      <c r="B822" t="str">
        <f>VLOOKUP(W822,Broadcast!A$2:B$277,2,FALSE)</f>
        <v>Voice of Vietnam</v>
      </c>
      <c r="C822" s="6">
        <v>1030</v>
      </c>
      <c r="D822" s="6">
        <v>1330</v>
      </c>
      <c r="E822">
        <v>49</v>
      </c>
      <c r="F822" t="str">
        <f>VLOOKUP(H822,Location!A$2:E$678,2,FALSE)</f>
        <v>Sontay</v>
      </c>
      <c r="G822" t="str">
        <f>VLOOKUP(LEFT(R822,3),Language!A$2:B$7700,2,FALSE)</f>
        <v>Thai</v>
      </c>
      <c r="H822" t="s">
        <v>489</v>
      </c>
      <c r="I822">
        <v>100</v>
      </c>
      <c r="J822">
        <v>216</v>
      </c>
      <c r="K822">
        <v>0</v>
      </c>
      <c r="L822">
        <v>141</v>
      </c>
      <c r="M822">
        <v>1234567</v>
      </c>
      <c r="N822">
        <v>270316</v>
      </c>
      <c r="O822">
        <v>291016</v>
      </c>
      <c r="P822" t="s">
        <v>19</v>
      </c>
      <c r="Q822">
        <v>7285</v>
      </c>
      <c r="R822" t="s">
        <v>541</v>
      </c>
      <c r="S822" t="str">
        <f>VLOOKUP(V822,Country!A$2:B$191,2,FALSE)</f>
        <v>Viet Nam</v>
      </c>
      <c r="T822" t="str">
        <f>VLOOKUP(X822,Organisation!A$2:B$150,2,FALSE)</f>
        <v>Vietnam Radio &amp; Television</v>
      </c>
      <c r="U822" t="s">
        <v>489</v>
      </c>
      <c r="V822" t="s">
        <v>225</v>
      </c>
      <c r="W822" t="s">
        <v>226</v>
      </c>
      <c r="X822" t="s">
        <v>226</v>
      </c>
      <c r="Y822">
        <v>2217</v>
      </c>
    </row>
    <row r="823" spans="1:25" x14ac:dyDescent="0.25">
      <c r="A823">
        <v>7285</v>
      </c>
      <c r="B823" t="str">
        <f>VLOOKUP(W823,Broadcast!A$2:B$277,2,FALSE)</f>
        <v>China Radio International</v>
      </c>
      <c r="C823" s="6">
        <v>1300</v>
      </c>
      <c r="D823" s="6">
        <v>1400</v>
      </c>
      <c r="E823" t="s">
        <v>215</v>
      </c>
      <c r="F823" t="str">
        <f>VLOOKUP(H823,Location!A$2:E$678,2,FALSE)</f>
        <v>Beijing</v>
      </c>
      <c r="G823" t="str">
        <f>VLOOKUP(LEFT(R823,3),Language!A$2:B$7700,2,FALSE)</f>
        <v>Mongolian</v>
      </c>
      <c r="H823" t="s">
        <v>198</v>
      </c>
      <c r="I823">
        <v>500</v>
      </c>
      <c r="J823">
        <v>318</v>
      </c>
      <c r="K823">
        <v>0</v>
      </c>
      <c r="L823">
        <v>218</v>
      </c>
      <c r="M823">
        <v>1234567</v>
      </c>
      <c r="N823">
        <v>270316</v>
      </c>
      <c r="O823">
        <v>301016</v>
      </c>
      <c r="P823" t="s">
        <v>19</v>
      </c>
      <c r="Q823">
        <v>10430</v>
      </c>
      <c r="R823" t="s">
        <v>104</v>
      </c>
      <c r="S823" t="str">
        <f>VLOOKUP(V823,Country!A$2:B$191,2,FALSE)</f>
        <v>China</v>
      </c>
      <c r="T823" t="str">
        <f>VLOOKUP(X823,Organisation!A$2:B$150,2,FALSE)</f>
        <v>R &amp; T of Peoples Republic of China</v>
      </c>
      <c r="U823" t="s">
        <v>198</v>
      </c>
      <c r="V823" t="s">
        <v>55</v>
      </c>
      <c r="W823" t="s">
        <v>188</v>
      </c>
      <c r="X823" t="s">
        <v>57</v>
      </c>
      <c r="Y823">
        <v>2714</v>
      </c>
    </row>
    <row r="824" spans="1:25" x14ac:dyDescent="0.25">
      <c r="A824">
        <v>7285</v>
      </c>
      <c r="B824" t="str">
        <f>VLOOKUP(W824,Broadcast!A$2:B$277,2,FALSE)</f>
        <v>Radio Russia</v>
      </c>
      <c r="C824" s="6">
        <v>1400</v>
      </c>
      <c r="D824" s="6">
        <v>1800</v>
      </c>
      <c r="E824" t="s">
        <v>542</v>
      </c>
      <c r="F824" t="str">
        <f>VLOOKUP(H824,Location!A$2:E$678,2,FALSE)</f>
        <v>Moskva</v>
      </c>
      <c r="G824" t="str">
        <f>VLOOKUP(LEFT(R824,3),Language!A$2:B$7700,2,FALSE)</f>
        <v>Russian</v>
      </c>
      <c r="H824" t="s">
        <v>298</v>
      </c>
      <c r="I824">
        <v>100</v>
      </c>
      <c r="J824">
        <v>190</v>
      </c>
      <c r="K824">
        <v>0</v>
      </c>
      <c r="L824">
        <v>158</v>
      </c>
      <c r="M824">
        <v>1234567</v>
      </c>
      <c r="N824">
        <v>270316</v>
      </c>
      <c r="O824">
        <v>291016</v>
      </c>
      <c r="P824" t="s">
        <v>19</v>
      </c>
      <c r="R824" t="s">
        <v>182</v>
      </c>
      <c r="S824" t="str">
        <f>VLOOKUP(V824,Country!A$2:B$191,2,FALSE)</f>
        <v>Russia</v>
      </c>
      <c r="T824" t="str">
        <f>VLOOKUP(X824,Organisation!A$2:B$150,2,FALSE)</f>
        <v>General Radio Frequency Centre</v>
      </c>
      <c r="U824" t="s">
        <v>298</v>
      </c>
      <c r="V824" t="s">
        <v>183</v>
      </c>
      <c r="W824" t="s">
        <v>184</v>
      </c>
      <c r="X824" t="s">
        <v>185</v>
      </c>
      <c r="Y824">
        <v>3882</v>
      </c>
    </row>
    <row r="825" spans="1:25" x14ac:dyDescent="0.25">
      <c r="A825">
        <v>7285</v>
      </c>
      <c r="B825" t="str">
        <f>VLOOKUP(W825,Broadcast!A$2:B$277,2,FALSE)</f>
        <v>China Radio International</v>
      </c>
      <c r="C825" s="6">
        <v>1500</v>
      </c>
      <c r="D825" s="6">
        <v>1600</v>
      </c>
      <c r="E825" t="s">
        <v>218</v>
      </c>
      <c r="F825" t="str">
        <f>VLOOKUP(H825,Location!A$2:E$678,2,FALSE)</f>
        <v>Kashi</v>
      </c>
      <c r="G825" t="str">
        <f>VLOOKUP(LEFT(R825,3),Language!A$2:B$7700,2,FALSE)</f>
        <v>Urdu</v>
      </c>
      <c r="H825" t="s">
        <v>187</v>
      </c>
      <c r="I825">
        <v>100</v>
      </c>
      <c r="J825">
        <v>209</v>
      </c>
      <c r="K825">
        <v>0</v>
      </c>
      <c r="L825">
        <v>206</v>
      </c>
      <c r="M825">
        <v>1234567</v>
      </c>
      <c r="N825">
        <v>270316</v>
      </c>
      <c r="O825">
        <v>301016</v>
      </c>
      <c r="P825" t="s">
        <v>19</v>
      </c>
      <c r="Q825">
        <v>10430</v>
      </c>
      <c r="R825" t="s">
        <v>348</v>
      </c>
      <c r="S825" t="str">
        <f>VLOOKUP(V825,Country!A$2:B$191,2,FALSE)</f>
        <v>China</v>
      </c>
      <c r="T825" t="str">
        <f>VLOOKUP(X825,Organisation!A$2:B$150,2,FALSE)</f>
        <v>R &amp; T of Peoples Republic of China</v>
      </c>
      <c r="U825" t="s">
        <v>187</v>
      </c>
      <c r="V825" t="s">
        <v>55</v>
      </c>
      <c r="W825" t="s">
        <v>188</v>
      </c>
      <c r="X825" t="s">
        <v>57</v>
      </c>
      <c r="Y825">
        <v>2715</v>
      </c>
    </row>
    <row r="826" spans="1:25" x14ac:dyDescent="0.25">
      <c r="A826">
        <v>7285</v>
      </c>
      <c r="B826" t="str">
        <f>VLOOKUP(W826,Broadcast!A$2:B$277,2,FALSE)</f>
        <v>Radio New Zealand</v>
      </c>
      <c r="C826" s="6">
        <v>1650</v>
      </c>
      <c r="D826" s="6">
        <v>1845</v>
      </c>
      <c r="E826" t="s">
        <v>283</v>
      </c>
      <c r="F826" t="str">
        <f>VLOOKUP(H826,Location!A$2:E$678,2,FALSE)</f>
        <v>Rangitaiki</v>
      </c>
      <c r="G826" t="str">
        <f>VLOOKUP(LEFT(R826,3),Language!A$2:B$7700,2,FALSE)</f>
        <v>English</v>
      </c>
      <c r="H826" t="s">
        <v>284</v>
      </c>
      <c r="I826">
        <v>35</v>
      </c>
      <c r="J826">
        <v>35</v>
      </c>
      <c r="K826">
        <v>0</v>
      </c>
      <c r="L826">
        <v>148</v>
      </c>
      <c r="M826">
        <v>1234567</v>
      </c>
      <c r="N826">
        <v>270316</v>
      </c>
      <c r="O826">
        <v>301016</v>
      </c>
      <c r="P826" t="s">
        <v>74</v>
      </c>
      <c r="Q826">
        <v>9000</v>
      </c>
      <c r="R826" t="s">
        <v>20</v>
      </c>
      <c r="S826" t="str">
        <f>VLOOKUP(V826,Country!A$2:B$191,2,FALSE)</f>
        <v>New Zealand</v>
      </c>
      <c r="T826" t="str">
        <f>VLOOKUP(X826,Organisation!A$2:B$150,2,FALSE)</f>
        <v>Radio New Zealand Ltd.</v>
      </c>
      <c r="U826" t="s">
        <v>284</v>
      </c>
      <c r="V826" t="s">
        <v>69</v>
      </c>
      <c r="W826" t="s">
        <v>68</v>
      </c>
      <c r="X826" t="s">
        <v>68</v>
      </c>
      <c r="Y826">
        <v>16961</v>
      </c>
    </row>
    <row r="827" spans="1:25" x14ac:dyDescent="0.25">
      <c r="A827">
        <v>7285</v>
      </c>
      <c r="B827" t="str">
        <f>VLOOKUP(W827,Broadcast!A$2:B$277,2,FALSE)</f>
        <v>Islamic Republic of Iran Broadcasting</v>
      </c>
      <c r="C827" s="6">
        <v>1730</v>
      </c>
      <c r="D827" s="6">
        <v>2100</v>
      </c>
      <c r="E827" t="s">
        <v>483</v>
      </c>
      <c r="F827" t="str">
        <f>VLOOKUP(H827,Location!A$2:E$678,2,FALSE)</f>
        <v>Zahedan</v>
      </c>
      <c r="G827" t="str">
        <f>VLOOKUP(LEFT(R827,3),Language!A$2:B$7700,2,FALSE)</f>
        <v>Arabic</v>
      </c>
      <c r="H827" t="s">
        <v>484</v>
      </c>
      <c r="I827">
        <v>500</v>
      </c>
      <c r="J827">
        <v>289</v>
      </c>
      <c r="K827">
        <v>0</v>
      </c>
      <c r="L827">
        <v>145</v>
      </c>
      <c r="M827">
        <v>1234567</v>
      </c>
      <c r="N827">
        <v>270316</v>
      </c>
      <c r="O827">
        <v>291016</v>
      </c>
      <c r="P827" t="s">
        <v>19</v>
      </c>
      <c r="R827" t="s">
        <v>89</v>
      </c>
      <c r="S827" t="str">
        <f>VLOOKUP(V827,Country!A$2:B$191,2,FALSE)</f>
        <v>Iran (Islamic Rep. of)</v>
      </c>
      <c r="T827" t="str">
        <f>VLOOKUP(X827,Organisation!A$2:B$150,2,FALSE)</f>
        <v>Islamic Republic of Iran Broadcast.</v>
      </c>
      <c r="U827" t="s">
        <v>484</v>
      </c>
      <c r="V827" t="s">
        <v>229</v>
      </c>
      <c r="W827" t="s">
        <v>230</v>
      </c>
      <c r="X827" t="s">
        <v>230</v>
      </c>
      <c r="Y827">
        <v>16062</v>
      </c>
    </row>
    <row r="828" spans="1:25" x14ac:dyDescent="0.25">
      <c r="A828">
        <v>7285</v>
      </c>
      <c r="B828" t="str">
        <f>VLOOKUP(W828,Broadcast!A$2:B$277,2,FALSE)</f>
        <v>China Radio International</v>
      </c>
      <c r="C828" s="6">
        <v>2000</v>
      </c>
      <c r="D828" s="6">
        <v>2100</v>
      </c>
      <c r="E828">
        <v>27</v>
      </c>
      <c r="F828" t="str">
        <f>VLOOKUP(H828,Location!A$2:E$678,2,FALSE)</f>
        <v>Cerrik</v>
      </c>
      <c r="G828" t="str">
        <f>VLOOKUP(LEFT(R828,3),Language!A$2:B$7700,2,FALSE)</f>
        <v>English</v>
      </c>
      <c r="H828" t="s">
        <v>254</v>
      </c>
      <c r="I828">
        <v>150</v>
      </c>
      <c r="J828">
        <v>310</v>
      </c>
      <c r="K828">
        <v>0</v>
      </c>
      <c r="L828">
        <v>146</v>
      </c>
      <c r="M828">
        <v>1234567</v>
      </c>
      <c r="N828">
        <v>270316</v>
      </c>
      <c r="O828">
        <v>301016</v>
      </c>
      <c r="P828" t="s">
        <v>19</v>
      </c>
      <c r="R828" t="s">
        <v>20</v>
      </c>
      <c r="S828" t="str">
        <f>VLOOKUP(V828,Country!A$2:B$191,2,FALSE)</f>
        <v>Albania</v>
      </c>
      <c r="T828" t="str">
        <f>VLOOKUP(X828,Organisation!A$2:B$150,2,FALSE)</f>
        <v>R &amp; T of Peoples Republic of China</v>
      </c>
      <c r="U828" t="s">
        <v>254</v>
      </c>
      <c r="V828" t="s">
        <v>255</v>
      </c>
      <c r="W828" t="s">
        <v>188</v>
      </c>
      <c r="X828" t="s">
        <v>57</v>
      </c>
      <c r="Y828">
        <v>2716</v>
      </c>
    </row>
    <row r="829" spans="1:25" x14ac:dyDescent="0.25">
      <c r="A829">
        <v>7285</v>
      </c>
      <c r="B829" t="str">
        <f>VLOOKUP(W829,Broadcast!A$2:B$277,2,FALSE)</f>
        <v>Islamic Republic of Iran Broadcasting</v>
      </c>
      <c r="C829" s="6">
        <v>2100</v>
      </c>
      <c r="D829" s="6">
        <v>30</v>
      </c>
      <c r="E829" t="s">
        <v>483</v>
      </c>
      <c r="F829" t="str">
        <f>VLOOKUP(H829,Location!A$2:E$678,2,FALSE)</f>
        <v>Zahedan</v>
      </c>
      <c r="G829" t="str">
        <f>VLOOKUP(LEFT(R829,3),Language!A$2:B$7700,2,FALSE)</f>
        <v>Arabic</v>
      </c>
      <c r="H829" t="s">
        <v>484</v>
      </c>
      <c r="I829">
        <v>500</v>
      </c>
      <c r="J829">
        <v>289</v>
      </c>
      <c r="K829">
        <v>0</v>
      </c>
      <c r="L829">
        <v>145</v>
      </c>
      <c r="M829">
        <v>1234567</v>
      </c>
      <c r="N829">
        <v>270316</v>
      </c>
      <c r="O829">
        <v>291016</v>
      </c>
      <c r="P829" t="s">
        <v>19</v>
      </c>
      <c r="R829" t="s">
        <v>89</v>
      </c>
      <c r="S829" t="str">
        <f>VLOOKUP(V829,Country!A$2:B$191,2,FALSE)</f>
        <v>Iran (Islamic Rep. of)</v>
      </c>
      <c r="T829" t="str">
        <f>VLOOKUP(X829,Organisation!A$2:B$150,2,FALSE)</f>
        <v>Islamic Republic of Iran Broadcast.</v>
      </c>
      <c r="U829" t="s">
        <v>484</v>
      </c>
      <c r="V829" t="s">
        <v>229</v>
      </c>
      <c r="W829" t="s">
        <v>230</v>
      </c>
      <c r="X829" t="s">
        <v>230</v>
      </c>
      <c r="Y829">
        <v>7299</v>
      </c>
    </row>
    <row r="830" spans="1:25" x14ac:dyDescent="0.25">
      <c r="A830">
        <v>7285</v>
      </c>
      <c r="B830" t="str">
        <f>VLOOKUP(W830,Broadcast!A$2:B$277,2,FALSE)</f>
        <v>China Radio International</v>
      </c>
      <c r="C830" s="6">
        <v>2100</v>
      </c>
      <c r="D830" s="6">
        <v>2200</v>
      </c>
      <c r="E830">
        <v>27</v>
      </c>
      <c r="F830" t="str">
        <f>VLOOKUP(H830,Location!A$2:E$678,2,FALSE)</f>
        <v>Cerrik</v>
      </c>
      <c r="G830" t="str">
        <f>VLOOKUP(LEFT(R830,3),Language!A$2:B$7700,2,FALSE)</f>
        <v>English</v>
      </c>
      <c r="H830" t="s">
        <v>254</v>
      </c>
      <c r="I830">
        <v>150</v>
      </c>
      <c r="J830">
        <v>310</v>
      </c>
      <c r="K830">
        <v>0</v>
      </c>
      <c r="L830">
        <v>146</v>
      </c>
      <c r="M830">
        <v>1234567</v>
      </c>
      <c r="N830">
        <v>270316</v>
      </c>
      <c r="O830">
        <v>301016</v>
      </c>
      <c r="P830" t="s">
        <v>19</v>
      </c>
      <c r="R830" t="s">
        <v>20</v>
      </c>
      <c r="S830" t="str">
        <f>VLOOKUP(V830,Country!A$2:B$191,2,FALSE)</f>
        <v>Albania</v>
      </c>
      <c r="T830" t="str">
        <f>VLOOKUP(X830,Organisation!A$2:B$150,2,FALSE)</f>
        <v>R &amp; T of Peoples Republic of China</v>
      </c>
      <c r="U830" t="s">
        <v>254</v>
      </c>
      <c r="V830" t="s">
        <v>255</v>
      </c>
      <c r="W830" t="s">
        <v>188</v>
      </c>
      <c r="X830" t="s">
        <v>57</v>
      </c>
      <c r="Y830">
        <v>2717</v>
      </c>
    </row>
    <row r="831" spans="1:25" x14ac:dyDescent="0.25">
      <c r="A831">
        <v>7290</v>
      </c>
      <c r="B831" t="str">
        <f>VLOOKUP(W831,Broadcast!A$2:B$277,2,FALSE)</f>
        <v>All India Radio</v>
      </c>
      <c r="C831" s="6">
        <v>215</v>
      </c>
      <c r="D831" s="6">
        <v>1045</v>
      </c>
      <c r="E831" t="s">
        <v>543</v>
      </c>
      <c r="F831" t="str">
        <f>VLOOKUP(H831,Location!A$2:E$678,2,FALSE)</f>
        <v>Trivandrum</v>
      </c>
      <c r="G831" t="str">
        <f>VLOOKUP(LEFT(R831,3),Language!A$2:B$7700,2,FALSE)</f>
        <v>Multiple languages</v>
      </c>
      <c r="H831" t="s">
        <v>544</v>
      </c>
      <c r="I831">
        <v>50</v>
      </c>
      <c r="J831">
        <v>160</v>
      </c>
      <c r="K831">
        <v>0</v>
      </c>
      <c r="L831">
        <v>700</v>
      </c>
      <c r="M831">
        <v>1234567</v>
      </c>
      <c r="N831">
        <v>270316</v>
      </c>
      <c r="O831">
        <v>301016</v>
      </c>
      <c r="P831" t="s">
        <v>19</v>
      </c>
      <c r="Q831">
        <v>7200</v>
      </c>
      <c r="R831" t="s">
        <v>102</v>
      </c>
      <c r="S831" t="str">
        <f>VLOOKUP(V831,Country!A$2:B$191,2,FALSE)</f>
        <v>India</v>
      </c>
      <c r="T831" t="str">
        <f>VLOOKUP(X831,Organisation!A$2:B$150,2,FALSE)</f>
        <v>All India Radio</v>
      </c>
      <c r="U831" t="s">
        <v>544</v>
      </c>
      <c r="V831" t="s">
        <v>263</v>
      </c>
      <c r="W831" t="s">
        <v>264</v>
      </c>
      <c r="X831" t="s">
        <v>264</v>
      </c>
      <c r="Y831">
        <v>3505</v>
      </c>
    </row>
    <row r="832" spans="1:25" x14ac:dyDescent="0.25">
      <c r="A832">
        <v>7290</v>
      </c>
      <c r="B832" t="str">
        <f>VLOOKUP(W832,Broadcast!A$2:B$277,2,FALSE)</f>
        <v>Yemen Radio &amp; Television</v>
      </c>
      <c r="C832" s="6">
        <v>300</v>
      </c>
      <c r="D832" s="6">
        <v>1500</v>
      </c>
      <c r="E832">
        <v>39</v>
      </c>
      <c r="F832" t="str">
        <f>VLOOKUP(H832,Location!A$2:E$678,2,FALSE)</f>
        <v>Sanaa</v>
      </c>
      <c r="G832" t="str">
        <f>VLOOKUP(LEFT(R832,3),Language!A$2:B$7700,2,FALSE)</f>
        <v>Undetermined</v>
      </c>
      <c r="H832" t="s">
        <v>238</v>
      </c>
      <c r="I832">
        <v>100</v>
      </c>
      <c r="J832">
        <v>0</v>
      </c>
      <c r="K832">
        <v>0</v>
      </c>
      <c r="L832">
        <v>925</v>
      </c>
      <c r="M832">
        <v>1234567</v>
      </c>
      <c r="N832">
        <v>270316</v>
      </c>
      <c r="O832">
        <v>291016</v>
      </c>
      <c r="P832" t="s">
        <v>19</v>
      </c>
      <c r="R832" t="s">
        <v>239</v>
      </c>
      <c r="S832" t="str">
        <f>VLOOKUP(V832,Country!A$2:B$191,2,FALSE)</f>
        <v>Yemen</v>
      </c>
      <c r="T832" t="str">
        <f>VLOOKUP(X832,Organisation!A$2:B$150,2,FALSE)</f>
        <v>Yemen Radio &amp; TV</v>
      </c>
      <c r="U832" t="s">
        <v>238</v>
      </c>
      <c r="V832" t="s">
        <v>240</v>
      </c>
      <c r="W832" t="s">
        <v>241</v>
      </c>
      <c r="X832" t="s">
        <v>240</v>
      </c>
      <c r="Y832">
        <v>4652</v>
      </c>
    </row>
    <row r="833" spans="1:25" x14ac:dyDescent="0.25">
      <c r="A833">
        <v>7290</v>
      </c>
      <c r="B833" t="str">
        <f>VLOOKUP(W833,Broadcast!A$2:B$277,2,FALSE)</f>
        <v>China National Radio</v>
      </c>
      <c r="C833" s="6">
        <v>1100</v>
      </c>
      <c r="D833" s="6">
        <v>1805</v>
      </c>
      <c r="E833" t="s">
        <v>235</v>
      </c>
      <c r="F833" t="str">
        <f>VLOOKUP(H833,Location!A$2:E$678,2,FALSE)</f>
        <v>Beijing</v>
      </c>
      <c r="G833" t="str">
        <f>VLOOKUP(LEFT(R833,3),Language!A$2:B$7700,2,FALSE)</f>
        <v>Chinese</v>
      </c>
      <c r="H833" t="s">
        <v>198</v>
      </c>
      <c r="I833">
        <v>100</v>
      </c>
      <c r="J833">
        <v>222</v>
      </c>
      <c r="K833">
        <v>0</v>
      </c>
      <c r="L833">
        <v>146</v>
      </c>
      <c r="M833">
        <v>1234567</v>
      </c>
      <c r="N833">
        <v>270316</v>
      </c>
      <c r="O833">
        <v>301016</v>
      </c>
      <c r="P833" t="s">
        <v>19</v>
      </c>
      <c r="Q833">
        <v>6075</v>
      </c>
      <c r="R833" t="s">
        <v>54</v>
      </c>
      <c r="S833" t="str">
        <f>VLOOKUP(V833,Country!A$2:B$191,2,FALSE)</f>
        <v>China</v>
      </c>
      <c r="T833" t="str">
        <f>VLOOKUP(X833,Organisation!A$2:B$150,2,FALSE)</f>
        <v>R &amp; T of Peoples Republic of China</v>
      </c>
      <c r="U833" t="s">
        <v>198</v>
      </c>
      <c r="V833" t="s">
        <v>55</v>
      </c>
      <c r="W833" t="s">
        <v>56</v>
      </c>
      <c r="X833" t="s">
        <v>57</v>
      </c>
      <c r="Y833">
        <v>2718</v>
      </c>
    </row>
    <row r="834" spans="1:25" x14ac:dyDescent="0.25">
      <c r="A834">
        <v>7290</v>
      </c>
      <c r="B834" t="str">
        <f>VLOOKUP(W834,Broadcast!A$2:B$277,2,FALSE)</f>
        <v>ANTI, Milano</v>
      </c>
      <c r="C834" s="6">
        <v>1800</v>
      </c>
      <c r="D834" s="6">
        <v>1900</v>
      </c>
      <c r="E834" t="s">
        <v>545</v>
      </c>
      <c r="F834" t="str">
        <f>VLOOKUP(H834,Location!A$2:E$678,2,FALSE)</f>
        <v>Milano, Italy</v>
      </c>
      <c r="G834" t="str">
        <f>VLOOKUP(LEFT(R834,3),Language!A$2:B$7700,2,FALSE)</f>
        <v>English</v>
      </c>
      <c r="H834" t="s">
        <v>546</v>
      </c>
      <c r="I834">
        <v>150</v>
      </c>
      <c r="J834">
        <v>0</v>
      </c>
      <c r="K834">
        <v>0</v>
      </c>
      <c r="L834">
        <v>925</v>
      </c>
      <c r="M834">
        <v>167</v>
      </c>
      <c r="N834">
        <v>270316</v>
      </c>
      <c r="O834">
        <v>291016</v>
      </c>
      <c r="P834" t="s">
        <v>19</v>
      </c>
      <c r="Q834">
        <v>7100</v>
      </c>
      <c r="R834" t="s">
        <v>20</v>
      </c>
      <c r="S834" t="str">
        <f>VLOOKUP(V834,Country!A$2:B$191,2,FALSE)</f>
        <v>Italy</v>
      </c>
      <c r="T834" t="str">
        <f>VLOOKUP(X834,Organisation!A$2:B$150,2,FALSE)</f>
        <v>ANTI, Milano, Italy</v>
      </c>
      <c r="U834" t="s">
        <v>546</v>
      </c>
      <c r="V834" t="s">
        <v>547</v>
      </c>
      <c r="W834" t="s">
        <v>7</v>
      </c>
      <c r="X834" t="s">
        <v>7</v>
      </c>
      <c r="Y834">
        <v>3853</v>
      </c>
    </row>
    <row r="835" spans="1:25" x14ac:dyDescent="0.25">
      <c r="A835">
        <v>7290</v>
      </c>
      <c r="B835" t="str">
        <f>VLOOKUP(W835,Broadcast!A$2:B$277,2,FALSE)</f>
        <v>China National Radio</v>
      </c>
      <c r="C835" s="6">
        <v>2025</v>
      </c>
      <c r="D835" s="6">
        <v>2300</v>
      </c>
      <c r="E835" t="s">
        <v>235</v>
      </c>
      <c r="F835" t="str">
        <f>VLOOKUP(H835,Location!A$2:E$678,2,FALSE)</f>
        <v>Beijing</v>
      </c>
      <c r="G835" t="str">
        <f>VLOOKUP(LEFT(R835,3),Language!A$2:B$7700,2,FALSE)</f>
        <v>Chinese</v>
      </c>
      <c r="H835" t="s">
        <v>198</v>
      </c>
      <c r="I835">
        <v>100</v>
      </c>
      <c r="J835">
        <v>222</v>
      </c>
      <c r="K835">
        <v>0</v>
      </c>
      <c r="L835">
        <v>146</v>
      </c>
      <c r="M835">
        <v>1234567</v>
      </c>
      <c r="N835">
        <v>270316</v>
      </c>
      <c r="O835">
        <v>301016</v>
      </c>
      <c r="P835" t="s">
        <v>19</v>
      </c>
      <c r="Q835">
        <v>6075</v>
      </c>
      <c r="R835" t="s">
        <v>54</v>
      </c>
      <c r="S835" t="str">
        <f>VLOOKUP(V835,Country!A$2:B$191,2,FALSE)</f>
        <v>China</v>
      </c>
      <c r="T835" t="str">
        <f>VLOOKUP(X835,Organisation!A$2:B$150,2,FALSE)</f>
        <v>R &amp; T of Peoples Republic of China</v>
      </c>
      <c r="U835" t="s">
        <v>198</v>
      </c>
      <c r="V835" t="s">
        <v>55</v>
      </c>
      <c r="W835" t="s">
        <v>56</v>
      </c>
      <c r="X835" t="s">
        <v>57</v>
      </c>
      <c r="Y835">
        <v>2719</v>
      </c>
    </row>
    <row r="836" spans="1:25" x14ac:dyDescent="0.25">
      <c r="A836">
        <v>7290</v>
      </c>
      <c r="B836" t="str">
        <f>VLOOKUP(W836,Broadcast!A$2:B$277,2,FALSE)</f>
        <v>China Radio International</v>
      </c>
      <c r="C836" s="6">
        <v>2100</v>
      </c>
      <c r="D836" s="6">
        <v>2200</v>
      </c>
      <c r="E836" t="s">
        <v>244</v>
      </c>
      <c r="F836" t="str">
        <f>VLOOKUP(H836,Location!A$2:E$678,2,FALSE)</f>
        <v>Xian</v>
      </c>
      <c r="G836" t="str">
        <f>VLOOKUP(LEFT(R836,3),Language!A$2:B$7700,2,FALSE)</f>
        <v>Korean</v>
      </c>
      <c r="H836" t="s">
        <v>265</v>
      </c>
      <c r="I836">
        <v>500</v>
      </c>
      <c r="J836">
        <v>73</v>
      </c>
      <c r="K836">
        <v>0</v>
      </c>
      <c r="L836">
        <v>206</v>
      </c>
      <c r="M836">
        <v>1234567</v>
      </c>
      <c r="N836">
        <v>270316</v>
      </c>
      <c r="O836">
        <v>301016</v>
      </c>
      <c r="P836" t="s">
        <v>19</v>
      </c>
      <c r="Q836">
        <v>9700</v>
      </c>
      <c r="R836" t="s">
        <v>145</v>
      </c>
      <c r="S836" t="str">
        <f>VLOOKUP(V836,Country!A$2:B$191,2,FALSE)</f>
        <v>China</v>
      </c>
      <c r="T836" t="str">
        <f>VLOOKUP(X836,Organisation!A$2:B$150,2,FALSE)</f>
        <v>R &amp; T of Peoples Republic of China</v>
      </c>
      <c r="U836" t="s">
        <v>265</v>
      </c>
      <c r="V836" t="s">
        <v>55</v>
      </c>
      <c r="W836" t="s">
        <v>188</v>
      </c>
      <c r="X836" t="s">
        <v>57</v>
      </c>
      <c r="Y836">
        <v>2720</v>
      </c>
    </row>
    <row r="837" spans="1:25" x14ac:dyDescent="0.25">
      <c r="A837">
        <v>7290</v>
      </c>
      <c r="B837" t="str">
        <f>VLOOKUP(W837,Broadcast!A$2:B$277,2,FALSE)</f>
        <v>China Radio International</v>
      </c>
      <c r="C837" s="6">
        <v>2200</v>
      </c>
      <c r="D837" s="6">
        <v>2300</v>
      </c>
      <c r="E837" t="s">
        <v>244</v>
      </c>
      <c r="F837" t="str">
        <f>VLOOKUP(H837,Location!A$2:E$678,2,FALSE)</f>
        <v>Xian</v>
      </c>
      <c r="G837" t="str">
        <f>VLOOKUP(LEFT(R837,3),Language!A$2:B$7700,2,FALSE)</f>
        <v>Korean</v>
      </c>
      <c r="H837" t="s">
        <v>265</v>
      </c>
      <c r="I837">
        <v>500</v>
      </c>
      <c r="J837">
        <v>73</v>
      </c>
      <c r="K837">
        <v>0</v>
      </c>
      <c r="L837">
        <v>206</v>
      </c>
      <c r="M837">
        <v>1234567</v>
      </c>
      <c r="N837">
        <v>270316</v>
      </c>
      <c r="O837">
        <v>301016</v>
      </c>
      <c r="P837" t="s">
        <v>19</v>
      </c>
      <c r="Q837">
        <v>9700</v>
      </c>
      <c r="R837" t="s">
        <v>145</v>
      </c>
      <c r="S837" t="str">
        <f>VLOOKUP(V837,Country!A$2:B$191,2,FALSE)</f>
        <v>China</v>
      </c>
      <c r="T837" t="str">
        <f>VLOOKUP(X837,Organisation!A$2:B$150,2,FALSE)</f>
        <v>R &amp; T of Peoples Republic of China</v>
      </c>
      <c r="U837" t="s">
        <v>265</v>
      </c>
      <c r="V837" t="s">
        <v>55</v>
      </c>
      <c r="W837" t="s">
        <v>188</v>
      </c>
      <c r="X837" t="s">
        <v>57</v>
      </c>
      <c r="Y837">
        <v>2721</v>
      </c>
    </row>
    <row r="838" spans="1:25" x14ac:dyDescent="0.25">
      <c r="A838">
        <v>7295</v>
      </c>
      <c r="B838" t="str">
        <f>VLOOKUP(W838,Broadcast!A$2:B$277,2,FALSE)</f>
        <v>Abu Dhabi Media Company</v>
      </c>
      <c r="C838" s="6">
        <v>0</v>
      </c>
      <c r="D838" s="6">
        <v>130</v>
      </c>
      <c r="E838" t="s">
        <v>548</v>
      </c>
      <c r="F838" t="str">
        <f>VLOOKUP(H838,Location!A$2:E$678,2,FALSE)</f>
        <v>Dhabayya</v>
      </c>
      <c r="G838" t="str">
        <f>VLOOKUP(LEFT(R838,3),Language!A$2:B$7700,2,FALSE)</f>
        <v>Arabic</v>
      </c>
      <c r="H838" t="s">
        <v>409</v>
      </c>
      <c r="I838">
        <v>500</v>
      </c>
      <c r="J838">
        <v>300</v>
      </c>
      <c r="K838">
        <v>0</v>
      </c>
      <c r="L838">
        <v>146</v>
      </c>
      <c r="M838">
        <v>1234567</v>
      </c>
      <c r="N838">
        <v>270316</v>
      </c>
      <c r="O838">
        <v>301016</v>
      </c>
      <c r="P838" t="s">
        <v>19</v>
      </c>
      <c r="Q838">
        <v>7000</v>
      </c>
      <c r="R838" t="s">
        <v>89</v>
      </c>
      <c r="S838" t="str">
        <f>VLOOKUP(V838,Country!A$2:B$191,2,FALSE)</f>
        <v>United Arab Emirates</v>
      </c>
      <c r="T838" t="str">
        <f>VLOOKUP(X838,Organisation!A$2:B$150,2,FALSE)</f>
        <v>Abu Dhabi Media Company</v>
      </c>
      <c r="U838" t="s">
        <v>409</v>
      </c>
      <c r="V838" t="s">
        <v>410</v>
      </c>
      <c r="W838" t="s">
        <v>14</v>
      </c>
      <c r="X838" t="s">
        <v>14</v>
      </c>
      <c r="Y838">
        <v>3785</v>
      </c>
    </row>
    <row r="839" spans="1:25" x14ac:dyDescent="0.25">
      <c r="A839">
        <v>7295</v>
      </c>
      <c r="B839" t="str">
        <f>VLOOKUP(W839,Broadcast!A$2:B$277,2,FALSE)</f>
        <v>Radio Television Malaysia</v>
      </c>
      <c r="C839" s="6">
        <v>0</v>
      </c>
      <c r="D839" s="6">
        <v>2400</v>
      </c>
      <c r="E839" t="s">
        <v>256</v>
      </c>
      <c r="F839" t="str">
        <f>VLOOKUP(H839,Location!A$2:E$678,2,FALSE)</f>
        <v>Kajang</v>
      </c>
      <c r="G839" t="str">
        <f>VLOOKUP(LEFT(R839,3),Language!A$2:B$7700,2,FALSE)</f>
        <v>English</v>
      </c>
      <c r="H839" t="s">
        <v>257</v>
      </c>
      <c r="I839">
        <v>100</v>
      </c>
      <c r="J839">
        <v>0</v>
      </c>
      <c r="K839">
        <v>0</v>
      </c>
      <c r="L839">
        <v>926</v>
      </c>
      <c r="M839">
        <v>1234567</v>
      </c>
      <c r="N839">
        <v>270316</v>
      </c>
      <c r="O839">
        <v>301016</v>
      </c>
      <c r="P839" t="s">
        <v>19</v>
      </c>
      <c r="Q839">
        <v>7295</v>
      </c>
      <c r="R839" t="s">
        <v>20</v>
      </c>
      <c r="S839" t="str">
        <f>VLOOKUP(V839,Country!A$2:B$191,2,FALSE)</f>
        <v>Malaysia</v>
      </c>
      <c r="T839" t="str">
        <f>VLOOKUP(X839,Organisation!A$2:B$150,2,FALSE)</f>
        <v>Radio Television Malaysia</v>
      </c>
      <c r="U839" t="s">
        <v>257</v>
      </c>
      <c r="V839" t="s">
        <v>259</v>
      </c>
      <c r="W839" t="s">
        <v>260</v>
      </c>
      <c r="X839" t="s">
        <v>260</v>
      </c>
      <c r="Y839">
        <v>16546</v>
      </c>
    </row>
    <row r="840" spans="1:25" x14ac:dyDescent="0.25">
      <c r="A840">
        <v>7295</v>
      </c>
      <c r="B840" t="str">
        <f>VLOOKUP(W840,Broadcast!A$2:B$277,2,FALSE)</f>
        <v>Radio Republic of Indonesia</v>
      </c>
      <c r="C840" s="6">
        <v>100</v>
      </c>
      <c r="D840" s="6">
        <v>1000</v>
      </c>
      <c r="E840" t="s">
        <v>335</v>
      </c>
      <c r="F840" t="str">
        <f>VLOOKUP(H840,Location!A$2:E$678,2,FALSE)</f>
        <v>Manado</v>
      </c>
      <c r="G840" t="str">
        <f>VLOOKUP(LEFT(R840,3),Language!A$2:B$7700,2,FALSE)</f>
        <v>English</v>
      </c>
      <c r="H840" t="s">
        <v>306</v>
      </c>
      <c r="I840">
        <v>1</v>
      </c>
      <c r="J840">
        <v>105</v>
      </c>
      <c r="K840">
        <v>0</v>
      </c>
      <c r="L840">
        <v>100</v>
      </c>
      <c r="M840">
        <v>1234567</v>
      </c>
      <c r="N840">
        <v>270316</v>
      </c>
      <c r="O840">
        <v>291016</v>
      </c>
      <c r="P840" t="s">
        <v>19</v>
      </c>
      <c r="R840" t="s">
        <v>20</v>
      </c>
      <c r="S840" t="str">
        <f>VLOOKUP(V840,Country!A$2:B$191,2,FALSE)</f>
        <v>Indonesia</v>
      </c>
      <c r="T840" t="str">
        <f>VLOOKUP(X840,Organisation!A$2:B$150,2,FALSE)</f>
        <v>Radio Republic of Indonesia</v>
      </c>
      <c r="U840" t="s">
        <v>306</v>
      </c>
      <c r="V840" t="s">
        <v>48</v>
      </c>
      <c r="W840" t="s">
        <v>49</v>
      </c>
      <c r="X840" t="s">
        <v>49</v>
      </c>
      <c r="Y840">
        <v>2182</v>
      </c>
    </row>
    <row r="841" spans="1:25" x14ac:dyDescent="0.25">
      <c r="A841">
        <v>7295</v>
      </c>
      <c r="B841" t="str">
        <f>VLOOKUP(W841,Broadcast!A$2:B$277,2,FALSE)</f>
        <v>China National Radio</v>
      </c>
      <c r="C841" s="6">
        <v>330</v>
      </c>
      <c r="D841" s="6">
        <v>530</v>
      </c>
      <c r="E841" t="s">
        <v>70</v>
      </c>
      <c r="F841" t="str">
        <f>VLOOKUP(H841,Location!A$2:E$678,2,FALSE)</f>
        <v>Urumqi</v>
      </c>
      <c r="G841" t="str">
        <f>VLOOKUP(LEFT(R841,3),Language!A$2:B$7700,2,FALSE)</f>
        <v>Kirghiz</v>
      </c>
      <c r="H841" t="s">
        <v>71</v>
      </c>
      <c r="I841">
        <v>50</v>
      </c>
      <c r="J841">
        <v>247</v>
      </c>
      <c r="K841">
        <v>0</v>
      </c>
      <c r="L841">
        <v>145</v>
      </c>
      <c r="M841">
        <v>1234567</v>
      </c>
      <c r="N841">
        <v>270316</v>
      </c>
      <c r="O841">
        <v>301016</v>
      </c>
      <c r="P841" t="s">
        <v>19</v>
      </c>
      <c r="Q841">
        <v>7700</v>
      </c>
      <c r="R841" t="s">
        <v>549</v>
      </c>
      <c r="S841" t="str">
        <f>VLOOKUP(V841,Country!A$2:B$191,2,FALSE)</f>
        <v>China</v>
      </c>
      <c r="T841" t="str">
        <f>VLOOKUP(X841,Organisation!A$2:B$150,2,FALSE)</f>
        <v>R &amp; T of Peoples Republic of China</v>
      </c>
      <c r="U841" t="s">
        <v>71</v>
      </c>
      <c r="V841" t="s">
        <v>55</v>
      </c>
      <c r="W841" t="s">
        <v>56</v>
      </c>
      <c r="X841" t="s">
        <v>57</v>
      </c>
      <c r="Y841">
        <v>2722</v>
      </c>
    </row>
    <row r="842" spans="1:25" x14ac:dyDescent="0.25">
      <c r="A842">
        <v>7295</v>
      </c>
      <c r="B842" t="str">
        <f>VLOOKUP(W842,Broadcast!A$2:B$277,2,FALSE)</f>
        <v>Telediffusion d'Algerie</v>
      </c>
      <c r="C842" s="6">
        <v>400</v>
      </c>
      <c r="D842" s="6">
        <v>500</v>
      </c>
      <c r="E842" t="s">
        <v>550</v>
      </c>
      <c r="F842" t="str">
        <f>VLOOKUP(H842,Location!A$2:E$678,2,FALSE)</f>
        <v>Issoudun</v>
      </c>
      <c r="G842" t="str">
        <f>VLOOKUP(LEFT(R842,3),Language!A$2:B$7700,2,FALSE)</f>
        <v>Algerian Saharan Arabic</v>
      </c>
      <c r="H842" t="s">
        <v>78</v>
      </c>
      <c r="I842">
        <v>500</v>
      </c>
      <c r="J842">
        <v>162</v>
      </c>
      <c r="K842">
        <v>0</v>
      </c>
      <c r="L842">
        <v>211</v>
      </c>
      <c r="M842">
        <v>1234567</v>
      </c>
      <c r="N842">
        <v>270316</v>
      </c>
      <c r="O842">
        <v>291016</v>
      </c>
      <c r="P842" t="s">
        <v>19</v>
      </c>
      <c r="Q842">
        <v>8500</v>
      </c>
      <c r="R842" t="s">
        <v>551</v>
      </c>
      <c r="S842" t="str">
        <f>VLOOKUP(V842,Country!A$2:B$191,2,FALSE)</f>
        <v>France</v>
      </c>
      <c r="T842" t="str">
        <f>VLOOKUP(X842,Organisation!A$2:B$150,2,FALSE)</f>
        <v>Telediffusion de France</v>
      </c>
      <c r="U842" t="s">
        <v>78</v>
      </c>
      <c r="V842" t="s">
        <v>80</v>
      </c>
      <c r="W842" t="s">
        <v>312</v>
      </c>
      <c r="X842" t="s">
        <v>82</v>
      </c>
      <c r="Y842">
        <v>1457</v>
      </c>
    </row>
    <row r="843" spans="1:25" x14ac:dyDescent="0.25">
      <c r="A843">
        <v>7295</v>
      </c>
      <c r="B843" t="str">
        <f>VLOOKUP(W843,Broadcast!A$2:B$277,2,FALSE)</f>
        <v>All India Radio</v>
      </c>
      <c r="C843" s="6">
        <v>415</v>
      </c>
      <c r="D843" s="6">
        <v>1115</v>
      </c>
      <c r="E843" t="s">
        <v>149</v>
      </c>
      <c r="F843" t="str">
        <f>VLOOKUP(H843,Location!A$2:E$678,2,FALSE)</f>
        <v>Aizawl</v>
      </c>
      <c r="G843" t="str">
        <f>VLOOKUP(LEFT(R843,3),Language!A$2:B$7700,2,FALSE)</f>
        <v>Multiple languages</v>
      </c>
      <c r="H843" t="s">
        <v>552</v>
      </c>
      <c r="I843">
        <v>10</v>
      </c>
      <c r="J843">
        <v>36</v>
      </c>
      <c r="K843">
        <v>0</v>
      </c>
      <c r="L843">
        <v>701</v>
      </c>
      <c r="M843">
        <v>1234567</v>
      </c>
      <c r="N843">
        <v>270316</v>
      </c>
      <c r="O843">
        <v>301016</v>
      </c>
      <c r="P843" t="s">
        <v>19</v>
      </c>
      <c r="Q843">
        <v>7200</v>
      </c>
      <c r="R843" t="s">
        <v>102</v>
      </c>
      <c r="S843" t="str">
        <f>VLOOKUP(V843,Country!A$2:B$191,2,FALSE)</f>
        <v>India</v>
      </c>
      <c r="T843" t="str">
        <f>VLOOKUP(X843,Organisation!A$2:B$150,2,FALSE)</f>
        <v>All India Radio</v>
      </c>
      <c r="U843" t="s">
        <v>552</v>
      </c>
      <c r="V843" t="s">
        <v>263</v>
      </c>
      <c r="W843" t="s">
        <v>264</v>
      </c>
      <c r="X843" t="s">
        <v>264</v>
      </c>
      <c r="Y843">
        <v>3506</v>
      </c>
    </row>
    <row r="844" spans="1:25" x14ac:dyDescent="0.25">
      <c r="A844">
        <v>7295</v>
      </c>
      <c r="B844" t="str">
        <f>VLOOKUP(W844,Broadcast!A$2:B$277,2,FALSE)</f>
        <v>Telediffusion d'Algerie</v>
      </c>
      <c r="C844" s="6">
        <v>500</v>
      </c>
      <c r="D844" s="6">
        <v>600</v>
      </c>
      <c r="E844" t="s">
        <v>553</v>
      </c>
      <c r="F844" t="str">
        <f>VLOOKUP(H844,Location!A$2:E$678,2,FALSE)</f>
        <v>Issoudun</v>
      </c>
      <c r="G844" t="str">
        <f>VLOOKUP(LEFT(R844,3),Language!A$2:B$7700,2,FALSE)</f>
        <v>Algerian Saharan Arabic</v>
      </c>
      <c r="H844" t="s">
        <v>78</v>
      </c>
      <c r="I844">
        <v>500</v>
      </c>
      <c r="J844">
        <v>194</v>
      </c>
      <c r="K844">
        <v>0</v>
      </c>
      <c r="L844">
        <v>211</v>
      </c>
      <c r="M844">
        <v>1234567</v>
      </c>
      <c r="N844">
        <v>270316</v>
      </c>
      <c r="O844">
        <v>291016</v>
      </c>
      <c r="P844" t="s">
        <v>19</v>
      </c>
      <c r="Q844">
        <v>8500</v>
      </c>
      <c r="R844" t="s">
        <v>551</v>
      </c>
      <c r="S844" t="str">
        <f>VLOOKUP(V844,Country!A$2:B$191,2,FALSE)</f>
        <v>France</v>
      </c>
      <c r="T844" t="str">
        <f>VLOOKUP(X844,Organisation!A$2:B$150,2,FALSE)</f>
        <v>Telediffusion de France</v>
      </c>
      <c r="U844" t="s">
        <v>78</v>
      </c>
      <c r="V844" t="s">
        <v>80</v>
      </c>
      <c r="W844" t="s">
        <v>312</v>
      </c>
      <c r="X844" t="s">
        <v>82</v>
      </c>
      <c r="Y844">
        <v>1458</v>
      </c>
    </row>
    <row r="845" spans="1:25" x14ac:dyDescent="0.25">
      <c r="A845">
        <v>7295</v>
      </c>
      <c r="B845" t="str">
        <f>VLOOKUP(W845,Broadcast!A$2:B$277,2,FALSE)</f>
        <v>China Radio International</v>
      </c>
      <c r="C845" s="6">
        <v>800</v>
      </c>
      <c r="D845" s="6">
        <v>900</v>
      </c>
      <c r="E845" t="s">
        <v>554</v>
      </c>
      <c r="F845" t="str">
        <f>VLOOKUP(H845,Location!A$2:E$678,2,FALSE)</f>
        <v>Bamako</v>
      </c>
      <c r="G845" t="str">
        <f>VLOOKUP(LEFT(R845,3),Language!A$2:B$7700,2,FALSE)</f>
        <v>Hausa</v>
      </c>
      <c r="H845" t="s">
        <v>555</v>
      </c>
      <c r="I845">
        <v>100</v>
      </c>
      <c r="J845">
        <v>0</v>
      </c>
      <c r="K845">
        <v>0</v>
      </c>
      <c r="L845">
        <v>925</v>
      </c>
      <c r="M845">
        <v>1234567</v>
      </c>
      <c r="N845">
        <v>270316</v>
      </c>
      <c r="O845">
        <v>301016</v>
      </c>
      <c r="P845" t="s">
        <v>19</v>
      </c>
      <c r="R845" t="s">
        <v>127</v>
      </c>
      <c r="S845" t="str">
        <f>VLOOKUP(V845,Country!A$2:B$191,2,FALSE)</f>
        <v>Mali</v>
      </c>
      <c r="T845" t="str">
        <f>VLOOKUP(X845,Organisation!A$2:B$150,2,FALSE)</f>
        <v>R &amp; T of Peoples Republic of China</v>
      </c>
      <c r="U845" t="s">
        <v>555</v>
      </c>
      <c r="V845" t="s">
        <v>556</v>
      </c>
      <c r="W845" t="s">
        <v>188</v>
      </c>
      <c r="X845" t="s">
        <v>57</v>
      </c>
      <c r="Y845">
        <v>2723</v>
      </c>
    </row>
    <row r="846" spans="1:25" x14ac:dyDescent="0.25">
      <c r="A846">
        <v>7295</v>
      </c>
      <c r="B846" t="str">
        <f>VLOOKUP(W846,Broadcast!A$2:B$277,2,FALSE)</f>
        <v>China National Radio</v>
      </c>
      <c r="C846" s="6">
        <v>1030</v>
      </c>
      <c r="D846" s="6">
        <v>1230</v>
      </c>
      <c r="E846" t="s">
        <v>70</v>
      </c>
      <c r="F846" t="str">
        <f>VLOOKUP(H846,Location!A$2:E$678,2,FALSE)</f>
        <v>Urumqi</v>
      </c>
      <c r="G846" t="str">
        <f>VLOOKUP(LEFT(R846,3),Language!A$2:B$7700,2,FALSE)</f>
        <v>Kirghiz</v>
      </c>
      <c r="H846" t="s">
        <v>71</v>
      </c>
      <c r="I846">
        <v>50</v>
      </c>
      <c r="J846">
        <v>247</v>
      </c>
      <c r="K846">
        <v>0</v>
      </c>
      <c r="L846">
        <v>145</v>
      </c>
      <c r="M846">
        <v>1234567</v>
      </c>
      <c r="N846">
        <v>270316</v>
      </c>
      <c r="O846">
        <v>301016</v>
      </c>
      <c r="P846" t="s">
        <v>19</v>
      </c>
      <c r="Q846">
        <v>7700</v>
      </c>
      <c r="R846" t="s">
        <v>549</v>
      </c>
      <c r="S846" t="str">
        <f>VLOOKUP(V846,Country!A$2:B$191,2,FALSE)</f>
        <v>China</v>
      </c>
      <c r="T846" t="str">
        <f>VLOOKUP(X846,Organisation!A$2:B$150,2,FALSE)</f>
        <v>R &amp; T of Peoples Republic of China</v>
      </c>
      <c r="U846" t="s">
        <v>71</v>
      </c>
      <c r="V846" t="s">
        <v>55</v>
      </c>
      <c r="W846" t="s">
        <v>56</v>
      </c>
      <c r="X846" t="s">
        <v>57</v>
      </c>
      <c r="Y846">
        <v>2724</v>
      </c>
    </row>
    <row r="847" spans="1:25" x14ac:dyDescent="0.25">
      <c r="A847">
        <v>7295</v>
      </c>
      <c r="B847" t="str">
        <f>VLOOKUP(W847,Broadcast!A$2:B$277,2,FALSE)</f>
        <v>Media Broadcast GmbH</v>
      </c>
      <c r="C847" s="6">
        <v>1300</v>
      </c>
      <c r="D847" s="6">
        <v>1400</v>
      </c>
      <c r="E847">
        <v>28</v>
      </c>
      <c r="F847" t="str">
        <f>VLOOKUP(H847,Location!A$2:E$678,2,FALSE)</f>
        <v>Issoudun</v>
      </c>
      <c r="G847" t="str">
        <f>VLOOKUP(LEFT(R847,3),Language!A$2:B$7700,2,FALSE)</f>
        <v>Multiple languages</v>
      </c>
      <c r="H847" t="s">
        <v>78</v>
      </c>
      <c r="I847">
        <v>100</v>
      </c>
      <c r="J847">
        <v>60</v>
      </c>
      <c r="K847">
        <v>0</v>
      </c>
      <c r="L847">
        <v>156</v>
      </c>
      <c r="M847">
        <v>7</v>
      </c>
      <c r="N847">
        <v>270316</v>
      </c>
      <c r="O847">
        <v>291016</v>
      </c>
      <c r="P847" t="s">
        <v>19</v>
      </c>
      <c r="R847" t="s">
        <v>102</v>
      </c>
      <c r="S847" t="str">
        <f>VLOOKUP(V847,Country!A$2:B$191,2,FALSE)</f>
        <v>France</v>
      </c>
      <c r="T847" t="str">
        <f>VLOOKUP(X847,Organisation!A$2:B$150,2,FALSE)</f>
        <v>Media Broadcast GmbH</v>
      </c>
      <c r="U847" t="s">
        <v>78</v>
      </c>
      <c r="V847" t="s">
        <v>80</v>
      </c>
      <c r="W847" t="s">
        <v>99</v>
      </c>
      <c r="X847" t="s">
        <v>99</v>
      </c>
      <c r="Y847">
        <v>1235</v>
      </c>
    </row>
    <row r="848" spans="1:25" x14ac:dyDescent="0.25">
      <c r="A848">
        <v>7295</v>
      </c>
      <c r="B848" t="str">
        <f>VLOOKUP(W848,Broadcast!A$2:B$277,2,FALSE)</f>
        <v>China Radio International</v>
      </c>
      <c r="C848" s="6">
        <v>1900</v>
      </c>
      <c r="D848" s="6">
        <v>2000</v>
      </c>
      <c r="E848" t="s">
        <v>510</v>
      </c>
      <c r="F848" t="str">
        <f>VLOOKUP(H848,Location!A$2:E$678,2,FALSE)</f>
        <v>Kashi</v>
      </c>
      <c r="G848" t="str">
        <f>VLOOKUP(LEFT(R848,3),Language!A$2:B$7700,2,FALSE)</f>
        <v>English</v>
      </c>
      <c r="H848" t="s">
        <v>187</v>
      </c>
      <c r="I848">
        <v>500</v>
      </c>
      <c r="J848">
        <v>269</v>
      </c>
      <c r="K848">
        <v>0</v>
      </c>
      <c r="L848">
        <v>216</v>
      </c>
      <c r="M848">
        <v>1234567</v>
      </c>
      <c r="N848">
        <v>270316</v>
      </c>
      <c r="O848">
        <v>301016</v>
      </c>
      <c r="P848" t="s">
        <v>19</v>
      </c>
      <c r="Q848">
        <v>10430</v>
      </c>
      <c r="R848" t="s">
        <v>20</v>
      </c>
      <c r="S848" t="str">
        <f>VLOOKUP(V848,Country!A$2:B$191,2,FALSE)</f>
        <v>China</v>
      </c>
      <c r="T848" t="str">
        <f>VLOOKUP(X848,Organisation!A$2:B$150,2,FALSE)</f>
        <v>R &amp; T of Peoples Republic of China</v>
      </c>
      <c r="U848" t="s">
        <v>187</v>
      </c>
      <c r="V848" t="s">
        <v>55</v>
      </c>
      <c r="W848" t="s">
        <v>188</v>
      </c>
      <c r="X848" t="s">
        <v>57</v>
      </c>
      <c r="Y848">
        <v>2725</v>
      </c>
    </row>
    <row r="849" spans="1:25" x14ac:dyDescent="0.25">
      <c r="A849">
        <v>7295</v>
      </c>
      <c r="B849" t="str">
        <f>VLOOKUP(W849,Broadcast!A$2:B$277,2,FALSE)</f>
        <v>China Radio International</v>
      </c>
      <c r="C849" s="6">
        <v>2000</v>
      </c>
      <c r="D849" s="6">
        <v>2100</v>
      </c>
      <c r="E849" t="s">
        <v>510</v>
      </c>
      <c r="F849" t="str">
        <f>VLOOKUP(H849,Location!A$2:E$678,2,FALSE)</f>
        <v>Kashi</v>
      </c>
      <c r="G849" t="str">
        <f>VLOOKUP(LEFT(R849,3),Language!A$2:B$7700,2,FALSE)</f>
        <v>English</v>
      </c>
      <c r="H849" t="s">
        <v>187</v>
      </c>
      <c r="I849">
        <v>500</v>
      </c>
      <c r="J849">
        <v>269</v>
      </c>
      <c r="K849">
        <v>0</v>
      </c>
      <c r="L849">
        <v>216</v>
      </c>
      <c r="M849">
        <v>1234567</v>
      </c>
      <c r="N849">
        <v>270316</v>
      </c>
      <c r="O849">
        <v>301016</v>
      </c>
      <c r="P849" t="s">
        <v>19</v>
      </c>
      <c r="Q849">
        <v>10430</v>
      </c>
      <c r="R849" t="s">
        <v>20</v>
      </c>
      <c r="S849" t="str">
        <f>VLOOKUP(V849,Country!A$2:B$191,2,FALSE)</f>
        <v>China</v>
      </c>
      <c r="T849" t="str">
        <f>VLOOKUP(X849,Organisation!A$2:B$150,2,FALSE)</f>
        <v>R &amp; T of Peoples Republic of China</v>
      </c>
      <c r="U849" t="s">
        <v>187</v>
      </c>
      <c r="V849" t="s">
        <v>55</v>
      </c>
      <c r="W849" t="s">
        <v>188</v>
      </c>
      <c r="X849" t="s">
        <v>57</v>
      </c>
      <c r="Y849">
        <v>2726</v>
      </c>
    </row>
    <row r="850" spans="1:25" x14ac:dyDescent="0.25">
      <c r="A850">
        <v>7295</v>
      </c>
      <c r="B850" t="str">
        <f>VLOOKUP(W850,Broadcast!A$2:B$277,2,FALSE)</f>
        <v>Radio Republic of Indonesia</v>
      </c>
      <c r="C850" s="6">
        <v>2300</v>
      </c>
      <c r="D850" s="6">
        <v>2400</v>
      </c>
      <c r="E850" t="s">
        <v>335</v>
      </c>
      <c r="F850" t="str">
        <f>VLOOKUP(H850,Location!A$2:E$678,2,FALSE)</f>
        <v>Manado</v>
      </c>
      <c r="G850" t="str">
        <f>VLOOKUP(LEFT(R850,3),Language!A$2:B$7700,2,FALSE)</f>
        <v>English</v>
      </c>
      <c r="H850" t="s">
        <v>306</v>
      </c>
      <c r="I850">
        <v>1</v>
      </c>
      <c r="J850">
        <v>105</v>
      </c>
      <c r="K850">
        <v>0</v>
      </c>
      <c r="L850">
        <v>100</v>
      </c>
      <c r="M850">
        <v>1234567</v>
      </c>
      <c r="N850">
        <v>270316</v>
      </c>
      <c r="O850">
        <v>291016</v>
      </c>
      <c r="P850" t="s">
        <v>19</v>
      </c>
      <c r="R850" t="s">
        <v>20</v>
      </c>
      <c r="S850" t="str">
        <f>VLOOKUP(V850,Country!A$2:B$191,2,FALSE)</f>
        <v>Indonesia</v>
      </c>
      <c r="T850" t="str">
        <f>VLOOKUP(X850,Organisation!A$2:B$150,2,FALSE)</f>
        <v>Radio Republic of Indonesia</v>
      </c>
      <c r="U850" t="s">
        <v>306</v>
      </c>
      <c r="V850" t="s">
        <v>48</v>
      </c>
      <c r="W850" t="s">
        <v>49</v>
      </c>
      <c r="X850" t="s">
        <v>49</v>
      </c>
      <c r="Y850">
        <v>2181</v>
      </c>
    </row>
    <row r="851" spans="1:25" x14ac:dyDescent="0.25">
      <c r="A851">
        <v>7295</v>
      </c>
      <c r="B851" t="str">
        <f>VLOOKUP(W851,Broadcast!A$2:B$277,2,FALSE)</f>
        <v>China Radio International</v>
      </c>
      <c r="C851" s="6">
        <v>2300</v>
      </c>
      <c r="D851" s="6">
        <v>2400</v>
      </c>
      <c r="E851">
        <v>46</v>
      </c>
      <c r="F851" t="str">
        <f>VLOOKUP(H851,Location!A$2:E$678,2,FALSE)</f>
        <v>Bamako</v>
      </c>
      <c r="G851" t="str">
        <f>VLOOKUP(LEFT(R851,3),Language!A$2:B$7700,2,FALSE)</f>
        <v>Standart Chinese</v>
      </c>
      <c r="H851" t="s">
        <v>555</v>
      </c>
      <c r="I851">
        <v>100</v>
      </c>
      <c r="J851">
        <v>0</v>
      </c>
      <c r="K851">
        <v>0</v>
      </c>
      <c r="L851">
        <v>925</v>
      </c>
      <c r="M851">
        <v>1234567</v>
      </c>
      <c r="N851">
        <v>270316</v>
      </c>
      <c r="O851">
        <v>301016</v>
      </c>
      <c r="P851" t="s">
        <v>19</v>
      </c>
      <c r="R851" t="s">
        <v>207</v>
      </c>
      <c r="S851" t="str">
        <f>VLOOKUP(V851,Country!A$2:B$191,2,FALSE)</f>
        <v>Mali</v>
      </c>
      <c r="T851" t="str">
        <f>VLOOKUP(X851,Organisation!A$2:B$150,2,FALSE)</f>
        <v>R &amp; T of Peoples Republic of China</v>
      </c>
      <c r="U851" t="s">
        <v>555</v>
      </c>
      <c r="V851" t="s">
        <v>556</v>
      </c>
      <c r="W851" t="s">
        <v>188</v>
      </c>
      <c r="X851" t="s">
        <v>57</v>
      </c>
      <c r="Y851">
        <v>2727</v>
      </c>
    </row>
    <row r="852" spans="1:25" x14ac:dyDescent="0.25">
      <c r="A852">
        <v>7300</v>
      </c>
      <c r="B852" t="str">
        <f>VLOOKUP(W852,Broadcast!A$2:B$277,2,FALSE)</f>
        <v>Radio Russia</v>
      </c>
      <c r="C852" s="6">
        <v>1000</v>
      </c>
      <c r="D852" s="6">
        <v>1200</v>
      </c>
      <c r="E852">
        <v>43.44</v>
      </c>
      <c r="F852" t="str">
        <f>VLOOKUP(H852,Location!A$2:E$678,2,FALSE)</f>
        <v>Khabarovsk</v>
      </c>
      <c r="G852" t="str">
        <f>VLOOKUP(LEFT(R852,3),Language!A$2:B$7700,2,FALSE)</f>
        <v>Russian</v>
      </c>
      <c r="H852" t="s">
        <v>181</v>
      </c>
      <c r="I852">
        <v>100</v>
      </c>
      <c r="J852">
        <v>218</v>
      </c>
      <c r="K852">
        <v>0</v>
      </c>
      <c r="L852">
        <v>217</v>
      </c>
      <c r="M852">
        <v>1234567</v>
      </c>
      <c r="N852">
        <v>270316</v>
      </c>
      <c r="O852">
        <v>291016</v>
      </c>
      <c r="P852" t="s">
        <v>19</v>
      </c>
      <c r="R852" t="s">
        <v>182</v>
      </c>
      <c r="S852" t="str">
        <f>VLOOKUP(V852,Country!A$2:B$191,2,FALSE)</f>
        <v>Russia</v>
      </c>
      <c r="T852" t="str">
        <f>VLOOKUP(X852,Organisation!A$2:B$150,2,FALSE)</f>
        <v>General Radio Frequency Centre</v>
      </c>
      <c r="U852" t="s">
        <v>181</v>
      </c>
      <c r="V852" t="s">
        <v>183</v>
      </c>
      <c r="W852" t="s">
        <v>184</v>
      </c>
      <c r="X852" t="s">
        <v>185</v>
      </c>
      <c r="Y852">
        <v>3883</v>
      </c>
    </row>
    <row r="853" spans="1:25" x14ac:dyDescent="0.25">
      <c r="A853">
        <v>7300</v>
      </c>
      <c r="B853" t="str">
        <f>VLOOKUP(W853,Broadcast!A$2:B$277,2,FALSE)</f>
        <v>Radio Russia</v>
      </c>
      <c r="C853" s="6">
        <v>1200</v>
      </c>
      <c r="D853" s="6">
        <v>1400</v>
      </c>
      <c r="E853">
        <v>43.44</v>
      </c>
      <c r="F853" t="str">
        <f>VLOOKUP(H853,Location!A$2:E$678,2,FALSE)</f>
        <v>Khabarovsk</v>
      </c>
      <c r="G853" t="str">
        <f>VLOOKUP(LEFT(R853,3),Language!A$2:B$7700,2,FALSE)</f>
        <v>Russian</v>
      </c>
      <c r="H853" t="s">
        <v>181</v>
      </c>
      <c r="I853">
        <v>100</v>
      </c>
      <c r="J853">
        <v>218</v>
      </c>
      <c r="K853">
        <v>0</v>
      </c>
      <c r="L853">
        <v>217</v>
      </c>
      <c r="M853">
        <v>1234567</v>
      </c>
      <c r="N853">
        <v>270316</v>
      </c>
      <c r="O853">
        <v>291016</v>
      </c>
      <c r="P853" t="s">
        <v>19</v>
      </c>
      <c r="R853" t="s">
        <v>182</v>
      </c>
      <c r="S853" t="str">
        <f>VLOOKUP(V853,Country!A$2:B$191,2,FALSE)</f>
        <v>Russia</v>
      </c>
      <c r="T853" t="str">
        <f>VLOOKUP(X853,Organisation!A$2:B$150,2,FALSE)</f>
        <v>General Radio Frequency Centre</v>
      </c>
      <c r="U853" t="s">
        <v>181</v>
      </c>
      <c r="V853" t="s">
        <v>183</v>
      </c>
      <c r="W853" t="s">
        <v>184</v>
      </c>
      <c r="X853" t="s">
        <v>185</v>
      </c>
      <c r="Y853">
        <v>3895</v>
      </c>
    </row>
    <row r="854" spans="1:25" x14ac:dyDescent="0.25">
      <c r="A854">
        <v>7300</v>
      </c>
      <c r="B854" t="str">
        <f>VLOOKUP(W854,Broadcast!A$2:B$277,2,FALSE)</f>
        <v>Trans World Radio</v>
      </c>
      <c r="C854" s="6">
        <v>1700</v>
      </c>
      <c r="D854" s="6">
        <v>1730</v>
      </c>
      <c r="E854" t="s">
        <v>31</v>
      </c>
      <c r="F854" t="str">
        <f>VLOOKUP(H854,Location!A$2:E$678,2,FALSE)</f>
        <v>Manzini</v>
      </c>
      <c r="G854" t="str">
        <f>VLOOKUP(LEFT(R854,3),Language!A$2:B$7700,2,FALSE)</f>
        <v>Yawalapití</v>
      </c>
      <c r="H854" t="s">
        <v>25</v>
      </c>
      <c r="I854">
        <v>100</v>
      </c>
      <c r="J854">
        <v>3</v>
      </c>
      <c r="K854">
        <v>0</v>
      </c>
      <c r="L854">
        <v>101</v>
      </c>
      <c r="M854">
        <v>1234567</v>
      </c>
      <c r="N854">
        <v>270316</v>
      </c>
      <c r="O854">
        <v>291016</v>
      </c>
      <c r="P854" t="s">
        <v>19</v>
      </c>
      <c r="R854" t="s">
        <v>557</v>
      </c>
      <c r="S854" t="str">
        <f>VLOOKUP(V854,Country!A$2:B$191,2,FALSE)</f>
        <v>Swaziland</v>
      </c>
      <c r="T854" t="str">
        <f>VLOOKUP(X854,Organisation!A$2:B$150,2,FALSE)</f>
        <v>Trans World Radio</v>
      </c>
      <c r="U854" t="s">
        <v>25</v>
      </c>
      <c r="V854" t="s">
        <v>27</v>
      </c>
      <c r="W854" t="s">
        <v>28</v>
      </c>
      <c r="X854" t="s">
        <v>28</v>
      </c>
      <c r="Y854">
        <v>7066</v>
      </c>
    </row>
    <row r="855" spans="1:25" x14ac:dyDescent="0.25">
      <c r="A855">
        <v>7300</v>
      </c>
      <c r="B855" t="str">
        <f>VLOOKUP(W855,Broadcast!A$2:B$277,2,FALSE)</f>
        <v>Islamic Republic of Iran Broadcasting</v>
      </c>
      <c r="C855" s="6">
        <v>1750</v>
      </c>
      <c r="D855" s="6">
        <v>1850</v>
      </c>
      <c r="E855">
        <v>29.3</v>
      </c>
      <c r="F855" t="str">
        <f>VLOOKUP(H855,Location!A$2:E$678,2,FALSE)</f>
        <v>Kamalabad</v>
      </c>
      <c r="G855" t="str">
        <f>VLOOKUP(LEFT(R855,3),Language!A$2:B$7700,2,FALSE)</f>
        <v>Russian</v>
      </c>
      <c r="H855" t="s">
        <v>340</v>
      </c>
      <c r="I855">
        <v>500</v>
      </c>
      <c r="J855">
        <v>321</v>
      </c>
      <c r="K855">
        <v>0</v>
      </c>
      <c r="L855">
        <v>211</v>
      </c>
      <c r="M855">
        <v>1234567</v>
      </c>
      <c r="N855">
        <v>270316</v>
      </c>
      <c r="O855">
        <v>291016</v>
      </c>
      <c r="P855" t="s">
        <v>19</v>
      </c>
      <c r="R855" t="s">
        <v>182</v>
      </c>
      <c r="S855" t="str">
        <f>VLOOKUP(V855,Country!A$2:B$191,2,FALSE)</f>
        <v>Iran (Islamic Rep. of)</v>
      </c>
      <c r="T855" t="str">
        <f>VLOOKUP(X855,Organisation!A$2:B$150,2,FALSE)</f>
        <v>Islamic Republic of Iran Broadcast.</v>
      </c>
      <c r="U855" t="s">
        <v>340</v>
      </c>
      <c r="V855" t="s">
        <v>229</v>
      </c>
      <c r="W855" t="s">
        <v>230</v>
      </c>
      <c r="X855" t="s">
        <v>230</v>
      </c>
      <c r="Y855">
        <v>13026</v>
      </c>
    </row>
    <row r="856" spans="1:25" x14ac:dyDescent="0.25">
      <c r="A856">
        <v>7300</v>
      </c>
      <c r="B856" t="str">
        <f>VLOOKUP(W856,Broadcast!A$2:B$277,2,FALSE)</f>
        <v>Voice of the Andes</v>
      </c>
      <c r="C856" s="6">
        <v>2100</v>
      </c>
      <c r="D856" s="6">
        <v>2145</v>
      </c>
      <c r="E856" t="s">
        <v>558</v>
      </c>
      <c r="F856" t="str">
        <f>VLOOKUP(H856,Location!A$2:E$678,2,FALSE)</f>
        <v>Woofferton</v>
      </c>
      <c r="G856" t="str">
        <f>VLOOKUP(LEFT(R856,3),Language!A$2:B$7700,2,FALSE)</f>
        <v>Arabic</v>
      </c>
      <c r="H856" t="s">
        <v>73</v>
      </c>
      <c r="I856">
        <v>200</v>
      </c>
      <c r="J856">
        <v>170</v>
      </c>
      <c r="K856">
        <v>0</v>
      </c>
      <c r="L856">
        <v>551</v>
      </c>
      <c r="M856">
        <v>1234567</v>
      </c>
      <c r="N856">
        <v>300916</v>
      </c>
      <c r="O856">
        <v>301016</v>
      </c>
      <c r="P856" t="s">
        <v>19</v>
      </c>
      <c r="Q856">
        <v>7275</v>
      </c>
      <c r="R856" t="s">
        <v>89</v>
      </c>
      <c r="S856" t="str">
        <f>VLOOKUP(V856,Country!A$2:B$191,2,FALSE)</f>
        <v>United Kingdom</v>
      </c>
      <c r="T856" t="str">
        <f>VLOOKUP(X856,Organisation!A$2:B$150,2,FALSE)</f>
        <v>Babcock Communications</v>
      </c>
      <c r="U856" t="s">
        <v>73</v>
      </c>
      <c r="V856" t="s">
        <v>75</v>
      </c>
      <c r="W856" t="s">
        <v>103</v>
      </c>
      <c r="X856" t="s">
        <v>43</v>
      </c>
      <c r="Y856">
        <v>18239</v>
      </c>
    </row>
    <row r="857" spans="1:25" x14ac:dyDescent="0.25">
      <c r="A857">
        <v>7300</v>
      </c>
      <c r="B857" t="str">
        <f>VLOOKUP(W857,Broadcast!A$2:B$277,2,FALSE)</f>
        <v>China Radio International</v>
      </c>
      <c r="C857" s="6">
        <v>2200</v>
      </c>
      <c r="D857" s="6">
        <v>2300</v>
      </c>
      <c r="E857" t="s">
        <v>559</v>
      </c>
      <c r="F857" t="str">
        <f>VLOOKUP(H857,Location!A$2:E$678,2,FALSE)</f>
        <v>Kashi</v>
      </c>
      <c r="G857" t="str">
        <f>VLOOKUP(LEFT(R857,3),Language!A$2:B$7700,2,FALSE)</f>
        <v>Esperanto</v>
      </c>
      <c r="H857" t="s">
        <v>187</v>
      </c>
      <c r="I857">
        <v>500</v>
      </c>
      <c r="J857">
        <v>294</v>
      </c>
      <c r="K857">
        <v>0</v>
      </c>
      <c r="L857">
        <v>216</v>
      </c>
      <c r="M857">
        <v>1234567</v>
      </c>
      <c r="N857">
        <v>270316</v>
      </c>
      <c r="O857">
        <v>301016</v>
      </c>
      <c r="P857" t="s">
        <v>19</v>
      </c>
      <c r="Q857">
        <v>10430</v>
      </c>
      <c r="R857" t="s">
        <v>524</v>
      </c>
      <c r="S857" t="str">
        <f>VLOOKUP(V857,Country!A$2:B$191,2,FALSE)</f>
        <v>China</v>
      </c>
      <c r="T857" t="str">
        <f>VLOOKUP(X857,Organisation!A$2:B$150,2,FALSE)</f>
        <v>R &amp; T of Peoples Republic of China</v>
      </c>
      <c r="U857" t="s">
        <v>187</v>
      </c>
      <c r="V857" t="s">
        <v>55</v>
      </c>
      <c r="W857" t="s">
        <v>188</v>
      </c>
      <c r="X857" t="s">
        <v>57</v>
      </c>
      <c r="Y857">
        <v>2728</v>
      </c>
    </row>
    <row r="858" spans="1:25" x14ac:dyDescent="0.25">
      <c r="A858">
        <v>7300</v>
      </c>
      <c r="B858" t="str">
        <f>VLOOKUP(W858,Broadcast!A$2:B$277,2,FALSE)</f>
        <v>Islamic Republic of Iran Broadcasting</v>
      </c>
      <c r="C858" s="6">
        <v>2320</v>
      </c>
      <c r="D858" s="6">
        <v>20</v>
      </c>
      <c r="E858" t="s">
        <v>405</v>
      </c>
      <c r="F858" t="str">
        <f>VLOOKUP(H858,Location!A$2:E$678,2,FALSE)</f>
        <v>Sirjan</v>
      </c>
      <c r="G858" t="str">
        <f>VLOOKUP(LEFT(R858,3),Language!A$2:B$7700,2,FALSE)</f>
        <v>Mandarin Chinese</v>
      </c>
      <c r="H858" t="s">
        <v>228</v>
      </c>
      <c r="I858">
        <v>500</v>
      </c>
      <c r="J858">
        <v>65</v>
      </c>
      <c r="K858">
        <v>0</v>
      </c>
      <c r="L858">
        <v>211</v>
      </c>
      <c r="M858">
        <v>1234567</v>
      </c>
      <c r="N858">
        <v>270316</v>
      </c>
      <c r="O858">
        <v>291016</v>
      </c>
      <c r="P858" t="s">
        <v>19</v>
      </c>
      <c r="R858" t="s">
        <v>270</v>
      </c>
      <c r="S858" t="str">
        <f>VLOOKUP(V858,Country!A$2:B$191,2,FALSE)</f>
        <v>Iran (Islamic Rep. of)</v>
      </c>
      <c r="T858" t="str">
        <f>VLOOKUP(X858,Organisation!A$2:B$150,2,FALSE)</f>
        <v>Islamic Republic of Iran Broadcast.</v>
      </c>
      <c r="U858" t="s">
        <v>228</v>
      </c>
      <c r="V858" t="s">
        <v>229</v>
      </c>
      <c r="W858" t="s">
        <v>230</v>
      </c>
      <c r="X858" t="s">
        <v>230</v>
      </c>
      <c r="Y858">
        <v>7111</v>
      </c>
    </row>
    <row r="859" spans="1:25" x14ac:dyDescent="0.25">
      <c r="A859">
        <v>7305</v>
      </c>
      <c r="B859" t="str">
        <f>VLOOKUP(W859,Broadcast!A$2:B$277,2,FALSE)</f>
        <v>International Broadcasting Bureau</v>
      </c>
      <c r="C859" s="6">
        <v>130</v>
      </c>
      <c r="D859" s="6">
        <v>230</v>
      </c>
      <c r="E859" t="s">
        <v>167</v>
      </c>
      <c r="F859" t="str">
        <f>VLOOKUP(H859,Location!A$2:E$678,2,FALSE)</f>
        <v>Udorn</v>
      </c>
      <c r="G859" t="str">
        <f>VLOOKUP(LEFT(R859,3),Language!A$2:B$7700,2,FALSE)</f>
        <v>Burmese</v>
      </c>
      <c r="H859" t="s">
        <v>162</v>
      </c>
      <c r="I859">
        <v>250</v>
      </c>
      <c r="J859">
        <v>276</v>
      </c>
      <c r="K859">
        <v>-24</v>
      </c>
      <c r="L859">
        <v>216</v>
      </c>
      <c r="M859">
        <v>1234567</v>
      </c>
      <c r="N859">
        <v>270316</v>
      </c>
      <c r="O859">
        <v>291016</v>
      </c>
      <c r="P859" t="s">
        <v>19</v>
      </c>
      <c r="Q859">
        <v>8750</v>
      </c>
      <c r="R859" t="s">
        <v>157</v>
      </c>
      <c r="S859" t="str">
        <f>VLOOKUP(V859,Country!A$2:B$191,2,FALSE)</f>
        <v>Thailand</v>
      </c>
      <c r="T859" t="str">
        <f>VLOOKUP(X859,Organisation!A$2:B$150,2,FALSE)</f>
        <v>International Broadcasting Bureau</v>
      </c>
      <c r="U859" t="s">
        <v>162</v>
      </c>
      <c r="V859" t="s">
        <v>148</v>
      </c>
      <c r="W859" t="s">
        <v>120</v>
      </c>
      <c r="X859" t="s">
        <v>120</v>
      </c>
      <c r="Y859">
        <v>600</v>
      </c>
    </row>
    <row r="860" spans="1:25" x14ac:dyDescent="0.25">
      <c r="A860">
        <v>7305</v>
      </c>
      <c r="B860" t="str">
        <f>VLOOKUP(W860,Broadcast!A$2:B$277,2,FALSE)</f>
        <v>Vatican Radio</v>
      </c>
      <c r="C860" s="6">
        <v>145</v>
      </c>
      <c r="D860" s="6">
        <v>230</v>
      </c>
      <c r="E860" t="s">
        <v>560</v>
      </c>
      <c r="F860" t="str">
        <f>VLOOKUP(H860,Location!A$2:E$678,2,FALSE)</f>
        <v>Greenville, NC (Site B)</v>
      </c>
      <c r="G860" t="str">
        <f>VLOOKUP(LEFT(R860,3),Language!A$2:B$7700,2,FALSE)</f>
        <v>Spanish</v>
      </c>
      <c r="H860" t="s">
        <v>134</v>
      </c>
      <c r="I860">
        <v>250</v>
      </c>
      <c r="J860">
        <v>168</v>
      </c>
      <c r="K860">
        <v>24</v>
      </c>
      <c r="L860">
        <v>206</v>
      </c>
      <c r="M860">
        <v>1234567</v>
      </c>
      <c r="N860">
        <v>270316</v>
      </c>
      <c r="O860">
        <v>291016</v>
      </c>
      <c r="P860" t="s">
        <v>19</v>
      </c>
      <c r="Q860">
        <v>8500</v>
      </c>
      <c r="R860" t="s">
        <v>137</v>
      </c>
      <c r="S860" t="str">
        <f>VLOOKUP(V860,Country!A$2:B$191,2,FALSE)</f>
        <v>United States</v>
      </c>
      <c r="T860" t="str">
        <f>VLOOKUP(X860,Organisation!A$2:B$150,2,FALSE)</f>
        <v>Vatican Radio</v>
      </c>
      <c r="U860" t="s">
        <v>134</v>
      </c>
      <c r="V860" t="s">
        <v>21</v>
      </c>
      <c r="W860" t="s">
        <v>87</v>
      </c>
      <c r="X860" t="s">
        <v>87</v>
      </c>
      <c r="Y860">
        <v>7044</v>
      </c>
    </row>
    <row r="861" spans="1:25" x14ac:dyDescent="0.25">
      <c r="A861">
        <v>7305</v>
      </c>
      <c r="B861" t="str">
        <f>VLOOKUP(W861,Broadcast!A$2:B$277,2,FALSE)</f>
        <v>BBC Worldservice</v>
      </c>
      <c r="C861" s="6">
        <v>430</v>
      </c>
      <c r="D861" s="6">
        <v>500</v>
      </c>
      <c r="E861" t="s">
        <v>417</v>
      </c>
      <c r="F861" t="str">
        <f>VLOOKUP(H861,Location!A$2:E$678,2,FALSE)</f>
        <v>Ascension</v>
      </c>
      <c r="G861" t="str">
        <f>VLOOKUP(LEFT(R861,3),Language!A$2:B$7700,2,FALSE)</f>
        <v>French</v>
      </c>
      <c r="H861" t="s">
        <v>160</v>
      </c>
      <c r="I861">
        <v>250</v>
      </c>
      <c r="J861">
        <v>85</v>
      </c>
      <c r="K861">
        <v>0</v>
      </c>
      <c r="L861">
        <v>216</v>
      </c>
      <c r="M861">
        <v>1234567</v>
      </c>
      <c r="N861">
        <v>160916</v>
      </c>
      <c r="O861">
        <v>301016</v>
      </c>
      <c r="P861" t="s">
        <v>19</v>
      </c>
      <c r="Q861">
        <v>8510</v>
      </c>
      <c r="R861" t="s">
        <v>79</v>
      </c>
      <c r="S861" t="str">
        <f>VLOOKUP(V861,Country!A$2:B$191,2,FALSE)</f>
        <v>United Kingdom</v>
      </c>
      <c r="T861" t="str">
        <f>VLOOKUP(X861,Organisation!A$2:B$150,2,FALSE)</f>
        <v>Babcock Communications</v>
      </c>
      <c r="U861" t="s">
        <v>160</v>
      </c>
      <c r="V861" t="s">
        <v>75</v>
      </c>
      <c r="W861" t="s">
        <v>42</v>
      </c>
      <c r="X861" t="s">
        <v>43</v>
      </c>
      <c r="Y861">
        <v>18117</v>
      </c>
    </row>
    <row r="862" spans="1:25" x14ac:dyDescent="0.25">
      <c r="A862">
        <v>7305</v>
      </c>
      <c r="B862" t="str">
        <f>VLOOKUP(W862,Broadcast!A$2:B$277,2,FALSE)</f>
        <v>BBC Worldservice</v>
      </c>
      <c r="C862" s="6">
        <v>529</v>
      </c>
      <c r="D862" s="6">
        <v>600</v>
      </c>
      <c r="E862" t="s">
        <v>418</v>
      </c>
      <c r="F862" t="str">
        <f>VLOOKUP(H862,Location!A$2:E$678,2,FALSE)</f>
        <v>Ascension</v>
      </c>
      <c r="G862" t="str">
        <f>VLOOKUP(LEFT(R862,3),Language!A$2:B$7700,2,FALSE)</f>
        <v>Hausa</v>
      </c>
      <c r="H862" t="s">
        <v>160</v>
      </c>
      <c r="I862">
        <v>250</v>
      </c>
      <c r="J862">
        <v>55</v>
      </c>
      <c r="K862">
        <v>-30</v>
      </c>
      <c r="L862">
        <v>216</v>
      </c>
      <c r="M862">
        <v>1234567</v>
      </c>
      <c r="N862">
        <v>121016</v>
      </c>
      <c r="O862">
        <v>301016</v>
      </c>
      <c r="P862" t="s">
        <v>19</v>
      </c>
      <c r="Q862">
        <v>8510</v>
      </c>
      <c r="R862" t="s">
        <v>127</v>
      </c>
      <c r="S862" t="str">
        <f>VLOOKUP(V862,Country!A$2:B$191,2,FALSE)</f>
        <v>United Kingdom</v>
      </c>
      <c r="T862" t="str">
        <f>VLOOKUP(X862,Organisation!A$2:B$150,2,FALSE)</f>
        <v>Babcock Communications</v>
      </c>
      <c r="U862" t="s">
        <v>160</v>
      </c>
      <c r="V862" t="s">
        <v>75</v>
      </c>
      <c r="W862" t="s">
        <v>42</v>
      </c>
      <c r="X862" t="s">
        <v>43</v>
      </c>
      <c r="Y862">
        <v>18368</v>
      </c>
    </row>
    <row r="863" spans="1:25" x14ac:dyDescent="0.25">
      <c r="A863">
        <v>7305</v>
      </c>
      <c r="B863" t="str">
        <f>VLOOKUP(W863,Broadcast!A$2:B$277,2,FALSE)</f>
        <v>BBC Worldservice</v>
      </c>
      <c r="C863" s="6">
        <v>600</v>
      </c>
      <c r="D863" s="6">
        <v>629</v>
      </c>
      <c r="E863">
        <v>46</v>
      </c>
      <c r="F863" t="str">
        <f>VLOOKUP(H863,Location!A$2:E$678,2,FALSE)</f>
        <v>Ascension</v>
      </c>
      <c r="G863" t="str">
        <f>VLOOKUP(LEFT(R863,3),Language!A$2:B$7700,2,FALSE)</f>
        <v>French</v>
      </c>
      <c r="H863" t="s">
        <v>160</v>
      </c>
      <c r="I863">
        <v>250</v>
      </c>
      <c r="J863">
        <v>27</v>
      </c>
      <c r="K863">
        <v>0</v>
      </c>
      <c r="L863">
        <v>547</v>
      </c>
      <c r="M863">
        <v>1234567</v>
      </c>
      <c r="N863">
        <v>121016</v>
      </c>
      <c r="O863">
        <v>301016</v>
      </c>
      <c r="P863" t="s">
        <v>19</v>
      </c>
      <c r="Q863">
        <v>6660</v>
      </c>
      <c r="R863" t="s">
        <v>79</v>
      </c>
      <c r="S863" t="str">
        <f>VLOOKUP(V863,Country!A$2:B$191,2,FALSE)</f>
        <v>United Kingdom</v>
      </c>
      <c r="T863" t="str">
        <f>VLOOKUP(X863,Organisation!A$2:B$150,2,FALSE)</f>
        <v>Babcock Communications</v>
      </c>
      <c r="U863" t="s">
        <v>160</v>
      </c>
      <c r="V863" t="s">
        <v>75</v>
      </c>
      <c r="W863" t="s">
        <v>42</v>
      </c>
      <c r="X863" t="s">
        <v>43</v>
      </c>
      <c r="Y863">
        <v>18367</v>
      </c>
    </row>
    <row r="864" spans="1:25" x14ac:dyDescent="0.25">
      <c r="A864">
        <v>7305</v>
      </c>
      <c r="B864" t="str">
        <f>VLOOKUP(W864,Broadcast!A$2:B$277,2,FALSE)</f>
        <v>BBC Worldservice</v>
      </c>
      <c r="C864" s="6">
        <v>629</v>
      </c>
      <c r="D864" s="6">
        <v>700</v>
      </c>
      <c r="E864" t="s">
        <v>418</v>
      </c>
      <c r="F864" t="str">
        <f>VLOOKUP(H864,Location!A$2:E$678,2,FALSE)</f>
        <v>Ascension</v>
      </c>
      <c r="G864" t="str">
        <f>VLOOKUP(LEFT(R864,3),Language!A$2:B$7700,2,FALSE)</f>
        <v>Hausa</v>
      </c>
      <c r="H864" t="s">
        <v>160</v>
      </c>
      <c r="I864">
        <v>250</v>
      </c>
      <c r="J864">
        <v>55</v>
      </c>
      <c r="K864">
        <v>-30</v>
      </c>
      <c r="L864">
        <v>216</v>
      </c>
      <c r="M864">
        <v>1234567</v>
      </c>
      <c r="N864">
        <v>121016</v>
      </c>
      <c r="O864">
        <v>301016</v>
      </c>
      <c r="P864" t="s">
        <v>19</v>
      </c>
      <c r="Q864">
        <v>8510</v>
      </c>
      <c r="R864" t="s">
        <v>127</v>
      </c>
      <c r="S864" t="str">
        <f>VLOOKUP(V864,Country!A$2:B$191,2,FALSE)</f>
        <v>United Kingdom</v>
      </c>
      <c r="T864" t="str">
        <f>VLOOKUP(X864,Organisation!A$2:B$150,2,FALSE)</f>
        <v>Babcock Communications</v>
      </c>
      <c r="U864" t="s">
        <v>160</v>
      </c>
      <c r="V864" t="s">
        <v>75</v>
      </c>
      <c r="W864" t="s">
        <v>42</v>
      </c>
      <c r="X864" t="s">
        <v>43</v>
      </c>
      <c r="Y864">
        <v>18369</v>
      </c>
    </row>
    <row r="865" spans="1:25" x14ac:dyDescent="0.25">
      <c r="A865">
        <v>7305</v>
      </c>
      <c r="B865" t="str">
        <f>VLOOKUP(W865,Broadcast!A$2:B$277,2,FALSE)</f>
        <v>China National Radio</v>
      </c>
      <c r="C865" s="6">
        <v>1000</v>
      </c>
      <c r="D865" s="6">
        <v>1805</v>
      </c>
      <c r="E865" t="s">
        <v>413</v>
      </c>
      <c r="F865" t="str">
        <f>VLOOKUP(H865,Location!A$2:E$678,2,FALSE)</f>
        <v>Shijiazhuang</v>
      </c>
      <c r="G865" t="str">
        <f>VLOOKUP(LEFT(R865,3),Language!A$2:B$7700,2,FALSE)</f>
        <v>Chinese</v>
      </c>
      <c r="H865" t="s">
        <v>331</v>
      </c>
      <c r="I865">
        <v>100</v>
      </c>
      <c r="J865">
        <v>37</v>
      </c>
      <c r="K865">
        <v>0</v>
      </c>
      <c r="L865">
        <v>146</v>
      </c>
      <c r="M865">
        <v>1234567</v>
      </c>
      <c r="N865">
        <v>270316</v>
      </c>
      <c r="O865">
        <v>301016</v>
      </c>
      <c r="P865" t="s">
        <v>19</v>
      </c>
      <c r="Q865">
        <v>9700</v>
      </c>
      <c r="R865" t="s">
        <v>54</v>
      </c>
      <c r="S865" t="str">
        <f>VLOOKUP(V865,Country!A$2:B$191,2,FALSE)</f>
        <v>China</v>
      </c>
      <c r="T865" t="str">
        <f>VLOOKUP(X865,Organisation!A$2:B$150,2,FALSE)</f>
        <v>R &amp; T of Peoples Republic of China</v>
      </c>
      <c r="U865" t="s">
        <v>331</v>
      </c>
      <c r="V865" t="s">
        <v>55</v>
      </c>
      <c r="W865" t="s">
        <v>56</v>
      </c>
      <c r="X865" t="s">
        <v>57</v>
      </c>
      <c r="Y865">
        <v>2729</v>
      </c>
    </row>
    <row r="866" spans="1:25" x14ac:dyDescent="0.25">
      <c r="A866">
        <v>7305</v>
      </c>
      <c r="B866" t="str">
        <f>VLOOKUP(W866,Broadcast!A$2:B$277,2,FALSE)</f>
        <v>Korean Broadcasting System</v>
      </c>
      <c r="C866" s="6">
        <v>1400</v>
      </c>
      <c r="D866" s="6">
        <v>1500</v>
      </c>
      <c r="E866" t="s">
        <v>535</v>
      </c>
      <c r="F866" t="str">
        <f>VLOOKUP(H866,Location!A$2:E$678,2,FALSE)</f>
        <v>Kimjae</v>
      </c>
      <c r="G866" t="str">
        <f>VLOOKUP(LEFT(R866,3),Language!A$2:B$7700,2,FALSE)</f>
        <v>Vietnamese</v>
      </c>
      <c r="H866" t="s">
        <v>362</v>
      </c>
      <c r="I866">
        <v>100</v>
      </c>
      <c r="J866">
        <v>205</v>
      </c>
      <c r="K866">
        <v>0</v>
      </c>
      <c r="L866">
        <v>156</v>
      </c>
      <c r="M866">
        <v>1234567</v>
      </c>
      <c r="N866">
        <v>270316</v>
      </c>
      <c r="O866">
        <v>301016</v>
      </c>
      <c r="P866" t="s">
        <v>19</v>
      </c>
      <c r="R866" t="s">
        <v>163</v>
      </c>
      <c r="S866" t="str">
        <f>VLOOKUP(V866,Country!A$2:B$191,2,FALSE)</f>
        <v>Korea (Rep. of)</v>
      </c>
      <c r="T866" t="str">
        <f>VLOOKUP(X866,Organisation!A$2:B$150,2,FALSE)</f>
        <v>Korean Broadcasting System</v>
      </c>
      <c r="U866" t="s">
        <v>362</v>
      </c>
      <c r="V866" t="s">
        <v>329</v>
      </c>
      <c r="W866" t="s">
        <v>77</v>
      </c>
      <c r="X866" t="s">
        <v>77</v>
      </c>
      <c r="Y866">
        <v>11044</v>
      </c>
    </row>
    <row r="867" spans="1:25" x14ac:dyDescent="0.25">
      <c r="A867">
        <v>7305</v>
      </c>
      <c r="B867" t="str">
        <f>VLOOKUP(W867,Broadcast!A$2:B$277,2,FALSE)</f>
        <v>China Radio International</v>
      </c>
      <c r="C867" s="6">
        <v>2000</v>
      </c>
      <c r="D867" s="6">
        <v>2100</v>
      </c>
      <c r="E867" t="s">
        <v>332</v>
      </c>
      <c r="F867" t="str">
        <f>VLOOKUP(H867,Location!A$2:E$678,2,FALSE)</f>
        <v>Urumqi</v>
      </c>
      <c r="G867" t="str">
        <f>VLOOKUP(LEFT(R867,3),Language!A$2:B$7700,2,FALSE)</f>
        <v>Polish</v>
      </c>
      <c r="H867" t="s">
        <v>71</v>
      </c>
      <c r="I867">
        <v>500</v>
      </c>
      <c r="J867">
        <v>308</v>
      </c>
      <c r="K867">
        <v>0</v>
      </c>
      <c r="L867">
        <v>218</v>
      </c>
      <c r="M867">
        <v>1234567</v>
      </c>
      <c r="N867">
        <v>270316</v>
      </c>
      <c r="O867">
        <v>301016</v>
      </c>
      <c r="P867" t="s">
        <v>19</v>
      </c>
      <c r="Q867">
        <v>10430</v>
      </c>
      <c r="R867" t="s">
        <v>333</v>
      </c>
      <c r="S867" t="str">
        <f>VLOOKUP(V867,Country!A$2:B$191,2,FALSE)</f>
        <v>China</v>
      </c>
      <c r="T867" t="str">
        <f>VLOOKUP(X867,Organisation!A$2:B$150,2,FALSE)</f>
        <v>R &amp; T of Peoples Republic of China</v>
      </c>
      <c r="U867" t="s">
        <v>71</v>
      </c>
      <c r="V867" t="s">
        <v>55</v>
      </c>
      <c r="W867" t="s">
        <v>188</v>
      </c>
      <c r="X867" t="s">
        <v>57</v>
      </c>
      <c r="Y867">
        <v>2730</v>
      </c>
    </row>
    <row r="868" spans="1:25" x14ac:dyDescent="0.25">
      <c r="A868">
        <v>7305</v>
      </c>
      <c r="B868" t="str">
        <f>VLOOKUP(W868,Broadcast!A$2:B$277,2,FALSE)</f>
        <v>China National Radio</v>
      </c>
      <c r="C868" s="6">
        <v>2025</v>
      </c>
      <c r="D868" s="6">
        <v>2200</v>
      </c>
      <c r="E868" t="s">
        <v>413</v>
      </c>
      <c r="F868" t="str">
        <f>VLOOKUP(H868,Location!A$2:E$678,2,FALSE)</f>
        <v>Shijiazhuang</v>
      </c>
      <c r="G868" t="str">
        <f>VLOOKUP(LEFT(R868,3),Language!A$2:B$7700,2,FALSE)</f>
        <v>Chinese</v>
      </c>
      <c r="H868" t="s">
        <v>331</v>
      </c>
      <c r="I868">
        <v>100</v>
      </c>
      <c r="J868">
        <v>37</v>
      </c>
      <c r="K868">
        <v>0</v>
      </c>
      <c r="L868">
        <v>146</v>
      </c>
      <c r="M868">
        <v>1234567</v>
      </c>
      <c r="N868">
        <v>270316</v>
      </c>
      <c r="O868">
        <v>301016</v>
      </c>
      <c r="P868" t="s">
        <v>19</v>
      </c>
      <c r="Q868">
        <v>9700</v>
      </c>
      <c r="R868" t="s">
        <v>54</v>
      </c>
      <c r="S868" t="str">
        <f>VLOOKUP(V868,Country!A$2:B$191,2,FALSE)</f>
        <v>China</v>
      </c>
      <c r="T868" t="str">
        <f>VLOOKUP(X868,Organisation!A$2:B$150,2,FALSE)</f>
        <v>R &amp; T of Peoples Republic of China</v>
      </c>
      <c r="U868" t="s">
        <v>331</v>
      </c>
      <c r="V868" t="s">
        <v>55</v>
      </c>
      <c r="W868" t="s">
        <v>56</v>
      </c>
      <c r="X868" t="s">
        <v>57</v>
      </c>
      <c r="Y868">
        <v>2731</v>
      </c>
    </row>
    <row r="869" spans="1:25" x14ac:dyDescent="0.25">
      <c r="A869">
        <v>7310</v>
      </c>
      <c r="B869" t="str">
        <f>VLOOKUP(W869,Broadcast!A$2:B$277,2,FALSE)</f>
        <v>Media Broadcast GmbH</v>
      </c>
      <c r="C869" s="6">
        <v>300</v>
      </c>
      <c r="D869" s="6">
        <v>315</v>
      </c>
      <c r="E869" t="s">
        <v>562</v>
      </c>
      <c r="F869" t="str">
        <f>VLOOKUP(H869,Location!A$2:E$678,2,FALSE)</f>
        <v>Moosbrunn</v>
      </c>
      <c r="G869" t="str">
        <f>VLOOKUP(LEFT(R869,3),Language!A$2:B$7700,2,FALSE)</f>
        <v>Multiple languages</v>
      </c>
      <c r="H869" t="s">
        <v>421</v>
      </c>
      <c r="I869">
        <v>300</v>
      </c>
      <c r="J869">
        <v>126</v>
      </c>
      <c r="K869">
        <v>0</v>
      </c>
      <c r="L869">
        <v>211</v>
      </c>
      <c r="M869">
        <v>1234567</v>
      </c>
      <c r="N869">
        <v>270316</v>
      </c>
      <c r="O869">
        <v>291016</v>
      </c>
      <c r="P869" t="s">
        <v>19</v>
      </c>
      <c r="Q869">
        <v>7200</v>
      </c>
      <c r="R869" t="s">
        <v>102</v>
      </c>
      <c r="S869" t="str">
        <f>VLOOKUP(V869,Country!A$2:B$191,2,FALSE)</f>
        <v>Austria</v>
      </c>
      <c r="T869" t="str">
        <f>VLOOKUP(X869,Organisation!A$2:B$150,2,FALSE)</f>
        <v>Media Broadcast GmbH</v>
      </c>
      <c r="U869" t="s">
        <v>421</v>
      </c>
      <c r="V869" t="s">
        <v>422</v>
      </c>
      <c r="W869" t="s">
        <v>99</v>
      </c>
      <c r="X869" t="s">
        <v>99</v>
      </c>
      <c r="Y869">
        <v>16870</v>
      </c>
    </row>
    <row r="870" spans="1:25" x14ac:dyDescent="0.25">
      <c r="A870">
        <v>7310</v>
      </c>
      <c r="B870" t="str">
        <f>VLOOKUP(W870,Broadcast!A$2:B$277,2,FALSE)</f>
        <v>Radio 700</v>
      </c>
      <c r="C870" s="6">
        <v>600</v>
      </c>
      <c r="D870" s="6">
        <v>1700</v>
      </c>
      <c r="E870" t="s">
        <v>91</v>
      </c>
      <c r="F870" t="str">
        <f>VLOOKUP(H870,Location!A$2:E$678,2,FALSE)</f>
        <v>Kall</v>
      </c>
      <c r="G870" t="str">
        <f>VLOOKUP(LEFT(R870,3),Language!A$2:B$7700,2,FALSE)</f>
        <v>German</v>
      </c>
      <c r="H870" t="s">
        <v>92</v>
      </c>
      <c r="I870">
        <v>20</v>
      </c>
      <c r="J870">
        <v>0</v>
      </c>
      <c r="K870">
        <v>0</v>
      </c>
      <c r="L870">
        <v>925</v>
      </c>
      <c r="M870">
        <v>1234567</v>
      </c>
      <c r="N870">
        <v>270316</v>
      </c>
      <c r="O870">
        <v>301016</v>
      </c>
      <c r="P870" t="s">
        <v>19</v>
      </c>
      <c r="Q870">
        <v>7300</v>
      </c>
      <c r="R870" t="s">
        <v>30</v>
      </c>
      <c r="S870" t="str">
        <f>VLOOKUP(V870,Country!A$2:B$191,2,FALSE)</f>
        <v>Germany</v>
      </c>
      <c r="T870" t="str">
        <f>VLOOKUP(X870,Organisation!A$2:B$150,2,FALSE)</f>
        <v>Federal Network Agency (Bundesnetzagentur,Germany)</v>
      </c>
      <c r="U870" t="s">
        <v>92</v>
      </c>
      <c r="V870" t="s">
        <v>19</v>
      </c>
      <c r="W870" t="s">
        <v>93</v>
      </c>
      <c r="X870" t="s">
        <v>94</v>
      </c>
      <c r="Y870">
        <v>10007</v>
      </c>
    </row>
    <row r="871" spans="1:25" x14ac:dyDescent="0.25">
      <c r="A871">
        <v>7310</v>
      </c>
      <c r="B871" t="str">
        <f>VLOOKUP(W871,Broadcast!A$2:B$277,2,FALSE)</f>
        <v>China National Radio</v>
      </c>
      <c r="C871" s="6">
        <v>1157</v>
      </c>
      <c r="D871" s="6">
        <v>1800</v>
      </c>
      <c r="E871" t="s">
        <v>70</v>
      </c>
      <c r="F871" t="str">
        <f>VLOOKUP(H871,Location!A$2:E$678,2,FALSE)</f>
        <v>Urumqi</v>
      </c>
      <c r="G871" t="str">
        <f>VLOOKUP(LEFT(R871,3),Language!A$2:B$7700,2,FALSE)</f>
        <v>Chinese</v>
      </c>
      <c r="H871" t="s">
        <v>71</v>
      </c>
      <c r="I871">
        <v>50</v>
      </c>
      <c r="J871">
        <v>230</v>
      </c>
      <c r="K871">
        <v>0</v>
      </c>
      <c r="L871">
        <v>145</v>
      </c>
      <c r="M871">
        <v>1234567</v>
      </c>
      <c r="N871">
        <v>270316</v>
      </c>
      <c r="O871">
        <v>301016</v>
      </c>
      <c r="P871" t="s">
        <v>19</v>
      </c>
      <c r="R871" t="s">
        <v>54</v>
      </c>
      <c r="S871" t="str">
        <f>VLOOKUP(V871,Country!A$2:B$191,2,FALSE)</f>
        <v>China</v>
      </c>
      <c r="T871" t="str">
        <f>VLOOKUP(X871,Organisation!A$2:B$150,2,FALSE)</f>
        <v>R &amp; T of Peoples Republic of China</v>
      </c>
      <c r="U871" t="s">
        <v>71</v>
      </c>
      <c r="V871" t="s">
        <v>55</v>
      </c>
      <c r="W871" t="s">
        <v>56</v>
      </c>
      <c r="X871" t="s">
        <v>57</v>
      </c>
      <c r="Y871">
        <v>2732</v>
      </c>
    </row>
    <row r="872" spans="1:25" x14ac:dyDescent="0.25">
      <c r="A872">
        <v>7310</v>
      </c>
      <c r="B872" t="str">
        <f>VLOOKUP(W872,Broadcast!A$2:B$277,2,FALSE)</f>
        <v>Islamic Republic of Iran Broadcasting</v>
      </c>
      <c r="C872" s="6">
        <v>2120</v>
      </c>
      <c r="D872" s="6">
        <v>2220</v>
      </c>
      <c r="E872" t="s">
        <v>208</v>
      </c>
      <c r="F872" t="str">
        <f>VLOOKUP(H872,Location!A$2:E$678,2,FALSE)</f>
        <v>Sirjan</v>
      </c>
      <c r="G872" t="str">
        <f>VLOOKUP(LEFT(R872,3),Language!A$2:B$7700,2,FALSE)</f>
        <v>Bosnian</v>
      </c>
      <c r="H872" t="s">
        <v>228</v>
      </c>
      <c r="I872">
        <v>500</v>
      </c>
      <c r="J872">
        <v>305</v>
      </c>
      <c r="K872">
        <v>0</v>
      </c>
      <c r="L872">
        <v>211</v>
      </c>
      <c r="M872">
        <v>1234567</v>
      </c>
      <c r="N872">
        <v>270316</v>
      </c>
      <c r="O872">
        <v>291016</v>
      </c>
      <c r="P872" t="s">
        <v>19</v>
      </c>
      <c r="R872" t="s">
        <v>563</v>
      </c>
      <c r="S872" t="str">
        <f>VLOOKUP(V872,Country!A$2:B$191,2,FALSE)</f>
        <v>Iran (Islamic Rep. of)</v>
      </c>
      <c r="T872" t="str">
        <f>VLOOKUP(X872,Organisation!A$2:B$150,2,FALSE)</f>
        <v>Islamic Republic of Iran Broadcast.</v>
      </c>
      <c r="U872" t="s">
        <v>228</v>
      </c>
      <c r="V872" t="s">
        <v>229</v>
      </c>
      <c r="W872" t="s">
        <v>230</v>
      </c>
      <c r="X872" t="s">
        <v>230</v>
      </c>
      <c r="Y872">
        <v>7080</v>
      </c>
    </row>
    <row r="873" spans="1:25" x14ac:dyDescent="0.25">
      <c r="A873">
        <v>7310</v>
      </c>
      <c r="B873" t="str">
        <f>VLOOKUP(W873,Broadcast!A$2:B$277,2,FALSE)</f>
        <v>China National Radio</v>
      </c>
      <c r="C873" s="6">
        <v>2330</v>
      </c>
      <c r="D873" s="6">
        <v>305</v>
      </c>
      <c r="E873" t="s">
        <v>70</v>
      </c>
      <c r="F873" t="str">
        <f>VLOOKUP(H873,Location!A$2:E$678,2,FALSE)</f>
        <v>Urumqi</v>
      </c>
      <c r="G873" t="str">
        <f>VLOOKUP(LEFT(R873,3),Language!A$2:B$7700,2,FALSE)</f>
        <v>Chinese</v>
      </c>
      <c r="H873" t="s">
        <v>71</v>
      </c>
      <c r="I873">
        <v>50</v>
      </c>
      <c r="J873">
        <v>230</v>
      </c>
      <c r="K873">
        <v>0</v>
      </c>
      <c r="L873">
        <v>145</v>
      </c>
      <c r="M873">
        <v>1234567</v>
      </c>
      <c r="N873">
        <v>270316</v>
      </c>
      <c r="O873">
        <v>301016</v>
      </c>
      <c r="P873" t="s">
        <v>19</v>
      </c>
      <c r="R873" t="s">
        <v>54</v>
      </c>
      <c r="S873" t="str">
        <f>VLOOKUP(V873,Country!A$2:B$191,2,FALSE)</f>
        <v>China</v>
      </c>
      <c r="T873" t="str">
        <f>VLOOKUP(X873,Organisation!A$2:B$150,2,FALSE)</f>
        <v>R &amp; T of Peoples Republic of China</v>
      </c>
      <c r="U873" t="s">
        <v>71</v>
      </c>
      <c r="V873" t="s">
        <v>55</v>
      </c>
      <c r="W873" t="s">
        <v>56</v>
      </c>
      <c r="X873" t="s">
        <v>57</v>
      </c>
      <c r="Y873">
        <v>2733</v>
      </c>
    </row>
    <row r="874" spans="1:25" x14ac:dyDescent="0.25">
      <c r="A874">
        <v>7315</v>
      </c>
      <c r="B874" t="str">
        <f>VLOOKUP(W874,Broadcast!A$2:B$277,2,FALSE)</f>
        <v>LeSea Broadcasting Corporation</v>
      </c>
      <c r="C874" s="6">
        <v>0</v>
      </c>
      <c r="D874" s="6">
        <v>100</v>
      </c>
      <c r="E874">
        <v>11.12</v>
      </c>
      <c r="F874" t="str">
        <f>VLOOKUP(H874,Location!A$2:E$678,2,FALSE)</f>
        <v>Furman, SC</v>
      </c>
      <c r="G874" t="str">
        <f>VLOOKUP(LEFT(R874,3),Language!A$2:B$7700,2,FALSE)</f>
        <v>English</v>
      </c>
      <c r="H874" t="s">
        <v>220</v>
      </c>
      <c r="I874">
        <v>250</v>
      </c>
      <c r="J874">
        <v>173</v>
      </c>
      <c r="K874">
        <v>-15</v>
      </c>
      <c r="L874">
        <v>146</v>
      </c>
      <c r="M874">
        <v>1234567</v>
      </c>
      <c r="N874">
        <v>270316</v>
      </c>
      <c r="O874">
        <v>301016</v>
      </c>
      <c r="P874" t="s">
        <v>19</v>
      </c>
      <c r="Q874">
        <v>8500</v>
      </c>
      <c r="R874" t="s">
        <v>20</v>
      </c>
      <c r="S874" t="str">
        <f>VLOOKUP(V874,Country!A$2:B$191,2,FALSE)</f>
        <v>United States</v>
      </c>
      <c r="T874" t="str">
        <f>VLOOKUP(X874,Organisation!A$2:B$150,2,FALSE)</f>
        <v>Federal Communications Commission</v>
      </c>
      <c r="U874" t="s">
        <v>220</v>
      </c>
      <c r="V874" t="s">
        <v>21</v>
      </c>
      <c r="W874" t="s">
        <v>220</v>
      </c>
      <c r="X874" t="s">
        <v>22</v>
      </c>
      <c r="Y874">
        <v>1603</v>
      </c>
    </row>
    <row r="875" spans="1:25" x14ac:dyDescent="0.25">
      <c r="A875">
        <v>7315</v>
      </c>
      <c r="B875" t="str">
        <f>VLOOKUP(W875,Broadcast!A$2:B$277,2,FALSE)</f>
        <v>LeSea Broadcasting Corporation</v>
      </c>
      <c r="C875" s="6">
        <v>100</v>
      </c>
      <c r="D875" s="6">
        <v>200</v>
      </c>
      <c r="E875">
        <v>11.12</v>
      </c>
      <c r="F875" t="str">
        <f>VLOOKUP(H875,Location!A$2:E$678,2,FALSE)</f>
        <v>Furman, SC</v>
      </c>
      <c r="G875" t="str">
        <f>VLOOKUP(LEFT(R875,3),Language!A$2:B$7700,2,FALSE)</f>
        <v>English</v>
      </c>
      <c r="H875" t="s">
        <v>220</v>
      </c>
      <c r="I875">
        <v>250</v>
      </c>
      <c r="J875">
        <v>173</v>
      </c>
      <c r="K875">
        <v>-15</v>
      </c>
      <c r="L875">
        <v>146</v>
      </c>
      <c r="M875">
        <v>1234567</v>
      </c>
      <c r="N875">
        <v>270316</v>
      </c>
      <c r="O875">
        <v>301016</v>
      </c>
      <c r="P875" t="s">
        <v>19</v>
      </c>
      <c r="Q875">
        <v>8500</v>
      </c>
      <c r="R875" t="s">
        <v>20</v>
      </c>
      <c r="S875" t="str">
        <f>VLOOKUP(V875,Country!A$2:B$191,2,FALSE)</f>
        <v>United States</v>
      </c>
      <c r="T875" t="str">
        <f>VLOOKUP(X875,Organisation!A$2:B$150,2,FALSE)</f>
        <v>Federal Communications Commission</v>
      </c>
      <c r="U875" t="s">
        <v>220</v>
      </c>
      <c r="V875" t="s">
        <v>21</v>
      </c>
      <c r="W875" t="s">
        <v>220</v>
      </c>
      <c r="X875" t="s">
        <v>22</v>
      </c>
      <c r="Y875">
        <v>18036</v>
      </c>
    </row>
    <row r="876" spans="1:25" x14ac:dyDescent="0.25">
      <c r="A876">
        <v>7315</v>
      </c>
      <c r="B876" t="str">
        <f>VLOOKUP(W876,Broadcast!A$2:B$277,2,FALSE)</f>
        <v>LeSea Broadcasting Corporation</v>
      </c>
      <c r="C876" s="6">
        <v>200</v>
      </c>
      <c r="D876" s="6">
        <v>300</v>
      </c>
      <c r="E876">
        <v>11.12</v>
      </c>
      <c r="F876" t="str">
        <f>VLOOKUP(H876,Location!A$2:E$678,2,FALSE)</f>
        <v>Furman, SC</v>
      </c>
      <c r="G876" t="str">
        <f>VLOOKUP(LEFT(R876,3),Language!A$2:B$7700,2,FALSE)</f>
        <v>English</v>
      </c>
      <c r="H876" t="s">
        <v>220</v>
      </c>
      <c r="I876">
        <v>250</v>
      </c>
      <c r="J876">
        <v>173</v>
      </c>
      <c r="K876">
        <v>-15</v>
      </c>
      <c r="L876">
        <v>146</v>
      </c>
      <c r="M876">
        <v>1234567</v>
      </c>
      <c r="N876">
        <v>270316</v>
      </c>
      <c r="O876">
        <v>301016</v>
      </c>
      <c r="P876" t="s">
        <v>19</v>
      </c>
      <c r="Q876">
        <v>8500</v>
      </c>
      <c r="R876" t="s">
        <v>20</v>
      </c>
      <c r="S876" t="str">
        <f>VLOOKUP(V876,Country!A$2:B$191,2,FALSE)</f>
        <v>United States</v>
      </c>
      <c r="T876" t="str">
        <f>VLOOKUP(X876,Organisation!A$2:B$150,2,FALSE)</f>
        <v>Federal Communications Commission</v>
      </c>
      <c r="U876" t="s">
        <v>220</v>
      </c>
      <c r="V876" t="s">
        <v>21</v>
      </c>
      <c r="W876" t="s">
        <v>220</v>
      </c>
      <c r="X876" t="s">
        <v>22</v>
      </c>
      <c r="Y876">
        <v>1605</v>
      </c>
    </row>
    <row r="877" spans="1:25" x14ac:dyDescent="0.25">
      <c r="A877">
        <v>7315</v>
      </c>
      <c r="B877" t="str">
        <f>VLOOKUP(W877,Broadcast!A$2:B$277,2,FALSE)</f>
        <v>LeSea Broadcasting Corporation</v>
      </c>
      <c r="C877" s="6">
        <v>300</v>
      </c>
      <c r="D877" s="6">
        <v>400</v>
      </c>
      <c r="E877">
        <v>11.12</v>
      </c>
      <c r="F877" t="str">
        <f>VLOOKUP(H877,Location!A$2:E$678,2,FALSE)</f>
        <v>Furman, SC</v>
      </c>
      <c r="G877" t="str">
        <f>VLOOKUP(LEFT(R877,3),Language!A$2:B$7700,2,FALSE)</f>
        <v>English</v>
      </c>
      <c r="H877" t="s">
        <v>220</v>
      </c>
      <c r="I877">
        <v>250</v>
      </c>
      <c r="J877">
        <v>173</v>
      </c>
      <c r="K877">
        <v>-15</v>
      </c>
      <c r="L877">
        <v>146</v>
      </c>
      <c r="M877">
        <v>234567</v>
      </c>
      <c r="N877">
        <v>270316</v>
      </c>
      <c r="O877">
        <v>301016</v>
      </c>
      <c r="P877" t="s">
        <v>19</v>
      </c>
      <c r="Q877">
        <v>8500</v>
      </c>
      <c r="R877" t="s">
        <v>20</v>
      </c>
      <c r="S877" t="str">
        <f>VLOOKUP(V877,Country!A$2:B$191,2,FALSE)</f>
        <v>United States</v>
      </c>
      <c r="T877" t="str">
        <f>VLOOKUP(X877,Organisation!A$2:B$150,2,FALSE)</f>
        <v>Federal Communications Commission</v>
      </c>
      <c r="U877" t="s">
        <v>220</v>
      </c>
      <c r="V877" t="s">
        <v>21</v>
      </c>
      <c r="W877" t="s">
        <v>220</v>
      </c>
      <c r="X877" t="s">
        <v>22</v>
      </c>
      <c r="Y877">
        <v>18108</v>
      </c>
    </row>
    <row r="878" spans="1:25" x14ac:dyDescent="0.25">
      <c r="A878">
        <v>7315</v>
      </c>
      <c r="B878" t="str">
        <f>VLOOKUP(W878,Broadcast!A$2:B$277,2,FALSE)</f>
        <v>All India Radio</v>
      </c>
      <c r="C878" s="6">
        <v>415</v>
      </c>
      <c r="D878" s="6">
        <v>1045</v>
      </c>
      <c r="E878" t="s">
        <v>149</v>
      </c>
      <c r="F878" t="str">
        <f>VLOOKUP(H878,Location!A$2:E$678,2,FALSE)</f>
        <v>Shillong</v>
      </c>
      <c r="G878" t="str">
        <f>VLOOKUP(LEFT(R878,3),Language!A$2:B$7700,2,FALSE)</f>
        <v>Multiple languages</v>
      </c>
      <c r="H878" t="s">
        <v>564</v>
      </c>
      <c r="I878">
        <v>50</v>
      </c>
      <c r="J878">
        <v>76</v>
      </c>
      <c r="K878">
        <v>0</v>
      </c>
      <c r="L878">
        <v>700</v>
      </c>
      <c r="M878">
        <v>1234567</v>
      </c>
      <c r="N878">
        <v>270316</v>
      </c>
      <c r="O878">
        <v>301016</v>
      </c>
      <c r="P878" t="s">
        <v>19</v>
      </c>
      <c r="Q878">
        <v>7200</v>
      </c>
      <c r="R878" t="s">
        <v>102</v>
      </c>
      <c r="S878" t="str">
        <f>VLOOKUP(V878,Country!A$2:B$191,2,FALSE)</f>
        <v>India</v>
      </c>
      <c r="T878" t="str">
        <f>VLOOKUP(X878,Organisation!A$2:B$150,2,FALSE)</f>
        <v>All India Radio</v>
      </c>
      <c r="U878" t="s">
        <v>564</v>
      </c>
      <c r="V878" t="s">
        <v>263</v>
      </c>
      <c r="W878" t="s">
        <v>264</v>
      </c>
      <c r="X878" t="s">
        <v>264</v>
      </c>
      <c r="Y878">
        <v>3507</v>
      </c>
    </row>
    <row r="879" spans="1:25" x14ac:dyDescent="0.25">
      <c r="A879">
        <v>7315</v>
      </c>
      <c r="B879" t="str">
        <f>VLOOKUP(W879,Broadcast!A$2:B$277,2,FALSE)</f>
        <v>LeSea Broadcasting Corporation</v>
      </c>
      <c r="C879" s="6">
        <v>530</v>
      </c>
      <c r="D879" s="6">
        <v>900</v>
      </c>
      <c r="E879" s="2">
        <v>42339</v>
      </c>
      <c r="F879" t="str">
        <f>VLOOKUP(H879,Location!A$2:E$678,2,FALSE)</f>
        <v>Furman, SC</v>
      </c>
      <c r="G879" t="str">
        <f>VLOOKUP(LEFT(R879,3),Language!A$2:B$7700,2,FALSE)</f>
        <v>Spanish</v>
      </c>
      <c r="H879" t="s">
        <v>220</v>
      </c>
      <c r="I879">
        <v>250</v>
      </c>
      <c r="J879">
        <v>152</v>
      </c>
      <c r="K879">
        <v>0</v>
      </c>
      <c r="L879">
        <v>218</v>
      </c>
      <c r="M879">
        <v>1234567</v>
      </c>
      <c r="N879">
        <v>270316</v>
      </c>
      <c r="O879">
        <v>301016</v>
      </c>
      <c r="P879" t="s">
        <v>19</v>
      </c>
      <c r="Q879">
        <v>8500</v>
      </c>
      <c r="R879" t="s">
        <v>222</v>
      </c>
      <c r="S879" t="str">
        <f>VLOOKUP(V879,Country!A$2:B$191,2,FALSE)</f>
        <v>United States</v>
      </c>
      <c r="T879" t="str">
        <f>VLOOKUP(X879,Organisation!A$2:B$150,2,FALSE)</f>
        <v>Federal Communications Commission</v>
      </c>
      <c r="U879" t="s">
        <v>220</v>
      </c>
      <c r="V879" t="s">
        <v>21</v>
      </c>
      <c r="W879" t="s">
        <v>220</v>
      </c>
      <c r="X879" t="s">
        <v>22</v>
      </c>
      <c r="Y879">
        <v>1606</v>
      </c>
    </row>
    <row r="880" spans="1:25" x14ac:dyDescent="0.25">
      <c r="A880">
        <v>7315</v>
      </c>
      <c r="B880" t="str">
        <f>VLOOKUP(W880,Broadcast!A$2:B$277,2,FALSE)</f>
        <v>LeSea Broadcasting Corporation</v>
      </c>
      <c r="C880" s="6">
        <v>1000</v>
      </c>
      <c r="D880" s="6">
        <v>1300</v>
      </c>
      <c r="E880">
        <v>11.12</v>
      </c>
      <c r="F880" t="str">
        <f>VLOOKUP(H880,Location!A$2:E$678,2,FALSE)</f>
        <v>Furman, SC</v>
      </c>
      <c r="G880" t="str">
        <f>VLOOKUP(LEFT(R880,3),Language!A$2:B$7700,2,FALSE)</f>
        <v>Spanish</v>
      </c>
      <c r="H880" t="s">
        <v>220</v>
      </c>
      <c r="I880">
        <v>250</v>
      </c>
      <c r="J880">
        <v>173</v>
      </c>
      <c r="K880">
        <v>-15</v>
      </c>
      <c r="L880">
        <v>146</v>
      </c>
      <c r="M880">
        <v>1234567</v>
      </c>
      <c r="N880">
        <v>270316</v>
      </c>
      <c r="O880">
        <v>301016</v>
      </c>
      <c r="P880" t="s">
        <v>19</v>
      </c>
      <c r="Q880">
        <v>8500</v>
      </c>
      <c r="R880" t="s">
        <v>222</v>
      </c>
      <c r="S880" t="str">
        <f>VLOOKUP(V880,Country!A$2:B$191,2,FALSE)</f>
        <v>United States</v>
      </c>
      <c r="T880" t="str">
        <f>VLOOKUP(X880,Organisation!A$2:B$150,2,FALSE)</f>
        <v>Federal Communications Commission</v>
      </c>
      <c r="U880" t="s">
        <v>220</v>
      </c>
      <c r="V880" t="s">
        <v>21</v>
      </c>
      <c r="W880" t="s">
        <v>220</v>
      </c>
      <c r="X880" t="s">
        <v>22</v>
      </c>
      <c r="Y880">
        <v>1607</v>
      </c>
    </row>
    <row r="881" spans="1:25" x14ac:dyDescent="0.25">
      <c r="A881">
        <v>7315</v>
      </c>
      <c r="B881" t="str">
        <f>VLOOKUP(W881,Broadcast!A$2:B$277,2,FALSE)</f>
        <v>China National Radio</v>
      </c>
      <c r="C881" s="6">
        <v>1100</v>
      </c>
      <c r="D881" s="6">
        <v>1605</v>
      </c>
      <c r="E881" t="s">
        <v>502</v>
      </c>
      <c r="F881" t="str">
        <f>VLOOKUP(H881,Location!A$2:E$678,2,FALSE)</f>
        <v>Xian</v>
      </c>
      <c r="G881" t="str">
        <f>VLOOKUP(LEFT(R881,3),Language!A$2:B$7700,2,FALSE)</f>
        <v>Chinese</v>
      </c>
      <c r="H881" t="s">
        <v>265</v>
      </c>
      <c r="I881">
        <v>150</v>
      </c>
      <c r="J881">
        <v>0</v>
      </c>
      <c r="K881">
        <v>0</v>
      </c>
      <c r="L881">
        <v>925</v>
      </c>
      <c r="M881">
        <v>1234567</v>
      </c>
      <c r="N881">
        <v>270316</v>
      </c>
      <c r="O881">
        <v>301016</v>
      </c>
      <c r="P881" t="s">
        <v>19</v>
      </c>
      <c r="Q881">
        <v>6075</v>
      </c>
      <c r="R881" t="s">
        <v>54</v>
      </c>
      <c r="S881" t="str">
        <f>VLOOKUP(V881,Country!A$2:B$191,2,FALSE)</f>
        <v>China</v>
      </c>
      <c r="T881" t="str">
        <f>VLOOKUP(X881,Organisation!A$2:B$150,2,FALSE)</f>
        <v>R &amp; T of Peoples Republic of China</v>
      </c>
      <c r="U881" t="s">
        <v>265</v>
      </c>
      <c r="V881" t="s">
        <v>55</v>
      </c>
      <c r="W881" t="s">
        <v>56</v>
      </c>
      <c r="X881" t="s">
        <v>57</v>
      </c>
      <c r="Y881">
        <v>2734</v>
      </c>
    </row>
    <row r="882" spans="1:25" x14ac:dyDescent="0.25">
      <c r="A882">
        <v>7315</v>
      </c>
      <c r="B882" t="str">
        <f>VLOOKUP(W882,Broadcast!A$2:B$277,2,FALSE)</f>
        <v>Japan International Communications</v>
      </c>
      <c r="C882" s="6">
        <v>1300</v>
      </c>
      <c r="D882" s="6">
        <v>1500</v>
      </c>
      <c r="E882" t="s">
        <v>191</v>
      </c>
      <c r="F882" t="str">
        <f>VLOOKUP(H882,Location!A$2:E$678,2,FALSE)</f>
        <v>Tokyo Yamata</v>
      </c>
      <c r="G882" t="str">
        <f>VLOOKUP(LEFT(R882,3),Language!A$2:B$7700,2,FALSE)</f>
        <v>Multiple languages</v>
      </c>
      <c r="H882" t="s">
        <v>192</v>
      </c>
      <c r="I882">
        <v>300</v>
      </c>
      <c r="J882">
        <v>290</v>
      </c>
      <c r="K882">
        <v>0</v>
      </c>
      <c r="L882">
        <v>146</v>
      </c>
      <c r="M882">
        <v>1234567</v>
      </c>
      <c r="N882">
        <v>270316</v>
      </c>
      <c r="O882">
        <v>301016</v>
      </c>
      <c r="P882" t="s">
        <v>19</v>
      </c>
      <c r="R882" t="s">
        <v>102</v>
      </c>
      <c r="S882" t="str">
        <f>VLOOKUP(V882,Country!A$2:B$191,2,FALSE)</f>
        <v>Japan</v>
      </c>
      <c r="T882" t="str">
        <f>VLOOKUP(X882,Organisation!A$2:B$150,2,FALSE)</f>
        <v>Ministry of Internal Affairs &amp;Communications,Japan</v>
      </c>
      <c r="U882" t="s">
        <v>192</v>
      </c>
      <c r="V882" t="s">
        <v>193</v>
      </c>
      <c r="W882" t="s">
        <v>194</v>
      </c>
      <c r="X882" t="s">
        <v>195</v>
      </c>
      <c r="Y882">
        <v>2485</v>
      </c>
    </row>
    <row r="883" spans="1:25" x14ac:dyDescent="0.25">
      <c r="A883">
        <v>7315</v>
      </c>
      <c r="B883" t="str">
        <f>VLOOKUP(W883,Broadcast!A$2:B$277,2,FALSE)</f>
        <v>Trans World Radio</v>
      </c>
      <c r="C883" s="6">
        <v>1418</v>
      </c>
      <c r="D883" s="6">
        <v>1453</v>
      </c>
      <c r="E883" t="s">
        <v>31</v>
      </c>
      <c r="F883" t="str">
        <f>VLOOKUP(H883,Location!A$2:E$678,2,FALSE)</f>
        <v>Manzini</v>
      </c>
      <c r="G883" t="str">
        <f>VLOOKUP(LEFT(R883,3),Language!A$2:B$7700,2,FALSE)</f>
        <v>Makasar</v>
      </c>
      <c r="H883" t="s">
        <v>25</v>
      </c>
      <c r="I883">
        <v>100</v>
      </c>
      <c r="J883">
        <v>5</v>
      </c>
      <c r="K883">
        <v>0</v>
      </c>
      <c r="L883">
        <v>142</v>
      </c>
      <c r="M883">
        <v>7</v>
      </c>
      <c r="N883">
        <v>270316</v>
      </c>
      <c r="O883">
        <v>291016</v>
      </c>
      <c r="P883" t="s">
        <v>19</v>
      </c>
      <c r="R883" t="s">
        <v>565</v>
      </c>
      <c r="S883" t="str">
        <f>VLOOKUP(V883,Country!A$2:B$191,2,FALSE)</f>
        <v>Swaziland</v>
      </c>
      <c r="T883" t="str">
        <f>VLOOKUP(X883,Organisation!A$2:B$150,2,FALSE)</f>
        <v>Trans World Radio</v>
      </c>
      <c r="U883" t="s">
        <v>25</v>
      </c>
      <c r="V883" t="s">
        <v>27</v>
      </c>
      <c r="W883" t="s">
        <v>28</v>
      </c>
      <c r="X883" t="s">
        <v>28</v>
      </c>
      <c r="Y883">
        <v>7067</v>
      </c>
    </row>
    <row r="884" spans="1:25" x14ac:dyDescent="0.25">
      <c r="A884">
        <v>7315</v>
      </c>
      <c r="B884" t="str">
        <f>VLOOKUP(W884,Broadcast!A$2:B$277,2,FALSE)</f>
        <v>Japan International Communications</v>
      </c>
      <c r="C884" s="6">
        <v>1500</v>
      </c>
      <c r="D884" s="6">
        <v>1700</v>
      </c>
      <c r="E884" t="s">
        <v>191</v>
      </c>
      <c r="F884" t="str">
        <f>VLOOKUP(H884,Location!A$2:E$678,2,FALSE)</f>
        <v>Tokyo Yamata</v>
      </c>
      <c r="G884" t="str">
        <f>VLOOKUP(LEFT(R884,3),Language!A$2:B$7700,2,FALSE)</f>
        <v>Multiple languages</v>
      </c>
      <c r="H884" t="s">
        <v>192</v>
      </c>
      <c r="I884">
        <v>300</v>
      </c>
      <c r="J884">
        <v>290</v>
      </c>
      <c r="K884">
        <v>0</v>
      </c>
      <c r="L884">
        <v>146</v>
      </c>
      <c r="M884">
        <v>1234567</v>
      </c>
      <c r="N884">
        <v>270316</v>
      </c>
      <c r="O884">
        <v>301016</v>
      </c>
      <c r="P884" t="s">
        <v>19</v>
      </c>
      <c r="R884" t="s">
        <v>102</v>
      </c>
      <c r="S884" t="str">
        <f>VLOOKUP(V884,Country!A$2:B$191,2,FALSE)</f>
        <v>Japan</v>
      </c>
      <c r="T884" t="str">
        <f>VLOOKUP(X884,Organisation!A$2:B$150,2,FALSE)</f>
        <v>Ministry of Internal Affairs &amp;Communications,Japan</v>
      </c>
      <c r="U884" t="s">
        <v>192</v>
      </c>
      <c r="V884" t="s">
        <v>193</v>
      </c>
      <c r="W884" t="s">
        <v>194</v>
      </c>
      <c r="X884" t="s">
        <v>195</v>
      </c>
      <c r="Y884">
        <v>2486</v>
      </c>
    </row>
    <row r="885" spans="1:25" x14ac:dyDescent="0.25">
      <c r="A885">
        <v>7315</v>
      </c>
      <c r="B885" t="str">
        <f>VLOOKUP(W885,Broadcast!A$2:B$277,2,FALSE)</f>
        <v>China Radio International</v>
      </c>
      <c r="C885" s="6">
        <v>1600</v>
      </c>
      <c r="D885" s="6">
        <v>1700</v>
      </c>
      <c r="E885" t="s">
        <v>161</v>
      </c>
      <c r="F885" t="str">
        <f>VLOOKUP(H885,Location!A$2:E$678,2,FALSE)</f>
        <v>Kunming</v>
      </c>
      <c r="G885" t="str">
        <f>VLOOKUP(LEFT(R885,3),Language!A$2:B$7700,2,FALSE)</f>
        <v>Vietnamese</v>
      </c>
      <c r="H885" t="s">
        <v>366</v>
      </c>
      <c r="I885">
        <v>100</v>
      </c>
      <c r="J885">
        <v>184</v>
      </c>
      <c r="K885">
        <v>0</v>
      </c>
      <c r="L885">
        <v>146</v>
      </c>
      <c r="M885">
        <v>1234567</v>
      </c>
      <c r="N885">
        <v>270316</v>
      </c>
      <c r="O885">
        <v>301016</v>
      </c>
      <c r="P885" t="s">
        <v>19</v>
      </c>
      <c r="Q885">
        <v>9700</v>
      </c>
      <c r="R885" t="s">
        <v>163</v>
      </c>
      <c r="S885" t="str">
        <f>VLOOKUP(V885,Country!A$2:B$191,2,FALSE)</f>
        <v>China</v>
      </c>
      <c r="T885" t="str">
        <f>VLOOKUP(X885,Organisation!A$2:B$150,2,FALSE)</f>
        <v>R &amp; T of Peoples Republic of China</v>
      </c>
      <c r="U885" t="s">
        <v>366</v>
      </c>
      <c r="V885" t="s">
        <v>55</v>
      </c>
      <c r="W885" t="s">
        <v>188</v>
      </c>
      <c r="X885" t="s">
        <v>57</v>
      </c>
      <c r="Y885">
        <v>2735</v>
      </c>
    </row>
    <row r="886" spans="1:25" x14ac:dyDescent="0.25">
      <c r="A886">
        <v>7315</v>
      </c>
      <c r="B886" t="str">
        <f>VLOOKUP(W886,Broadcast!A$2:B$277,2,FALSE)</f>
        <v>China Radio International</v>
      </c>
      <c r="C886" s="6">
        <v>1730</v>
      </c>
      <c r="D886" s="6">
        <v>1830</v>
      </c>
      <c r="E886" t="s">
        <v>566</v>
      </c>
      <c r="F886" t="str">
        <f>VLOOKUP(H886,Location!A$2:E$678,2,FALSE)</f>
        <v>Kunming</v>
      </c>
      <c r="G886" t="str">
        <f>VLOOKUP(LEFT(R886,3),Language!A$2:B$7700,2,FALSE)</f>
        <v>Standart Chinese</v>
      </c>
      <c r="H886" t="s">
        <v>366</v>
      </c>
      <c r="I886">
        <v>500</v>
      </c>
      <c r="J886">
        <v>300</v>
      </c>
      <c r="K886">
        <v>0</v>
      </c>
      <c r="L886">
        <v>216</v>
      </c>
      <c r="M886">
        <v>1234567</v>
      </c>
      <c r="N886">
        <v>270316</v>
      </c>
      <c r="O886">
        <v>301016</v>
      </c>
      <c r="P886" t="s">
        <v>19</v>
      </c>
      <c r="Q886">
        <v>10430</v>
      </c>
      <c r="R886" t="s">
        <v>207</v>
      </c>
      <c r="S886" t="str">
        <f>VLOOKUP(V886,Country!A$2:B$191,2,FALSE)</f>
        <v>China</v>
      </c>
      <c r="T886" t="str">
        <f>VLOOKUP(X886,Organisation!A$2:B$150,2,FALSE)</f>
        <v>R &amp; T of Peoples Republic of China</v>
      </c>
      <c r="U886" t="s">
        <v>366</v>
      </c>
      <c r="V886" t="s">
        <v>55</v>
      </c>
      <c r="W886" t="s">
        <v>188</v>
      </c>
      <c r="X886" t="s">
        <v>57</v>
      </c>
      <c r="Y886">
        <v>2736</v>
      </c>
    </row>
    <row r="887" spans="1:25" x14ac:dyDescent="0.25">
      <c r="A887">
        <v>7315</v>
      </c>
      <c r="B887" t="str">
        <f>VLOOKUP(W887,Broadcast!A$2:B$277,2,FALSE)</f>
        <v>Sudan National Broadcasting Corporation</v>
      </c>
      <c r="C887" s="6">
        <v>1730</v>
      </c>
      <c r="D887" s="6">
        <v>2100</v>
      </c>
      <c r="E887">
        <v>47</v>
      </c>
      <c r="F887" t="str">
        <f>VLOOKUP(H887,Location!A$2:E$678,2,FALSE)</f>
        <v>Al Aitahab</v>
      </c>
      <c r="G887" t="str">
        <f>VLOOKUP(LEFT(R887,3),Language!A$2:B$7700,2,FALSE)</f>
        <v>Standard Arabic</v>
      </c>
      <c r="H887" t="s">
        <v>476</v>
      </c>
      <c r="I887">
        <v>100</v>
      </c>
      <c r="J887">
        <v>220</v>
      </c>
      <c r="K887">
        <v>0</v>
      </c>
      <c r="L887">
        <v>804</v>
      </c>
      <c r="M887">
        <v>1234567</v>
      </c>
      <c r="N887">
        <v>290316</v>
      </c>
      <c r="O887">
        <v>241016</v>
      </c>
      <c r="P887" t="s">
        <v>19</v>
      </c>
      <c r="R887" t="s">
        <v>310</v>
      </c>
      <c r="S887" t="str">
        <f>VLOOKUP(V887,Country!A$2:B$191,2,FALSE)</f>
        <v>Sudan</v>
      </c>
      <c r="T887" t="str">
        <f>VLOOKUP(X887,Organisation!A$2:B$150,2,FALSE)</f>
        <v>Sudan National Radio Broadcasting Corporation</v>
      </c>
      <c r="U887" t="s">
        <v>476</v>
      </c>
      <c r="V887" t="s">
        <v>477</v>
      </c>
      <c r="W887" t="s">
        <v>478</v>
      </c>
      <c r="X887" t="s">
        <v>478</v>
      </c>
      <c r="Y887">
        <v>2125</v>
      </c>
    </row>
    <row r="888" spans="1:25" x14ac:dyDescent="0.25">
      <c r="A888">
        <v>7315</v>
      </c>
      <c r="B888" t="str">
        <f>VLOOKUP(W888,Broadcast!A$2:B$277,2,FALSE)</f>
        <v>Media Broadcast GmbH</v>
      </c>
      <c r="C888" s="6">
        <v>1830</v>
      </c>
      <c r="D888" s="6">
        <v>1845</v>
      </c>
      <c r="E888" t="s">
        <v>567</v>
      </c>
      <c r="F888" t="str">
        <f>VLOOKUP(H888,Location!A$2:E$678,2,FALSE)</f>
        <v>Nauen</v>
      </c>
      <c r="G888" t="str">
        <f>VLOOKUP(LEFT(R888,3),Language!A$2:B$7700,2,FALSE)</f>
        <v>Multiple languages</v>
      </c>
      <c r="H888" t="s">
        <v>232</v>
      </c>
      <c r="I888">
        <v>125</v>
      </c>
      <c r="J888">
        <v>230</v>
      </c>
      <c r="K888">
        <v>0</v>
      </c>
      <c r="L888">
        <v>146</v>
      </c>
      <c r="M888">
        <v>36</v>
      </c>
      <c r="N888">
        <v>270316</v>
      </c>
      <c r="O888">
        <v>291016</v>
      </c>
      <c r="P888" t="s">
        <v>19</v>
      </c>
      <c r="Q888">
        <v>9600</v>
      </c>
      <c r="R888" t="s">
        <v>102</v>
      </c>
      <c r="S888" t="str">
        <f>VLOOKUP(V888,Country!A$2:B$191,2,FALSE)</f>
        <v>Germany</v>
      </c>
      <c r="T888" t="str">
        <f>VLOOKUP(X888,Organisation!A$2:B$150,2,FALSE)</f>
        <v>Media Broadcast GmbH</v>
      </c>
      <c r="U888" t="s">
        <v>232</v>
      </c>
      <c r="V888" t="s">
        <v>19</v>
      </c>
      <c r="W888" t="s">
        <v>99</v>
      </c>
      <c r="X888" t="s">
        <v>99</v>
      </c>
      <c r="Y888">
        <v>1237</v>
      </c>
    </row>
    <row r="889" spans="1:25" x14ac:dyDescent="0.25">
      <c r="A889">
        <v>7315</v>
      </c>
      <c r="B889" t="str">
        <f>VLOOKUP(W889,Broadcast!A$2:B$277,2,FALSE)</f>
        <v>Islamic Republic of Iran Broadcasting</v>
      </c>
      <c r="C889" s="6">
        <v>1920</v>
      </c>
      <c r="D889" s="6">
        <v>2020</v>
      </c>
      <c r="E889">
        <v>27.28</v>
      </c>
      <c r="F889" t="str">
        <f>VLOOKUP(H889,Location!A$2:E$678,2,FALSE)</f>
        <v>Kamalabad</v>
      </c>
      <c r="G889" t="str">
        <f>VLOOKUP(LEFT(R889,3),Language!A$2:B$7700,2,FALSE)</f>
        <v>English</v>
      </c>
      <c r="H889" t="s">
        <v>340</v>
      </c>
      <c r="I889">
        <v>500</v>
      </c>
      <c r="J889">
        <v>304</v>
      </c>
      <c r="K889">
        <v>30</v>
      </c>
      <c r="L889">
        <v>215</v>
      </c>
      <c r="M889">
        <v>1234567</v>
      </c>
      <c r="N889">
        <v>270316</v>
      </c>
      <c r="O889">
        <v>291016</v>
      </c>
      <c r="P889" t="s">
        <v>19</v>
      </c>
      <c r="R889" t="s">
        <v>20</v>
      </c>
      <c r="S889" t="str">
        <f>VLOOKUP(V889,Country!A$2:B$191,2,FALSE)</f>
        <v>Iran (Islamic Rep. of)</v>
      </c>
      <c r="T889" t="str">
        <f>VLOOKUP(X889,Organisation!A$2:B$150,2,FALSE)</f>
        <v>Islamic Republic of Iran Broadcast.</v>
      </c>
      <c r="U889" t="s">
        <v>340</v>
      </c>
      <c r="V889" t="s">
        <v>229</v>
      </c>
      <c r="W889" t="s">
        <v>230</v>
      </c>
      <c r="X889" t="s">
        <v>230</v>
      </c>
      <c r="Y889">
        <v>7158</v>
      </c>
    </row>
    <row r="890" spans="1:25" x14ac:dyDescent="0.25">
      <c r="A890">
        <v>7315</v>
      </c>
      <c r="B890" t="str">
        <f>VLOOKUP(W890,Broadcast!A$2:B$277,2,FALSE)</f>
        <v>LeSea Broadcasting Corporation</v>
      </c>
      <c r="C890" s="6">
        <v>2000</v>
      </c>
      <c r="D890" s="6">
        <v>2100</v>
      </c>
      <c r="E890">
        <v>11.12</v>
      </c>
      <c r="F890" t="str">
        <f>VLOOKUP(H890,Location!A$2:E$678,2,FALSE)</f>
        <v>Furman, SC</v>
      </c>
      <c r="G890" t="str">
        <f>VLOOKUP(LEFT(R890,3),Language!A$2:B$7700,2,FALSE)</f>
        <v>English</v>
      </c>
      <c r="H890" t="s">
        <v>220</v>
      </c>
      <c r="I890">
        <v>250</v>
      </c>
      <c r="J890">
        <v>173</v>
      </c>
      <c r="K890">
        <v>-15</v>
      </c>
      <c r="L890">
        <v>146</v>
      </c>
      <c r="M890">
        <v>17</v>
      </c>
      <c r="N890">
        <v>270316</v>
      </c>
      <c r="O890">
        <v>301016</v>
      </c>
      <c r="P890" t="s">
        <v>19</v>
      </c>
      <c r="Q890">
        <v>8500</v>
      </c>
      <c r="R890" t="s">
        <v>20</v>
      </c>
      <c r="S890" t="str">
        <f>VLOOKUP(V890,Country!A$2:B$191,2,FALSE)</f>
        <v>United States</v>
      </c>
      <c r="T890" t="str">
        <f>VLOOKUP(X890,Organisation!A$2:B$150,2,FALSE)</f>
        <v>Federal Communications Commission</v>
      </c>
      <c r="U890" t="s">
        <v>220</v>
      </c>
      <c r="V890" t="s">
        <v>21</v>
      </c>
      <c r="W890" t="s">
        <v>220</v>
      </c>
      <c r="X890" t="s">
        <v>22</v>
      </c>
      <c r="Y890">
        <v>1608</v>
      </c>
    </row>
    <row r="891" spans="1:25" x14ac:dyDescent="0.25">
      <c r="A891">
        <v>7315</v>
      </c>
      <c r="B891" t="str">
        <f>VLOOKUP(W891,Broadcast!A$2:B$277,2,FALSE)</f>
        <v>China National Radio</v>
      </c>
      <c r="C891" s="6">
        <v>2055</v>
      </c>
      <c r="D891" s="6">
        <v>100</v>
      </c>
      <c r="E891" t="s">
        <v>502</v>
      </c>
      <c r="F891" t="str">
        <f>VLOOKUP(H891,Location!A$2:E$678,2,FALSE)</f>
        <v>Xian</v>
      </c>
      <c r="G891" t="str">
        <f>VLOOKUP(LEFT(R891,3),Language!A$2:B$7700,2,FALSE)</f>
        <v>Chinese</v>
      </c>
      <c r="H891" t="s">
        <v>265</v>
      </c>
      <c r="I891">
        <v>150</v>
      </c>
      <c r="J891">
        <v>0</v>
      </c>
      <c r="K891">
        <v>0</v>
      </c>
      <c r="L891">
        <v>925</v>
      </c>
      <c r="M891">
        <v>1234567</v>
      </c>
      <c r="N891">
        <v>270316</v>
      </c>
      <c r="O891">
        <v>301016</v>
      </c>
      <c r="P891" t="s">
        <v>19</v>
      </c>
      <c r="Q891">
        <v>6075</v>
      </c>
      <c r="R891" t="s">
        <v>54</v>
      </c>
      <c r="S891" t="str">
        <f>VLOOKUP(V891,Country!A$2:B$191,2,FALSE)</f>
        <v>China</v>
      </c>
      <c r="T891" t="str">
        <f>VLOOKUP(X891,Organisation!A$2:B$150,2,FALSE)</f>
        <v>R &amp; T of Peoples Republic of China</v>
      </c>
      <c r="U891" t="s">
        <v>265</v>
      </c>
      <c r="V891" t="s">
        <v>55</v>
      </c>
      <c r="W891" t="s">
        <v>56</v>
      </c>
      <c r="X891" t="s">
        <v>57</v>
      </c>
      <c r="Y891">
        <v>2737</v>
      </c>
    </row>
    <row r="892" spans="1:25" x14ac:dyDescent="0.25">
      <c r="A892">
        <v>7315</v>
      </c>
      <c r="B892" t="str">
        <f>VLOOKUP(W892,Broadcast!A$2:B$277,2,FALSE)</f>
        <v>LeSea Broadcasting Corporation</v>
      </c>
      <c r="C892" s="6">
        <v>2100</v>
      </c>
      <c r="D892" s="6">
        <v>2130</v>
      </c>
      <c r="E892">
        <v>11.12</v>
      </c>
      <c r="F892" t="str">
        <f>VLOOKUP(H892,Location!A$2:E$678,2,FALSE)</f>
        <v>Furman, SC</v>
      </c>
      <c r="G892" t="str">
        <f>VLOOKUP(LEFT(R892,3),Language!A$2:B$7700,2,FALSE)</f>
        <v>English</v>
      </c>
      <c r="H892" t="s">
        <v>220</v>
      </c>
      <c r="I892">
        <v>250</v>
      </c>
      <c r="J892">
        <v>173</v>
      </c>
      <c r="K892">
        <v>-15</v>
      </c>
      <c r="L892">
        <v>146</v>
      </c>
      <c r="M892">
        <v>234567</v>
      </c>
      <c r="N892">
        <v>270316</v>
      </c>
      <c r="O892">
        <v>301016</v>
      </c>
      <c r="P892" t="s">
        <v>19</v>
      </c>
      <c r="Q892">
        <v>8500</v>
      </c>
      <c r="R892" t="s">
        <v>20</v>
      </c>
      <c r="S892" t="str">
        <f>VLOOKUP(V892,Country!A$2:B$191,2,FALSE)</f>
        <v>United States</v>
      </c>
      <c r="T892" t="str">
        <f>VLOOKUP(X892,Organisation!A$2:B$150,2,FALSE)</f>
        <v>Federal Communications Commission</v>
      </c>
      <c r="U892" t="s">
        <v>220</v>
      </c>
      <c r="V892" t="s">
        <v>21</v>
      </c>
      <c r="W892" t="s">
        <v>220</v>
      </c>
      <c r="X892" t="s">
        <v>22</v>
      </c>
      <c r="Y892">
        <v>1609</v>
      </c>
    </row>
    <row r="893" spans="1:25" x14ac:dyDescent="0.25">
      <c r="A893">
        <v>7315</v>
      </c>
      <c r="B893" t="str">
        <f>VLOOKUP(W893,Broadcast!A$2:B$277,2,FALSE)</f>
        <v>LeSea Broadcasting Corporation</v>
      </c>
      <c r="C893" s="6">
        <v>2200</v>
      </c>
      <c r="D893" s="6">
        <v>2400</v>
      </c>
      <c r="E893">
        <v>11.12</v>
      </c>
      <c r="F893" t="str">
        <f>VLOOKUP(H893,Location!A$2:E$678,2,FALSE)</f>
        <v>Furman, SC</v>
      </c>
      <c r="G893" t="str">
        <f>VLOOKUP(LEFT(R893,3),Language!A$2:B$7700,2,FALSE)</f>
        <v>English</v>
      </c>
      <c r="H893" t="s">
        <v>220</v>
      </c>
      <c r="I893">
        <v>250</v>
      </c>
      <c r="J893">
        <v>173</v>
      </c>
      <c r="K893">
        <v>-15</v>
      </c>
      <c r="L893">
        <v>146</v>
      </c>
      <c r="M893">
        <v>1234567</v>
      </c>
      <c r="N893">
        <v>270316</v>
      </c>
      <c r="O893">
        <v>301016</v>
      </c>
      <c r="P893" t="s">
        <v>19</v>
      </c>
      <c r="Q893">
        <v>8500</v>
      </c>
      <c r="R893" t="s">
        <v>20</v>
      </c>
      <c r="S893" t="str">
        <f>VLOOKUP(V893,Country!A$2:B$191,2,FALSE)</f>
        <v>United States</v>
      </c>
      <c r="T893" t="str">
        <f>VLOOKUP(X893,Organisation!A$2:B$150,2,FALSE)</f>
        <v>Federal Communications Commission</v>
      </c>
      <c r="U893" t="s">
        <v>220</v>
      </c>
      <c r="V893" t="s">
        <v>21</v>
      </c>
      <c r="W893" t="s">
        <v>220</v>
      </c>
      <c r="X893" t="s">
        <v>22</v>
      </c>
      <c r="Y893">
        <v>1610</v>
      </c>
    </row>
    <row r="894" spans="1:25" x14ac:dyDescent="0.25">
      <c r="A894">
        <v>7325</v>
      </c>
      <c r="B894" t="str">
        <f>VLOOKUP(W894,Broadcast!A$2:B$277,2,FALSE)</f>
        <v>Media Broadcast GmbH</v>
      </c>
      <c r="C894" s="6">
        <v>0</v>
      </c>
      <c r="D894" s="6">
        <v>100</v>
      </c>
      <c r="E894" t="s">
        <v>568</v>
      </c>
      <c r="F894" t="str">
        <f>VLOOKUP(H894,Location!A$2:E$678,2,FALSE)</f>
        <v>Issoudun</v>
      </c>
      <c r="G894" t="str">
        <f>VLOOKUP(LEFT(R894,3),Language!A$2:B$7700,2,FALSE)</f>
        <v>Multiple languages</v>
      </c>
      <c r="H894" t="s">
        <v>78</v>
      </c>
      <c r="I894">
        <v>100</v>
      </c>
      <c r="J894">
        <v>290</v>
      </c>
      <c r="K894">
        <v>0</v>
      </c>
      <c r="L894">
        <v>217</v>
      </c>
      <c r="M894">
        <v>1</v>
      </c>
      <c r="N894">
        <v>270316</v>
      </c>
      <c r="O894">
        <v>291016</v>
      </c>
      <c r="P894" t="s">
        <v>19</v>
      </c>
      <c r="R894" t="s">
        <v>102</v>
      </c>
      <c r="S894" t="str">
        <f>VLOOKUP(V894,Country!A$2:B$191,2,FALSE)</f>
        <v>France</v>
      </c>
      <c r="T894" t="str">
        <f>VLOOKUP(X894,Organisation!A$2:B$150,2,FALSE)</f>
        <v>Media Broadcast GmbH</v>
      </c>
      <c r="U894" t="s">
        <v>78</v>
      </c>
      <c r="V894" t="s">
        <v>80</v>
      </c>
      <c r="W894" t="s">
        <v>99</v>
      </c>
      <c r="X894" t="s">
        <v>99</v>
      </c>
      <c r="Y894">
        <v>1238</v>
      </c>
    </row>
    <row r="895" spans="1:25" x14ac:dyDescent="0.25">
      <c r="A895">
        <v>7325</v>
      </c>
      <c r="B895" t="str">
        <f>VLOOKUP(W895,Broadcast!A$2:B$277,2,FALSE)</f>
        <v>Islamic Republic of Iran Broadcasting</v>
      </c>
      <c r="C895" s="6">
        <v>30</v>
      </c>
      <c r="D895" s="6">
        <v>230</v>
      </c>
      <c r="E895" t="s">
        <v>483</v>
      </c>
      <c r="F895" t="str">
        <f>VLOOKUP(H895,Location!A$2:E$678,2,FALSE)</f>
        <v>Sirjan</v>
      </c>
      <c r="G895" t="str">
        <f>VLOOKUP(LEFT(R895,3),Language!A$2:B$7700,2,FALSE)</f>
        <v>Arabic</v>
      </c>
      <c r="H895" t="s">
        <v>228</v>
      </c>
      <c r="I895">
        <v>500</v>
      </c>
      <c r="J895">
        <v>198</v>
      </c>
      <c r="K895">
        <v>0</v>
      </c>
      <c r="L895">
        <v>146</v>
      </c>
      <c r="M895">
        <v>1234567</v>
      </c>
      <c r="N895">
        <v>280316</v>
      </c>
      <c r="O895">
        <v>301016</v>
      </c>
      <c r="P895" t="s">
        <v>19</v>
      </c>
      <c r="R895" t="s">
        <v>89</v>
      </c>
      <c r="S895" t="str">
        <f>VLOOKUP(V895,Country!A$2:B$191,2,FALSE)</f>
        <v>Iran (Islamic Rep. of)</v>
      </c>
      <c r="T895" t="str">
        <f>VLOOKUP(X895,Organisation!A$2:B$150,2,FALSE)</f>
        <v>Islamic Republic of Iran Broadcast.</v>
      </c>
      <c r="U895" t="s">
        <v>228</v>
      </c>
      <c r="V895" t="s">
        <v>229</v>
      </c>
      <c r="W895" t="s">
        <v>230</v>
      </c>
      <c r="X895" t="s">
        <v>230</v>
      </c>
      <c r="Y895">
        <v>16063</v>
      </c>
    </row>
    <row r="896" spans="1:25" x14ac:dyDescent="0.25">
      <c r="A896">
        <v>7325</v>
      </c>
      <c r="B896" t="str">
        <f>VLOOKUP(W896,Broadcast!A$2:B$277,2,FALSE)</f>
        <v>BBC Worldservice</v>
      </c>
      <c r="C896" s="6">
        <v>230</v>
      </c>
      <c r="D896" s="6">
        <v>330</v>
      </c>
      <c r="E896">
        <v>40</v>
      </c>
      <c r="F896" t="str">
        <f>VLOOKUP(H896,Location!A$2:E$678,2,FALSE)</f>
        <v>Dhabayya</v>
      </c>
      <c r="G896" t="str">
        <f>VLOOKUP(LEFT(R896,3),Language!A$2:B$7700,2,FALSE)</f>
        <v>Persian</v>
      </c>
      <c r="H896" t="s">
        <v>409</v>
      </c>
      <c r="I896">
        <v>250</v>
      </c>
      <c r="J896">
        <v>45</v>
      </c>
      <c r="K896">
        <v>-15</v>
      </c>
      <c r="L896">
        <v>146</v>
      </c>
      <c r="M896">
        <v>1234567</v>
      </c>
      <c r="N896">
        <v>270316</v>
      </c>
      <c r="O896">
        <v>301016</v>
      </c>
      <c r="P896" t="s">
        <v>19</v>
      </c>
      <c r="Q896">
        <v>7900</v>
      </c>
      <c r="R896" t="s">
        <v>154</v>
      </c>
      <c r="S896" t="str">
        <f>VLOOKUP(V896,Country!A$2:B$191,2,FALSE)</f>
        <v>United Arab Emirates</v>
      </c>
      <c r="T896" t="str">
        <f>VLOOKUP(X896,Organisation!A$2:B$150,2,FALSE)</f>
        <v>Babcock Communications</v>
      </c>
      <c r="U896" t="s">
        <v>409</v>
      </c>
      <c r="V896" t="s">
        <v>410</v>
      </c>
      <c r="W896" t="s">
        <v>42</v>
      </c>
      <c r="X896" t="s">
        <v>43</v>
      </c>
      <c r="Y896">
        <v>18198</v>
      </c>
    </row>
    <row r="897" spans="1:25" x14ac:dyDescent="0.25">
      <c r="A897">
        <v>7325</v>
      </c>
      <c r="B897" t="str">
        <f>VLOOKUP(W897,Broadcast!A$2:B$277,2,FALSE)</f>
        <v>International Broadcasting Bureau</v>
      </c>
      <c r="C897" s="6">
        <v>330</v>
      </c>
      <c r="D897" s="6">
        <v>430</v>
      </c>
      <c r="E897">
        <v>52.53</v>
      </c>
      <c r="F897" t="str">
        <f>VLOOKUP(H897,Location!A$2:E$678,2,FALSE)</f>
        <v>Sao Tome</v>
      </c>
      <c r="G897" t="str">
        <f>VLOOKUP(LEFT(R897,3),Language!A$2:B$7700,2,FALSE)</f>
        <v>Kinyarwanda</v>
      </c>
      <c r="H897" t="s">
        <v>125</v>
      </c>
      <c r="I897">
        <v>100</v>
      </c>
      <c r="J897">
        <v>100</v>
      </c>
      <c r="K897">
        <v>0</v>
      </c>
      <c r="L897">
        <v>216</v>
      </c>
      <c r="M897">
        <v>1234567</v>
      </c>
      <c r="N897">
        <v>270316</v>
      </c>
      <c r="O897">
        <v>291016</v>
      </c>
      <c r="P897" t="s">
        <v>19</v>
      </c>
      <c r="Q897">
        <v>8500</v>
      </c>
      <c r="R897" t="s">
        <v>569</v>
      </c>
      <c r="S897" t="str">
        <f>VLOOKUP(V897,Country!A$2:B$191,2,FALSE)</f>
        <v>Sao Tome and Principe</v>
      </c>
      <c r="T897" t="str">
        <f>VLOOKUP(X897,Organisation!A$2:B$150,2,FALSE)</f>
        <v>International Broadcasting Bureau</v>
      </c>
      <c r="U897" t="s">
        <v>125</v>
      </c>
      <c r="V897" t="s">
        <v>126</v>
      </c>
      <c r="W897" t="s">
        <v>120</v>
      </c>
      <c r="X897" t="s">
        <v>120</v>
      </c>
      <c r="Y897">
        <v>16172</v>
      </c>
    </row>
    <row r="898" spans="1:25" x14ac:dyDescent="0.25">
      <c r="A898">
        <v>7325</v>
      </c>
      <c r="B898" t="str">
        <f>VLOOKUP(W898,Broadcast!A$2:B$277,2,FALSE)</f>
        <v>International Broadcasting Bureau</v>
      </c>
      <c r="C898" s="6">
        <v>430</v>
      </c>
      <c r="D898" s="6">
        <v>530</v>
      </c>
      <c r="E898">
        <v>52.53</v>
      </c>
      <c r="F898" t="str">
        <f>VLOOKUP(H898,Location!A$2:E$678,2,FALSE)</f>
        <v>Sao Tome</v>
      </c>
      <c r="G898" t="str">
        <f>VLOOKUP(LEFT(R898,3),Language!A$2:B$7700,2,FALSE)</f>
        <v>Kinyarwanda</v>
      </c>
      <c r="H898" t="s">
        <v>125</v>
      </c>
      <c r="I898">
        <v>100</v>
      </c>
      <c r="J898">
        <v>100</v>
      </c>
      <c r="K898">
        <v>0</v>
      </c>
      <c r="L898">
        <v>216</v>
      </c>
      <c r="M898">
        <v>23456</v>
      </c>
      <c r="N898">
        <v>270316</v>
      </c>
      <c r="O898">
        <v>291016</v>
      </c>
      <c r="P898" t="s">
        <v>19</v>
      </c>
      <c r="Q898">
        <v>8500</v>
      </c>
      <c r="R898" t="s">
        <v>569</v>
      </c>
      <c r="S898" t="str">
        <f>VLOOKUP(V898,Country!A$2:B$191,2,FALSE)</f>
        <v>Sao Tome and Principe</v>
      </c>
      <c r="T898" t="str">
        <f>VLOOKUP(X898,Organisation!A$2:B$150,2,FALSE)</f>
        <v>International Broadcasting Bureau</v>
      </c>
      <c r="U898" t="s">
        <v>125</v>
      </c>
      <c r="V898" t="s">
        <v>126</v>
      </c>
      <c r="W898" t="s">
        <v>120</v>
      </c>
      <c r="X898" t="s">
        <v>120</v>
      </c>
      <c r="Y898">
        <v>16173</v>
      </c>
    </row>
    <row r="899" spans="1:25" x14ac:dyDescent="0.25">
      <c r="A899">
        <v>7325</v>
      </c>
      <c r="B899" t="str">
        <f>VLOOKUP(W899,Broadcast!A$2:B$277,2,FALSE)</f>
        <v>All India Radio</v>
      </c>
      <c r="C899" s="6">
        <v>515</v>
      </c>
      <c r="D899" s="6">
        <v>1115</v>
      </c>
      <c r="E899" t="s">
        <v>218</v>
      </c>
      <c r="F899" t="str">
        <f>VLOOKUP(H899,Location!A$2:E$678,2,FALSE)</f>
        <v>Jaipur</v>
      </c>
      <c r="G899" t="str">
        <f>VLOOKUP(LEFT(R899,3),Language!A$2:B$7700,2,FALSE)</f>
        <v>Multiple languages</v>
      </c>
      <c r="H899" t="s">
        <v>570</v>
      </c>
      <c r="I899">
        <v>50</v>
      </c>
      <c r="J899">
        <v>90</v>
      </c>
      <c r="K899">
        <v>0</v>
      </c>
      <c r="L899">
        <v>700</v>
      </c>
      <c r="M899">
        <v>1234567</v>
      </c>
      <c r="N899">
        <v>270316</v>
      </c>
      <c r="O899">
        <v>301016</v>
      </c>
      <c r="P899" t="s">
        <v>19</v>
      </c>
      <c r="Q899">
        <v>7200</v>
      </c>
      <c r="R899" t="s">
        <v>102</v>
      </c>
      <c r="S899" t="str">
        <f>VLOOKUP(V899,Country!A$2:B$191,2,FALSE)</f>
        <v>India</v>
      </c>
      <c r="T899" t="str">
        <f>VLOOKUP(X899,Organisation!A$2:B$150,2,FALSE)</f>
        <v>All India Radio</v>
      </c>
      <c r="U899" t="s">
        <v>570</v>
      </c>
      <c r="V899" t="s">
        <v>263</v>
      </c>
      <c r="W899" t="s">
        <v>264</v>
      </c>
      <c r="X899" t="s">
        <v>264</v>
      </c>
      <c r="Y899">
        <v>3508</v>
      </c>
    </row>
    <row r="900" spans="1:25" x14ac:dyDescent="0.25">
      <c r="A900">
        <v>7325</v>
      </c>
      <c r="B900" t="str">
        <f>VLOOKUP(W900,Broadcast!A$2:B$277,2,FALSE)</f>
        <v>China Radio International</v>
      </c>
      <c r="C900" s="6">
        <v>1000</v>
      </c>
      <c r="D900" s="6">
        <v>1100</v>
      </c>
      <c r="E900" t="s">
        <v>244</v>
      </c>
      <c r="F900" t="str">
        <f>VLOOKUP(H900,Location!A$2:E$678,2,FALSE)</f>
        <v>Jinhua</v>
      </c>
      <c r="G900" t="str">
        <f>VLOOKUP(LEFT(R900,3),Language!A$2:B$7700,2,FALSE)</f>
        <v>Japanese</v>
      </c>
      <c r="H900" t="s">
        <v>571</v>
      </c>
      <c r="I900">
        <v>500</v>
      </c>
      <c r="J900">
        <v>59</v>
      </c>
      <c r="K900">
        <v>0</v>
      </c>
      <c r="L900">
        <v>216</v>
      </c>
      <c r="M900">
        <v>1234567</v>
      </c>
      <c r="N900">
        <v>270316</v>
      </c>
      <c r="O900">
        <v>301016</v>
      </c>
      <c r="P900" t="s">
        <v>19</v>
      </c>
      <c r="Q900">
        <v>9600</v>
      </c>
      <c r="R900" t="s">
        <v>196</v>
      </c>
      <c r="S900" t="str">
        <f>VLOOKUP(V900,Country!A$2:B$191,2,FALSE)</f>
        <v>China</v>
      </c>
      <c r="T900" t="str">
        <f>VLOOKUP(X900,Organisation!A$2:B$150,2,FALSE)</f>
        <v>R &amp; T of Peoples Republic of China</v>
      </c>
      <c r="U900" t="s">
        <v>571</v>
      </c>
      <c r="V900" t="s">
        <v>55</v>
      </c>
      <c r="W900" t="s">
        <v>188</v>
      </c>
      <c r="X900" t="s">
        <v>57</v>
      </c>
      <c r="Y900">
        <v>2738</v>
      </c>
    </row>
    <row r="901" spans="1:25" x14ac:dyDescent="0.25">
      <c r="A901">
        <v>7325</v>
      </c>
      <c r="B901" t="str">
        <f>VLOOKUP(W901,Broadcast!A$2:B$277,2,FALSE)</f>
        <v>China Radio International</v>
      </c>
      <c r="C901" s="6">
        <v>1100</v>
      </c>
      <c r="D901" s="6">
        <v>1200</v>
      </c>
      <c r="E901" t="s">
        <v>244</v>
      </c>
      <c r="F901" t="str">
        <f>VLOOKUP(H901,Location!A$2:E$678,2,FALSE)</f>
        <v>Jinhua</v>
      </c>
      <c r="G901" t="str">
        <f>VLOOKUP(LEFT(R901,3),Language!A$2:B$7700,2,FALSE)</f>
        <v>Japanese</v>
      </c>
      <c r="H901" t="s">
        <v>571</v>
      </c>
      <c r="I901">
        <v>500</v>
      </c>
      <c r="J901">
        <v>59</v>
      </c>
      <c r="K901">
        <v>0</v>
      </c>
      <c r="L901">
        <v>216</v>
      </c>
      <c r="M901">
        <v>1234567</v>
      </c>
      <c r="N901">
        <v>270316</v>
      </c>
      <c r="O901">
        <v>301016</v>
      </c>
      <c r="P901" t="s">
        <v>19</v>
      </c>
      <c r="Q901">
        <v>9600</v>
      </c>
      <c r="R901" t="s">
        <v>196</v>
      </c>
      <c r="S901" t="str">
        <f>VLOOKUP(V901,Country!A$2:B$191,2,FALSE)</f>
        <v>China</v>
      </c>
      <c r="T901" t="str">
        <f>VLOOKUP(X901,Organisation!A$2:B$150,2,FALSE)</f>
        <v>R &amp; T of Peoples Republic of China</v>
      </c>
      <c r="U901" t="s">
        <v>571</v>
      </c>
      <c r="V901" t="s">
        <v>55</v>
      </c>
      <c r="W901" t="s">
        <v>188</v>
      </c>
      <c r="X901" t="s">
        <v>57</v>
      </c>
      <c r="Y901">
        <v>2739</v>
      </c>
    </row>
    <row r="902" spans="1:25" x14ac:dyDescent="0.25">
      <c r="A902">
        <v>7325</v>
      </c>
      <c r="B902" t="str">
        <f>VLOOKUP(W902,Broadcast!A$2:B$277,2,FALSE)</f>
        <v>China Radio International</v>
      </c>
      <c r="C902" s="6">
        <v>1200</v>
      </c>
      <c r="D902" s="6">
        <v>1300</v>
      </c>
      <c r="E902" t="s">
        <v>244</v>
      </c>
      <c r="F902" t="str">
        <f>VLOOKUP(H902,Location!A$2:E$678,2,FALSE)</f>
        <v>Jinhua</v>
      </c>
      <c r="G902" t="str">
        <f>VLOOKUP(LEFT(R902,3),Language!A$2:B$7700,2,FALSE)</f>
        <v>Japanese</v>
      </c>
      <c r="H902" t="s">
        <v>571</v>
      </c>
      <c r="I902">
        <v>500</v>
      </c>
      <c r="J902">
        <v>59</v>
      </c>
      <c r="K902">
        <v>0</v>
      </c>
      <c r="L902">
        <v>216</v>
      </c>
      <c r="M902">
        <v>1234567</v>
      </c>
      <c r="N902">
        <v>270316</v>
      </c>
      <c r="O902">
        <v>301016</v>
      </c>
      <c r="P902" t="s">
        <v>19</v>
      </c>
      <c r="Q902">
        <v>9600</v>
      </c>
      <c r="R902" t="s">
        <v>196</v>
      </c>
      <c r="S902" t="str">
        <f>VLOOKUP(V902,Country!A$2:B$191,2,FALSE)</f>
        <v>China</v>
      </c>
      <c r="T902" t="str">
        <f>VLOOKUP(X902,Organisation!A$2:B$150,2,FALSE)</f>
        <v>R &amp; T of Peoples Republic of China</v>
      </c>
      <c r="U902" t="s">
        <v>571</v>
      </c>
      <c r="V902" t="s">
        <v>55</v>
      </c>
      <c r="W902" t="s">
        <v>188</v>
      </c>
      <c r="X902" t="s">
        <v>57</v>
      </c>
      <c r="Y902">
        <v>2740</v>
      </c>
    </row>
    <row r="903" spans="1:25" x14ac:dyDescent="0.25">
      <c r="A903">
        <v>7325</v>
      </c>
      <c r="B903" t="str">
        <f>VLOOKUP(W903,Broadcast!A$2:B$277,2,FALSE)</f>
        <v>China Radio International</v>
      </c>
      <c r="C903" s="6">
        <v>1300</v>
      </c>
      <c r="D903" s="6">
        <v>1400</v>
      </c>
      <c r="E903" t="s">
        <v>244</v>
      </c>
      <c r="F903" t="str">
        <f>VLOOKUP(H903,Location!A$2:E$678,2,FALSE)</f>
        <v>Xian</v>
      </c>
      <c r="G903" t="str">
        <f>VLOOKUP(LEFT(R903,3),Language!A$2:B$7700,2,FALSE)</f>
        <v>Japanese</v>
      </c>
      <c r="H903" t="s">
        <v>265</v>
      </c>
      <c r="I903">
        <v>500</v>
      </c>
      <c r="J903">
        <v>73</v>
      </c>
      <c r="K903">
        <v>0</v>
      </c>
      <c r="L903">
        <v>206</v>
      </c>
      <c r="M903">
        <v>1234567</v>
      </c>
      <c r="N903">
        <v>270316</v>
      </c>
      <c r="O903">
        <v>301016</v>
      </c>
      <c r="P903" t="s">
        <v>19</v>
      </c>
      <c r="Q903">
        <v>9700</v>
      </c>
      <c r="R903" t="s">
        <v>196</v>
      </c>
      <c r="S903" t="str">
        <f>VLOOKUP(V903,Country!A$2:B$191,2,FALSE)</f>
        <v>China</v>
      </c>
      <c r="T903" t="str">
        <f>VLOOKUP(X903,Organisation!A$2:B$150,2,FALSE)</f>
        <v>R &amp; T of Peoples Republic of China</v>
      </c>
      <c r="U903" t="s">
        <v>265</v>
      </c>
      <c r="V903" t="s">
        <v>55</v>
      </c>
      <c r="W903" t="s">
        <v>188</v>
      </c>
      <c r="X903" t="s">
        <v>57</v>
      </c>
      <c r="Y903">
        <v>2741</v>
      </c>
    </row>
    <row r="904" spans="1:25" x14ac:dyDescent="0.25">
      <c r="A904">
        <v>7325</v>
      </c>
      <c r="B904" t="str">
        <f>VLOOKUP(W904,Broadcast!A$2:B$277,2,FALSE)</f>
        <v>Japan International Communications</v>
      </c>
      <c r="C904" s="6">
        <v>1400</v>
      </c>
      <c r="D904" s="6">
        <v>1500</v>
      </c>
      <c r="E904" t="s">
        <v>191</v>
      </c>
      <c r="F904" t="str">
        <f>VLOOKUP(H904,Location!A$2:E$678,2,FALSE)</f>
        <v>Tokyo Yamata</v>
      </c>
      <c r="G904" t="str">
        <f>VLOOKUP(LEFT(R904,3),Language!A$2:B$7700,2,FALSE)</f>
        <v>Multiple languages</v>
      </c>
      <c r="H904" t="s">
        <v>192</v>
      </c>
      <c r="I904">
        <v>300</v>
      </c>
      <c r="J904">
        <v>290</v>
      </c>
      <c r="K904">
        <v>0</v>
      </c>
      <c r="L904">
        <v>146</v>
      </c>
      <c r="M904">
        <v>1234567</v>
      </c>
      <c r="N904">
        <v>270316</v>
      </c>
      <c r="O904">
        <v>301016</v>
      </c>
      <c r="P904" t="s">
        <v>19</v>
      </c>
      <c r="R904" t="s">
        <v>102</v>
      </c>
      <c r="S904" t="str">
        <f>VLOOKUP(V904,Country!A$2:B$191,2,FALSE)</f>
        <v>Japan</v>
      </c>
      <c r="T904" t="str">
        <f>VLOOKUP(X904,Organisation!A$2:B$150,2,FALSE)</f>
        <v>Ministry of Internal Affairs &amp;Communications,Japan</v>
      </c>
      <c r="U904" t="s">
        <v>192</v>
      </c>
      <c r="V904" t="s">
        <v>193</v>
      </c>
      <c r="W904" t="s">
        <v>194</v>
      </c>
      <c r="X904" t="s">
        <v>195</v>
      </c>
      <c r="Y904">
        <v>2466</v>
      </c>
    </row>
    <row r="905" spans="1:25" x14ac:dyDescent="0.25">
      <c r="A905">
        <v>7325</v>
      </c>
      <c r="B905" t="str">
        <f>VLOOKUP(W905,Broadcast!A$2:B$277,2,FALSE)</f>
        <v>China Radio International</v>
      </c>
      <c r="C905" s="6">
        <v>1430</v>
      </c>
      <c r="D905" s="6">
        <v>1500</v>
      </c>
      <c r="E905">
        <v>50</v>
      </c>
      <c r="F905" t="str">
        <f>VLOOKUP(H905,Location!A$2:E$678,2,FALSE)</f>
        <v>Beijing</v>
      </c>
      <c r="G905" t="str">
        <f>VLOOKUP(LEFT(R905,3),Language!A$2:B$7700,2,FALSE)</f>
        <v>Filipino</v>
      </c>
      <c r="H905" t="s">
        <v>198</v>
      </c>
      <c r="I905">
        <v>500</v>
      </c>
      <c r="J905">
        <v>165</v>
      </c>
      <c r="K905">
        <v>0</v>
      </c>
      <c r="L905">
        <v>206</v>
      </c>
      <c r="M905">
        <v>1234567</v>
      </c>
      <c r="N905">
        <v>270316</v>
      </c>
      <c r="O905">
        <v>301016</v>
      </c>
      <c r="P905" t="s">
        <v>19</v>
      </c>
      <c r="Q905">
        <v>7700</v>
      </c>
      <c r="R905" t="s">
        <v>199</v>
      </c>
      <c r="S905" t="str">
        <f>VLOOKUP(V905,Country!A$2:B$191,2,FALSE)</f>
        <v>China</v>
      </c>
      <c r="T905" t="str">
        <f>VLOOKUP(X905,Organisation!A$2:B$150,2,FALSE)</f>
        <v>R &amp; T of Peoples Republic of China</v>
      </c>
      <c r="U905" t="s">
        <v>198</v>
      </c>
      <c r="V905" t="s">
        <v>55</v>
      </c>
      <c r="W905" t="s">
        <v>188</v>
      </c>
      <c r="X905" t="s">
        <v>57</v>
      </c>
      <c r="Y905">
        <v>2742</v>
      </c>
    </row>
    <row r="906" spans="1:25" x14ac:dyDescent="0.25">
      <c r="A906">
        <v>7325</v>
      </c>
      <c r="B906" t="str">
        <f>VLOOKUP(W906,Broadcast!A$2:B$277,2,FALSE)</f>
        <v>China Radio International</v>
      </c>
      <c r="C906" s="6">
        <v>1500</v>
      </c>
      <c r="D906" s="6">
        <v>1600</v>
      </c>
      <c r="E906" t="s">
        <v>365</v>
      </c>
      <c r="F906" t="str">
        <f>VLOOKUP(H906,Location!A$2:E$678,2,FALSE)</f>
        <v>Beijing</v>
      </c>
      <c r="G906" t="str">
        <f>VLOOKUP(LEFT(R906,3),Language!A$2:B$7700,2,FALSE)</f>
        <v>English</v>
      </c>
      <c r="H906" t="s">
        <v>198</v>
      </c>
      <c r="I906">
        <v>500</v>
      </c>
      <c r="J906">
        <v>193</v>
      </c>
      <c r="K906">
        <v>0</v>
      </c>
      <c r="L906">
        <v>218</v>
      </c>
      <c r="M906">
        <v>1234567</v>
      </c>
      <c r="N906">
        <v>270316</v>
      </c>
      <c r="O906">
        <v>301016</v>
      </c>
      <c r="P906" t="s">
        <v>19</v>
      </c>
      <c r="Q906">
        <v>10430</v>
      </c>
      <c r="R906" t="s">
        <v>20</v>
      </c>
      <c r="S906" t="str">
        <f>VLOOKUP(V906,Country!A$2:B$191,2,FALSE)</f>
        <v>China</v>
      </c>
      <c r="T906" t="str">
        <f>VLOOKUP(X906,Organisation!A$2:B$150,2,FALSE)</f>
        <v>R &amp; T of Peoples Republic of China</v>
      </c>
      <c r="U906" t="s">
        <v>198</v>
      </c>
      <c r="V906" t="s">
        <v>55</v>
      </c>
      <c r="W906" t="s">
        <v>188</v>
      </c>
      <c r="X906" t="s">
        <v>57</v>
      </c>
      <c r="Y906">
        <v>2743</v>
      </c>
    </row>
    <row r="907" spans="1:25" x14ac:dyDescent="0.25">
      <c r="A907">
        <v>7325</v>
      </c>
      <c r="B907" t="str">
        <f>VLOOKUP(W907,Broadcast!A$2:B$277,2,FALSE)</f>
        <v>Japan International Communications</v>
      </c>
      <c r="C907" s="6">
        <v>1500</v>
      </c>
      <c r="D907" s="6">
        <v>1700</v>
      </c>
      <c r="E907" t="s">
        <v>191</v>
      </c>
      <c r="F907" t="str">
        <f>VLOOKUP(H907,Location!A$2:E$678,2,FALSE)</f>
        <v>Tokyo Yamata</v>
      </c>
      <c r="G907" t="str">
        <f>VLOOKUP(LEFT(R907,3),Language!A$2:B$7700,2,FALSE)</f>
        <v>Multiple languages</v>
      </c>
      <c r="H907" t="s">
        <v>192</v>
      </c>
      <c r="I907">
        <v>300</v>
      </c>
      <c r="J907">
        <v>290</v>
      </c>
      <c r="K907">
        <v>0</v>
      </c>
      <c r="L907">
        <v>146</v>
      </c>
      <c r="M907">
        <v>1234567</v>
      </c>
      <c r="N907">
        <v>270316</v>
      </c>
      <c r="O907">
        <v>301016</v>
      </c>
      <c r="P907" t="s">
        <v>19</v>
      </c>
      <c r="R907" t="s">
        <v>102</v>
      </c>
      <c r="S907" t="str">
        <f>VLOOKUP(V907,Country!A$2:B$191,2,FALSE)</f>
        <v>Japan</v>
      </c>
      <c r="T907" t="str">
        <f>VLOOKUP(X907,Organisation!A$2:B$150,2,FALSE)</f>
        <v>Ministry of Internal Affairs &amp;Communications,Japan</v>
      </c>
      <c r="U907" t="s">
        <v>192</v>
      </c>
      <c r="V907" t="s">
        <v>193</v>
      </c>
      <c r="W907" t="s">
        <v>194</v>
      </c>
      <c r="X907" t="s">
        <v>195</v>
      </c>
      <c r="Y907">
        <v>2467</v>
      </c>
    </row>
    <row r="908" spans="1:25" x14ac:dyDescent="0.25">
      <c r="A908">
        <v>7325</v>
      </c>
      <c r="B908" t="str">
        <f>VLOOKUP(W908,Broadcast!A$2:B$277,2,FALSE)</f>
        <v>China Radio International</v>
      </c>
      <c r="C908" s="6">
        <v>1600</v>
      </c>
      <c r="D908" s="6">
        <v>1700</v>
      </c>
      <c r="E908" t="s">
        <v>444</v>
      </c>
      <c r="F908" t="str">
        <f>VLOOKUP(H908,Location!A$2:E$678,2,FALSE)</f>
        <v>Kunming</v>
      </c>
      <c r="G908" t="str">
        <f>VLOOKUP(LEFT(R908,3),Language!A$2:B$7700,2,FALSE)</f>
        <v>Turkish</v>
      </c>
      <c r="H908" t="s">
        <v>366</v>
      </c>
      <c r="I908">
        <v>500</v>
      </c>
      <c r="J908">
        <v>300</v>
      </c>
      <c r="K908">
        <v>0</v>
      </c>
      <c r="L908">
        <v>216</v>
      </c>
      <c r="M908">
        <v>1234567</v>
      </c>
      <c r="N908">
        <v>270316</v>
      </c>
      <c r="O908">
        <v>301016</v>
      </c>
      <c r="P908" t="s">
        <v>19</v>
      </c>
      <c r="Q908">
        <v>10430</v>
      </c>
      <c r="R908" t="s">
        <v>251</v>
      </c>
      <c r="S908" t="str">
        <f>VLOOKUP(V908,Country!A$2:B$191,2,FALSE)</f>
        <v>China</v>
      </c>
      <c r="T908" t="str">
        <f>VLOOKUP(X908,Organisation!A$2:B$150,2,FALSE)</f>
        <v>R &amp; T of Peoples Republic of China</v>
      </c>
      <c r="U908" t="s">
        <v>366</v>
      </c>
      <c r="V908" t="s">
        <v>55</v>
      </c>
      <c r="W908" t="s">
        <v>188</v>
      </c>
      <c r="X908" t="s">
        <v>57</v>
      </c>
      <c r="Y908">
        <v>2744</v>
      </c>
    </row>
    <row r="909" spans="1:25" x14ac:dyDescent="0.25">
      <c r="A909">
        <v>7325</v>
      </c>
      <c r="B909" t="str">
        <f>VLOOKUP(W909,Broadcast!A$2:B$277,2,FALSE)</f>
        <v>Babcock Communications</v>
      </c>
      <c r="C909" s="6">
        <v>1900</v>
      </c>
      <c r="D909" s="6">
        <v>2000</v>
      </c>
      <c r="E909" t="s">
        <v>269</v>
      </c>
      <c r="F909" t="str">
        <f>VLOOKUP(H909,Location!A$2:E$678,2,FALSE)</f>
        <v>Woofferton</v>
      </c>
      <c r="G909" t="str">
        <f>VLOOKUP(LEFT(R909,3),Language!A$2:B$7700,2,FALSE)</f>
        <v>French</v>
      </c>
      <c r="H909" t="s">
        <v>73</v>
      </c>
      <c r="I909">
        <v>250</v>
      </c>
      <c r="J909">
        <v>140</v>
      </c>
      <c r="K909">
        <v>0</v>
      </c>
      <c r="L909">
        <v>551</v>
      </c>
      <c r="M909">
        <v>1234567</v>
      </c>
      <c r="N909">
        <v>290416</v>
      </c>
      <c r="O909">
        <v>301016</v>
      </c>
      <c r="P909" t="s">
        <v>19</v>
      </c>
      <c r="Q909">
        <v>7275</v>
      </c>
      <c r="R909" t="s">
        <v>79</v>
      </c>
      <c r="S909" t="str">
        <f>VLOOKUP(V909,Country!A$2:B$191,2,FALSE)</f>
        <v>United Kingdom</v>
      </c>
      <c r="T909" t="str">
        <f>VLOOKUP(X909,Organisation!A$2:B$150,2,FALSE)</f>
        <v>Babcock Communications</v>
      </c>
      <c r="U909" t="s">
        <v>73</v>
      </c>
      <c r="V909" t="s">
        <v>75</v>
      </c>
      <c r="W909" t="s">
        <v>43</v>
      </c>
      <c r="X909" t="s">
        <v>43</v>
      </c>
      <c r="Y909">
        <v>16578</v>
      </c>
    </row>
    <row r="910" spans="1:25" x14ac:dyDescent="0.25">
      <c r="A910">
        <v>7325</v>
      </c>
      <c r="B910" t="str">
        <f>VLOOKUP(W910,Broadcast!A$2:B$277,2,FALSE)</f>
        <v>China Radio International</v>
      </c>
      <c r="C910" s="6">
        <v>2000</v>
      </c>
      <c r="D910" s="6">
        <v>2030</v>
      </c>
      <c r="E910" t="s">
        <v>273</v>
      </c>
      <c r="F910" t="str">
        <f>VLOOKUP(H910,Location!A$2:E$678,2,FALSE)</f>
        <v>Urumqi</v>
      </c>
      <c r="G910" t="str">
        <f>VLOOKUP(LEFT(R910,3),Language!A$2:B$7700,2,FALSE)</f>
        <v>Serbian</v>
      </c>
      <c r="H910" t="s">
        <v>71</v>
      </c>
      <c r="I910">
        <v>500</v>
      </c>
      <c r="J910">
        <v>308</v>
      </c>
      <c r="K910">
        <v>0</v>
      </c>
      <c r="L910">
        <v>216</v>
      </c>
      <c r="M910">
        <v>1234567</v>
      </c>
      <c r="N910">
        <v>270316</v>
      </c>
      <c r="O910">
        <v>301016</v>
      </c>
      <c r="P910" t="s">
        <v>19</v>
      </c>
      <c r="Q910">
        <v>8180</v>
      </c>
      <c r="R910" t="s">
        <v>209</v>
      </c>
      <c r="S910" t="str">
        <f>VLOOKUP(V910,Country!A$2:B$191,2,FALSE)</f>
        <v>China</v>
      </c>
      <c r="T910" t="str">
        <f>VLOOKUP(X910,Organisation!A$2:B$150,2,FALSE)</f>
        <v>R &amp; T of Peoples Republic of China</v>
      </c>
      <c r="U910" t="s">
        <v>71</v>
      </c>
      <c r="V910" t="s">
        <v>55</v>
      </c>
      <c r="W910" t="s">
        <v>188</v>
      </c>
      <c r="X910" t="s">
        <v>57</v>
      </c>
      <c r="Y910">
        <v>2745</v>
      </c>
    </row>
    <row r="911" spans="1:25" x14ac:dyDescent="0.25">
      <c r="A911">
        <v>7325</v>
      </c>
      <c r="B911" t="str">
        <f>VLOOKUP(W911,Broadcast!A$2:B$277,2,FALSE)</f>
        <v>International Broadcasting Bureau</v>
      </c>
      <c r="C911" s="6">
        <v>2030</v>
      </c>
      <c r="D911" s="6">
        <v>2100</v>
      </c>
      <c r="E911">
        <v>46.47</v>
      </c>
      <c r="F911" t="str">
        <f>VLOOKUP(H911,Location!A$2:E$678,2,FALSE)</f>
        <v>S. Maria di Galeria</v>
      </c>
      <c r="G911" t="str">
        <f>VLOOKUP(LEFT(R911,3),Language!A$2:B$7700,2,FALSE)</f>
        <v>Hausa</v>
      </c>
      <c r="H911" t="s">
        <v>84</v>
      </c>
      <c r="I911">
        <v>250</v>
      </c>
      <c r="J911">
        <v>184</v>
      </c>
      <c r="K911">
        <v>0</v>
      </c>
      <c r="L911">
        <v>618</v>
      </c>
      <c r="M911">
        <v>23456</v>
      </c>
      <c r="N911">
        <v>270316</v>
      </c>
      <c r="O911">
        <v>291016</v>
      </c>
      <c r="P911" t="s">
        <v>19</v>
      </c>
      <c r="Q911">
        <v>13650</v>
      </c>
      <c r="R911" t="s">
        <v>127</v>
      </c>
      <c r="S911" t="str">
        <f>VLOOKUP(V911,Country!A$2:B$191,2,FALSE)</f>
        <v>Vatican</v>
      </c>
      <c r="T911" t="str">
        <f>VLOOKUP(X911,Organisation!A$2:B$150,2,FALSE)</f>
        <v>International Broadcasting Bureau</v>
      </c>
      <c r="U911" t="s">
        <v>84</v>
      </c>
      <c r="V911" t="s">
        <v>86</v>
      </c>
      <c r="W911" t="s">
        <v>120</v>
      </c>
      <c r="X911" t="s">
        <v>120</v>
      </c>
      <c r="Y911">
        <v>10042</v>
      </c>
    </row>
    <row r="912" spans="1:25" x14ac:dyDescent="0.25">
      <c r="A912">
        <v>7325</v>
      </c>
      <c r="B912" t="str">
        <f>VLOOKUP(W912,Broadcast!A$2:B$277,2,FALSE)</f>
        <v>International Broadcasting Bureau</v>
      </c>
      <c r="C912" s="6">
        <v>2030</v>
      </c>
      <c r="D912" s="6">
        <v>2100</v>
      </c>
      <c r="E912">
        <v>46.47</v>
      </c>
      <c r="F912" t="str">
        <f>VLOOKUP(H912,Location!A$2:E$678,2,FALSE)</f>
        <v>Sao Tome</v>
      </c>
      <c r="G912" t="str">
        <f>VLOOKUP(LEFT(R912,3),Language!A$2:B$7700,2,FALSE)</f>
        <v>Hausa</v>
      </c>
      <c r="H912" t="s">
        <v>125</v>
      </c>
      <c r="I912">
        <v>100</v>
      </c>
      <c r="J912">
        <v>20</v>
      </c>
      <c r="K912">
        <v>0</v>
      </c>
      <c r="L912">
        <v>106</v>
      </c>
      <c r="M912">
        <v>7</v>
      </c>
      <c r="N912">
        <v>20416</v>
      </c>
      <c r="O912">
        <v>291016</v>
      </c>
      <c r="P912" t="s">
        <v>19</v>
      </c>
      <c r="Q912">
        <v>9900</v>
      </c>
      <c r="R912" t="s">
        <v>127</v>
      </c>
      <c r="S912" t="str">
        <f>VLOOKUP(V912,Country!A$2:B$191,2,FALSE)</f>
        <v>Sao Tome and Principe</v>
      </c>
      <c r="T912" t="str">
        <f>VLOOKUP(X912,Organisation!A$2:B$150,2,FALSE)</f>
        <v>International Broadcasting Bureau</v>
      </c>
      <c r="U912" t="s">
        <v>125</v>
      </c>
      <c r="V912" t="s">
        <v>126</v>
      </c>
      <c r="W912" t="s">
        <v>120</v>
      </c>
      <c r="X912" t="s">
        <v>120</v>
      </c>
      <c r="Y912">
        <v>16174</v>
      </c>
    </row>
    <row r="913" spans="1:25" x14ac:dyDescent="0.25">
      <c r="A913">
        <v>7325</v>
      </c>
      <c r="B913" t="str">
        <f>VLOOKUP(W913,Broadcast!A$2:B$277,2,FALSE)</f>
        <v>China Radio International</v>
      </c>
      <c r="C913" s="6">
        <v>2100</v>
      </c>
      <c r="D913" s="6">
        <v>2130</v>
      </c>
      <c r="E913" t="s">
        <v>208</v>
      </c>
      <c r="F913" t="str">
        <f>VLOOKUP(H913,Location!A$2:E$678,2,FALSE)</f>
        <v>Xian</v>
      </c>
      <c r="G913" t="str">
        <f>VLOOKUP(LEFT(R913,3),Language!A$2:B$7700,2,FALSE)</f>
        <v>Serbian</v>
      </c>
      <c r="H913" t="s">
        <v>265</v>
      </c>
      <c r="I913">
        <v>500</v>
      </c>
      <c r="J913">
        <v>317</v>
      </c>
      <c r="K913">
        <v>0</v>
      </c>
      <c r="L913">
        <v>218</v>
      </c>
      <c r="M913">
        <v>1234567</v>
      </c>
      <c r="N913">
        <v>270316</v>
      </c>
      <c r="O913">
        <v>301016</v>
      </c>
      <c r="P913" t="s">
        <v>19</v>
      </c>
      <c r="Q913">
        <v>8180</v>
      </c>
      <c r="R913" t="s">
        <v>209</v>
      </c>
      <c r="S913" t="str">
        <f>VLOOKUP(V913,Country!A$2:B$191,2,FALSE)</f>
        <v>China</v>
      </c>
      <c r="T913" t="str">
        <f>VLOOKUP(X913,Organisation!A$2:B$150,2,FALSE)</f>
        <v>R &amp; T of Peoples Republic of China</v>
      </c>
      <c r="U913" t="s">
        <v>265</v>
      </c>
      <c r="V913" t="s">
        <v>55</v>
      </c>
      <c r="W913" t="s">
        <v>188</v>
      </c>
      <c r="X913" t="s">
        <v>57</v>
      </c>
      <c r="Y913">
        <v>2746</v>
      </c>
    </row>
    <row r="914" spans="1:25" x14ac:dyDescent="0.25">
      <c r="A914">
        <v>7325</v>
      </c>
      <c r="B914" t="str">
        <f>VLOOKUP(W914,Broadcast!A$2:B$277,2,FALSE)</f>
        <v>China Radio International</v>
      </c>
      <c r="C914" s="6">
        <v>2100</v>
      </c>
      <c r="D914" s="6">
        <v>2200</v>
      </c>
      <c r="E914" t="s">
        <v>285</v>
      </c>
      <c r="F914" t="str">
        <f>VLOOKUP(H914,Location!A$2:E$678,2,FALSE)</f>
        <v>Beijing</v>
      </c>
      <c r="G914" t="str">
        <f>VLOOKUP(LEFT(R914,3),Language!A$2:B$7700,2,FALSE)</f>
        <v>English</v>
      </c>
      <c r="H914" t="s">
        <v>198</v>
      </c>
      <c r="I914">
        <v>500</v>
      </c>
      <c r="J914">
        <v>257</v>
      </c>
      <c r="K914">
        <v>0</v>
      </c>
      <c r="L914">
        <v>218</v>
      </c>
      <c r="M914">
        <v>1234567</v>
      </c>
      <c r="N914">
        <v>270316</v>
      </c>
      <c r="O914">
        <v>301016</v>
      </c>
      <c r="P914" t="s">
        <v>19</v>
      </c>
      <c r="Q914">
        <v>8180</v>
      </c>
      <c r="R914" t="s">
        <v>20</v>
      </c>
      <c r="S914" t="str">
        <f>VLOOKUP(V914,Country!A$2:B$191,2,FALSE)</f>
        <v>China</v>
      </c>
      <c r="T914" t="str">
        <f>VLOOKUP(X914,Organisation!A$2:B$150,2,FALSE)</f>
        <v>R &amp; T of Peoples Republic of China</v>
      </c>
      <c r="U914" t="s">
        <v>198</v>
      </c>
      <c r="V914" t="s">
        <v>55</v>
      </c>
      <c r="W914" t="s">
        <v>188</v>
      </c>
      <c r="X914" t="s">
        <v>57</v>
      </c>
      <c r="Y914">
        <v>2747</v>
      </c>
    </row>
    <row r="915" spans="1:25" x14ac:dyDescent="0.25">
      <c r="A915">
        <v>7325</v>
      </c>
      <c r="B915" t="str">
        <f>VLOOKUP(W915,Broadcast!A$2:B$277,2,FALSE)</f>
        <v>China Radio International</v>
      </c>
      <c r="C915" s="6">
        <v>2200</v>
      </c>
      <c r="D915" s="6">
        <v>2300</v>
      </c>
      <c r="E915" t="s">
        <v>572</v>
      </c>
      <c r="F915" t="str">
        <f>VLOOKUP(H915,Location!A$2:E$678,2,FALSE)</f>
        <v>Kunming</v>
      </c>
      <c r="G915" t="str">
        <f>VLOOKUP(LEFT(R915,3),Language!A$2:B$7700,2,FALSE)</f>
        <v>Standart Chinese</v>
      </c>
      <c r="H915" t="s">
        <v>366</v>
      </c>
      <c r="I915">
        <v>150</v>
      </c>
      <c r="J915">
        <v>191</v>
      </c>
      <c r="K915">
        <v>0</v>
      </c>
      <c r="L915">
        <v>206</v>
      </c>
      <c r="M915">
        <v>1234567</v>
      </c>
      <c r="N915">
        <v>270316</v>
      </c>
      <c r="O915">
        <v>301016</v>
      </c>
      <c r="P915" t="s">
        <v>19</v>
      </c>
      <c r="Q915">
        <v>9700</v>
      </c>
      <c r="R915" t="s">
        <v>207</v>
      </c>
      <c r="S915" t="str">
        <f>VLOOKUP(V915,Country!A$2:B$191,2,FALSE)</f>
        <v>China</v>
      </c>
      <c r="T915" t="str">
        <f>VLOOKUP(X915,Organisation!A$2:B$150,2,FALSE)</f>
        <v>R &amp; T of Peoples Republic of China</v>
      </c>
      <c r="U915" t="s">
        <v>366</v>
      </c>
      <c r="V915" t="s">
        <v>55</v>
      </c>
      <c r="W915" t="s">
        <v>188</v>
      </c>
      <c r="X915" t="s">
        <v>57</v>
      </c>
      <c r="Y915">
        <v>2748</v>
      </c>
    </row>
    <row r="916" spans="1:25" x14ac:dyDescent="0.25">
      <c r="A916">
        <v>7325</v>
      </c>
      <c r="B916" t="str">
        <f>VLOOKUP(W916,Broadcast!A$2:B$277,2,FALSE)</f>
        <v>Radio Romania International</v>
      </c>
      <c r="C916" s="6">
        <v>2200</v>
      </c>
      <c r="D916" s="6">
        <v>2300</v>
      </c>
      <c r="E916" t="s">
        <v>573</v>
      </c>
      <c r="F916" t="str">
        <f>VLOOKUP(H916,Location!A$2:E$678,2,FALSE)</f>
        <v>Tiganesti</v>
      </c>
      <c r="G916" t="str">
        <f>VLOOKUP(LEFT(R916,3),Language!A$2:B$7700,2,FALSE)</f>
        <v>English</v>
      </c>
      <c r="H916" t="s">
        <v>200</v>
      </c>
      <c r="I916">
        <v>300</v>
      </c>
      <c r="J916">
        <v>52</v>
      </c>
      <c r="K916">
        <v>0</v>
      </c>
      <c r="L916">
        <v>288</v>
      </c>
      <c r="M916">
        <v>1234567</v>
      </c>
      <c r="N916">
        <v>270316</v>
      </c>
      <c r="O916">
        <v>301016</v>
      </c>
      <c r="P916" t="s">
        <v>19</v>
      </c>
      <c r="R916" t="s">
        <v>20</v>
      </c>
      <c r="S916" t="str">
        <f>VLOOKUP(V916,Country!A$2:B$191,2,FALSE)</f>
        <v>Romania</v>
      </c>
      <c r="T916" t="str">
        <f>VLOOKUP(X916,Organisation!A$2:B$150,2,FALSE)</f>
        <v>Ministry of Communications &amp; Informatics Technol.</v>
      </c>
      <c r="U916" t="s">
        <v>200</v>
      </c>
      <c r="V916" t="s">
        <v>202</v>
      </c>
      <c r="W916" t="s">
        <v>203</v>
      </c>
      <c r="X916" t="s">
        <v>202</v>
      </c>
      <c r="Y916">
        <v>10046</v>
      </c>
    </row>
    <row r="917" spans="1:25" x14ac:dyDescent="0.25">
      <c r="A917">
        <v>7325</v>
      </c>
      <c r="B917" t="str">
        <f>VLOOKUP(W917,Broadcast!A$2:B$277,2,FALSE)</f>
        <v>China Radio International</v>
      </c>
      <c r="C917" s="6">
        <v>2300</v>
      </c>
      <c r="D917" s="6">
        <v>2400</v>
      </c>
      <c r="E917" t="s">
        <v>572</v>
      </c>
      <c r="F917" t="str">
        <f>VLOOKUP(H917,Location!A$2:E$678,2,FALSE)</f>
        <v>Kunming</v>
      </c>
      <c r="G917" t="str">
        <f>VLOOKUP(LEFT(R917,3),Language!A$2:B$7700,2,FALSE)</f>
        <v>Cantonese</v>
      </c>
      <c r="H917" t="s">
        <v>366</v>
      </c>
      <c r="I917">
        <v>150</v>
      </c>
      <c r="J917">
        <v>191</v>
      </c>
      <c r="K917">
        <v>0</v>
      </c>
      <c r="L917">
        <v>206</v>
      </c>
      <c r="M917">
        <v>1234567</v>
      </c>
      <c r="N917">
        <v>270316</v>
      </c>
      <c r="O917">
        <v>301016</v>
      </c>
      <c r="P917" t="s">
        <v>19</v>
      </c>
      <c r="Q917">
        <v>9700</v>
      </c>
      <c r="R917" t="s">
        <v>423</v>
      </c>
      <c r="S917" t="str">
        <f>VLOOKUP(V917,Country!A$2:B$191,2,FALSE)</f>
        <v>China</v>
      </c>
      <c r="T917" t="str">
        <f>VLOOKUP(X917,Organisation!A$2:B$150,2,FALSE)</f>
        <v>R &amp; T of Peoples Republic of China</v>
      </c>
      <c r="U917" t="s">
        <v>366</v>
      </c>
      <c r="V917" t="s">
        <v>55</v>
      </c>
      <c r="W917" t="s">
        <v>188</v>
      </c>
      <c r="X917" t="s">
        <v>57</v>
      </c>
      <c r="Y917">
        <v>2749</v>
      </c>
    </row>
    <row r="918" spans="1:25" x14ac:dyDescent="0.25">
      <c r="A918">
        <v>7330</v>
      </c>
      <c r="B918" t="str">
        <f>VLOOKUP(W918,Broadcast!A$2:B$277,2,FALSE)</f>
        <v>Radio Romania International</v>
      </c>
      <c r="C918" s="6">
        <v>400</v>
      </c>
      <c r="D918" s="6">
        <v>500</v>
      </c>
      <c r="E918" t="s">
        <v>269</v>
      </c>
      <c r="F918" t="str">
        <f>VLOOKUP(H918,Location!A$2:E$678,2,FALSE)</f>
        <v>Galbeni</v>
      </c>
      <c r="G918" t="str">
        <f>VLOOKUP(LEFT(R918,3),Language!A$2:B$7700,2,FALSE)</f>
        <v>Romanian</v>
      </c>
      <c r="H918" t="s">
        <v>453</v>
      </c>
      <c r="I918">
        <v>300</v>
      </c>
      <c r="J918">
        <v>285</v>
      </c>
      <c r="K918">
        <v>0</v>
      </c>
      <c r="L918">
        <v>206</v>
      </c>
      <c r="M918">
        <v>1234567</v>
      </c>
      <c r="N918">
        <v>270316</v>
      </c>
      <c r="O918">
        <v>301016</v>
      </c>
      <c r="P918" t="s">
        <v>19</v>
      </c>
      <c r="R918" t="s">
        <v>388</v>
      </c>
      <c r="S918" t="str">
        <f>VLOOKUP(V918,Country!A$2:B$191,2,FALSE)</f>
        <v>Romania</v>
      </c>
      <c r="T918" t="str">
        <f>VLOOKUP(X918,Organisation!A$2:B$150,2,FALSE)</f>
        <v>Ministry of Communications &amp; Informatics Technol.</v>
      </c>
      <c r="U918" t="s">
        <v>453</v>
      </c>
      <c r="V918" t="s">
        <v>202</v>
      </c>
      <c r="W918" t="s">
        <v>203</v>
      </c>
      <c r="X918" t="s">
        <v>202</v>
      </c>
      <c r="Y918">
        <v>4442</v>
      </c>
    </row>
    <row r="919" spans="1:25" x14ac:dyDescent="0.25">
      <c r="A919">
        <v>7330</v>
      </c>
      <c r="B919" t="str">
        <f>VLOOKUP(W919,Broadcast!A$2:B$277,2,FALSE)</f>
        <v>Radio Romania International</v>
      </c>
      <c r="C919" s="6">
        <v>500</v>
      </c>
      <c r="D919" s="6">
        <v>530</v>
      </c>
      <c r="E919" t="s">
        <v>269</v>
      </c>
      <c r="F919" t="str">
        <f>VLOOKUP(H919,Location!A$2:E$678,2,FALSE)</f>
        <v>Galbeni</v>
      </c>
      <c r="G919" t="str">
        <f>VLOOKUP(LEFT(R919,3),Language!A$2:B$7700,2,FALSE)</f>
        <v>French</v>
      </c>
      <c r="H919" t="s">
        <v>453</v>
      </c>
      <c r="I919">
        <v>300</v>
      </c>
      <c r="J919">
        <v>285</v>
      </c>
      <c r="K919">
        <v>0</v>
      </c>
      <c r="L919">
        <v>206</v>
      </c>
      <c r="M919">
        <v>1234567</v>
      </c>
      <c r="N919">
        <v>270316</v>
      </c>
      <c r="O919">
        <v>301016</v>
      </c>
      <c r="P919" t="s">
        <v>74</v>
      </c>
      <c r="R919" t="s">
        <v>79</v>
      </c>
      <c r="S919" t="str">
        <f>VLOOKUP(V919,Country!A$2:B$191,2,FALSE)</f>
        <v>Romania</v>
      </c>
      <c r="T919" t="str">
        <f>VLOOKUP(X919,Organisation!A$2:B$150,2,FALSE)</f>
        <v>Ministry of Communications &amp; Informatics Technol.</v>
      </c>
      <c r="U919" t="s">
        <v>453</v>
      </c>
      <c r="V919" t="s">
        <v>202</v>
      </c>
      <c r="W919" t="s">
        <v>203</v>
      </c>
      <c r="X919" t="s">
        <v>202</v>
      </c>
      <c r="Y919">
        <v>4342</v>
      </c>
    </row>
    <row r="920" spans="1:25" x14ac:dyDescent="0.25">
      <c r="A920">
        <v>7330</v>
      </c>
      <c r="B920" t="str">
        <f>VLOOKUP(W920,Broadcast!A$2:B$277,2,FALSE)</f>
        <v>Radio Romania International</v>
      </c>
      <c r="C920" s="6">
        <v>530</v>
      </c>
      <c r="D920" s="6">
        <v>600</v>
      </c>
      <c r="E920" t="s">
        <v>454</v>
      </c>
      <c r="F920" t="str">
        <f>VLOOKUP(H920,Location!A$2:E$678,2,FALSE)</f>
        <v>Tiganesti</v>
      </c>
      <c r="G920" t="str">
        <f>VLOOKUP(LEFT(R920,3),Language!A$2:B$7700,2,FALSE)</f>
        <v>English</v>
      </c>
      <c r="H920" t="s">
        <v>200</v>
      </c>
      <c r="I920">
        <v>300</v>
      </c>
      <c r="J920">
        <v>307</v>
      </c>
      <c r="K920">
        <v>0</v>
      </c>
      <c r="L920">
        <v>206</v>
      </c>
      <c r="M920">
        <v>1234567</v>
      </c>
      <c r="N920">
        <v>270316</v>
      </c>
      <c r="O920">
        <v>301016</v>
      </c>
      <c r="P920" t="s">
        <v>74</v>
      </c>
      <c r="R920" t="s">
        <v>20</v>
      </c>
      <c r="S920" t="str">
        <f>VLOOKUP(V920,Country!A$2:B$191,2,FALSE)</f>
        <v>Romania</v>
      </c>
      <c r="T920" t="str">
        <f>VLOOKUP(X920,Organisation!A$2:B$150,2,FALSE)</f>
        <v>Ministry of Communications &amp; Informatics Technol.</v>
      </c>
      <c r="U920" t="s">
        <v>200</v>
      </c>
      <c r="V920" t="s">
        <v>202</v>
      </c>
      <c r="W920" t="s">
        <v>203</v>
      </c>
      <c r="X920" t="s">
        <v>202</v>
      </c>
      <c r="Y920">
        <v>7284</v>
      </c>
    </row>
    <row r="921" spans="1:25" x14ac:dyDescent="0.25">
      <c r="A921">
        <v>7330</v>
      </c>
      <c r="B921" t="str">
        <f>VLOOKUP(W921,Broadcast!A$2:B$277,2,FALSE)</f>
        <v>Radio Romania International</v>
      </c>
      <c r="C921" s="6">
        <v>600</v>
      </c>
      <c r="D921" s="6">
        <v>630</v>
      </c>
      <c r="E921" t="s">
        <v>76</v>
      </c>
      <c r="F921" t="str">
        <f>VLOOKUP(H921,Location!A$2:E$678,2,FALSE)</f>
        <v>Tiganesti</v>
      </c>
      <c r="G921" t="str">
        <f>VLOOKUP(LEFT(R921,3),Language!A$2:B$7700,2,FALSE)</f>
        <v>German</v>
      </c>
      <c r="H921" t="s">
        <v>200</v>
      </c>
      <c r="I921">
        <v>300</v>
      </c>
      <c r="J921">
        <v>307</v>
      </c>
      <c r="K921">
        <v>0</v>
      </c>
      <c r="L921">
        <v>205</v>
      </c>
      <c r="M921">
        <v>1234567</v>
      </c>
      <c r="N921">
        <v>270316</v>
      </c>
      <c r="O921">
        <v>301016</v>
      </c>
      <c r="P921" t="s">
        <v>74</v>
      </c>
      <c r="R921" t="s">
        <v>30</v>
      </c>
      <c r="S921" t="str">
        <f>VLOOKUP(V921,Country!A$2:B$191,2,FALSE)</f>
        <v>Romania</v>
      </c>
      <c r="T921" t="str">
        <f>VLOOKUP(X921,Organisation!A$2:B$150,2,FALSE)</f>
        <v>Ministry of Communications &amp; Informatics Technol.</v>
      </c>
      <c r="U921" t="s">
        <v>200</v>
      </c>
      <c r="V921" t="s">
        <v>202</v>
      </c>
      <c r="W921" t="s">
        <v>203</v>
      </c>
      <c r="X921" t="s">
        <v>202</v>
      </c>
      <c r="Y921">
        <v>7281</v>
      </c>
    </row>
    <row r="922" spans="1:25" x14ac:dyDescent="0.25">
      <c r="A922">
        <v>7330</v>
      </c>
      <c r="B922" t="str">
        <f>VLOOKUP(W922,Broadcast!A$2:B$277,2,FALSE)</f>
        <v>Media Broadcast GmbH</v>
      </c>
      <c r="C922" s="6">
        <v>900</v>
      </c>
      <c r="D922" s="6">
        <v>1000</v>
      </c>
      <c r="E922">
        <v>27.28</v>
      </c>
      <c r="F922" t="str">
        <f>VLOOKUP(H922,Location!A$2:E$678,2,FALSE)</f>
        <v>Moosbrunn</v>
      </c>
      <c r="G922" t="str">
        <f>VLOOKUP(LEFT(R922,3),Language!A$2:B$7700,2,FALSE)</f>
        <v>Multiple languages</v>
      </c>
      <c r="H922" t="s">
        <v>421</v>
      </c>
      <c r="I922">
        <v>100</v>
      </c>
      <c r="J922">
        <v>283</v>
      </c>
      <c r="K922">
        <v>0</v>
      </c>
      <c r="L922">
        <v>805</v>
      </c>
      <c r="M922">
        <v>1</v>
      </c>
      <c r="N922">
        <v>270316</v>
      </c>
      <c r="O922">
        <v>291016</v>
      </c>
      <c r="P922" t="s">
        <v>19</v>
      </c>
      <c r="Q922">
        <v>11800</v>
      </c>
      <c r="R922" t="s">
        <v>102</v>
      </c>
      <c r="S922" t="str">
        <f>VLOOKUP(V922,Country!A$2:B$191,2,FALSE)</f>
        <v>Austria</v>
      </c>
      <c r="T922" t="str">
        <f>VLOOKUP(X922,Organisation!A$2:B$150,2,FALSE)</f>
        <v>Media Broadcast GmbH</v>
      </c>
      <c r="U922" t="s">
        <v>421</v>
      </c>
      <c r="V922" t="s">
        <v>422</v>
      </c>
      <c r="W922" t="s">
        <v>99</v>
      </c>
      <c r="X922" t="s">
        <v>99</v>
      </c>
      <c r="Y922">
        <v>15571</v>
      </c>
    </row>
    <row r="923" spans="1:25" x14ac:dyDescent="0.25">
      <c r="A923">
        <v>7330</v>
      </c>
      <c r="B923" t="str">
        <f>VLOOKUP(W923,Broadcast!A$2:B$277,2,FALSE)</f>
        <v>Media Broadcast GmbH</v>
      </c>
      <c r="C923" s="6">
        <v>1000</v>
      </c>
      <c r="D923" s="6">
        <v>1100</v>
      </c>
      <c r="E923">
        <v>27.28</v>
      </c>
      <c r="F923" t="str">
        <f>VLOOKUP(H923,Location!A$2:E$678,2,FALSE)</f>
        <v>Moosbrunn</v>
      </c>
      <c r="G923" t="str">
        <f>VLOOKUP(LEFT(R923,3),Language!A$2:B$7700,2,FALSE)</f>
        <v>Multiple languages</v>
      </c>
      <c r="H923" t="s">
        <v>421</v>
      </c>
      <c r="I923">
        <v>100</v>
      </c>
      <c r="J923">
        <v>283</v>
      </c>
      <c r="K923">
        <v>0</v>
      </c>
      <c r="L923">
        <v>805</v>
      </c>
      <c r="M923">
        <v>1</v>
      </c>
      <c r="N923">
        <v>270316</v>
      </c>
      <c r="O923">
        <v>40616</v>
      </c>
      <c r="P923" t="s">
        <v>19</v>
      </c>
      <c r="Q923">
        <v>11800</v>
      </c>
      <c r="R923" t="s">
        <v>102</v>
      </c>
      <c r="S923" t="str">
        <f>VLOOKUP(V923,Country!A$2:B$191,2,FALSE)</f>
        <v>Austria</v>
      </c>
      <c r="T923" t="str">
        <f>VLOOKUP(X923,Organisation!A$2:B$150,2,FALSE)</f>
        <v>Media Broadcast GmbH</v>
      </c>
      <c r="U923" t="s">
        <v>421</v>
      </c>
      <c r="V923" t="s">
        <v>422</v>
      </c>
      <c r="W923" t="s">
        <v>99</v>
      </c>
      <c r="X923" t="s">
        <v>99</v>
      </c>
      <c r="Y923">
        <v>16871</v>
      </c>
    </row>
    <row r="924" spans="1:25" x14ac:dyDescent="0.25">
      <c r="A924">
        <v>7330</v>
      </c>
      <c r="B924" t="str">
        <f>VLOOKUP(W924,Broadcast!A$2:B$277,2,FALSE)</f>
        <v>Media Broadcast GmbH</v>
      </c>
      <c r="C924" s="6">
        <v>1000</v>
      </c>
      <c r="D924" s="6">
        <v>1100</v>
      </c>
      <c r="E924">
        <v>27.28</v>
      </c>
      <c r="F924" t="str">
        <f>VLOOKUP(H924,Location!A$2:E$678,2,FALSE)</f>
        <v>Moosbrunn</v>
      </c>
      <c r="G924" t="str">
        <f>VLOOKUP(LEFT(R924,3),Language!A$2:B$7700,2,FALSE)</f>
        <v>Multiple languages</v>
      </c>
      <c r="H924" t="s">
        <v>421</v>
      </c>
      <c r="I924">
        <v>100</v>
      </c>
      <c r="J924">
        <v>283</v>
      </c>
      <c r="K924">
        <v>0</v>
      </c>
      <c r="L924">
        <v>805</v>
      </c>
      <c r="M924">
        <v>1</v>
      </c>
      <c r="N924">
        <v>150516</v>
      </c>
      <c r="O924">
        <v>150516</v>
      </c>
      <c r="P924" t="s">
        <v>19</v>
      </c>
      <c r="Q924">
        <v>11800</v>
      </c>
      <c r="R924" t="s">
        <v>102</v>
      </c>
      <c r="S924" t="str">
        <f>VLOOKUP(V924,Country!A$2:B$191,2,FALSE)</f>
        <v>Austria</v>
      </c>
      <c r="T924" t="str">
        <f>VLOOKUP(X924,Organisation!A$2:B$150,2,FALSE)</f>
        <v>Media Broadcast GmbH</v>
      </c>
      <c r="U924" t="s">
        <v>421</v>
      </c>
      <c r="V924" t="s">
        <v>422</v>
      </c>
      <c r="W924" t="s">
        <v>99</v>
      </c>
      <c r="X924" t="s">
        <v>99</v>
      </c>
      <c r="Y924">
        <v>16872</v>
      </c>
    </row>
    <row r="925" spans="1:25" x14ac:dyDescent="0.25">
      <c r="A925">
        <v>7330</v>
      </c>
      <c r="B925" t="str">
        <f>VLOOKUP(W925,Broadcast!A$2:B$277,2,FALSE)</f>
        <v>Media Broadcast GmbH</v>
      </c>
      <c r="C925" s="6">
        <v>1000</v>
      </c>
      <c r="D925" s="6">
        <v>1100</v>
      </c>
      <c r="E925">
        <v>27.28</v>
      </c>
      <c r="F925" t="str">
        <f>VLOOKUP(H925,Location!A$2:E$678,2,FALSE)</f>
        <v>Moosbrunn</v>
      </c>
      <c r="G925" t="str">
        <f>VLOOKUP(LEFT(R925,3),Language!A$2:B$7700,2,FALSE)</f>
        <v>Multiple languages</v>
      </c>
      <c r="H925" t="s">
        <v>421</v>
      </c>
      <c r="I925">
        <v>100</v>
      </c>
      <c r="J925">
        <v>283</v>
      </c>
      <c r="K925">
        <v>0</v>
      </c>
      <c r="L925">
        <v>805</v>
      </c>
      <c r="M925">
        <v>1</v>
      </c>
      <c r="N925">
        <v>60616</v>
      </c>
      <c r="O925">
        <v>291016</v>
      </c>
      <c r="P925" t="s">
        <v>19</v>
      </c>
      <c r="Q925">
        <v>11800</v>
      </c>
      <c r="R925" t="s">
        <v>102</v>
      </c>
      <c r="S925" t="str">
        <f>VLOOKUP(V925,Country!A$2:B$191,2,FALSE)</f>
        <v>Austria</v>
      </c>
      <c r="T925" t="str">
        <f>VLOOKUP(X925,Organisation!A$2:B$150,2,FALSE)</f>
        <v>Media Broadcast GmbH</v>
      </c>
      <c r="U925" t="s">
        <v>421</v>
      </c>
      <c r="V925" t="s">
        <v>422</v>
      </c>
      <c r="W925" t="s">
        <v>99</v>
      </c>
      <c r="X925" t="s">
        <v>99</v>
      </c>
      <c r="Y925">
        <v>16873</v>
      </c>
    </row>
    <row r="926" spans="1:25" x14ac:dyDescent="0.25">
      <c r="A926">
        <v>7330</v>
      </c>
      <c r="B926" t="str">
        <f>VLOOKUP(W926,Broadcast!A$2:B$277,2,FALSE)</f>
        <v>Media Broadcast GmbH</v>
      </c>
      <c r="C926" s="6">
        <v>1000</v>
      </c>
      <c r="D926" s="6">
        <v>1100</v>
      </c>
      <c r="E926">
        <v>27.28</v>
      </c>
      <c r="F926" t="str">
        <f>VLOOKUP(H926,Location!A$2:E$678,2,FALSE)</f>
        <v>Moosbrunn</v>
      </c>
      <c r="G926" t="str">
        <f>VLOOKUP(LEFT(R926,3),Language!A$2:B$7700,2,FALSE)</f>
        <v>Multiple languages</v>
      </c>
      <c r="H926" t="s">
        <v>421</v>
      </c>
      <c r="I926">
        <v>300</v>
      </c>
      <c r="J926">
        <v>0</v>
      </c>
      <c r="K926">
        <v>0</v>
      </c>
      <c r="L926">
        <v>926</v>
      </c>
      <c r="M926">
        <v>1</v>
      </c>
      <c r="N926">
        <v>50616</v>
      </c>
      <c r="O926">
        <v>50616</v>
      </c>
      <c r="P926" t="s">
        <v>19</v>
      </c>
      <c r="Q926">
        <v>6100</v>
      </c>
      <c r="R926" t="s">
        <v>102</v>
      </c>
      <c r="S926" t="str">
        <f>VLOOKUP(V926,Country!A$2:B$191,2,FALSE)</f>
        <v>Austria</v>
      </c>
      <c r="T926" t="str">
        <f>VLOOKUP(X926,Organisation!A$2:B$150,2,FALSE)</f>
        <v>Media Broadcast GmbH</v>
      </c>
      <c r="U926" t="s">
        <v>421</v>
      </c>
      <c r="V926" t="s">
        <v>422</v>
      </c>
      <c r="W926" t="s">
        <v>99</v>
      </c>
      <c r="X926" t="s">
        <v>99</v>
      </c>
      <c r="Y926">
        <v>16874</v>
      </c>
    </row>
    <row r="927" spans="1:25" x14ac:dyDescent="0.25">
      <c r="A927">
        <v>7330</v>
      </c>
      <c r="B927" t="str">
        <f>VLOOKUP(W927,Broadcast!A$2:B$277,2,FALSE)</f>
        <v>China Radio International</v>
      </c>
      <c r="C927" s="6">
        <v>1400</v>
      </c>
      <c r="D927" s="6">
        <v>1500</v>
      </c>
      <c r="E927" t="s">
        <v>404</v>
      </c>
      <c r="F927" t="str">
        <f>VLOOKUP(H927,Location!A$2:E$678,2,FALSE)</f>
        <v>Xian</v>
      </c>
      <c r="G927" t="str">
        <f>VLOOKUP(LEFT(R927,3),Language!A$2:B$7700,2,FALSE)</f>
        <v>Russian</v>
      </c>
      <c r="H927" t="s">
        <v>265</v>
      </c>
      <c r="I927">
        <v>500</v>
      </c>
      <c r="J927">
        <v>292</v>
      </c>
      <c r="K927">
        <v>0</v>
      </c>
      <c r="L927">
        <v>216</v>
      </c>
      <c r="M927">
        <v>1234567</v>
      </c>
      <c r="N927">
        <v>270316</v>
      </c>
      <c r="O927">
        <v>301016</v>
      </c>
      <c r="P927" t="s">
        <v>19</v>
      </c>
      <c r="Q927">
        <v>8180</v>
      </c>
      <c r="R927" t="s">
        <v>182</v>
      </c>
      <c r="S927" t="str">
        <f>VLOOKUP(V927,Country!A$2:B$191,2,FALSE)</f>
        <v>China</v>
      </c>
      <c r="T927" t="str">
        <f>VLOOKUP(X927,Organisation!A$2:B$150,2,FALSE)</f>
        <v>R &amp; T of Peoples Republic of China</v>
      </c>
      <c r="U927" t="s">
        <v>265</v>
      </c>
      <c r="V927" t="s">
        <v>55</v>
      </c>
      <c r="W927" t="s">
        <v>188</v>
      </c>
      <c r="X927" t="s">
        <v>57</v>
      </c>
      <c r="Y927">
        <v>2750</v>
      </c>
    </row>
    <row r="928" spans="1:25" x14ac:dyDescent="0.25">
      <c r="A928">
        <v>7330</v>
      </c>
      <c r="B928" t="str">
        <f>VLOOKUP(W928,Broadcast!A$2:B$277,2,FALSE)</f>
        <v>Radio New Zealand</v>
      </c>
      <c r="C928" s="6">
        <v>1650</v>
      </c>
      <c r="D928" s="6">
        <v>1845</v>
      </c>
      <c r="E928" t="s">
        <v>283</v>
      </c>
      <c r="F928" t="str">
        <f>VLOOKUP(H928,Location!A$2:E$678,2,FALSE)</f>
        <v>Rangitaiki</v>
      </c>
      <c r="G928" t="str">
        <f>VLOOKUP(LEFT(R928,3),Language!A$2:B$7700,2,FALSE)</f>
        <v>English</v>
      </c>
      <c r="H928" t="s">
        <v>284</v>
      </c>
      <c r="I928">
        <v>35</v>
      </c>
      <c r="J928">
        <v>35</v>
      </c>
      <c r="K928">
        <v>0</v>
      </c>
      <c r="L928">
        <v>148</v>
      </c>
      <c r="M928">
        <v>1234567</v>
      </c>
      <c r="N928">
        <v>270316</v>
      </c>
      <c r="O928">
        <v>301016</v>
      </c>
      <c r="P928" t="s">
        <v>74</v>
      </c>
      <c r="Q928">
        <v>9000</v>
      </c>
      <c r="R928" t="s">
        <v>20</v>
      </c>
      <c r="S928" t="str">
        <f>VLOOKUP(V928,Country!A$2:B$191,2,FALSE)</f>
        <v>New Zealand</v>
      </c>
      <c r="T928" t="str">
        <f>VLOOKUP(X928,Organisation!A$2:B$150,2,FALSE)</f>
        <v>Radio New Zealand Ltd.</v>
      </c>
      <c r="U928" t="s">
        <v>284</v>
      </c>
      <c r="V928" t="s">
        <v>69</v>
      </c>
      <c r="W928" t="s">
        <v>68</v>
      </c>
      <c r="X928" t="s">
        <v>68</v>
      </c>
      <c r="Y928">
        <v>16962</v>
      </c>
    </row>
    <row r="929" spans="1:25" x14ac:dyDescent="0.25">
      <c r="A929">
        <v>7330</v>
      </c>
      <c r="B929" t="str">
        <f>VLOOKUP(W929,Broadcast!A$2:B$277,2,FALSE)</f>
        <v>BBC Worldservice</v>
      </c>
      <c r="C929" s="6">
        <v>1700</v>
      </c>
      <c r="D929" s="6">
        <v>1730</v>
      </c>
      <c r="E929" t="s">
        <v>169</v>
      </c>
      <c r="F929" t="str">
        <f>VLOOKUP(H929,Location!A$2:E$678,2,FALSE)</f>
        <v>Nakhon Sawan</v>
      </c>
      <c r="G929" t="str">
        <f>VLOOKUP(LEFT(R929,3),Language!A$2:B$7700,2,FALSE)</f>
        <v>Dari</v>
      </c>
      <c r="H929" t="s">
        <v>147</v>
      </c>
      <c r="I929">
        <v>250</v>
      </c>
      <c r="J929">
        <v>305</v>
      </c>
      <c r="K929">
        <v>25</v>
      </c>
      <c r="L929">
        <v>216</v>
      </c>
      <c r="M929">
        <v>1234567</v>
      </c>
      <c r="N929">
        <v>270316</v>
      </c>
      <c r="O929">
        <v>301016</v>
      </c>
      <c r="P929" t="s">
        <v>19</v>
      </c>
      <c r="Q929">
        <v>7920</v>
      </c>
      <c r="R929" t="s">
        <v>170</v>
      </c>
      <c r="S929" t="str">
        <f>VLOOKUP(V929,Country!A$2:B$191,2,FALSE)</f>
        <v>Thailand</v>
      </c>
      <c r="T929" t="str">
        <f>VLOOKUP(X929,Organisation!A$2:B$150,2,FALSE)</f>
        <v>Babcock Communications</v>
      </c>
      <c r="U929" t="s">
        <v>147</v>
      </c>
      <c r="V929" t="s">
        <v>148</v>
      </c>
      <c r="W929" t="s">
        <v>42</v>
      </c>
      <c r="X929" t="s">
        <v>43</v>
      </c>
      <c r="Y929">
        <v>66</v>
      </c>
    </row>
    <row r="930" spans="1:25" x14ac:dyDescent="0.25">
      <c r="A930">
        <v>7330</v>
      </c>
      <c r="B930" t="str">
        <f>VLOOKUP(W930,Broadcast!A$2:B$277,2,FALSE)</f>
        <v>BBC Worldservice</v>
      </c>
      <c r="C930" s="6">
        <v>1730</v>
      </c>
      <c r="D930" s="6">
        <v>1800</v>
      </c>
      <c r="E930" t="s">
        <v>169</v>
      </c>
      <c r="F930" t="str">
        <f>VLOOKUP(H930,Location!A$2:E$678,2,FALSE)</f>
        <v>Nakhon Sawan</v>
      </c>
      <c r="G930" t="str">
        <f>VLOOKUP(LEFT(R930,3),Language!A$2:B$7700,2,FALSE)</f>
        <v>Pushto</v>
      </c>
      <c r="H930" t="s">
        <v>147</v>
      </c>
      <c r="I930">
        <v>250</v>
      </c>
      <c r="J930">
        <v>305</v>
      </c>
      <c r="K930">
        <v>25</v>
      </c>
      <c r="L930">
        <v>216</v>
      </c>
      <c r="M930">
        <v>1234567</v>
      </c>
      <c r="N930">
        <v>270316</v>
      </c>
      <c r="O930">
        <v>301016</v>
      </c>
      <c r="P930" t="s">
        <v>19</v>
      </c>
      <c r="Q930">
        <v>7920</v>
      </c>
      <c r="R930" t="s">
        <v>171</v>
      </c>
      <c r="S930" t="str">
        <f>VLOOKUP(V930,Country!A$2:B$191,2,FALSE)</f>
        <v>Thailand</v>
      </c>
      <c r="T930" t="str">
        <f>VLOOKUP(X930,Organisation!A$2:B$150,2,FALSE)</f>
        <v>Babcock Communications</v>
      </c>
      <c r="U930" t="s">
        <v>147</v>
      </c>
      <c r="V930" t="s">
        <v>148</v>
      </c>
      <c r="W930" t="s">
        <v>42</v>
      </c>
      <c r="X930" t="s">
        <v>43</v>
      </c>
      <c r="Y930">
        <v>67</v>
      </c>
    </row>
    <row r="931" spans="1:25" x14ac:dyDescent="0.25">
      <c r="A931">
        <v>7330</v>
      </c>
      <c r="B931" t="str">
        <f>VLOOKUP(W931,Broadcast!A$2:B$277,2,FALSE)</f>
        <v>For new organization</v>
      </c>
      <c r="C931" s="6">
        <v>1800</v>
      </c>
      <c r="D931" s="6">
        <v>1859</v>
      </c>
      <c r="E931">
        <v>28.27</v>
      </c>
      <c r="F931" t="str">
        <f>VLOOKUP(H931,Location!A$2:E$678,2,FALSE)</f>
        <v>Sofia</v>
      </c>
      <c r="G931" t="str">
        <f>VLOOKUP(LEFT(R931,3),Language!A$2:B$7700,2,FALSE)</f>
        <v>English</v>
      </c>
      <c r="H931" t="s">
        <v>60</v>
      </c>
      <c r="I931">
        <v>100</v>
      </c>
      <c r="J931">
        <v>306</v>
      </c>
      <c r="K931">
        <v>0</v>
      </c>
      <c r="L931">
        <v>885</v>
      </c>
      <c r="M931">
        <v>1234567</v>
      </c>
      <c r="N931">
        <v>270316</v>
      </c>
      <c r="O931">
        <v>301016</v>
      </c>
      <c r="P931" t="s">
        <v>19</v>
      </c>
      <c r="Q931">
        <v>7000</v>
      </c>
      <c r="R931" t="s">
        <v>20</v>
      </c>
      <c r="S931" t="str">
        <f>VLOOKUP(V931,Country!A$2:B$191,2,FALSE)</f>
        <v>Bulgaria</v>
      </c>
      <c r="T931" t="str">
        <f>VLOOKUP(X931,Organisation!A$2:B$150,2,FALSE)</f>
        <v>SpaceLine Ltd. Bulgaria</v>
      </c>
      <c r="U931" t="s">
        <v>60</v>
      </c>
      <c r="V931" t="s">
        <v>61</v>
      </c>
      <c r="W931" t="s">
        <v>179</v>
      </c>
      <c r="X931" t="s">
        <v>63</v>
      </c>
      <c r="Y931">
        <v>13029</v>
      </c>
    </row>
    <row r="932" spans="1:25" x14ac:dyDescent="0.25">
      <c r="A932">
        <v>7335</v>
      </c>
      <c r="B932" t="str">
        <f>VLOOKUP(W932,Broadcast!A$2:B$277,2,FALSE)</f>
        <v>Radio Romania International</v>
      </c>
      <c r="C932" s="6">
        <v>0</v>
      </c>
      <c r="D932" s="6">
        <v>200</v>
      </c>
      <c r="E932">
        <v>8</v>
      </c>
      <c r="F932" t="str">
        <f>VLOOKUP(H932,Location!A$2:E$678,2,FALSE)</f>
        <v>Galbeni</v>
      </c>
      <c r="G932" t="str">
        <f>VLOOKUP(LEFT(R932,3),Language!A$2:B$7700,2,FALSE)</f>
        <v>Romanian</v>
      </c>
      <c r="H932" t="s">
        <v>453</v>
      </c>
      <c r="I932">
        <v>300</v>
      </c>
      <c r="J932">
        <v>310</v>
      </c>
      <c r="K932">
        <v>0</v>
      </c>
      <c r="L932">
        <v>286</v>
      </c>
      <c r="M932">
        <v>1234567</v>
      </c>
      <c r="N932">
        <v>270316</v>
      </c>
      <c r="O932">
        <v>301016</v>
      </c>
      <c r="P932" t="s">
        <v>19</v>
      </c>
      <c r="R932" t="s">
        <v>388</v>
      </c>
      <c r="S932" t="str">
        <f>VLOOKUP(V932,Country!A$2:B$191,2,FALSE)</f>
        <v>Romania</v>
      </c>
      <c r="T932" t="str">
        <f>VLOOKUP(X932,Organisation!A$2:B$150,2,FALSE)</f>
        <v>Ministry of Communications &amp; Informatics Technol.</v>
      </c>
      <c r="U932" t="s">
        <v>453</v>
      </c>
      <c r="V932" t="s">
        <v>202</v>
      </c>
      <c r="W932" t="s">
        <v>203</v>
      </c>
      <c r="X932" t="s">
        <v>202</v>
      </c>
      <c r="Y932">
        <v>10061</v>
      </c>
    </row>
    <row r="933" spans="1:25" x14ac:dyDescent="0.25">
      <c r="A933">
        <v>7335</v>
      </c>
      <c r="B933" t="str">
        <f>VLOOKUP(W933,Broadcast!A$2:B$277,2,FALSE)</f>
        <v>All India Radio</v>
      </c>
      <c r="C933" s="6">
        <v>215</v>
      </c>
      <c r="D933" s="6">
        <v>1000</v>
      </c>
      <c r="E933" t="s">
        <v>149</v>
      </c>
      <c r="F933" t="str">
        <f>VLOOKUP(H933,Location!A$2:E$678,2,FALSE)</f>
        <v>Imphal</v>
      </c>
      <c r="G933" t="str">
        <f>VLOOKUP(LEFT(R933,3),Language!A$2:B$7700,2,FALSE)</f>
        <v>Multiple languages</v>
      </c>
      <c r="H933" t="s">
        <v>574</v>
      </c>
      <c r="I933">
        <v>50</v>
      </c>
      <c r="J933">
        <v>160</v>
      </c>
      <c r="K933">
        <v>0</v>
      </c>
      <c r="L933">
        <v>700</v>
      </c>
      <c r="M933">
        <v>1234567</v>
      </c>
      <c r="N933">
        <v>270316</v>
      </c>
      <c r="O933">
        <v>301016</v>
      </c>
      <c r="P933" t="s">
        <v>19</v>
      </c>
      <c r="Q933">
        <v>7200</v>
      </c>
      <c r="R933" t="s">
        <v>102</v>
      </c>
      <c r="S933" t="str">
        <f>VLOOKUP(V933,Country!A$2:B$191,2,FALSE)</f>
        <v>India</v>
      </c>
      <c r="T933" t="str">
        <f>VLOOKUP(X933,Organisation!A$2:B$150,2,FALSE)</f>
        <v>All India Radio</v>
      </c>
      <c r="U933" t="s">
        <v>574</v>
      </c>
      <c r="V933" t="s">
        <v>263</v>
      </c>
      <c r="W933" t="s">
        <v>264</v>
      </c>
      <c r="X933" t="s">
        <v>264</v>
      </c>
      <c r="Y933">
        <v>3509</v>
      </c>
    </row>
    <row r="934" spans="1:25" x14ac:dyDescent="0.25">
      <c r="A934">
        <v>7335</v>
      </c>
      <c r="B934" t="str">
        <f>VLOOKUP(W934,Broadcast!A$2:B$277,2,FALSE)</f>
        <v>International Broadcasting Bureau</v>
      </c>
      <c r="C934" s="6">
        <v>300</v>
      </c>
      <c r="D934" s="6">
        <v>500</v>
      </c>
      <c r="E934">
        <v>11</v>
      </c>
      <c r="F934" t="str">
        <f>VLOOKUP(H934,Location!A$2:E$678,2,FALSE)</f>
        <v>Greenville, NC (Site B)</v>
      </c>
      <c r="G934" t="str">
        <f>VLOOKUP(LEFT(R934,3),Language!A$2:B$7700,2,FALSE)</f>
        <v>Spanish</v>
      </c>
      <c r="H934" t="s">
        <v>134</v>
      </c>
      <c r="I934">
        <v>250</v>
      </c>
      <c r="J934">
        <v>184</v>
      </c>
      <c r="K934">
        <v>24</v>
      </c>
      <c r="L934">
        <v>206</v>
      </c>
      <c r="M934">
        <v>1234567</v>
      </c>
      <c r="N934">
        <v>270316</v>
      </c>
      <c r="O934">
        <v>291016</v>
      </c>
      <c r="P934" t="s">
        <v>19</v>
      </c>
      <c r="Q934">
        <v>8750</v>
      </c>
      <c r="R934" t="s">
        <v>137</v>
      </c>
      <c r="S934" t="str">
        <f>VLOOKUP(V934,Country!A$2:B$191,2,FALSE)</f>
        <v>United States</v>
      </c>
      <c r="T934" t="str">
        <f>VLOOKUP(X934,Organisation!A$2:B$150,2,FALSE)</f>
        <v>International Broadcasting Bureau</v>
      </c>
      <c r="U934" t="s">
        <v>134</v>
      </c>
      <c r="V934" t="s">
        <v>21</v>
      </c>
      <c r="W934" t="s">
        <v>120</v>
      </c>
      <c r="X934" t="s">
        <v>120</v>
      </c>
      <c r="Y934">
        <v>15672</v>
      </c>
    </row>
    <row r="935" spans="1:25" x14ac:dyDescent="0.25">
      <c r="A935">
        <v>7335</v>
      </c>
      <c r="B935" t="str">
        <f>VLOOKUP(W935,Broadcast!A$2:B$277,2,FALSE)</f>
        <v>Tunesian Radio &amp; TV</v>
      </c>
      <c r="C935" s="6">
        <v>700</v>
      </c>
      <c r="D935" s="6">
        <v>910</v>
      </c>
      <c r="E935">
        <v>37</v>
      </c>
      <c r="F935" t="str">
        <f>VLOOKUP(H935,Location!A$2:E$678,2,FALSE)</f>
        <v>Sfax</v>
      </c>
      <c r="G935" t="str">
        <f>VLOOKUP(LEFT(R935,3),Language!A$2:B$7700,2,FALSE)</f>
        <v>Arabic</v>
      </c>
      <c r="H935" t="s">
        <v>495</v>
      </c>
      <c r="I935">
        <v>500</v>
      </c>
      <c r="J935">
        <v>265</v>
      </c>
      <c r="K935">
        <v>0</v>
      </c>
      <c r="L935">
        <v>146</v>
      </c>
      <c r="M935">
        <v>1234567</v>
      </c>
      <c r="N935">
        <v>270316</v>
      </c>
      <c r="O935">
        <v>291016</v>
      </c>
      <c r="P935" t="s">
        <v>19</v>
      </c>
      <c r="R935" t="s">
        <v>89</v>
      </c>
      <c r="S935" t="str">
        <f>VLOOKUP(V935,Country!A$2:B$191,2,FALSE)</f>
        <v>Tunisia</v>
      </c>
      <c r="T935" t="str">
        <f>VLOOKUP(X935,Organisation!A$2:B$150,2,FALSE)</f>
        <v>Tunisian Radio &amp; TV</v>
      </c>
      <c r="U935" t="s">
        <v>495</v>
      </c>
      <c r="V935" t="s">
        <v>496</v>
      </c>
      <c r="W935" t="s">
        <v>497</v>
      </c>
      <c r="X935" t="s">
        <v>498</v>
      </c>
      <c r="Y935">
        <v>4132</v>
      </c>
    </row>
    <row r="936" spans="1:25" x14ac:dyDescent="0.25">
      <c r="A936">
        <v>7335</v>
      </c>
      <c r="B936" t="str">
        <f>VLOOKUP(W936,Broadcast!A$2:B$277,2,FALSE)</f>
        <v>Radio Russia</v>
      </c>
      <c r="C936" s="6">
        <v>1200</v>
      </c>
      <c r="D936" s="6">
        <v>1400</v>
      </c>
      <c r="E936">
        <v>45</v>
      </c>
      <c r="F936" t="str">
        <f>VLOOKUP(H936,Location!A$2:E$678,2,FALSE)</f>
        <v>Petropavlo Kam.</v>
      </c>
      <c r="G936" t="str">
        <f>VLOOKUP(LEFT(R936,3),Language!A$2:B$7700,2,FALSE)</f>
        <v>Russian</v>
      </c>
      <c r="H936" t="s">
        <v>575</v>
      </c>
      <c r="I936">
        <v>250</v>
      </c>
      <c r="J936">
        <v>241</v>
      </c>
      <c r="K936">
        <v>0</v>
      </c>
      <c r="L936">
        <v>288</v>
      </c>
      <c r="M936">
        <v>1234567</v>
      </c>
      <c r="N936">
        <v>270316</v>
      </c>
      <c r="O936">
        <v>291016</v>
      </c>
      <c r="P936" t="s">
        <v>19</v>
      </c>
      <c r="R936" t="s">
        <v>182</v>
      </c>
      <c r="S936" t="str">
        <f>VLOOKUP(V936,Country!A$2:B$191,2,FALSE)</f>
        <v>Russia</v>
      </c>
      <c r="T936" t="str">
        <f>VLOOKUP(X936,Organisation!A$2:B$150,2,FALSE)</f>
        <v>General Radio Frequency Centre</v>
      </c>
      <c r="U936" t="s">
        <v>575</v>
      </c>
      <c r="V936" t="s">
        <v>183</v>
      </c>
      <c r="W936" t="s">
        <v>184</v>
      </c>
      <c r="X936" t="s">
        <v>185</v>
      </c>
      <c r="Y936">
        <v>10054</v>
      </c>
    </row>
    <row r="937" spans="1:25" x14ac:dyDescent="0.25">
      <c r="A937">
        <v>7335</v>
      </c>
      <c r="B937" t="str">
        <f>VLOOKUP(W937,Broadcast!A$2:B$277,2,FALSE)</f>
        <v>China National Radio</v>
      </c>
      <c r="C937" s="6">
        <v>1300</v>
      </c>
      <c r="D937" s="6">
        <v>1605</v>
      </c>
      <c r="E937" t="s">
        <v>111</v>
      </c>
      <c r="F937" t="str">
        <f>VLOOKUP(H937,Location!A$2:E$678,2,FALSE)</f>
        <v>Baoji</v>
      </c>
      <c r="G937" t="str">
        <f>VLOOKUP(LEFT(R937,3),Language!A$2:B$7700,2,FALSE)</f>
        <v>Chinese</v>
      </c>
      <c r="H937" t="s">
        <v>326</v>
      </c>
      <c r="I937">
        <v>100</v>
      </c>
      <c r="J937">
        <v>255</v>
      </c>
      <c r="K937">
        <v>0</v>
      </c>
      <c r="L937">
        <v>146</v>
      </c>
      <c r="M937">
        <v>1234567</v>
      </c>
      <c r="N937">
        <v>270316</v>
      </c>
      <c r="O937">
        <v>301016</v>
      </c>
      <c r="P937" t="s">
        <v>19</v>
      </c>
      <c r="Q937">
        <v>9700</v>
      </c>
      <c r="R937" t="s">
        <v>54</v>
      </c>
      <c r="S937" t="str">
        <f>VLOOKUP(V937,Country!A$2:B$191,2,FALSE)</f>
        <v>China</v>
      </c>
      <c r="T937" t="str">
        <f>VLOOKUP(X937,Organisation!A$2:B$150,2,FALSE)</f>
        <v>R &amp; T of Peoples Republic of China</v>
      </c>
      <c r="U937" t="s">
        <v>326</v>
      </c>
      <c r="V937" t="s">
        <v>55</v>
      </c>
      <c r="W937" t="s">
        <v>56</v>
      </c>
      <c r="X937" t="s">
        <v>57</v>
      </c>
      <c r="Y937">
        <v>2751</v>
      </c>
    </row>
    <row r="938" spans="1:25" x14ac:dyDescent="0.25">
      <c r="A938">
        <v>7335</v>
      </c>
      <c r="B938" t="str">
        <f>VLOOKUP(W938,Broadcast!A$2:B$277,2,FALSE)</f>
        <v>Radio Russia</v>
      </c>
      <c r="C938" s="6">
        <v>1500</v>
      </c>
      <c r="D938" s="6">
        <v>1700</v>
      </c>
      <c r="E938">
        <v>39</v>
      </c>
      <c r="F938" t="str">
        <f>VLOOKUP(H938,Location!A$2:E$678,2,FALSE)</f>
        <v>Moskva</v>
      </c>
      <c r="G938" t="str">
        <f>VLOOKUP(LEFT(R938,3),Language!A$2:B$7700,2,FALSE)</f>
        <v>Russian</v>
      </c>
      <c r="H938" t="s">
        <v>298</v>
      </c>
      <c r="I938">
        <v>200</v>
      </c>
      <c r="J938">
        <v>190</v>
      </c>
      <c r="K938">
        <v>0</v>
      </c>
      <c r="L938">
        <v>217</v>
      </c>
      <c r="M938">
        <v>1234567</v>
      </c>
      <c r="N938">
        <v>270316</v>
      </c>
      <c r="O938">
        <v>291016</v>
      </c>
      <c r="P938" t="s">
        <v>19</v>
      </c>
      <c r="R938" t="s">
        <v>182</v>
      </c>
      <c r="S938" t="str">
        <f>VLOOKUP(V938,Country!A$2:B$191,2,FALSE)</f>
        <v>Russia</v>
      </c>
      <c r="T938" t="str">
        <f>VLOOKUP(X938,Organisation!A$2:B$150,2,FALSE)</f>
        <v>General Radio Frequency Centre</v>
      </c>
      <c r="U938" t="s">
        <v>298</v>
      </c>
      <c r="V938" t="s">
        <v>183</v>
      </c>
      <c r="W938" t="s">
        <v>184</v>
      </c>
      <c r="X938" t="s">
        <v>185</v>
      </c>
      <c r="Y938">
        <v>13005</v>
      </c>
    </row>
    <row r="939" spans="1:25" x14ac:dyDescent="0.25">
      <c r="A939">
        <v>7335</v>
      </c>
      <c r="B939" t="str">
        <f>VLOOKUP(W939,Broadcast!A$2:B$277,2,FALSE)</f>
        <v>China Radio International</v>
      </c>
      <c r="C939" s="6">
        <v>2000</v>
      </c>
      <c r="D939" s="6">
        <v>2100</v>
      </c>
      <c r="E939" t="s">
        <v>576</v>
      </c>
      <c r="F939" t="str">
        <f>VLOOKUP(H939,Location!A$2:E$678,2,FALSE)</f>
        <v>Shijiazhuang</v>
      </c>
      <c r="G939" t="str">
        <f>VLOOKUP(LEFT(R939,3),Language!A$2:B$7700,2,FALSE)</f>
        <v>Standart Chinese</v>
      </c>
      <c r="H939" t="s">
        <v>331</v>
      </c>
      <c r="I939">
        <v>500</v>
      </c>
      <c r="J939">
        <v>315</v>
      </c>
      <c r="K939">
        <v>0</v>
      </c>
      <c r="L939">
        <v>218</v>
      </c>
      <c r="M939">
        <v>1234567</v>
      </c>
      <c r="N939">
        <v>270316</v>
      </c>
      <c r="O939">
        <v>301016</v>
      </c>
      <c r="P939" t="s">
        <v>19</v>
      </c>
      <c r="Q939">
        <v>10430</v>
      </c>
      <c r="R939" t="s">
        <v>207</v>
      </c>
      <c r="S939" t="str">
        <f>VLOOKUP(V939,Country!A$2:B$191,2,FALSE)</f>
        <v>China</v>
      </c>
      <c r="T939" t="str">
        <f>VLOOKUP(X939,Organisation!A$2:B$150,2,FALSE)</f>
        <v>R &amp; T of Peoples Republic of China</v>
      </c>
      <c r="U939" t="s">
        <v>331</v>
      </c>
      <c r="V939" t="s">
        <v>55</v>
      </c>
      <c r="W939" t="s">
        <v>188</v>
      </c>
      <c r="X939" t="s">
        <v>57</v>
      </c>
      <c r="Y939">
        <v>2752</v>
      </c>
    </row>
    <row r="940" spans="1:25" x14ac:dyDescent="0.25">
      <c r="A940">
        <v>7335</v>
      </c>
      <c r="B940" t="str">
        <f>VLOOKUP(W940,Broadcast!A$2:B$277,2,FALSE)</f>
        <v>China National Radio</v>
      </c>
      <c r="C940" s="6">
        <v>2055</v>
      </c>
      <c r="D940" s="6">
        <v>30</v>
      </c>
      <c r="E940" t="s">
        <v>111</v>
      </c>
      <c r="F940" t="str">
        <f>VLOOKUP(H940,Location!A$2:E$678,2,FALSE)</f>
        <v>Baoji</v>
      </c>
      <c r="G940" t="str">
        <f>VLOOKUP(LEFT(R940,3),Language!A$2:B$7700,2,FALSE)</f>
        <v>Chinese</v>
      </c>
      <c r="H940" t="s">
        <v>326</v>
      </c>
      <c r="I940">
        <v>100</v>
      </c>
      <c r="J940">
        <v>255</v>
      </c>
      <c r="K940">
        <v>0</v>
      </c>
      <c r="L940">
        <v>146</v>
      </c>
      <c r="M940">
        <v>1234567</v>
      </c>
      <c r="N940">
        <v>270316</v>
      </c>
      <c r="O940">
        <v>301016</v>
      </c>
      <c r="P940" t="s">
        <v>19</v>
      </c>
      <c r="Q940">
        <v>7700</v>
      </c>
      <c r="R940" t="s">
        <v>54</v>
      </c>
      <c r="S940" t="str">
        <f>VLOOKUP(V940,Country!A$2:B$191,2,FALSE)</f>
        <v>China</v>
      </c>
      <c r="T940" t="str">
        <f>VLOOKUP(X940,Organisation!A$2:B$150,2,FALSE)</f>
        <v>R &amp; T of Peoples Republic of China</v>
      </c>
      <c r="U940" t="s">
        <v>326</v>
      </c>
      <c r="V940" t="s">
        <v>55</v>
      </c>
      <c r="W940" t="s">
        <v>56</v>
      </c>
      <c r="X940" t="s">
        <v>57</v>
      </c>
      <c r="Y940">
        <v>2753</v>
      </c>
    </row>
    <row r="941" spans="1:25" x14ac:dyDescent="0.25">
      <c r="A941">
        <v>7335</v>
      </c>
      <c r="B941" t="str">
        <f>VLOOKUP(W941,Broadcast!A$2:B$277,2,FALSE)</f>
        <v>China Radio International</v>
      </c>
      <c r="C941" s="6">
        <v>2100</v>
      </c>
      <c r="D941" s="6">
        <v>2300</v>
      </c>
      <c r="E941" t="s">
        <v>458</v>
      </c>
      <c r="F941" t="str">
        <f>VLOOKUP(H941,Location!A$2:E$678,2,FALSE)</f>
        <v>Shijiazhuang</v>
      </c>
      <c r="G941" t="str">
        <f>VLOOKUP(LEFT(R941,3),Language!A$2:B$7700,2,FALSE)</f>
        <v>Spanish</v>
      </c>
      <c r="H941" t="s">
        <v>331</v>
      </c>
      <c r="I941">
        <v>500</v>
      </c>
      <c r="J941">
        <v>315</v>
      </c>
      <c r="K941">
        <v>0</v>
      </c>
      <c r="L941">
        <v>218</v>
      </c>
      <c r="M941">
        <v>1234567</v>
      </c>
      <c r="N941">
        <v>270316</v>
      </c>
      <c r="O941">
        <v>301016</v>
      </c>
      <c r="P941" t="s">
        <v>19</v>
      </c>
      <c r="Q941">
        <v>10430</v>
      </c>
      <c r="R941" t="s">
        <v>137</v>
      </c>
      <c r="S941" t="str">
        <f>VLOOKUP(V941,Country!A$2:B$191,2,FALSE)</f>
        <v>China</v>
      </c>
      <c r="T941" t="str">
        <f>VLOOKUP(X941,Organisation!A$2:B$150,2,FALSE)</f>
        <v>R &amp; T of Peoples Republic of China</v>
      </c>
      <c r="U941" t="s">
        <v>331</v>
      </c>
      <c r="V941" t="s">
        <v>55</v>
      </c>
      <c r="W941" t="s">
        <v>188</v>
      </c>
      <c r="X941" t="s">
        <v>57</v>
      </c>
      <c r="Y941">
        <v>2754</v>
      </c>
    </row>
    <row r="942" spans="1:25" x14ac:dyDescent="0.25">
      <c r="A942">
        <v>7340</v>
      </c>
      <c r="B942" t="str">
        <f>VLOOKUP(W942,Broadcast!A$2:B$277,2,FALSE)</f>
        <v>All India Radio</v>
      </c>
      <c r="C942" s="6">
        <v>0</v>
      </c>
      <c r="D942" s="6">
        <v>430</v>
      </c>
      <c r="E942" t="s">
        <v>577</v>
      </c>
      <c r="F942" t="str">
        <f>VLOOKUP(H942,Location!A$2:E$678,2,FALSE)</f>
        <v>Mumbai</v>
      </c>
      <c r="G942" t="str">
        <f>VLOOKUP(LEFT(R942,3),Language!A$2:B$7700,2,FALSE)</f>
        <v>Urdu</v>
      </c>
      <c r="H942" t="s">
        <v>507</v>
      </c>
      <c r="I942">
        <v>100</v>
      </c>
      <c r="J942">
        <v>10</v>
      </c>
      <c r="K942">
        <v>0</v>
      </c>
      <c r="L942">
        <v>701</v>
      </c>
      <c r="M942">
        <v>1234567</v>
      </c>
      <c r="N942">
        <v>270316</v>
      </c>
      <c r="O942">
        <v>301016</v>
      </c>
      <c r="P942" t="s">
        <v>19</v>
      </c>
      <c r="Q942">
        <v>7200</v>
      </c>
      <c r="R942" t="s">
        <v>348</v>
      </c>
      <c r="S942" t="str">
        <f>VLOOKUP(V942,Country!A$2:B$191,2,FALSE)</f>
        <v>India</v>
      </c>
      <c r="T942" t="str">
        <f>VLOOKUP(X942,Organisation!A$2:B$150,2,FALSE)</f>
        <v>All India Radio</v>
      </c>
      <c r="U942" t="s">
        <v>507</v>
      </c>
      <c r="V942" t="s">
        <v>263</v>
      </c>
      <c r="W942" t="s">
        <v>264</v>
      </c>
      <c r="X942" t="s">
        <v>264</v>
      </c>
      <c r="Y942">
        <v>3510</v>
      </c>
    </row>
    <row r="943" spans="1:25" x14ac:dyDescent="0.25">
      <c r="A943">
        <v>7340</v>
      </c>
      <c r="B943" t="str">
        <f>VLOOKUP(W943,Broadcast!A$2:B$277,2,FALSE)</f>
        <v>China National Radio</v>
      </c>
      <c r="C943" s="6">
        <v>325</v>
      </c>
      <c r="D943" s="6">
        <v>1155</v>
      </c>
      <c r="E943" t="s">
        <v>70</v>
      </c>
      <c r="F943" t="str">
        <f>VLOOKUP(H943,Location!A$2:E$678,2,FALSE)</f>
        <v>Urumqi</v>
      </c>
      <c r="G943" t="str">
        <f>VLOOKUP(LEFT(R943,3),Language!A$2:B$7700,2,FALSE)</f>
        <v>Kazakh</v>
      </c>
      <c r="H943" t="s">
        <v>71</v>
      </c>
      <c r="I943">
        <v>100</v>
      </c>
      <c r="J943">
        <v>0</v>
      </c>
      <c r="K943">
        <v>0</v>
      </c>
      <c r="L943">
        <v>925</v>
      </c>
      <c r="M943">
        <v>1234567</v>
      </c>
      <c r="N943">
        <v>270316</v>
      </c>
      <c r="O943">
        <v>301016</v>
      </c>
      <c r="P943" t="s">
        <v>19</v>
      </c>
      <c r="R943" t="s">
        <v>117</v>
      </c>
      <c r="S943" t="str">
        <f>VLOOKUP(V943,Country!A$2:B$191,2,FALSE)</f>
        <v>China</v>
      </c>
      <c r="T943" t="str">
        <f>VLOOKUP(X943,Organisation!A$2:B$150,2,FALSE)</f>
        <v>R &amp; T of Peoples Republic of China</v>
      </c>
      <c r="U943" t="s">
        <v>71</v>
      </c>
      <c r="V943" t="s">
        <v>55</v>
      </c>
      <c r="W943" t="s">
        <v>56</v>
      </c>
      <c r="X943" t="s">
        <v>57</v>
      </c>
      <c r="Y943">
        <v>2755</v>
      </c>
    </row>
    <row r="944" spans="1:25" x14ac:dyDescent="0.25">
      <c r="A944">
        <v>7340</v>
      </c>
      <c r="B944" t="str">
        <f>VLOOKUP(W944,Broadcast!A$2:B$277,2,FALSE)</f>
        <v>All India Radio</v>
      </c>
      <c r="C944" s="6">
        <v>815</v>
      </c>
      <c r="D944" s="6">
        <v>1140</v>
      </c>
      <c r="E944" t="s">
        <v>577</v>
      </c>
      <c r="F944" t="str">
        <f>VLOOKUP(H944,Location!A$2:E$678,2,FALSE)</f>
        <v>Mumbai</v>
      </c>
      <c r="G944" t="str">
        <f>VLOOKUP(LEFT(R944,3),Language!A$2:B$7700,2,FALSE)</f>
        <v>Urdu</v>
      </c>
      <c r="H944" t="s">
        <v>507</v>
      </c>
      <c r="I944">
        <v>100</v>
      </c>
      <c r="J944">
        <v>10</v>
      </c>
      <c r="K944">
        <v>0</v>
      </c>
      <c r="L944">
        <v>701</v>
      </c>
      <c r="M944">
        <v>1234567</v>
      </c>
      <c r="N944">
        <v>270316</v>
      </c>
      <c r="O944">
        <v>301016</v>
      </c>
      <c r="P944" t="s">
        <v>19</v>
      </c>
      <c r="Q944">
        <v>7200</v>
      </c>
      <c r="R944" t="s">
        <v>348</v>
      </c>
      <c r="S944" t="str">
        <f>VLOOKUP(V944,Country!A$2:B$191,2,FALSE)</f>
        <v>India</v>
      </c>
      <c r="T944" t="str">
        <f>VLOOKUP(X944,Organisation!A$2:B$150,2,FALSE)</f>
        <v>All India Radio</v>
      </c>
      <c r="U944" t="s">
        <v>507</v>
      </c>
      <c r="V944" t="s">
        <v>263</v>
      </c>
      <c r="W944" t="s">
        <v>264</v>
      </c>
      <c r="X944" t="s">
        <v>264</v>
      </c>
      <c r="Y944">
        <v>3511</v>
      </c>
    </row>
    <row r="945" spans="1:25" x14ac:dyDescent="0.25">
      <c r="A945">
        <v>7340</v>
      </c>
      <c r="B945" t="str">
        <f>VLOOKUP(W945,Broadcast!A$2:B$277,2,FALSE)</f>
        <v>Media Broadcast GmbH</v>
      </c>
      <c r="C945" s="6">
        <v>1030</v>
      </c>
      <c r="D945" s="6">
        <v>1100</v>
      </c>
      <c r="E945">
        <v>27.28</v>
      </c>
      <c r="F945" t="str">
        <f>VLOOKUP(H945,Location!A$2:E$678,2,FALSE)</f>
        <v>Nauen</v>
      </c>
      <c r="G945" t="str">
        <f>VLOOKUP(LEFT(R945,3),Language!A$2:B$7700,2,FALSE)</f>
        <v>Multiple languages</v>
      </c>
      <c r="H945" t="s">
        <v>232</v>
      </c>
      <c r="I945">
        <v>125</v>
      </c>
      <c r="J945">
        <v>222</v>
      </c>
      <c r="K945">
        <v>0</v>
      </c>
      <c r="L945">
        <v>146</v>
      </c>
      <c r="M945">
        <v>17</v>
      </c>
      <c r="N945">
        <v>270316</v>
      </c>
      <c r="O945">
        <v>291016</v>
      </c>
      <c r="P945" t="s">
        <v>19</v>
      </c>
      <c r="Q945">
        <v>9600</v>
      </c>
      <c r="R945" t="s">
        <v>102</v>
      </c>
      <c r="S945" t="str">
        <f>VLOOKUP(V945,Country!A$2:B$191,2,FALSE)</f>
        <v>Germany</v>
      </c>
      <c r="T945" t="str">
        <f>VLOOKUP(X945,Organisation!A$2:B$150,2,FALSE)</f>
        <v>Media Broadcast GmbH</v>
      </c>
      <c r="U945" t="s">
        <v>232</v>
      </c>
      <c r="V945" t="s">
        <v>19</v>
      </c>
      <c r="W945" t="s">
        <v>99</v>
      </c>
      <c r="X945" t="s">
        <v>99</v>
      </c>
      <c r="Y945">
        <v>1240</v>
      </c>
    </row>
    <row r="946" spans="1:25" x14ac:dyDescent="0.25">
      <c r="A946">
        <v>7340</v>
      </c>
      <c r="B946" t="str">
        <f>VLOOKUP(W946,Broadcast!A$2:B$277,2,FALSE)</f>
        <v>All India Radio</v>
      </c>
      <c r="C946" s="6">
        <v>1215</v>
      </c>
      <c r="D946" s="6">
        <v>1600</v>
      </c>
      <c r="E946" t="s">
        <v>577</v>
      </c>
      <c r="F946" t="str">
        <f>VLOOKUP(H946,Location!A$2:E$678,2,FALSE)</f>
        <v>Mumbai</v>
      </c>
      <c r="G946" t="str">
        <f>VLOOKUP(LEFT(R946,3),Language!A$2:B$7700,2,FALSE)</f>
        <v>Sindhi</v>
      </c>
      <c r="H946" t="s">
        <v>507</v>
      </c>
      <c r="I946">
        <v>100</v>
      </c>
      <c r="J946">
        <v>10</v>
      </c>
      <c r="K946">
        <v>0</v>
      </c>
      <c r="L946">
        <v>701</v>
      </c>
      <c r="M946">
        <v>1234567</v>
      </c>
      <c r="N946">
        <v>270316</v>
      </c>
      <c r="O946">
        <v>301016</v>
      </c>
      <c r="P946" t="s">
        <v>19</v>
      </c>
      <c r="Q946">
        <v>7200</v>
      </c>
      <c r="R946" t="s">
        <v>578</v>
      </c>
      <c r="S946" t="str">
        <f>VLOOKUP(V946,Country!A$2:B$191,2,FALSE)</f>
        <v>India</v>
      </c>
      <c r="T946" t="str">
        <f>VLOOKUP(X946,Organisation!A$2:B$150,2,FALSE)</f>
        <v>All India Radio</v>
      </c>
      <c r="U946" t="s">
        <v>507</v>
      </c>
      <c r="V946" t="s">
        <v>263</v>
      </c>
      <c r="W946" t="s">
        <v>264</v>
      </c>
      <c r="X946" t="s">
        <v>264</v>
      </c>
      <c r="Y946">
        <v>3512</v>
      </c>
    </row>
    <row r="947" spans="1:25" x14ac:dyDescent="0.25">
      <c r="A947">
        <v>7340</v>
      </c>
      <c r="B947" t="str">
        <f>VLOOKUP(W947,Broadcast!A$2:B$277,2,FALSE)</f>
        <v>Islamic Republic of Iran Broadcasting</v>
      </c>
      <c r="C947" s="6">
        <v>1730</v>
      </c>
      <c r="D947" s="6">
        <v>2030</v>
      </c>
      <c r="E947">
        <v>39</v>
      </c>
      <c r="F947" t="str">
        <f>VLOOKUP(H947,Location!A$2:E$678,2,FALSE)</f>
        <v>Sirjan</v>
      </c>
      <c r="G947" t="str">
        <f>VLOOKUP(LEFT(R947,3),Language!A$2:B$7700,2,FALSE)</f>
        <v>Arabic</v>
      </c>
      <c r="H947" t="s">
        <v>228</v>
      </c>
      <c r="I947">
        <v>500</v>
      </c>
      <c r="J947">
        <v>198</v>
      </c>
      <c r="K947">
        <v>0</v>
      </c>
      <c r="L947">
        <v>146</v>
      </c>
      <c r="M947">
        <v>1234567</v>
      </c>
      <c r="N947">
        <v>270316</v>
      </c>
      <c r="O947">
        <v>291016</v>
      </c>
      <c r="P947" t="s">
        <v>19</v>
      </c>
      <c r="R947" t="s">
        <v>89</v>
      </c>
      <c r="S947" t="str">
        <f>VLOOKUP(V947,Country!A$2:B$191,2,FALSE)</f>
        <v>Iran (Islamic Rep. of)</v>
      </c>
      <c r="T947" t="str">
        <f>VLOOKUP(X947,Organisation!A$2:B$150,2,FALSE)</f>
        <v>Islamic Republic of Iran Broadcast.</v>
      </c>
      <c r="U947" t="s">
        <v>228</v>
      </c>
      <c r="V947" t="s">
        <v>229</v>
      </c>
      <c r="W947" t="s">
        <v>230</v>
      </c>
      <c r="X947" t="s">
        <v>230</v>
      </c>
      <c r="Y947">
        <v>16064</v>
      </c>
    </row>
    <row r="948" spans="1:25" x14ac:dyDescent="0.25">
      <c r="A948">
        <v>7340</v>
      </c>
      <c r="B948" t="str">
        <f>VLOOKUP(W948,Broadcast!A$2:B$277,2,FALSE)</f>
        <v>China Radio International</v>
      </c>
      <c r="C948" s="6">
        <v>1800</v>
      </c>
      <c r="D948" s="6">
        <v>1900</v>
      </c>
      <c r="E948" t="s">
        <v>83</v>
      </c>
      <c r="F948" t="str">
        <f>VLOOKUP(H948,Location!A$2:E$678,2,FALSE)</f>
        <v>Kashi</v>
      </c>
      <c r="G948" t="str">
        <f>VLOOKUP(LEFT(R948,3),Language!A$2:B$7700,2,FALSE)</f>
        <v>Italian</v>
      </c>
      <c r="H948" t="s">
        <v>187</v>
      </c>
      <c r="I948">
        <v>500</v>
      </c>
      <c r="J948">
        <v>294</v>
      </c>
      <c r="K948">
        <v>0</v>
      </c>
      <c r="L948">
        <v>216</v>
      </c>
      <c r="M948">
        <v>1234567</v>
      </c>
      <c r="N948">
        <v>270316</v>
      </c>
      <c r="O948">
        <v>301016</v>
      </c>
      <c r="P948" t="s">
        <v>19</v>
      </c>
      <c r="Q948">
        <v>10430</v>
      </c>
      <c r="R948" t="s">
        <v>210</v>
      </c>
      <c r="S948" t="str">
        <f>VLOOKUP(V948,Country!A$2:B$191,2,FALSE)</f>
        <v>China</v>
      </c>
      <c r="T948" t="str">
        <f>VLOOKUP(X948,Organisation!A$2:B$150,2,FALSE)</f>
        <v>R &amp; T of Peoples Republic of China</v>
      </c>
      <c r="U948" t="s">
        <v>187</v>
      </c>
      <c r="V948" t="s">
        <v>55</v>
      </c>
      <c r="W948" t="s">
        <v>188</v>
      </c>
      <c r="X948" t="s">
        <v>57</v>
      </c>
      <c r="Y948">
        <v>2756</v>
      </c>
    </row>
    <row r="949" spans="1:25" x14ac:dyDescent="0.25">
      <c r="A949">
        <v>7345</v>
      </c>
      <c r="B949" t="str">
        <f>VLOOKUP(W949,Broadcast!A$2:B$277,2,FALSE)</f>
        <v>Media Broadcast GmbH</v>
      </c>
      <c r="C949" s="6">
        <v>700</v>
      </c>
      <c r="D949" s="6">
        <v>745</v>
      </c>
      <c r="E949" t="s">
        <v>234</v>
      </c>
      <c r="F949" t="str">
        <f>VLOOKUP(H949,Location!A$2:E$678,2,FALSE)</f>
        <v>Nauen</v>
      </c>
      <c r="G949" t="str">
        <f>VLOOKUP(LEFT(R949,3),Language!A$2:B$7700,2,FALSE)</f>
        <v>Multiple languages</v>
      </c>
      <c r="H949" t="s">
        <v>232</v>
      </c>
      <c r="I949">
        <v>100</v>
      </c>
      <c r="J949">
        <v>270</v>
      </c>
      <c r="K949">
        <v>0</v>
      </c>
      <c r="L949">
        <v>156</v>
      </c>
      <c r="M949">
        <v>17</v>
      </c>
      <c r="N949">
        <v>270316</v>
      </c>
      <c r="O949">
        <v>291016</v>
      </c>
      <c r="P949" t="s">
        <v>19</v>
      </c>
      <c r="Q949">
        <v>7850</v>
      </c>
      <c r="R949" t="s">
        <v>102</v>
      </c>
      <c r="S949" t="str">
        <f>VLOOKUP(V949,Country!A$2:B$191,2,FALSE)</f>
        <v>Germany</v>
      </c>
      <c r="T949" t="str">
        <f>VLOOKUP(X949,Organisation!A$2:B$150,2,FALSE)</f>
        <v>Media Broadcast GmbH</v>
      </c>
      <c r="U949" t="s">
        <v>232</v>
      </c>
      <c r="V949" t="s">
        <v>19</v>
      </c>
      <c r="W949" t="s">
        <v>99</v>
      </c>
      <c r="X949" t="s">
        <v>99</v>
      </c>
      <c r="Y949">
        <v>15573</v>
      </c>
    </row>
    <row r="950" spans="1:25" x14ac:dyDescent="0.25">
      <c r="A950">
        <v>7345</v>
      </c>
      <c r="B950" t="str">
        <f>VLOOKUP(W950,Broadcast!A$2:B$277,2,FALSE)</f>
        <v>China National Radio</v>
      </c>
      <c r="C950" s="6">
        <v>1100</v>
      </c>
      <c r="D950" s="6">
        <v>1805</v>
      </c>
      <c r="E950" t="s">
        <v>151</v>
      </c>
      <c r="F950" t="str">
        <f>VLOOKUP(H950,Location!A$2:E$678,2,FALSE)</f>
        <v>Beijing</v>
      </c>
      <c r="G950" t="str">
        <f>VLOOKUP(LEFT(R950,3),Language!A$2:B$7700,2,FALSE)</f>
        <v>Chinese</v>
      </c>
      <c r="H950" t="s">
        <v>198</v>
      </c>
      <c r="I950">
        <v>100</v>
      </c>
      <c r="J950">
        <v>175</v>
      </c>
      <c r="K950">
        <v>0</v>
      </c>
      <c r="L950">
        <v>206</v>
      </c>
      <c r="M950">
        <v>1234567</v>
      </c>
      <c r="N950">
        <v>270316</v>
      </c>
      <c r="O950">
        <v>301016</v>
      </c>
      <c r="P950" t="s">
        <v>19</v>
      </c>
      <c r="Q950">
        <v>9700</v>
      </c>
      <c r="R950" t="s">
        <v>54</v>
      </c>
      <c r="S950" t="str">
        <f>VLOOKUP(V950,Country!A$2:B$191,2,FALSE)</f>
        <v>China</v>
      </c>
      <c r="T950" t="str">
        <f>VLOOKUP(X950,Organisation!A$2:B$150,2,FALSE)</f>
        <v>R &amp; T of Peoples Republic of China</v>
      </c>
      <c r="U950" t="s">
        <v>198</v>
      </c>
      <c r="V950" t="s">
        <v>55</v>
      </c>
      <c r="W950" t="s">
        <v>56</v>
      </c>
      <c r="X950" t="s">
        <v>57</v>
      </c>
      <c r="Y950">
        <v>2757</v>
      </c>
    </row>
    <row r="951" spans="1:25" x14ac:dyDescent="0.25">
      <c r="A951">
        <v>7345</v>
      </c>
      <c r="B951" t="str">
        <f>VLOOKUP(W951,Broadcast!A$2:B$277,2,FALSE)</f>
        <v>China Radio International</v>
      </c>
      <c r="C951" s="6">
        <v>1200</v>
      </c>
      <c r="D951" s="6">
        <v>1300</v>
      </c>
      <c r="E951" t="s">
        <v>273</v>
      </c>
      <c r="F951" t="str">
        <f>VLOOKUP(H951,Location!A$2:E$678,2,FALSE)</f>
        <v>Cerrik</v>
      </c>
      <c r="G951" t="str">
        <f>VLOOKUP(LEFT(R951,3),Language!A$2:B$7700,2,FALSE)</f>
        <v>Serbian</v>
      </c>
      <c r="H951" t="s">
        <v>254</v>
      </c>
      <c r="I951">
        <v>150</v>
      </c>
      <c r="J951">
        <v>0</v>
      </c>
      <c r="K951">
        <v>0</v>
      </c>
      <c r="L951">
        <v>925</v>
      </c>
      <c r="M951">
        <v>1234567</v>
      </c>
      <c r="N951">
        <v>270316</v>
      </c>
      <c r="O951">
        <v>301016</v>
      </c>
      <c r="P951" t="s">
        <v>19</v>
      </c>
      <c r="R951" t="s">
        <v>209</v>
      </c>
      <c r="S951" t="str">
        <f>VLOOKUP(V951,Country!A$2:B$191,2,FALSE)</f>
        <v>Albania</v>
      </c>
      <c r="T951" t="str">
        <f>VLOOKUP(X951,Organisation!A$2:B$150,2,FALSE)</f>
        <v>R &amp; T of Peoples Republic of China</v>
      </c>
      <c r="U951" t="s">
        <v>254</v>
      </c>
      <c r="V951" t="s">
        <v>255</v>
      </c>
      <c r="W951" t="s">
        <v>188</v>
      </c>
      <c r="X951" t="s">
        <v>57</v>
      </c>
      <c r="Y951">
        <v>2758</v>
      </c>
    </row>
    <row r="952" spans="1:25" x14ac:dyDescent="0.25">
      <c r="A952">
        <v>7345</v>
      </c>
      <c r="B952" t="str">
        <f>VLOOKUP(W952,Broadcast!A$2:B$277,2,FALSE)</f>
        <v>China Radio International</v>
      </c>
      <c r="C952" s="6">
        <v>1500</v>
      </c>
      <c r="D952" s="6">
        <v>1600</v>
      </c>
      <c r="E952" t="s">
        <v>444</v>
      </c>
      <c r="F952" t="str">
        <f>VLOOKUP(H952,Location!A$2:E$678,2,FALSE)</f>
        <v>Cerrik</v>
      </c>
      <c r="G952" t="str">
        <f>VLOOKUP(LEFT(R952,3),Language!A$2:B$7700,2,FALSE)</f>
        <v>Turkish</v>
      </c>
      <c r="H952" t="s">
        <v>254</v>
      </c>
      <c r="I952">
        <v>150</v>
      </c>
      <c r="J952">
        <v>0</v>
      </c>
      <c r="K952">
        <v>0</v>
      </c>
      <c r="L952">
        <v>925</v>
      </c>
      <c r="M952">
        <v>1234567</v>
      </c>
      <c r="N952">
        <v>270316</v>
      </c>
      <c r="O952">
        <v>301016</v>
      </c>
      <c r="P952" t="s">
        <v>19</v>
      </c>
      <c r="R952" t="s">
        <v>251</v>
      </c>
      <c r="S952" t="str">
        <f>VLOOKUP(V952,Country!A$2:B$191,2,FALSE)</f>
        <v>Albania</v>
      </c>
      <c r="T952" t="str">
        <f>VLOOKUP(X952,Organisation!A$2:B$150,2,FALSE)</f>
        <v>R &amp; T of Peoples Republic of China</v>
      </c>
      <c r="U952" t="s">
        <v>254</v>
      </c>
      <c r="V952" t="s">
        <v>255</v>
      </c>
      <c r="W952" t="s">
        <v>188</v>
      </c>
      <c r="X952" t="s">
        <v>57</v>
      </c>
      <c r="Y952">
        <v>2759</v>
      </c>
    </row>
    <row r="953" spans="1:25" x14ac:dyDescent="0.25">
      <c r="A953">
        <v>7345</v>
      </c>
      <c r="B953" t="str">
        <f>VLOOKUP(W953,Broadcast!A$2:B$277,2,FALSE)</f>
        <v>Tunesian Radio &amp; TV</v>
      </c>
      <c r="C953" s="6">
        <v>2000</v>
      </c>
      <c r="D953" s="6">
        <v>10</v>
      </c>
      <c r="E953">
        <v>37</v>
      </c>
      <c r="F953" t="str">
        <f>VLOOKUP(H953,Location!A$2:E$678,2,FALSE)</f>
        <v>Sfax</v>
      </c>
      <c r="G953" t="str">
        <f>VLOOKUP(LEFT(R953,3),Language!A$2:B$7700,2,FALSE)</f>
        <v>Arabic</v>
      </c>
      <c r="H953" t="s">
        <v>495</v>
      </c>
      <c r="I953">
        <v>500</v>
      </c>
      <c r="J953">
        <v>265</v>
      </c>
      <c r="K953">
        <v>0</v>
      </c>
      <c r="L953">
        <v>146</v>
      </c>
      <c r="M953">
        <v>1234567</v>
      </c>
      <c r="N953">
        <v>270316</v>
      </c>
      <c r="O953">
        <v>291016</v>
      </c>
      <c r="P953" t="s">
        <v>19</v>
      </c>
      <c r="R953" t="s">
        <v>89</v>
      </c>
      <c r="S953" t="str">
        <f>VLOOKUP(V953,Country!A$2:B$191,2,FALSE)</f>
        <v>Tunisia</v>
      </c>
      <c r="T953" t="str">
        <f>VLOOKUP(X953,Organisation!A$2:B$150,2,FALSE)</f>
        <v>Tunisian Radio &amp; TV</v>
      </c>
      <c r="U953" t="s">
        <v>495</v>
      </c>
      <c r="V953" t="s">
        <v>496</v>
      </c>
      <c r="W953" t="s">
        <v>497</v>
      </c>
      <c r="X953" t="s">
        <v>498</v>
      </c>
      <c r="Y953">
        <v>4133</v>
      </c>
    </row>
    <row r="954" spans="1:25" x14ac:dyDescent="0.25">
      <c r="A954">
        <v>7345</v>
      </c>
      <c r="B954" t="str">
        <f>VLOOKUP(W954,Broadcast!A$2:B$277,2,FALSE)</f>
        <v>China National Radio</v>
      </c>
      <c r="C954" s="6">
        <v>2025</v>
      </c>
      <c r="D954" s="6">
        <v>2400</v>
      </c>
      <c r="E954" t="s">
        <v>151</v>
      </c>
      <c r="F954" t="str">
        <f>VLOOKUP(H954,Location!A$2:E$678,2,FALSE)</f>
        <v>Beijing</v>
      </c>
      <c r="G954" t="str">
        <f>VLOOKUP(LEFT(R954,3),Language!A$2:B$7700,2,FALSE)</f>
        <v>Chinese</v>
      </c>
      <c r="H954" t="s">
        <v>198</v>
      </c>
      <c r="I954">
        <v>100</v>
      </c>
      <c r="J954">
        <v>175</v>
      </c>
      <c r="K954">
        <v>0</v>
      </c>
      <c r="L954">
        <v>206</v>
      </c>
      <c r="M954">
        <v>1234567</v>
      </c>
      <c r="N954">
        <v>270316</v>
      </c>
      <c r="O954">
        <v>301016</v>
      </c>
      <c r="P954" t="s">
        <v>19</v>
      </c>
      <c r="Q954">
        <v>9700</v>
      </c>
      <c r="R954" t="s">
        <v>54</v>
      </c>
      <c r="S954" t="str">
        <f>VLOOKUP(V954,Country!A$2:B$191,2,FALSE)</f>
        <v>China</v>
      </c>
      <c r="T954" t="str">
        <f>VLOOKUP(X954,Organisation!A$2:B$150,2,FALSE)</f>
        <v>R &amp; T of Peoples Republic of China</v>
      </c>
      <c r="U954" t="s">
        <v>198</v>
      </c>
      <c r="V954" t="s">
        <v>55</v>
      </c>
      <c r="W954" t="s">
        <v>56</v>
      </c>
      <c r="X954" t="s">
        <v>57</v>
      </c>
      <c r="Y954">
        <v>2760</v>
      </c>
    </row>
    <row r="955" spans="1:25" x14ac:dyDescent="0.25">
      <c r="A955">
        <v>7345</v>
      </c>
      <c r="B955" t="str">
        <f>VLOOKUP(W955,Broadcast!A$2:B$277,2,FALSE)</f>
        <v>China Radio International</v>
      </c>
      <c r="C955" s="6">
        <v>2030</v>
      </c>
      <c r="D955" s="6">
        <v>2130</v>
      </c>
      <c r="E955" t="s">
        <v>83</v>
      </c>
      <c r="F955" t="str">
        <f>VLOOKUP(H955,Location!A$2:E$678,2,FALSE)</f>
        <v>Kashi</v>
      </c>
      <c r="G955" t="str">
        <f>VLOOKUP(LEFT(R955,3),Language!A$2:B$7700,2,FALSE)</f>
        <v>Italian</v>
      </c>
      <c r="H955" t="s">
        <v>187</v>
      </c>
      <c r="I955">
        <v>500</v>
      </c>
      <c r="J955">
        <v>294</v>
      </c>
      <c r="K955">
        <v>0</v>
      </c>
      <c r="L955">
        <v>216</v>
      </c>
      <c r="M955">
        <v>1234567</v>
      </c>
      <c r="N955">
        <v>270316</v>
      </c>
      <c r="O955">
        <v>301016</v>
      </c>
      <c r="P955" t="s">
        <v>19</v>
      </c>
      <c r="Q955">
        <v>10430</v>
      </c>
      <c r="R955" t="s">
        <v>210</v>
      </c>
      <c r="S955" t="str">
        <f>VLOOKUP(V955,Country!A$2:B$191,2,FALSE)</f>
        <v>China</v>
      </c>
      <c r="T955" t="str">
        <f>VLOOKUP(X955,Organisation!A$2:B$150,2,FALSE)</f>
        <v>R &amp; T of Peoples Republic of China</v>
      </c>
      <c r="U955" t="s">
        <v>187</v>
      </c>
      <c r="V955" t="s">
        <v>55</v>
      </c>
      <c r="W955" t="s">
        <v>188</v>
      </c>
      <c r="X955" t="s">
        <v>57</v>
      </c>
      <c r="Y955">
        <v>2761</v>
      </c>
    </row>
    <row r="956" spans="1:25" x14ac:dyDescent="0.25">
      <c r="A956">
        <v>7350</v>
      </c>
      <c r="B956" t="str">
        <f>VLOOKUP(W956,Broadcast!A$2:B$277,2,FALSE)</f>
        <v>China Radio International</v>
      </c>
      <c r="C956" s="6">
        <v>0</v>
      </c>
      <c r="D956" s="6">
        <v>100</v>
      </c>
      <c r="E956" t="s">
        <v>579</v>
      </c>
      <c r="F956" t="str">
        <f>VLOOKUP(H956,Location!A$2:E$678,2,FALSE)</f>
        <v>Kashi</v>
      </c>
      <c r="G956" t="str">
        <f>VLOOKUP(LEFT(R956,3),Language!A$2:B$7700,2,FALSE)</f>
        <v>English</v>
      </c>
      <c r="H956" t="s">
        <v>187</v>
      </c>
      <c r="I956">
        <v>500</v>
      </c>
      <c r="J956">
        <v>308</v>
      </c>
      <c r="K956">
        <v>0</v>
      </c>
      <c r="L956">
        <v>216</v>
      </c>
      <c r="M956">
        <v>1234567</v>
      </c>
      <c r="N956">
        <v>270316</v>
      </c>
      <c r="O956">
        <v>301016</v>
      </c>
      <c r="P956" t="s">
        <v>19</v>
      </c>
      <c r="Q956">
        <v>10430</v>
      </c>
      <c r="R956" t="s">
        <v>20</v>
      </c>
      <c r="S956" t="str">
        <f>VLOOKUP(V956,Country!A$2:B$191,2,FALSE)</f>
        <v>China</v>
      </c>
      <c r="T956" t="str">
        <f>VLOOKUP(X956,Organisation!A$2:B$150,2,FALSE)</f>
        <v>R &amp; T of Peoples Republic of China</v>
      </c>
      <c r="U956" t="s">
        <v>187</v>
      </c>
      <c r="V956" t="s">
        <v>55</v>
      </c>
      <c r="W956" t="s">
        <v>188</v>
      </c>
      <c r="X956" t="s">
        <v>57</v>
      </c>
      <c r="Y956">
        <v>2762</v>
      </c>
    </row>
    <row r="957" spans="1:25" x14ac:dyDescent="0.25">
      <c r="A957">
        <v>7350</v>
      </c>
      <c r="B957" t="str">
        <f>VLOOKUP(W957,Broadcast!A$2:B$277,2,FALSE)</f>
        <v>All India Radio</v>
      </c>
      <c r="C957" s="6">
        <v>200</v>
      </c>
      <c r="D957" s="6">
        <v>345</v>
      </c>
      <c r="E957" t="s">
        <v>580</v>
      </c>
      <c r="F957" t="str">
        <f>VLOOKUP(H957,Location!A$2:E$678,2,FALSE)</f>
        <v>Delhi</v>
      </c>
      <c r="G957" t="str">
        <f>VLOOKUP(LEFT(R957,3),Language!A$2:B$7700,2,FALSE)</f>
        <v>Pushto</v>
      </c>
      <c r="H957" t="s">
        <v>304</v>
      </c>
      <c r="I957">
        <v>250</v>
      </c>
      <c r="J957">
        <v>312</v>
      </c>
      <c r="K957">
        <v>0</v>
      </c>
      <c r="L957">
        <v>216</v>
      </c>
      <c r="M957">
        <v>1234567</v>
      </c>
      <c r="N957">
        <v>270316</v>
      </c>
      <c r="O957">
        <v>301016</v>
      </c>
      <c r="P957" t="s">
        <v>19</v>
      </c>
      <c r="Q957">
        <v>7300</v>
      </c>
      <c r="R957" t="s">
        <v>581</v>
      </c>
      <c r="S957" t="str">
        <f>VLOOKUP(V957,Country!A$2:B$191,2,FALSE)</f>
        <v>India</v>
      </c>
      <c r="T957" t="str">
        <f>VLOOKUP(X957,Organisation!A$2:B$150,2,FALSE)</f>
        <v>All India Radio</v>
      </c>
      <c r="U957" t="s">
        <v>304</v>
      </c>
      <c r="V957" t="s">
        <v>263</v>
      </c>
      <c r="W957" t="s">
        <v>264</v>
      </c>
      <c r="X957" t="s">
        <v>264</v>
      </c>
      <c r="Y957">
        <v>3513</v>
      </c>
    </row>
    <row r="958" spans="1:25" x14ac:dyDescent="0.25">
      <c r="A958">
        <v>7350</v>
      </c>
      <c r="B958" t="str">
        <f>VLOOKUP(W958,Broadcast!A$2:B$277,2,FALSE)</f>
        <v>Radio Russia</v>
      </c>
      <c r="C958" s="6">
        <v>600</v>
      </c>
      <c r="D958" s="6">
        <v>900</v>
      </c>
      <c r="E958">
        <v>43.44</v>
      </c>
      <c r="F958" t="str">
        <f>VLOOKUP(H958,Location!A$2:E$678,2,FALSE)</f>
        <v>Khabarovsk</v>
      </c>
      <c r="G958" t="str">
        <f>VLOOKUP(LEFT(R958,3),Language!A$2:B$7700,2,FALSE)</f>
        <v>Russian</v>
      </c>
      <c r="H958" t="s">
        <v>181</v>
      </c>
      <c r="I958">
        <v>100</v>
      </c>
      <c r="J958">
        <v>218</v>
      </c>
      <c r="K958">
        <v>0</v>
      </c>
      <c r="L958">
        <v>217</v>
      </c>
      <c r="M958">
        <v>1234567</v>
      </c>
      <c r="N958">
        <v>270316</v>
      </c>
      <c r="O958">
        <v>291016</v>
      </c>
      <c r="P958" t="s">
        <v>19</v>
      </c>
      <c r="R958" t="s">
        <v>182</v>
      </c>
      <c r="S958" t="str">
        <f>VLOOKUP(V958,Country!A$2:B$191,2,FALSE)</f>
        <v>Russia</v>
      </c>
      <c r="T958" t="str">
        <f>VLOOKUP(X958,Organisation!A$2:B$150,2,FALSE)</f>
        <v>General Radio Frequency Centre</v>
      </c>
      <c r="U958" t="s">
        <v>181</v>
      </c>
      <c r="V958" t="s">
        <v>183</v>
      </c>
      <c r="W958" t="s">
        <v>184</v>
      </c>
      <c r="X958" t="s">
        <v>185</v>
      </c>
      <c r="Y958">
        <v>3889</v>
      </c>
    </row>
    <row r="959" spans="1:25" x14ac:dyDescent="0.25">
      <c r="A959">
        <v>7350</v>
      </c>
      <c r="B959" t="str">
        <f>VLOOKUP(W959,Broadcast!A$2:B$277,2,FALSE)</f>
        <v>China National Radio</v>
      </c>
      <c r="C959" s="6">
        <v>1300</v>
      </c>
      <c r="D959" s="6">
        <v>1605</v>
      </c>
      <c r="E959" t="s">
        <v>111</v>
      </c>
      <c r="F959" t="str">
        <f>VLOOKUP(H959,Location!A$2:E$678,2,FALSE)</f>
        <v>Baoji</v>
      </c>
      <c r="G959" t="str">
        <f>VLOOKUP(LEFT(R959,3),Language!A$2:B$7700,2,FALSE)</f>
        <v>Tibetan</v>
      </c>
      <c r="H959" t="s">
        <v>326</v>
      </c>
      <c r="I959">
        <v>100</v>
      </c>
      <c r="J959">
        <v>255</v>
      </c>
      <c r="K959">
        <v>0</v>
      </c>
      <c r="L959">
        <v>206</v>
      </c>
      <c r="M959">
        <v>1234567</v>
      </c>
      <c r="N959">
        <v>270316</v>
      </c>
      <c r="O959">
        <v>301016</v>
      </c>
      <c r="P959" t="s">
        <v>19</v>
      </c>
      <c r="Q959">
        <v>9700</v>
      </c>
      <c r="R959" t="s">
        <v>118</v>
      </c>
      <c r="S959" t="str">
        <f>VLOOKUP(V959,Country!A$2:B$191,2,FALSE)</f>
        <v>China</v>
      </c>
      <c r="T959" t="str">
        <f>VLOOKUP(X959,Organisation!A$2:B$150,2,FALSE)</f>
        <v>R &amp; T of Peoples Republic of China</v>
      </c>
      <c r="U959" t="s">
        <v>326</v>
      </c>
      <c r="V959" t="s">
        <v>55</v>
      </c>
      <c r="W959" t="s">
        <v>56</v>
      </c>
      <c r="X959" t="s">
        <v>57</v>
      </c>
      <c r="Y959">
        <v>2763</v>
      </c>
    </row>
    <row r="960" spans="1:25" x14ac:dyDescent="0.25">
      <c r="A960">
        <v>7350</v>
      </c>
      <c r="B960" t="str">
        <f>VLOOKUP(W960,Broadcast!A$2:B$277,2,FALSE)</f>
        <v>Islamic Republic of Iran Broadcasting</v>
      </c>
      <c r="C960" s="6">
        <v>1650</v>
      </c>
      <c r="D960" s="6">
        <v>1750</v>
      </c>
      <c r="E960">
        <v>30.31</v>
      </c>
      <c r="F960" t="str">
        <f>VLOOKUP(H960,Location!A$2:E$678,2,FALSE)</f>
        <v>Kamalabad</v>
      </c>
      <c r="G960" t="str">
        <f>VLOOKUP(LEFT(R960,3),Language!A$2:B$7700,2,FALSE)</f>
        <v>Russian</v>
      </c>
      <c r="H960" t="s">
        <v>340</v>
      </c>
      <c r="I960">
        <v>500</v>
      </c>
      <c r="J960">
        <v>58</v>
      </c>
      <c r="K960">
        <v>0</v>
      </c>
      <c r="L960">
        <v>145</v>
      </c>
      <c r="M960">
        <v>1234567</v>
      </c>
      <c r="N960">
        <v>270316</v>
      </c>
      <c r="O960">
        <v>291016</v>
      </c>
      <c r="P960" t="s">
        <v>19</v>
      </c>
      <c r="R960" t="s">
        <v>182</v>
      </c>
      <c r="S960" t="str">
        <f>VLOOKUP(V960,Country!A$2:B$191,2,FALSE)</f>
        <v>Iran (Islamic Rep. of)</v>
      </c>
      <c r="T960" t="str">
        <f>VLOOKUP(X960,Organisation!A$2:B$150,2,FALSE)</f>
        <v>Islamic Republic of Iran Broadcast.</v>
      </c>
      <c r="U960" t="s">
        <v>340</v>
      </c>
      <c r="V960" t="s">
        <v>229</v>
      </c>
      <c r="W960" t="s">
        <v>230</v>
      </c>
      <c r="X960" t="s">
        <v>230</v>
      </c>
      <c r="Y960">
        <v>7221</v>
      </c>
    </row>
    <row r="961" spans="1:25" x14ac:dyDescent="0.25">
      <c r="A961">
        <v>7350</v>
      </c>
      <c r="B961" t="str">
        <f>VLOOKUP(W961,Broadcast!A$2:B$277,2,FALSE)</f>
        <v>Islamic Republic of Iran Broadcasting</v>
      </c>
      <c r="C961" s="6">
        <v>1720</v>
      </c>
      <c r="D961" s="6">
        <v>1820</v>
      </c>
      <c r="E961" t="s">
        <v>208</v>
      </c>
      <c r="F961" t="str">
        <f>VLOOKUP(H961,Location!A$2:E$678,2,FALSE)</f>
        <v>Sirjan</v>
      </c>
      <c r="G961" t="str">
        <f>VLOOKUP(LEFT(R961,3),Language!A$2:B$7700,2,FALSE)</f>
        <v>Bosnian</v>
      </c>
      <c r="H961" t="s">
        <v>228</v>
      </c>
      <c r="I961">
        <v>500</v>
      </c>
      <c r="J961">
        <v>319</v>
      </c>
      <c r="K961">
        <v>0</v>
      </c>
      <c r="L961">
        <v>218</v>
      </c>
      <c r="M961">
        <v>1234567</v>
      </c>
      <c r="N961">
        <v>270316</v>
      </c>
      <c r="O961">
        <v>291016</v>
      </c>
      <c r="P961" t="s">
        <v>19</v>
      </c>
      <c r="R961" t="s">
        <v>563</v>
      </c>
      <c r="S961" t="str">
        <f>VLOOKUP(V961,Country!A$2:B$191,2,FALSE)</f>
        <v>Iran (Islamic Rep. of)</v>
      </c>
      <c r="T961" t="str">
        <f>VLOOKUP(X961,Organisation!A$2:B$150,2,FALSE)</f>
        <v>Islamic Republic of Iran Broadcast.</v>
      </c>
      <c r="U961" t="s">
        <v>228</v>
      </c>
      <c r="V961" t="s">
        <v>229</v>
      </c>
      <c r="W961" t="s">
        <v>230</v>
      </c>
      <c r="X961" t="s">
        <v>230</v>
      </c>
      <c r="Y961">
        <v>16065</v>
      </c>
    </row>
    <row r="962" spans="1:25" x14ac:dyDescent="0.25">
      <c r="A962">
        <v>7350</v>
      </c>
      <c r="B962" t="str">
        <f>VLOOKUP(W962,Broadcast!A$2:B$277,2,FALSE)</f>
        <v>China Radio International</v>
      </c>
      <c r="C962" s="6">
        <v>1830</v>
      </c>
      <c r="D962" s="6">
        <v>2030</v>
      </c>
      <c r="E962">
        <v>46</v>
      </c>
      <c r="F962" t="str">
        <f>VLOOKUP(H962,Location!A$2:E$678,2,FALSE)</f>
        <v>Urumqi</v>
      </c>
      <c r="G962" t="str">
        <f>VLOOKUP(LEFT(R962,3),Language!A$2:B$7700,2,FALSE)</f>
        <v>French</v>
      </c>
      <c r="H962" t="s">
        <v>71</v>
      </c>
      <c r="I962">
        <v>500</v>
      </c>
      <c r="J962">
        <v>270</v>
      </c>
      <c r="K962">
        <v>0</v>
      </c>
      <c r="L962">
        <v>216</v>
      </c>
      <c r="M962">
        <v>1234567</v>
      </c>
      <c r="N962">
        <v>270316</v>
      </c>
      <c r="O962">
        <v>301016</v>
      </c>
      <c r="P962" t="s">
        <v>19</v>
      </c>
      <c r="Q962">
        <v>10430</v>
      </c>
      <c r="R962" t="s">
        <v>79</v>
      </c>
      <c r="S962" t="str">
        <f>VLOOKUP(V962,Country!A$2:B$191,2,FALSE)</f>
        <v>China</v>
      </c>
      <c r="T962" t="str">
        <f>VLOOKUP(X962,Organisation!A$2:B$150,2,FALSE)</f>
        <v>R &amp; T of Peoples Republic of China</v>
      </c>
      <c r="U962" t="s">
        <v>71</v>
      </c>
      <c r="V962" t="s">
        <v>55</v>
      </c>
      <c r="W962" t="s">
        <v>188</v>
      </c>
      <c r="X962" t="s">
        <v>57</v>
      </c>
      <c r="Y962">
        <v>2764</v>
      </c>
    </row>
    <row r="963" spans="1:25" x14ac:dyDescent="0.25">
      <c r="A963">
        <v>7350</v>
      </c>
      <c r="B963" t="str">
        <f>VLOOKUP(W963,Broadcast!A$2:B$277,2,FALSE)</f>
        <v>China National Radio</v>
      </c>
      <c r="C963" s="6">
        <v>2155</v>
      </c>
      <c r="D963" s="6">
        <v>2400</v>
      </c>
      <c r="E963" t="s">
        <v>111</v>
      </c>
      <c r="F963" t="str">
        <f>VLOOKUP(H963,Location!A$2:E$678,2,FALSE)</f>
        <v>Baoji</v>
      </c>
      <c r="G963" t="str">
        <f>VLOOKUP(LEFT(R963,3),Language!A$2:B$7700,2,FALSE)</f>
        <v>Tibetan</v>
      </c>
      <c r="H963" t="s">
        <v>326</v>
      </c>
      <c r="I963">
        <v>100</v>
      </c>
      <c r="J963">
        <v>255</v>
      </c>
      <c r="K963">
        <v>0</v>
      </c>
      <c r="L963">
        <v>206</v>
      </c>
      <c r="M963">
        <v>1234567</v>
      </c>
      <c r="N963">
        <v>270316</v>
      </c>
      <c r="O963">
        <v>301016</v>
      </c>
      <c r="P963" t="s">
        <v>19</v>
      </c>
      <c r="Q963">
        <v>9700</v>
      </c>
      <c r="R963" t="s">
        <v>118</v>
      </c>
      <c r="S963" t="str">
        <f>VLOOKUP(V963,Country!A$2:B$191,2,FALSE)</f>
        <v>China</v>
      </c>
      <c r="T963" t="str">
        <f>VLOOKUP(X963,Organisation!A$2:B$150,2,FALSE)</f>
        <v>R &amp; T of Peoples Republic of China</v>
      </c>
      <c r="U963" t="s">
        <v>326</v>
      </c>
      <c r="V963" t="s">
        <v>55</v>
      </c>
      <c r="W963" t="s">
        <v>56</v>
      </c>
      <c r="X963" t="s">
        <v>57</v>
      </c>
      <c r="Y963">
        <v>2765</v>
      </c>
    </row>
    <row r="964" spans="1:25" x14ac:dyDescent="0.25">
      <c r="A964">
        <v>7350</v>
      </c>
      <c r="B964" t="str">
        <f>VLOOKUP(W964,Broadcast!A$2:B$277,2,FALSE)</f>
        <v>China Radio International</v>
      </c>
      <c r="C964" s="6">
        <v>2300</v>
      </c>
      <c r="D964" s="6">
        <v>2400</v>
      </c>
      <c r="E964" t="s">
        <v>579</v>
      </c>
      <c r="F964" t="str">
        <f>VLOOKUP(H964,Location!A$2:E$678,2,FALSE)</f>
        <v>Kashi</v>
      </c>
      <c r="G964" t="str">
        <f>VLOOKUP(LEFT(R964,3),Language!A$2:B$7700,2,FALSE)</f>
        <v>English</v>
      </c>
      <c r="H964" t="s">
        <v>187</v>
      </c>
      <c r="I964">
        <v>500</v>
      </c>
      <c r="J964">
        <v>308</v>
      </c>
      <c r="K964">
        <v>0</v>
      </c>
      <c r="L964">
        <v>216</v>
      </c>
      <c r="M964">
        <v>1234567</v>
      </c>
      <c r="N964">
        <v>270316</v>
      </c>
      <c r="O964">
        <v>301016</v>
      </c>
      <c r="P964" t="s">
        <v>19</v>
      </c>
      <c r="Q964">
        <v>10430</v>
      </c>
      <c r="R964" t="s">
        <v>20</v>
      </c>
      <c r="S964" t="str">
        <f>VLOOKUP(V964,Country!A$2:B$191,2,FALSE)</f>
        <v>China</v>
      </c>
      <c r="T964" t="str">
        <f>VLOOKUP(X964,Organisation!A$2:B$150,2,FALSE)</f>
        <v>R &amp; T of Peoples Republic of China</v>
      </c>
      <c r="U964" t="s">
        <v>187</v>
      </c>
      <c r="V964" t="s">
        <v>55</v>
      </c>
      <c r="W964" t="s">
        <v>188</v>
      </c>
      <c r="X964" t="s">
        <v>57</v>
      </c>
      <c r="Y964">
        <v>2766</v>
      </c>
    </row>
    <row r="965" spans="1:25" x14ac:dyDescent="0.25">
      <c r="A965">
        <v>7355</v>
      </c>
      <c r="B965" t="str">
        <f>VLOOKUP(W965,Broadcast!A$2:B$277,2,FALSE)</f>
        <v>BBC Worldservice</v>
      </c>
      <c r="C965" s="6">
        <v>100</v>
      </c>
      <c r="D965" s="6">
        <v>130</v>
      </c>
      <c r="E965" t="s">
        <v>169</v>
      </c>
      <c r="F965" t="str">
        <f>VLOOKUP(H965,Location!A$2:E$678,2,FALSE)</f>
        <v>Moosbrunn</v>
      </c>
      <c r="G965" t="str">
        <f>VLOOKUP(LEFT(R965,3),Language!A$2:B$7700,2,FALSE)</f>
        <v>Pushto</v>
      </c>
      <c r="H965" t="s">
        <v>421</v>
      </c>
      <c r="I965">
        <v>300</v>
      </c>
      <c r="J965">
        <v>95</v>
      </c>
      <c r="K965">
        <v>0</v>
      </c>
      <c r="L965">
        <v>211</v>
      </c>
      <c r="M965">
        <v>1234567</v>
      </c>
      <c r="N965">
        <v>190516</v>
      </c>
      <c r="O965">
        <v>301016</v>
      </c>
      <c r="P965" t="s">
        <v>19</v>
      </c>
      <c r="Q965">
        <v>7885</v>
      </c>
      <c r="R965" t="s">
        <v>171</v>
      </c>
      <c r="S965" t="str">
        <f>VLOOKUP(V965,Country!A$2:B$191,2,FALSE)</f>
        <v>Austria</v>
      </c>
      <c r="T965" t="str">
        <f>VLOOKUP(X965,Organisation!A$2:B$150,2,FALSE)</f>
        <v>Babcock Communications</v>
      </c>
      <c r="U965" t="s">
        <v>421</v>
      </c>
      <c r="V965" t="s">
        <v>422</v>
      </c>
      <c r="W965" t="s">
        <v>42</v>
      </c>
      <c r="X965" t="s">
        <v>43</v>
      </c>
      <c r="Y965">
        <v>16658</v>
      </c>
    </row>
    <row r="966" spans="1:25" x14ac:dyDescent="0.25">
      <c r="A966">
        <v>7355</v>
      </c>
      <c r="B966" t="str">
        <f>VLOOKUP(W966,Broadcast!A$2:B$277,2,FALSE)</f>
        <v>BBC Worldservice</v>
      </c>
      <c r="C966" s="6">
        <v>130</v>
      </c>
      <c r="D966" s="6">
        <v>200</v>
      </c>
      <c r="E966" t="s">
        <v>169</v>
      </c>
      <c r="F966" t="str">
        <f>VLOOKUP(H966,Location!A$2:E$678,2,FALSE)</f>
        <v>Moosbrunn</v>
      </c>
      <c r="G966" t="str">
        <f>VLOOKUP(LEFT(R966,3),Language!A$2:B$7700,2,FALSE)</f>
        <v>Dari</v>
      </c>
      <c r="H966" t="s">
        <v>421</v>
      </c>
      <c r="I966">
        <v>300</v>
      </c>
      <c r="J966">
        <v>95</v>
      </c>
      <c r="K966">
        <v>0</v>
      </c>
      <c r="L966">
        <v>211</v>
      </c>
      <c r="M966">
        <v>1234567</v>
      </c>
      <c r="N966">
        <v>190516</v>
      </c>
      <c r="O966">
        <v>301016</v>
      </c>
      <c r="P966" t="s">
        <v>19</v>
      </c>
      <c r="Q966">
        <v>7885</v>
      </c>
      <c r="R966" t="s">
        <v>170</v>
      </c>
      <c r="S966" t="str">
        <f>VLOOKUP(V966,Country!A$2:B$191,2,FALSE)</f>
        <v>Austria</v>
      </c>
      <c r="T966" t="str">
        <f>VLOOKUP(X966,Organisation!A$2:B$150,2,FALSE)</f>
        <v>Babcock Communications</v>
      </c>
      <c r="U966" t="s">
        <v>421</v>
      </c>
      <c r="V966" t="s">
        <v>422</v>
      </c>
      <c r="W966" t="s">
        <v>42</v>
      </c>
      <c r="X966" t="s">
        <v>43</v>
      </c>
      <c r="Y966">
        <v>16659</v>
      </c>
    </row>
    <row r="967" spans="1:25" x14ac:dyDescent="0.25">
      <c r="A967">
        <v>7355</v>
      </c>
      <c r="B967" t="str">
        <f>VLOOKUP(W967,Broadcast!A$2:B$277,2,FALSE)</f>
        <v>LeSea Broadcasting Corporation</v>
      </c>
      <c r="C967" s="6">
        <v>600</v>
      </c>
      <c r="D967" s="6">
        <v>800</v>
      </c>
      <c r="E967">
        <v>26.27</v>
      </c>
      <c r="F967" t="str">
        <f>VLOOKUP(H967,Location!A$2:E$678,2,FALSE)</f>
        <v>Furman, SC</v>
      </c>
      <c r="G967" t="str">
        <f>VLOOKUP(LEFT(R967,3),Language!A$2:B$7700,2,FALSE)</f>
        <v>English</v>
      </c>
      <c r="H967" t="s">
        <v>220</v>
      </c>
      <c r="I967">
        <v>250</v>
      </c>
      <c r="J967">
        <v>47</v>
      </c>
      <c r="K967">
        <v>-25</v>
      </c>
      <c r="L967">
        <v>218</v>
      </c>
      <c r="M967">
        <v>1234567</v>
      </c>
      <c r="N967">
        <v>270316</v>
      </c>
      <c r="O967">
        <v>301016</v>
      </c>
      <c r="P967" t="s">
        <v>19</v>
      </c>
      <c r="Q967">
        <v>8360</v>
      </c>
      <c r="R967" t="s">
        <v>20</v>
      </c>
      <c r="S967" t="str">
        <f>VLOOKUP(V967,Country!A$2:B$191,2,FALSE)</f>
        <v>United States</v>
      </c>
      <c r="T967" t="str">
        <f>VLOOKUP(X967,Organisation!A$2:B$150,2,FALSE)</f>
        <v>Federal Communications Commission</v>
      </c>
      <c r="U967" t="s">
        <v>220</v>
      </c>
      <c r="V967" t="s">
        <v>21</v>
      </c>
      <c r="W967" t="s">
        <v>220</v>
      </c>
      <c r="X967" t="s">
        <v>22</v>
      </c>
      <c r="Y967">
        <v>1611</v>
      </c>
    </row>
    <row r="968" spans="1:25" x14ac:dyDescent="0.25">
      <c r="A968">
        <v>7355</v>
      </c>
      <c r="B968" t="str">
        <f>VLOOKUP(W968,Broadcast!A$2:B$277,2,FALSE)</f>
        <v>World Christian Broadcasting Corporation</v>
      </c>
      <c r="C968" s="6">
        <v>1200</v>
      </c>
      <c r="D968" s="6">
        <v>1300</v>
      </c>
      <c r="E968" t="s">
        <v>582</v>
      </c>
      <c r="F968" t="str">
        <f>VLOOKUP(H968,Location!A$2:E$678,2,FALSE)</f>
        <v>Anchor Pt, Alaska</v>
      </c>
      <c r="G968" t="str">
        <f>VLOOKUP(LEFT(R968,3),Language!A$2:B$7700,2,FALSE)</f>
        <v>English</v>
      </c>
      <c r="H968" t="s">
        <v>583</v>
      </c>
      <c r="I968">
        <v>100</v>
      </c>
      <c r="J968">
        <v>270</v>
      </c>
      <c r="K968">
        <v>-30</v>
      </c>
      <c r="L968">
        <v>218</v>
      </c>
      <c r="M968">
        <v>1234567</v>
      </c>
      <c r="N968">
        <v>270316</v>
      </c>
      <c r="O968">
        <v>301016</v>
      </c>
      <c r="P968" t="s">
        <v>19</v>
      </c>
      <c r="Q968">
        <v>7355</v>
      </c>
      <c r="R968" t="s">
        <v>20</v>
      </c>
      <c r="S968" t="str">
        <f>VLOOKUP(V968,Country!A$2:B$191,2,FALSE)</f>
        <v>United States</v>
      </c>
      <c r="T968" t="str">
        <f>VLOOKUP(X968,Organisation!A$2:B$150,2,FALSE)</f>
        <v>Federal Communications Commission</v>
      </c>
      <c r="U968" t="s">
        <v>583</v>
      </c>
      <c r="V968" t="s">
        <v>21</v>
      </c>
      <c r="W968" t="s">
        <v>583</v>
      </c>
      <c r="X968" t="s">
        <v>22</v>
      </c>
      <c r="Y968">
        <v>1612</v>
      </c>
    </row>
    <row r="969" spans="1:25" x14ac:dyDescent="0.25">
      <c r="A969">
        <v>7355</v>
      </c>
      <c r="B969" t="str">
        <f>VLOOKUP(W969,Broadcast!A$2:B$277,2,FALSE)</f>
        <v>World Christian Broadcasting Corporation</v>
      </c>
      <c r="C969" s="6">
        <v>1400</v>
      </c>
      <c r="D969" s="6">
        <v>1500</v>
      </c>
      <c r="E969" t="s">
        <v>584</v>
      </c>
      <c r="F969" t="str">
        <f>VLOOKUP(H969,Location!A$2:E$678,2,FALSE)</f>
        <v>Anchor Pt, Alaska</v>
      </c>
      <c r="G969" t="str">
        <f>VLOOKUP(LEFT(R969,3),Language!A$2:B$7700,2,FALSE)</f>
        <v>Mandarin Chinese</v>
      </c>
      <c r="H969" t="s">
        <v>583</v>
      </c>
      <c r="I969">
        <v>100</v>
      </c>
      <c r="J969">
        <v>300</v>
      </c>
      <c r="K969">
        <v>0</v>
      </c>
      <c r="L969">
        <v>218</v>
      </c>
      <c r="M969">
        <v>1234567</v>
      </c>
      <c r="N969">
        <v>270316</v>
      </c>
      <c r="O969">
        <v>301016</v>
      </c>
      <c r="P969" t="s">
        <v>19</v>
      </c>
      <c r="Q969">
        <v>7355</v>
      </c>
      <c r="R969" t="s">
        <v>270</v>
      </c>
      <c r="S969" t="str">
        <f>VLOOKUP(V969,Country!A$2:B$191,2,FALSE)</f>
        <v>United States</v>
      </c>
      <c r="T969" t="str">
        <f>VLOOKUP(X969,Organisation!A$2:B$150,2,FALSE)</f>
        <v>Federal Communications Commission</v>
      </c>
      <c r="U969" t="s">
        <v>583</v>
      </c>
      <c r="V969" t="s">
        <v>21</v>
      </c>
      <c r="W969" t="s">
        <v>583</v>
      </c>
      <c r="X969" t="s">
        <v>22</v>
      </c>
      <c r="Y969">
        <v>1613</v>
      </c>
    </row>
    <row r="970" spans="1:25" x14ac:dyDescent="0.25">
      <c r="A970">
        <v>7355</v>
      </c>
      <c r="B970" t="str">
        <f>VLOOKUP(W970,Broadcast!A$2:B$277,2,FALSE)</f>
        <v>Japan International Communications</v>
      </c>
      <c r="C970" s="6">
        <v>1600</v>
      </c>
      <c r="D970" s="6">
        <v>1700</v>
      </c>
      <c r="E970" t="s">
        <v>191</v>
      </c>
      <c r="F970" t="str">
        <f>VLOOKUP(H970,Location!A$2:E$678,2,FALSE)</f>
        <v>Tokyo Yamata</v>
      </c>
      <c r="G970" t="str">
        <f>VLOOKUP(LEFT(R970,3),Language!A$2:B$7700,2,FALSE)</f>
        <v>Multiple languages</v>
      </c>
      <c r="H970" t="s">
        <v>192</v>
      </c>
      <c r="I970">
        <v>300</v>
      </c>
      <c r="J970">
        <v>290</v>
      </c>
      <c r="K970">
        <v>0</v>
      </c>
      <c r="L970">
        <v>146</v>
      </c>
      <c r="M970">
        <v>1234567</v>
      </c>
      <c r="N970">
        <v>270316</v>
      </c>
      <c r="O970">
        <v>301016</v>
      </c>
      <c r="P970" t="s">
        <v>19</v>
      </c>
      <c r="R970" t="s">
        <v>102</v>
      </c>
      <c r="S970" t="str">
        <f>VLOOKUP(V970,Country!A$2:B$191,2,FALSE)</f>
        <v>Japan</v>
      </c>
      <c r="T970" t="str">
        <f>VLOOKUP(X970,Organisation!A$2:B$150,2,FALSE)</f>
        <v>Ministry of Internal Affairs &amp;Communications,Japan</v>
      </c>
      <c r="U970" t="s">
        <v>192</v>
      </c>
      <c r="V970" t="s">
        <v>193</v>
      </c>
      <c r="W970" t="s">
        <v>194</v>
      </c>
      <c r="X970" t="s">
        <v>195</v>
      </c>
      <c r="Y970">
        <v>2487</v>
      </c>
    </row>
    <row r="971" spans="1:25" x14ac:dyDescent="0.25">
      <c r="A971">
        <v>7360</v>
      </c>
      <c r="B971" t="str">
        <f>VLOOKUP(W971,Broadcast!A$2:B$277,2,FALSE)</f>
        <v>Vatican Radio</v>
      </c>
      <c r="C971" s="6">
        <v>300</v>
      </c>
      <c r="D971" s="6">
        <v>330</v>
      </c>
      <c r="E971" t="s">
        <v>585</v>
      </c>
      <c r="F971" t="str">
        <f>VLOOKUP(H971,Location!A$2:E$678,2,FALSE)</f>
        <v>S. Maria di Galeria</v>
      </c>
      <c r="G971" t="str">
        <f>VLOOKUP(LEFT(R971,3),Language!A$2:B$7700,2,FALSE)</f>
        <v>English</v>
      </c>
      <c r="H971" t="s">
        <v>84</v>
      </c>
      <c r="I971">
        <v>250</v>
      </c>
      <c r="J971">
        <v>150</v>
      </c>
      <c r="K971">
        <v>0</v>
      </c>
      <c r="L971">
        <v>216</v>
      </c>
      <c r="M971">
        <v>1234567</v>
      </c>
      <c r="N971">
        <v>270316</v>
      </c>
      <c r="O971">
        <v>291016</v>
      </c>
      <c r="P971" t="s">
        <v>19</v>
      </c>
      <c r="Q971">
        <v>7594</v>
      </c>
      <c r="R971" t="s">
        <v>20</v>
      </c>
      <c r="S971" t="str">
        <f>VLOOKUP(V971,Country!A$2:B$191,2,FALSE)</f>
        <v>Vatican</v>
      </c>
      <c r="T971" t="str">
        <f>VLOOKUP(X971,Organisation!A$2:B$150,2,FALSE)</f>
        <v>Vatican Radio</v>
      </c>
      <c r="U971" t="s">
        <v>84</v>
      </c>
      <c r="V971" t="s">
        <v>86</v>
      </c>
      <c r="W971" t="s">
        <v>87</v>
      </c>
      <c r="X971" t="s">
        <v>87</v>
      </c>
      <c r="Y971">
        <v>2247</v>
      </c>
    </row>
    <row r="972" spans="1:25" x14ac:dyDescent="0.25">
      <c r="A972">
        <v>7360</v>
      </c>
      <c r="B972" t="str">
        <f>VLOOKUP(W972,Broadcast!A$2:B$277,2,FALSE)</f>
        <v>Vatican Radio</v>
      </c>
      <c r="C972" s="6">
        <v>330</v>
      </c>
      <c r="D972" s="6">
        <v>345</v>
      </c>
      <c r="E972" t="s">
        <v>585</v>
      </c>
      <c r="F972" t="str">
        <f>VLOOKUP(H972,Location!A$2:E$678,2,FALSE)</f>
        <v>S. Maria di Galeria</v>
      </c>
      <c r="G972" t="str">
        <f>VLOOKUP(LEFT(R972,3),Language!A$2:B$7700,2,FALSE)</f>
        <v>Swahili (macrolanguage)</v>
      </c>
      <c r="H972" t="s">
        <v>84</v>
      </c>
      <c r="I972">
        <v>250</v>
      </c>
      <c r="J972">
        <v>150</v>
      </c>
      <c r="K972">
        <v>0</v>
      </c>
      <c r="L972">
        <v>216</v>
      </c>
      <c r="M972">
        <v>1</v>
      </c>
      <c r="N972">
        <v>270316</v>
      </c>
      <c r="O972">
        <v>291016</v>
      </c>
      <c r="P972" t="s">
        <v>19</v>
      </c>
      <c r="Q972">
        <v>7594</v>
      </c>
      <c r="R972" t="s">
        <v>296</v>
      </c>
      <c r="S972" t="str">
        <f>VLOOKUP(V972,Country!A$2:B$191,2,FALSE)</f>
        <v>Vatican</v>
      </c>
      <c r="T972" t="str">
        <f>VLOOKUP(X972,Organisation!A$2:B$150,2,FALSE)</f>
        <v>Vatican Radio</v>
      </c>
      <c r="U972" t="s">
        <v>84</v>
      </c>
      <c r="V972" t="s">
        <v>86</v>
      </c>
      <c r="W972" t="s">
        <v>87</v>
      </c>
      <c r="X972" t="s">
        <v>87</v>
      </c>
      <c r="Y972">
        <v>2248</v>
      </c>
    </row>
    <row r="973" spans="1:25" x14ac:dyDescent="0.25">
      <c r="A973">
        <v>7360</v>
      </c>
      <c r="B973" t="str">
        <f>VLOOKUP(W973,Broadcast!A$2:B$277,2,FALSE)</f>
        <v>Vatican Radio</v>
      </c>
      <c r="C973" s="6">
        <v>330</v>
      </c>
      <c r="D973" s="6">
        <v>400</v>
      </c>
      <c r="E973" t="s">
        <v>585</v>
      </c>
      <c r="F973" t="str">
        <f>VLOOKUP(H973,Location!A$2:E$678,2,FALSE)</f>
        <v>S. Maria di Galeria</v>
      </c>
      <c r="G973" t="str">
        <f>VLOOKUP(LEFT(R973,3),Language!A$2:B$7700,2,FALSE)</f>
        <v>Swahili (macrolanguage)</v>
      </c>
      <c r="H973" t="s">
        <v>84</v>
      </c>
      <c r="I973">
        <v>250</v>
      </c>
      <c r="J973">
        <v>150</v>
      </c>
      <c r="K973">
        <v>0</v>
      </c>
      <c r="L973">
        <v>216</v>
      </c>
      <c r="M973">
        <v>234567</v>
      </c>
      <c r="N973">
        <v>270316</v>
      </c>
      <c r="O973">
        <v>291016</v>
      </c>
      <c r="P973" t="s">
        <v>19</v>
      </c>
      <c r="Q973">
        <v>7594</v>
      </c>
      <c r="R973" t="s">
        <v>296</v>
      </c>
      <c r="S973" t="str">
        <f>VLOOKUP(V973,Country!A$2:B$191,2,FALSE)</f>
        <v>Vatican</v>
      </c>
      <c r="T973" t="str">
        <f>VLOOKUP(X973,Organisation!A$2:B$150,2,FALSE)</f>
        <v>Vatican Radio</v>
      </c>
      <c r="U973" t="s">
        <v>84</v>
      </c>
      <c r="V973" t="s">
        <v>86</v>
      </c>
      <c r="W973" t="s">
        <v>87</v>
      </c>
      <c r="X973" t="s">
        <v>87</v>
      </c>
      <c r="Y973">
        <v>2245</v>
      </c>
    </row>
    <row r="974" spans="1:25" x14ac:dyDescent="0.25">
      <c r="A974">
        <v>7360</v>
      </c>
      <c r="B974" t="str">
        <f>VLOOKUP(W974,Broadcast!A$2:B$277,2,FALSE)</f>
        <v>Vatican Radio</v>
      </c>
      <c r="C974" s="6">
        <v>345</v>
      </c>
      <c r="D974" s="6">
        <v>400</v>
      </c>
      <c r="E974">
        <v>48</v>
      </c>
      <c r="F974" t="str">
        <f>VLOOKUP(H974,Location!A$2:E$678,2,FALSE)</f>
        <v>S. Maria di Galeria</v>
      </c>
      <c r="G974" t="str">
        <f>VLOOKUP(LEFT(R974,3),Language!A$2:B$7700,2,FALSE)</f>
        <v>Somali</v>
      </c>
      <c r="H974" t="s">
        <v>84</v>
      </c>
      <c r="I974">
        <v>250</v>
      </c>
      <c r="J974">
        <v>135</v>
      </c>
      <c r="K974">
        <v>0</v>
      </c>
      <c r="L974">
        <v>216</v>
      </c>
      <c r="M974">
        <v>1</v>
      </c>
      <c r="N974">
        <v>270316</v>
      </c>
      <c r="O974">
        <v>291016</v>
      </c>
      <c r="P974" t="s">
        <v>19</v>
      </c>
      <c r="Q974">
        <v>7594</v>
      </c>
      <c r="R974" t="s">
        <v>424</v>
      </c>
      <c r="S974" t="str">
        <f>VLOOKUP(V974,Country!A$2:B$191,2,FALSE)</f>
        <v>Vatican</v>
      </c>
      <c r="T974" t="str">
        <f>VLOOKUP(X974,Organisation!A$2:B$150,2,FALSE)</f>
        <v>Vatican Radio</v>
      </c>
      <c r="U974" t="s">
        <v>84</v>
      </c>
      <c r="V974" t="s">
        <v>86</v>
      </c>
      <c r="W974" t="s">
        <v>87</v>
      </c>
      <c r="X974" t="s">
        <v>87</v>
      </c>
      <c r="Y974">
        <v>2246</v>
      </c>
    </row>
    <row r="975" spans="1:25" x14ac:dyDescent="0.25">
      <c r="A975">
        <v>7360</v>
      </c>
      <c r="B975" t="str">
        <f>VLOOKUP(W975,Broadcast!A$2:B$277,2,FALSE)</f>
        <v>BBC Worldservice</v>
      </c>
      <c r="C975" s="6">
        <v>400</v>
      </c>
      <c r="D975" s="6">
        <v>500</v>
      </c>
      <c r="E975" t="s">
        <v>295</v>
      </c>
      <c r="F975" t="str">
        <f>VLOOKUP(H975,Location!A$2:E$678,2,FALSE)</f>
        <v>Meyerton</v>
      </c>
      <c r="G975" t="str">
        <f>VLOOKUP(LEFT(R975,3),Language!A$2:B$7700,2,FALSE)</f>
        <v>English</v>
      </c>
      <c r="H975" t="s">
        <v>34</v>
      </c>
      <c r="I975">
        <v>100</v>
      </c>
      <c r="J975">
        <v>20</v>
      </c>
      <c r="K975">
        <v>15</v>
      </c>
      <c r="L975">
        <v>216</v>
      </c>
      <c r="M975">
        <v>1234567</v>
      </c>
      <c r="N975">
        <v>81016</v>
      </c>
      <c r="O975">
        <v>301016</v>
      </c>
      <c r="P975" t="s">
        <v>19</v>
      </c>
      <c r="Q975">
        <v>8985</v>
      </c>
      <c r="R975" t="s">
        <v>20</v>
      </c>
      <c r="S975" t="str">
        <f>VLOOKUP(V975,Country!A$2:B$191,2,FALSE)</f>
        <v>South Africa</v>
      </c>
      <c r="T975" t="str">
        <f>VLOOKUP(X975,Organisation!A$2:B$150,2,FALSE)</f>
        <v>Babcock Communications</v>
      </c>
      <c r="U975" t="s">
        <v>34</v>
      </c>
      <c r="V975" t="s">
        <v>35</v>
      </c>
      <c r="W975" t="s">
        <v>42</v>
      </c>
      <c r="X975" t="s">
        <v>43</v>
      </c>
      <c r="Y975">
        <v>18370</v>
      </c>
    </row>
    <row r="976" spans="1:25" x14ac:dyDescent="0.25">
      <c r="A976">
        <v>7360</v>
      </c>
      <c r="B976" t="str">
        <f>VLOOKUP(W976,Broadcast!A$2:B$277,2,FALSE)</f>
        <v>China Radio International</v>
      </c>
      <c r="C976" s="6">
        <v>1130</v>
      </c>
      <c r="D976" s="6">
        <v>1230</v>
      </c>
      <c r="E976">
        <v>49</v>
      </c>
      <c r="F976" t="str">
        <f>VLOOKUP(H976,Location!A$2:E$678,2,FALSE)</f>
        <v>Kunming</v>
      </c>
      <c r="G976" t="str">
        <f>VLOOKUP(LEFT(R976,3),Language!A$2:B$7700,2,FALSE)</f>
        <v>Thai</v>
      </c>
      <c r="H976" t="s">
        <v>366</v>
      </c>
      <c r="I976">
        <v>100</v>
      </c>
      <c r="J976">
        <v>184</v>
      </c>
      <c r="K976">
        <v>0</v>
      </c>
      <c r="L976">
        <v>146</v>
      </c>
      <c r="M976">
        <v>1234567</v>
      </c>
      <c r="N976">
        <v>270316</v>
      </c>
      <c r="O976">
        <v>301016</v>
      </c>
      <c r="P976" t="s">
        <v>19</v>
      </c>
      <c r="Q976">
        <v>9700</v>
      </c>
      <c r="R976" t="s">
        <v>587</v>
      </c>
      <c r="S976" t="str">
        <f>VLOOKUP(V976,Country!A$2:B$191,2,FALSE)</f>
        <v>China</v>
      </c>
      <c r="T976" t="str">
        <f>VLOOKUP(X976,Organisation!A$2:B$150,2,FALSE)</f>
        <v>R &amp; T of Peoples Republic of China</v>
      </c>
      <c r="U976" t="s">
        <v>366</v>
      </c>
      <c r="V976" t="s">
        <v>55</v>
      </c>
      <c r="W976" t="s">
        <v>188</v>
      </c>
      <c r="X976" t="s">
        <v>57</v>
      </c>
      <c r="Y976">
        <v>2767</v>
      </c>
    </row>
    <row r="977" spans="1:25" x14ac:dyDescent="0.25">
      <c r="A977">
        <v>7360</v>
      </c>
      <c r="B977" t="str">
        <f>VLOOKUP(W977,Broadcast!A$2:B$277,2,FALSE)</f>
        <v>Belarusian Tele-radio Company (Belarus)</v>
      </c>
      <c r="C977" s="6">
        <v>1200</v>
      </c>
      <c r="D977" s="6">
        <v>2400</v>
      </c>
      <c r="E977">
        <v>27.28</v>
      </c>
      <c r="F977" t="str">
        <f>VLOOKUP(H977,Location!A$2:E$678,2,FALSE)</f>
        <v>Minsk</v>
      </c>
      <c r="G977" t="str">
        <f>VLOOKUP(LEFT(R977,3),Language!A$2:B$7700,2,FALSE)</f>
        <v>Belarusian</v>
      </c>
      <c r="H977" t="s">
        <v>342</v>
      </c>
      <c r="I977">
        <v>75</v>
      </c>
      <c r="J977">
        <v>270</v>
      </c>
      <c r="K977">
        <v>0</v>
      </c>
      <c r="L977">
        <v>902</v>
      </c>
      <c r="M977">
        <v>1234567</v>
      </c>
      <c r="N977">
        <v>270316</v>
      </c>
      <c r="O977">
        <v>291016</v>
      </c>
      <c r="P977" t="s">
        <v>74</v>
      </c>
      <c r="Q977">
        <v>7360</v>
      </c>
      <c r="R977" t="s">
        <v>322</v>
      </c>
      <c r="S977" t="str">
        <f>VLOOKUP(V977,Country!A$2:B$191,2,FALSE)</f>
        <v>Belarus</v>
      </c>
      <c r="T977" t="str">
        <f>VLOOKUP(X977,Organisation!A$2:B$150,2,FALSE)</f>
        <v>State Supervisory Department for Telecomm.,Belarus</v>
      </c>
      <c r="U977" t="s">
        <v>342</v>
      </c>
      <c r="V977" t="s">
        <v>323</v>
      </c>
      <c r="W977" t="s">
        <v>324</v>
      </c>
      <c r="X977" t="s">
        <v>325</v>
      </c>
      <c r="Y977">
        <v>1338</v>
      </c>
    </row>
    <row r="978" spans="1:25" x14ac:dyDescent="0.25">
      <c r="A978">
        <v>7360</v>
      </c>
      <c r="B978" t="str">
        <f>VLOOKUP(W978,Broadcast!A$2:B$277,2,FALSE)</f>
        <v>China Radio International</v>
      </c>
      <c r="C978" s="6">
        <v>1230</v>
      </c>
      <c r="D978" s="6">
        <v>1330</v>
      </c>
      <c r="E978" t="s">
        <v>161</v>
      </c>
      <c r="F978" t="str">
        <f>VLOOKUP(H978,Location!A$2:E$678,2,FALSE)</f>
        <v>Kunming</v>
      </c>
      <c r="G978" t="str">
        <f>VLOOKUP(LEFT(R978,3),Language!A$2:B$7700,2,FALSE)</f>
        <v>Lao</v>
      </c>
      <c r="H978" t="s">
        <v>366</v>
      </c>
      <c r="I978">
        <v>100</v>
      </c>
      <c r="J978">
        <v>184</v>
      </c>
      <c r="K978">
        <v>0</v>
      </c>
      <c r="L978">
        <v>146</v>
      </c>
      <c r="M978">
        <v>1234567</v>
      </c>
      <c r="N978">
        <v>270316</v>
      </c>
      <c r="O978">
        <v>301016</v>
      </c>
      <c r="P978" t="s">
        <v>19</v>
      </c>
      <c r="Q978">
        <v>9700</v>
      </c>
      <c r="R978" t="s">
        <v>166</v>
      </c>
      <c r="S978" t="str">
        <f>VLOOKUP(V978,Country!A$2:B$191,2,FALSE)</f>
        <v>China</v>
      </c>
      <c r="T978" t="str">
        <f>VLOOKUP(X978,Organisation!A$2:B$150,2,FALSE)</f>
        <v>R &amp; T of Peoples Republic of China</v>
      </c>
      <c r="U978" t="s">
        <v>366</v>
      </c>
      <c r="V978" t="s">
        <v>55</v>
      </c>
      <c r="W978" t="s">
        <v>188</v>
      </c>
      <c r="X978" t="s">
        <v>57</v>
      </c>
      <c r="Y978">
        <v>2768</v>
      </c>
    </row>
    <row r="979" spans="1:25" x14ac:dyDescent="0.25">
      <c r="A979">
        <v>7360</v>
      </c>
      <c r="B979" t="str">
        <f>VLOOKUP(W979,Broadcast!A$2:B$277,2,FALSE)</f>
        <v>China Radio International</v>
      </c>
      <c r="C979" s="6">
        <v>1330</v>
      </c>
      <c r="D979" s="6">
        <v>1430</v>
      </c>
      <c r="E979">
        <v>49</v>
      </c>
      <c r="F979" t="str">
        <f>VLOOKUP(H979,Location!A$2:E$678,2,FALSE)</f>
        <v>Kunming</v>
      </c>
      <c r="G979" t="str">
        <f>VLOOKUP(LEFT(R979,3),Language!A$2:B$7700,2,FALSE)</f>
        <v>Thai</v>
      </c>
      <c r="H979" t="s">
        <v>366</v>
      </c>
      <c r="I979">
        <v>100</v>
      </c>
      <c r="J979">
        <v>184</v>
      </c>
      <c r="K979">
        <v>0</v>
      </c>
      <c r="L979">
        <v>146</v>
      </c>
      <c r="M979">
        <v>1234567</v>
      </c>
      <c r="N979">
        <v>270316</v>
      </c>
      <c r="O979">
        <v>301016</v>
      </c>
      <c r="P979" t="s">
        <v>19</v>
      </c>
      <c r="Q979">
        <v>9700</v>
      </c>
      <c r="R979" t="s">
        <v>587</v>
      </c>
      <c r="S979" t="str">
        <f>VLOOKUP(V979,Country!A$2:B$191,2,FALSE)</f>
        <v>China</v>
      </c>
      <c r="T979" t="str">
        <f>VLOOKUP(X979,Organisation!A$2:B$150,2,FALSE)</f>
        <v>R &amp; T of Peoples Republic of China</v>
      </c>
      <c r="U979" t="s">
        <v>366</v>
      </c>
      <c r="V979" t="s">
        <v>55</v>
      </c>
      <c r="W979" t="s">
        <v>188</v>
      </c>
      <c r="X979" t="s">
        <v>57</v>
      </c>
      <c r="Y979">
        <v>2769</v>
      </c>
    </row>
    <row r="980" spans="1:25" x14ac:dyDescent="0.25">
      <c r="A980">
        <v>7360</v>
      </c>
      <c r="B980" t="str">
        <f>VLOOKUP(W980,Broadcast!A$2:B$277,2,FALSE)</f>
        <v>Radio Sultanate of Oman</v>
      </c>
      <c r="C980" s="6">
        <v>1400</v>
      </c>
      <c r="D980" s="6">
        <v>1730</v>
      </c>
      <c r="E980">
        <v>48.53</v>
      </c>
      <c r="F980" t="str">
        <f>VLOOKUP(H980,Location!A$2:E$678,2,FALSE)</f>
        <v>Thumrayt</v>
      </c>
      <c r="G980" t="str">
        <f>VLOOKUP(LEFT(R980,3),Language!A$2:B$7700,2,FALSE)</f>
        <v>Standard Arabic</v>
      </c>
      <c r="H980" t="s">
        <v>520</v>
      </c>
      <c r="I980">
        <v>100</v>
      </c>
      <c r="J980">
        <v>220</v>
      </c>
      <c r="K980">
        <v>0</v>
      </c>
      <c r="L980">
        <v>205</v>
      </c>
      <c r="M980">
        <v>1234567</v>
      </c>
      <c r="N980">
        <v>270316</v>
      </c>
      <c r="O980">
        <v>301016</v>
      </c>
      <c r="P980" t="s">
        <v>19</v>
      </c>
      <c r="Q980">
        <v>11900</v>
      </c>
      <c r="R980" t="s">
        <v>310</v>
      </c>
      <c r="S980" t="str">
        <f>VLOOKUP(V980,Country!A$2:B$191,2,FALSE)</f>
        <v>Oman</v>
      </c>
      <c r="T980" t="str">
        <f>VLOOKUP(X980,Organisation!A$2:B$150,2,FALSE)</f>
        <v>Radio Sultanate of Oman</v>
      </c>
      <c r="U980" t="s">
        <v>520</v>
      </c>
      <c r="V980" t="s">
        <v>212</v>
      </c>
      <c r="W980" t="s">
        <v>383</v>
      </c>
      <c r="X980" t="s">
        <v>383</v>
      </c>
      <c r="Y980">
        <v>4467</v>
      </c>
    </row>
    <row r="981" spans="1:25" x14ac:dyDescent="0.25">
      <c r="A981">
        <v>7360</v>
      </c>
      <c r="B981" t="str">
        <f>VLOOKUP(W981,Broadcast!A$2:B$277,2,FALSE)</f>
        <v>China Radio International</v>
      </c>
      <c r="C981" s="6">
        <v>1430</v>
      </c>
      <c r="D981" s="6">
        <v>1530</v>
      </c>
      <c r="E981" t="s">
        <v>161</v>
      </c>
      <c r="F981" t="str">
        <f>VLOOKUP(H981,Location!A$2:E$678,2,FALSE)</f>
        <v>Kunming</v>
      </c>
      <c r="G981" t="str">
        <f>VLOOKUP(LEFT(R981,3),Language!A$2:B$7700,2,FALSE)</f>
        <v>Lao</v>
      </c>
      <c r="H981" t="s">
        <v>366</v>
      </c>
      <c r="I981">
        <v>100</v>
      </c>
      <c r="J981">
        <v>184</v>
      </c>
      <c r="K981">
        <v>0</v>
      </c>
      <c r="L981">
        <v>146</v>
      </c>
      <c r="M981">
        <v>1234567</v>
      </c>
      <c r="N981">
        <v>270316</v>
      </c>
      <c r="O981">
        <v>301016</v>
      </c>
      <c r="P981" t="s">
        <v>19</v>
      </c>
      <c r="Q981">
        <v>9700</v>
      </c>
      <c r="R981" t="s">
        <v>166</v>
      </c>
      <c r="S981" t="str">
        <f>VLOOKUP(V981,Country!A$2:B$191,2,FALSE)</f>
        <v>China</v>
      </c>
      <c r="T981" t="str">
        <f>VLOOKUP(X981,Organisation!A$2:B$150,2,FALSE)</f>
        <v>R &amp; T of Peoples Republic of China</v>
      </c>
      <c r="U981" t="s">
        <v>366</v>
      </c>
      <c r="V981" t="s">
        <v>55</v>
      </c>
      <c r="W981" t="s">
        <v>188</v>
      </c>
      <c r="X981" t="s">
        <v>57</v>
      </c>
      <c r="Y981">
        <v>2770</v>
      </c>
    </row>
    <row r="982" spans="1:25" x14ac:dyDescent="0.25">
      <c r="A982">
        <v>7360</v>
      </c>
      <c r="B982" t="str">
        <f>VLOOKUP(W982,Broadcast!A$2:B$277,2,FALSE)</f>
        <v>Islamic Republic of Iran Broadcasting</v>
      </c>
      <c r="C982" s="6">
        <v>1550</v>
      </c>
      <c r="D982" s="6">
        <v>1720</v>
      </c>
      <c r="E982" t="s">
        <v>588</v>
      </c>
      <c r="F982" t="str">
        <f>VLOOKUP(H982,Location!A$2:E$678,2,FALSE)</f>
        <v>Kamalabad</v>
      </c>
      <c r="G982" t="str">
        <f>VLOOKUP(LEFT(R982,3),Language!A$2:B$7700,2,FALSE)</f>
        <v>Turkish</v>
      </c>
      <c r="H982" t="s">
        <v>340</v>
      </c>
      <c r="I982">
        <v>500</v>
      </c>
      <c r="J982">
        <v>289</v>
      </c>
      <c r="K982">
        <v>15</v>
      </c>
      <c r="L982">
        <v>215</v>
      </c>
      <c r="M982">
        <v>1234567</v>
      </c>
      <c r="N982">
        <v>270316</v>
      </c>
      <c r="O982">
        <v>291016</v>
      </c>
      <c r="P982" t="s">
        <v>19</v>
      </c>
      <c r="R982" t="s">
        <v>251</v>
      </c>
      <c r="S982" t="str">
        <f>VLOOKUP(V982,Country!A$2:B$191,2,FALSE)</f>
        <v>Iran (Islamic Rep. of)</v>
      </c>
      <c r="T982" t="str">
        <f>VLOOKUP(X982,Organisation!A$2:B$150,2,FALSE)</f>
        <v>Islamic Republic of Iran Broadcast.</v>
      </c>
      <c r="U982" t="s">
        <v>340</v>
      </c>
      <c r="V982" t="s">
        <v>229</v>
      </c>
      <c r="W982" t="s">
        <v>230</v>
      </c>
      <c r="X982" t="s">
        <v>230</v>
      </c>
      <c r="Y982">
        <v>14014</v>
      </c>
    </row>
    <row r="983" spans="1:25" x14ac:dyDescent="0.25">
      <c r="A983">
        <v>7360</v>
      </c>
      <c r="B983" t="str">
        <f>VLOOKUP(W983,Broadcast!A$2:B$277,2,FALSE)</f>
        <v>Turkish Radio-TV Corp</v>
      </c>
      <c r="C983" s="6">
        <v>1730</v>
      </c>
      <c r="D983" s="6">
        <v>1830</v>
      </c>
      <c r="E983" t="s">
        <v>589</v>
      </c>
      <c r="F983" t="str">
        <f>VLOOKUP(H983,Location!A$2:E$678,2,FALSE)</f>
        <v>Emirler</v>
      </c>
      <c r="G983" t="str">
        <f>VLOOKUP(LEFT(R983,3),Language!A$2:B$7700,2,FALSE)</f>
        <v>French</v>
      </c>
      <c r="H983" t="s">
        <v>250</v>
      </c>
      <c r="I983">
        <v>500</v>
      </c>
      <c r="J983">
        <v>180</v>
      </c>
      <c r="K983">
        <v>0</v>
      </c>
      <c r="L983">
        <v>216</v>
      </c>
      <c r="M983">
        <v>1234567</v>
      </c>
      <c r="N983">
        <v>270316</v>
      </c>
      <c r="O983">
        <v>301016</v>
      </c>
      <c r="P983" t="s">
        <v>19</v>
      </c>
      <c r="Q983">
        <v>10450</v>
      </c>
      <c r="R983" t="s">
        <v>79</v>
      </c>
      <c r="S983" t="str">
        <f>VLOOKUP(V983,Country!A$2:B$191,2,FALSE)</f>
        <v>Turkey</v>
      </c>
      <c r="T983" t="str">
        <f>VLOOKUP(X983,Organisation!A$2:B$150,2,FALSE)</f>
        <v>Turkish Radio-Television Corp.</v>
      </c>
      <c r="U983" t="s">
        <v>250</v>
      </c>
      <c r="V983" t="s">
        <v>252</v>
      </c>
      <c r="W983" t="s">
        <v>253</v>
      </c>
      <c r="X983" t="s">
        <v>253</v>
      </c>
      <c r="Y983">
        <v>16002</v>
      </c>
    </row>
    <row r="984" spans="1:25" x14ac:dyDescent="0.25">
      <c r="A984">
        <v>7360</v>
      </c>
      <c r="B984" t="str">
        <f>VLOOKUP(W984,Broadcast!A$2:B$277,2,FALSE)</f>
        <v>Sudan National Broadcasting Corporation</v>
      </c>
      <c r="C984" s="6">
        <v>1900</v>
      </c>
      <c r="D984" s="6">
        <v>2100</v>
      </c>
      <c r="E984">
        <v>47</v>
      </c>
      <c r="F984" t="str">
        <f>VLOOKUP(H984,Location!A$2:E$678,2,FALSE)</f>
        <v>Al Aitahab</v>
      </c>
      <c r="G984" t="str">
        <f>VLOOKUP(LEFT(R984,3),Language!A$2:B$7700,2,FALSE)</f>
        <v>Standard Arabic</v>
      </c>
      <c r="H984" t="s">
        <v>476</v>
      </c>
      <c r="I984">
        <v>100</v>
      </c>
      <c r="J984">
        <v>210</v>
      </c>
      <c r="K984">
        <v>0</v>
      </c>
      <c r="L984">
        <v>804</v>
      </c>
      <c r="M984">
        <v>1234567</v>
      </c>
      <c r="N984">
        <v>290316</v>
      </c>
      <c r="O984">
        <v>241016</v>
      </c>
      <c r="P984" t="s">
        <v>19</v>
      </c>
      <c r="R984" t="s">
        <v>310</v>
      </c>
      <c r="S984" t="str">
        <f>VLOOKUP(V984,Country!A$2:B$191,2,FALSE)</f>
        <v>Sudan</v>
      </c>
      <c r="T984" t="str">
        <f>VLOOKUP(X984,Organisation!A$2:B$150,2,FALSE)</f>
        <v>Sudan National Radio Broadcasting Corporation</v>
      </c>
      <c r="U984" t="s">
        <v>476</v>
      </c>
      <c r="V984" t="s">
        <v>477</v>
      </c>
      <c r="W984" t="s">
        <v>478</v>
      </c>
      <c r="X984" t="s">
        <v>478</v>
      </c>
      <c r="Y984">
        <v>2128</v>
      </c>
    </row>
    <row r="985" spans="1:25" x14ac:dyDescent="0.25">
      <c r="A985">
        <v>7360</v>
      </c>
      <c r="B985" t="str">
        <f>VLOOKUP(W985,Broadcast!A$2:B$277,2,FALSE)</f>
        <v>Islamic Republic of Iran Broadcasting</v>
      </c>
      <c r="C985" s="6">
        <v>2220</v>
      </c>
      <c r="D985" s="6">
        <v>2320</v>
      </c>
      <c r="E985">
        <v>49.54</v>
      </c>
      <c r="F985" t="str">
        <f>VLOOKUP(H985,Location!A$2:E$678,2,FALSE)</f>
        <v>Sirjan</v>
      </c>
      <c r="G985" t="str">
        <f>VLOOKUP(LEFT(R985,3),Language!A$2:B$7700,2,FALSE)</f>
        <v>Indonesian</v>
      </c>
      <c r="H985" t="s">
        <v>228</v>
      </c>
      <c r="I985">
        <v>500</v>
      </c>
      <c r="J985">
        <v>113</v>
      </c>
      <c r="K985">
        <v>0</v>
      </c>
      <c r="L985">
        <v>218</v>
      </c>
      <c r="M985">
        <v>1234567</v>
      </c>
      <c r="N985">
        <v>270316</v>
      </c>
      <c r="O985">
        <v>291016</v>
      </c>
      <c r="P985" t="s">
        <v>19</v>
      </c>
      <c r="R985" t="s">
        <v>590</v>
      </c>
      <c r="S985" t="str">
        <f>VLOOKUP(V985,Country!A$2:B$191,2,FALSE)</f>
        <v>Iran (Islamic Rep. of)</v>
      </c>
      <c r="T985" t="str">
        <f>VLOOKUP(X985,Organisation!A$2:B$150,2,FALSE)</f>
        <v>Islamic Republic of Iran Broadcast.</v>
      </c>
      <c r="U985" t="s">
        <v>228</v>
      </c>
      <c r="V985" t="s">
        <v>229</v>
      </c>
      <c r="W985" t="s">
        <v>230</v>
      </c>
      <c r="X985" t="s">
        <v>230</v>
      </c>
      <c r="Y985">
        <v>7265</v>
      </c>
    </row>
    <row r="986" spans="1:25" x14ac:dyDescent="0.25">
      <c r="A986">
        <v>7365</v>
      </c>
      <c r="B986" t="str">
        <f>VLOOKUP(W986,Broadcast!A$2:B$277,2,FALSE)</f>
        <v>International Broadcasting Bureau</v>
      </c>
      <c r="C986" s="6">
        <v>0</v>
      </c>
      <c r="D986" s="6">
        <v>300</v>
      </c>
      <c r="E986">
        <v>11</v>
      </c>
      <c r="F986" t="str">
        <f>VLOOKUP(H986,Location!A$2:E$678,2,FALSE)</f>
        <v>Greenville, NC (Site B)</v>
      </c>
      <c r="G986" t="str">
        <f>VLOOKUP(LEFT(R986,3),Language!A$2:B$7700,2,FALSE)</f>
        <v>Spanish</v>
      </c>
      <c r="H986" t="s">
        <v>134</v>
      </c>
      <c r="I986">
        <v>250</v>
      </c>
      <c r="J986">
        <v>183</v>
      </c>
      <c r="K986">
        <v>0</v>
      </c>
      <c r="L986">
        <v>896</v>
      </c>
      <c r="M986">
        <v>1234567</v>
      </c>
      <c r="N986">
        <v>270316</v>
      </c>
      <c r="O986">
        <v>291016</v>
      </c>
      <c r="P986" t="s">
        <v>19</v>
      </c>
      <c r="Q986">
        <v>16000</v>
      </c>
      <c r="R986" t="s">
        <v>137</v>
      </c>
      <c r="S986" t="str">
        <f>VLOOKUP(V986,Country!A$2:B$191,2,FALSE)</f>
        <v>United States</v>
      </c>
      <c r="T986" t="str">
        <f>VLOOKUP(X986,Organisation!A$2:B$150,2,FALSE)</f>
        <v>International Broadcasting Bureau</v>
      </c>
      <c r="U986" t="s">
        <v>134</v>
      </c>
      <c r="V986" t="s">
        <v>21</v>
      </c>
      <c r="W986" t="s">
        <v>120</v>
      </c>
      <c r="X986" t="s">
        <v>120</v>
      </c>
      <c r="Y986">
        <v>607</v>
      </c>
    </row>
    <row r="987" spans="1:25" x14ac:dyDescent="0.25">
      <c r="A987">
        <v>7365</v>
      </c>
      <c r="B987" t="str">
        <f>VLOOKUP(W987,Broadcast!A$2:B$277,2,FALSE)</f>
        <v>Voice of the Andes</v>
      </c>
      <c r="C987" s="6">
        <v>0</v>
      </c>
      <c r="D987" s="6">
        <v>2400</v>
      </c>
      <c r="E987">
        <v>27.28</v>
      </c>
      <c r="F987" t="str">
        <f>VLOOKUP(H987,Location!A$2:E$678,2,FALSE)</f>
        <v>Weenermoor</v>
      </c>
      <c r="G987" t="str">
        <f>VLOOKUP(LEFT(R987,3),Language!A$2:B$7700,2,FALSE)</f>
        <v>Multiple languages</v>
      </c>
      <c r="H987" t="s">
        <v>101</v>
      </c>
      <c r="I987">
        <v>10</v>
      </c>
      <c r="J987">
        <v>145</v>
      </c>
      <c r="K987">
        <v>0</v>
      </c>
      <c r="L987">
        <v>300</v>
      </c>
      <c r="M987">
        <v>1234567</v>
      </c>
      <c r="N987">
        <v>270316</v>
      </c>
      <c r="O987">
        <v>301016</v>
      </c>
      <c r="P987" t="s">
        <v>19</v>
      </c>
      <c r="Q987">
        <v>7365</v>
      </c>
      <c r="R987" t="s">
        <v>102</v>
      </c>
      <c r="S987" t="str">
        <f>VLOOKUP(V987,Country!A$2:B$191,2,FALSE)</f>
        <v>Germany</v>
      </c>
      <c r="T987" t="str">
        <f>VLOOKUP(X987,Organisation!A$2:B$150,2,FALSE)</f>
        <v>Federal Network Agency (Bundesnetzagentur,Germany)</v>
      </c>
      <c r="U987" t="s">
        <v>101</v>
      </c>
      <c r="V987" t="s">
        <v>19</v>
      </c>
      <c r="W987" t="s">
        <v>103</v>
      </c>
      <c r="X987" t="s">
        <v>94</v>
      </c>
      <c r="Y987">
        <v>1044</v>
      </c>
    </row>
    <row r="988" spans="1:25" x14ac:dyDescent="0.25">
      <c r="A988">
        <v>7365</v>
      </c>
      <c r="B988" t="str">
        <f>VLOOKUP(W988,Broadcast!A$2:B$277,2,FALSE)</f>
        <v>International Broadcasting Bureau</v>
      </c>
      <c r="C988" s="6">
        <v>500</v>
      </c>
      <c r="D988" s="6">
        <v>700</v>
      </c>
      <c r="E988">
        <v>11</v>
      </c>
      <c r="F988" t="str">
        <f>VLOOKUP(H988,Location!A$2:E$678,2,FALSE)</f>
        <v>Greenville, NC (Site B)</v>
      </c>
      <c r="G988" t="str">
        <f>VLOOKUP(LEFT(R988,3),Language!A$2:B$7700,2,FALSE)</f>
        <v>Spanish</v>
      </c>
      <c r="H988" t="s">
        <v>134</v>
      </c>
      <c r="I988">
        <v>250</v>
      </c>
      <c r="J988">
        <v>184</v>
      </c>
      <c r="K988">
        <v>24</v>
      </c>
      <c r="L988">
        <v>206</v>
      </c>
      <c r="M988">
        <v>1234567</v>
      </c>
      <c r="N988">
        <v>270316</v>
      </c>
      <c r="O988">
        <v>291016</v>
      </c>
      <c r="P988" t="s">
        <v>19</v>
      </c>
      <c r="Q988">
        <v>8750</v>
      </c>
      <c r="R988" t="s">
        <v>137</v>
      </c>
      <c r="S988" t="str">
        <f>VLOOKUP(V988,Country!A$2:B$191,2,FALSE)</f>
        <v>United States</v>
      </c>
      <c r="T988" t="str">
        <f>VLOOKUP(X988,Organisation!A$2:B$150,2,FALSE)</f>
        <v>International Broadcasting Bureau</v>
      </c>
      <c r="U988" t="s">
        <v>134</v>
      </c>
      <c r="V988" t="s">
        <v>21</v>
      </c>
      <c r="W988" t="s">
        <v>120</v>
      </c>
      <c r="X988" t="s">
        <v>120</v>
      </c>
      <c r="Y988">
        <v>15673</v>
      </c>
    </row>
    <row r="989" spans="1:25" x14ac:dyDescent="0.25">
      <c r="A989">
        <v>7365</v>
      </c>
      <c r="B989" t="str">
        <f>VLOOKUP(W989,Broadcast!A$2:B$277,2,FALSE)</f>
        <v>China National Radio</v>
      </c>
      <c r="C989" s="6">
        <v>1200</v>
      </c>
      <c r="D989" s="6">
        <v>1805</v>
      </c>
      <c r="E989" t="s">
        <v>413</v>
      </c>
      <c r="F989" t="str">
        <f>VLOOKUP(H989,Location!A$2:E$678,2,FALSE)</f>
        <v>Shijiazhuang</v>
      </c>
      <c r="G989" t="str">
        <f>VLOOKUP(LEFT(R989,3),Language!A$2:B$7700,2,FALSE)</f>
        <v>Chinese</v>
      </c>
      <c r="H989" t="s">
        <v>331</v>
      </c>
      <c r="I989">
        <v>100</v>
      </c>
      <c r="J989">
        <v>37</v>
      </c>
      <c r="K989">
        <v>0</v>
      </c>
      <c r="L989">
        <v>146</v>
      </c>
      <c r="M989">
        <v>1234567</v>
      </c>
      <c r="N989">
        <v>270316</v>
      </c>
      <c r="O989">
        <v>301016</v>
      </c>
      <c r="P989" t="s">
        <v>19</v>
      </c>
      <c r="Q989">
        <v>7700</v>
      </c>
      <c r="R989" t="s">
        <v>54</v>
      </c>
      <c r="S989" t="str">
        <f>VLOOKUP(V989,Country!A$2:B$191,2,FALSE)</f>
        <v>China</v>
      </c>
      <c r="T989" t="str">
        <f>VLOOKUP(X989,Organisation!A$2:B$150,2,FALSE)</f>
        <v>R &amp; T of Peoples Republic of China</v>
      </c>
      <c r="U989" t="s">
        <v>331</v>
      </c>
      <c r="V989" t="s">
        <v>55</v>
      </c>
      <c r="W989" t="s">
        <v>56</v>
      </c>
      <c r="X989" t="s">
        <v>57</v>
      </c>
      <c r="Y989">
        <v>2771</v>
      </c>
    </row>
    <row r="990" spans="1:25" x14ac:dyDescent="0.25">
      <c r="A990">
        <v>7365</v>
      </c>
      <c r="B990" t="str">
        <f>VLOOKUP(W990,Broadcast!A$2:B$277,2,FALSE)</f>
        <v>International Broadcasting Bureau</v>
      </c>
      <c r="C990" s="6">
        <v>1400</v>
      </c>
      <c r="D990" s="6">
        <v>1500</v>
      </c>
      <c r="E990" t="s">
        <v>151</v>
      </c>
      <c r="F990" t="str">
        <f>VLOOKUP(H990,Location!A$2:E$678,2,FALSE)</f>
        <v>Tinang 1</v>
      </c>
      <c r="G990" t="str">
        <f>VLOOKUP(LEFT(R990,3),Language!A$2:B$7700,2,FALSE)</f>
        <v>Chinese</v>
      </c>
      <c r="H990" t="s">
        <v>172</v>
      </c>
      <c r="I990">
        <v>250</v>
      </c>
      <c r="J990">
        <v>332</v>
      </c>
      <c r="K990">
        <v>0</v>
      </c>
      <c r="L990">
        <v>155</v>
      </c>
      <c r="M990">
        <v>1234567</v>
      </c>
      <c r="N990">
        <v>270316</v>
      </c>
      <c r="O990">
        <v>291016</v>
      </c>
      <c r="P990" t="s">
        <v>19</v>
      </c>
      <c r="Q990">
        <v>8350</v>
      </c>
      <c r="R990" t="s">
        <v>54</v>
      </c>
      <c r="S990" t="str">
        <f>VLOOKUP(V990,Country!A$2:B$191,2,FALSE)</f>
        <v>Philippines</v>
      </c>
      <c r="T990" t="str">
        <f>VLOOKUP(X990,Organisation!A$2:B$150,2,FALSE)</f>
        <v>International Broadcasting Bureau</v>
      </c>
      <c r="U990" t="s">
        <v>172</v>
      </c>
      <c r="V990" t="s">
        <v>173</v>
      </c>
      <c r="W990" t="s">
        <v>120</v>
      </c>
      <c r="X990" t="s">
        <v>120</v>
      </c>
      <c r="Y990">
        <v>609</v>
      </c>
    </row>
    <row r="991" spans="1:25" x14ac:dyDescent="0.25">
      <c r="A991">
        <v>7365</v>
      </c>
      <c r="B991" t="str">
        <f>VLOOKUP(W991,Broadcast!A$2:B$277,2,FALSE)</f>
        <v>International Broadcasting Bureau</v>
      </c>
      <c r="C991" s="6">
        <v>1900</v>
      </c>
      <c r="D991" s="6">
        <v>2100</v>
      </c>
      <c r="E991" t="s">
        <v>143</v>
      </c>
      <c r="F991" t="str">
        <f>VLOOKUP(H991,Location!A$2:E$678,2,FALSE)</f>
        <v>Udorn</v>
      </c>
      <c r="G991" t="str">
        <f>VLOOKUP(LEFT(R991,3),Language!A$2:B$7700,2,FALSE)</f>
        <v>Korean</v>
      </c>
      <c r="H991" t="s">
        <v>162</v>
      </c>
      <c r="I991">
        <v>250</v>
      </c>
      <c r="J991">
        <v>38</v>
      </c>
      <c r="K991">
        <v>8</v>
      </c>
      <c r="L991">
        <v>226</v>
      </c>
      <c r="M991">
        <v>1234567</v>
      </c>
      <c r="N991">
        <v>270316</v>
      </c>
      <c r="O991">
        <v>291016</v>
      </c>
      <c r="P991" t="s">
        <v>19</v>
      </c>
      <c r="Q991">
        <v>8750</v>
      </c>
      <c r="R991" t="s">
        <v>145</v>
      </c>
      <c r="S991" t="str">
        <f>VLOOKUP(V991,Country!A$2:B$191,2,FALSE)</f>
        <v>Thailand</v>
      </c>
      <c r="T991" t="str">
        <f>VLOOKUP(X991,Organisation!A$2:B$150,2,FALSE)</f>
        <v>International Broadcasting Bureau</v>
      </c>
      <c r="U991" t="s">
        <v>162</v>
      </c>
      <c r="V991" t="s">
        <v>148</v>
      </c>
      <c r="W991" t="s">
        <v>120</v>
      </c>
      <c r="X991" t="s">
        <v>120</v>
      </c>
      <c r="Y991">
        <v>610</v>
      </c>
    </row>
    <row r="992" spans="1:25" x14ac:dyDescent="0.25">
      <c r="A992">
        <v>7370</v>
      </c>
      <c r="B992" t="str">
        <f>VLOOKUP(W992,Broadcast!A$2:B$277,2,FALSE)</f>
        <v>All India Radio</v>
      </c>
      <c r="C992" s="6">
        <v>45</v>
      </c>
      <c r="D992" s="6">
        <v>200</v>
      </c>
      <c r="E992" t="s">
        <v>218</v>
      </c>
      <c r="F992" t="str">
        <f>VLOOKUP(H992,Location!A$2:E$678,2,FALSE)</f>
        <v>Delhi</v>
      </c>
      <c r="G992" t="str">
        <f>VLOOKUP(LEFT(R992,3),Language!A$2:B$7700,2,FALSE)</f>
        <v>Sindhi</v>
      </c>
      <c r="H992" t="s">
        <v>304</v>
      </c>
      <c r="I992">
        <v>100</v>
      </c>
      <c r="J992">
        <v>282</v>
      </c>
      <c r="K992">
        <v>0</v>
      </c>
      <c r="L992">
        <v>106</v>
      </c>
      <c r="M992">
        <v>1234567</v>
      </c>
      <c r="N992">
        <v>270316</v>
      </c>
      <c r="O992">
        <v>301016</v>
      </c>
      <c r="P992" t="s">
        <v>19</v>
      </c>
      <c r="Q992">
        <v>7200</v>
      </c>
      <c r="R992" t="s">
        <v>578</v>
      </c>
      <c r="S992" t="str">
        <f>VLOOKUP(V992,Country!A$2:B$191,2,FALSE)</f>
        <v>India</v>
      </c>
      <c r="T992" t="str">
        <f>VLOOKUP(X992,Organisation!A$2:B$150,2,FALSE)</f>
        <v>All India Radio</v>
      </c>
      <c r="U992" t="s">
        <v>304</v>
      </c>
      <c r="V992" t="s">
        <v>263</v>
      </c>
      <c r="W992" t="s">
        <v>264</v>
      </c>
      <c r="X992" t="s">
        <v>264</v>
      </c>
      <c r="Y992">
        <v>3514</v>
      </c>
    </row>
    <row r="993" spans="1:25" x14ac:dyDescent="0.25">
      <c r="A993">
        <v>7370</v>
      </c>
      <c r="B993" t="str">
        <f>VLOOKUP(W993,Broadcast!A$2:B$277,2,FALSE)</f>
        <v>Islamic Republic of Iran Broadcasting</v>
      </c>
      <c r="C993" s="6">
        <v>230</v>
      </c>
      <c r="D993" s="6">
        <v>530</v>
      </c>
      <c r="E993" t="s">
        <v>483</v>
      </c>
      <c r="F993" t="str">
        <f>VLOOKUP(H993,Location!A$2:E$678,2,FALSE)</f>
        <v>Kamalabad</v>
      </c>
      <c r="G993" t="str">
        <f>VLOOKUP(LEFT(R993,3),Language!A$2:B$7700,2,FALSE)</f>
        <v>Arabic</v>
      </c>
      <c r="H993" t="s">
        <v>340</v>
      </c>
      <c r="I993">
        <v>500</v>
      </c>
      <c r="J993">
        <v>250</v>
      </c>
      <c r="K993">
        <v>0</v>
      </c>
      <c r="L993">
        <v>145</v>
      </c>
      <c r="M993">
        <v>1234567</v>
      </c>
      <c r="N993">
        <v>270316</v>
      </c>
      <c r="O993">
        <v>291016</v>
      </c>
      <c r="P993" t="s">
        <v>19</v>
      </c>
      <c r="R993" t="s">
        <v>89</v>
      </c>
      <c r="S993" t="str">
        <f>VLOOKUP(V993,Country!A$2:B$191,2,FALSE)</f>
        <v>Iran (Islamic Rep. of)</v>
      </c>
      <c r="T993" t="str">
        <f>VLOOKUP(X993,Organisation!A$2:B$150,2,FALSE)</f>
        <v>Islamic Republic of Iran Broadcast.</v>
      </c>
      <c r="U993" t="s">
        <v>340</v>
      </c>
      <c r="V993" t="s">
        <v>229</v>
      </c>
      <c r="W993" t="s">
        <v>230</v>
      </c>
      <c r="X993" t="s">
        <v>230</v>
      </c>
      <c r="Y993">
        <v>7266</v>
      </c>
    </row>
    <row r="994" spans="1:25" x14ac:dyDescent="0.25">
      <c r="A994">
        <v>7370</v>
      </c>
      <c r="B994" t="str">
        <f>VLOOKUP(W994,Broadcast!A$2:B$277,2,FALSE)</f>
        <v>China Radio International</v>
      </c>
      <c r="C994" s="6">
        <v>1100</v>
      </c>
      <c r="D994" s="6">
        <v>1200</v>
      </c>
      <c r="E994" t="s">
        <v>591</v>
      </c>
      <c r="F994" t="str">
        <f>VLOOKUP(H994,Location!A$2:E$678,2,FALSE)</f>
        <v>Nanning</v>
      </c>
      <c r="G994" t="str">
        <f>VLOOKUP(LEFT(R994,3),Language!A$2:B$7700,2,FALSE)</f>
        <v>Cantonese</v>
      </c>
      <c r="H994" t="s">
        <v>359</v>
      </c>
      <c r="I994">
        <v>100</v>
      </c>
      <c r="J994">
        <v>200</v>
      </c>
      <c r="K994">
        <v>0</v>
      </c>
      <c r="L994">
        <v>206</v>
      </c>
      <c r="M994">
        <v>1234567</v>
      </c>
      <c r="N994">
        <v>270316</v>
      </c>
      <c r="O994">
        <v>301016</v>
      </c>
      <c r="P994" t="s">
        <v>19</v>
      </c>
      <c r="R994" t="s">
        <v>423</v>
      </c>
      <c r="S994" t="str">
        <f>VLOOKUP(V994,Country!A$2:B$191,2,FALSE)</f>
        <v>China</v>
      </c>
      <c r="T994" t="str">
        <f>VLOOKUP(X994,Organisation!A$2:B$150,2,FALSE)</f>
        <v>R &amp; T of Peoples Republic of China</v>
      </c>
      <c r="U994" t="s">
        <v>359</v>
      </c>
      <c r="V994" t="s">
        <v>55</v>
      </c>
      <c r="W994" t="s">
        <v>188</v>
      </c>
      <c r="X994" t="s">
        <v>57</v>
      </c>
      <c r="Y994">
        <v>2772</v>
      </c>
    </row>
    <row r="995" spans="1:25" x14ac:dyDescent="0.25">
      <c r="A995">
        <v>7370</v>
      </c>
      <c r="B995" t="str">
        <f>VLOOKUP(W995,Broadcast!A$2:B$277,2,FALSE)</f>
        <v>China National Radio</v>
      </c>
      <c r="C995" s="6">
        <v>1300</v>
      </c>
      <c r="D995" s="6">
        <v>1605</v>
      </c>
      <c r="E995" t="s">
        <v>592</v>
      </c>
      <c r="F995" t="str">
        <f>VLOOKUP(H995,Location!A$2:E$678,2,FALSE)</f>
        <v>Beijing</v>
      </c>
      <c r="G995" t="str">
        <f>VLOOKUP(LEFT(R995,3),Language!A$2:B$7700,2,FALSE)</f>
        <v>Chinese</v>
      </c>
      <c r="H995" t="s">
        <v>198</v>
      </c>
      <c r="I995">
        <v>150</v>
      </c>
      <c r="J995">
        <v>270</v>
      </c>
      <c r="K995">
        <v>0</v>
      </c>
      <c r="L995">
        <v>146</v>
      </c>
      <c r="M995">
        <v>1234567</v>
      </c>
      <c r="N995">
        <v>270316</v>
      </c>
      <c r="O995">
        <v>301016</v>
      </c>
      <c r="P995" t="s">
        <v>19</v>
      </c>
      <c r="Q995">
        <v>9700</v>
      </c>
      <c r="R995" t="s">
        <v>54</v>
      </c>
      <c r="S995" t="str">
        <f>VLOOKUP(V995,Country!A$2:B$191,2,FALSE)</f>
        <v>China</v>
      </c>
      <c r="T995" t="str">
        <f>VLOOKUP(X995,Organisation!A$2:B$150,2,FALSE)</f>
        <v>R &amp; T of Peoples Republic of China</v>
      </c>
      <c r="U995" t="s">
        <v>198</v>
      </c>
      <c r="V995" t="s">
        <v>55</v>
      </c>
      <c r="W995" t="s">
        <v>56</v>
      </c>
      <c r="X995" t="s">
        <v>57</v>
      </c>
      <c r="Y995">
        <v>2773</v>
      </c>
    </row>
    <row r="996" spans="1:25" x14ac:dyDescent="0.25">
      <c r="A996">
        <v>7370</v>
      </c>
      <c r="B996" t="str">
        <f>VLOOKUP(W996,Broadcast!A$2:B$277,2,FALSE)</f>
        <v>China National Radio</v>
      </c>
      <c r="C996" s="6">
        <v>2055</v>
      </c>
      <c r="D996" s="6">
        <v>2300</v>
      </c>
      <c r="E996" t="s">
        <v>592</v>
      </c>
      <c r="F996" t="str">
        <f>VLOOKUP(H996,Location!A$2:E$678,2,FALSE)</f>
        <v>Beijing</v>
      </c>
      <c r="G996" t="str">
        <f>VLOOKUP(LEFT(R996,3),Language!A$2:B$7700,2,FALSE)</f>
        <v>Chinese</v>
      </c>
      <c r="H996" t="s">
        <v>198</v>
      </c>
      <c r="I996">
        <v>150</v>
      </c>
      <c r="J996">
        <v>270</v>
      </c>
      <c r="K996">
        <v>0</v>
      </c>
      <c r="L996">
        <v>146</v>
      </c>
      <c r="M996">
        <v>1234567</v>
      </c>
      <c r="N996">
        <v>270316</v>
      </c>
      <c r="O996">
        <v>301016</v>
      </c>
      <c r="P996" t="s">
        <v>19</v>
      </c>
      <c r="Q996">
        <v>9700</v>
      </c>
      <c r="R996" t="s">
        <v>54</v>
      </c>
      <c r="S996" t="str">
        <f>VLOOKUP(V996,Country!A$2:B$191,2,FALSE)</f>
        <v>China</v>
      </c>
      <c r="T996" t="str">
        <f>VLOOKUP(X996,Organisation!A$2:B$150,2,FALSE)</f>
        <v>R &amp; T of Peoples Republic of China</v>
      </c>
      <c r="U996" t="s">
        <v>198</v>
      </c>
      <c r="V996" t="s">
        <v>55</v>
      </c>
      <c r="W996" t="s">
        <v>56</v>
      </c>
      <c r="X996" t="s">
        <v>57</v>
      </c>
      <c r="Y996">
        <v>2774</v>
      </c>
    </row>
    <row r="997" spans="1:25" x14ac:dyDescent="0.25">
      <c r="A997">
        <v>7375</v>
      </c>
      <c r="B997" t="str">
        <f>VLOOKUP(W997,Broadcast!A$2:B$277,2,FALSE)</f>
        <v>Media Broadcast GmbH</v>
      </c>
      <c r="C997" s="6">
        <v>0</v>
      </c>
      <c r="D997" s="6">
        <v>300</v>
      </c>
      <c r="E997" t="s">
        <v>341</v>
      </c>
      <c r="F997" t="str">
        <f>VLOOKUP(H997,Location!A$2:E$678,2,FALSE)</f>
        <v>Nauen</v>
      </c>
      <c r="G997" t="str">
        <f>VLOOKUP(LEFT(R997,3),Language!A$2:B$7700,2,FALSE)</f>
        <v>Dutch</v>
      </c>
      <c r="H997" t="s">
        <v>232</v>
      </c>
      <c r="I997">
        <v>125</v>
      </c>
      <c r="J997">
        <v>300</v>
      </c>
      <c r="K997">
        <v>0</v>
      </c>
      <c r="L997">
        <v>216</v>
      </c>
      <c r="M997">
        <v>1</v>
      </c>
      <c r="N997">
        <v>270316</v>
      </c>
      <c r="O997">
        <v>291016</v>
      </c>
      <c r="P997" t="s">
        <v>19</v>
      </c>
      <c r="Q997">
        <v>9600</v>
      </c>
      <c r="R997" t="s">
        <v>26</v>
      </c>
      <c r="S997" t="str">
        <f>VLOOKUP(V997,Country!A$2:B$191,2,FALSE)</f>
        <v>Germany</v>
      </c>
      <c r="T997" t="str">
        <f>VLOOKUP(X997,Organisation!A$2:B$150,2,FALSE)</f>
        <v>Media Broadcast GmbH</v>
      </c>
      <c r="U997" t="s">
        <v>232</v>
      </c>
      <c r="V997" t="s">
        <v>19</v>
      </c>
      <c r="W997" t="s">
        <v>99</v>
      </c>
      <c r="X997" t="s">
        <v>99</v>
      </c>
      <c r="Y997">
        <v>15574</v>
      </c>
    </row>
    <row r="998" spans="1:25" x14ac:dyDescent="0.25">
      <c r="A998">
        <v>7375</v>
      </c>
      <c r="B998" t="str">
        <f>VLOOKUP(W998,Broadcast!A$2:B$277,2,FALSE)</f>
        <v>Media Broadcast GmbH</v>
      </c>
      <c r="C998" s="6">
        <v>300</v>
      </c>
      <c r="D998" s="6">
        <v>500</v>
      </c>
      <c r="E998" t="s">
        <v>593</v>
      </c>
      <c r="F998" t="str">
        <f>VLOOKUP(H998,Location!A$2:E$678,2,FALSE)</f>
        <v>Nauen</v>
      </c>
      <c r="G998" t="str">
        <f>VLOOKUP(LEFT(R998,3),Language!A$2:B$7700,2,FALSE)</f>
        <v>Croatian</v>
      </c>
      <c r="H998" t="s">
        <v>232</v>
      </c>
      <c r="I998">
        <v>100</v>
      </c>
      <c r="J998">
        <v>325</v>
      </c>
      <c r="K998">
        <v>0</v>
      </c>
      <c r="L998">
        <v>216</v>
      </c>
      <c r="M998">
        <v>1234567</v>
      </c>
      <c r="N998">
        <v>270316</v>
      </c>
      <c r="O998">
        <v>291016</v>
      </c>
      <c r="P998" t="s">
        <v>19</v>
      </c>
      <c r="Q998">
        <v>9600</v>
      </c>
      <c r="R998" t="s">
        <v>419</v>
      </c>
      <c r="S998" t="str">
        <f>VLOOKUP(V998,Country!A$2:B$191,2,FALSE)</f>
        <v>Germany</v>
      </c>
      <c r="T998" t="str">
        <f>VLOOKUP(X998,Organisation!A$2:B$150,2,FALSE)</f>
        <v>Media Broadcast GmbH</v>
      </c>
      <c r="U998" t="s">
        <v>232</v>
      </c>
      <c r="V998" t="s">
        <v>19</v>
      </c>
      <c r="W998" t="s">
        <v>99</v>
      </c>
      <c r="X998" t="s">
        <v>99</v>
      </c>
      <c r="Y998">
        <v>1244</v>
      </c>
    </row>
    <row r="999" spans="1:25" x14ac:dyDescent="0.25">
      <c r="A999">
        <v>7375</v>
      </c>
      <c r="B999" t="str">
        <f>VLOOKUP(W999,Broadcast!A$2:B$277,2,FALSE)</f>
        <v>Radio Sultanate of Oman</v>
      </c>
      <c r="C999" s="6">
        <v>600</v>
      </c>
      <c r="D999" s="6">
        <v>800</v>
      </c>
      <c r="E999">
        <v>48.53</v>
      </c>
      <c r="F999" t="str">
        <f>VLOOKUP(H999,Location!A$2:E$678,2,FALSE)</f>
        <v>Thumrayt</v>
      </c>
      <c r="G999" t="str">
        <f>VLOOKUP(LEFT(R999,3),Language!A$2:B$7700,2,FALSE)</f>
        <v>Standard Arabic</v>
      </c>
      <c r="H999" t="s">
        <v>520</v>
      </c>
      <c r="I999">
        <v>100</v>
      </c>
      <c r="J999">
        <v>220</v>
      </c>
      <c r="K999">
        <v>0</v>
      </c>
      <c r="L999">
        <v>205</v>
      </c>
      <c r="M999">
        <v>1234567</v>
      </c>
      <c r="N999">
        <v>270316</v>
      </c>
      <c r="O999">
        <v>301016</v>
      </c>
      <c r="P999" t="s">
        <v>19</v>
      </c>
      <c r="Q999">
        <v>11900</v>
      </c>
      <c r="R999" t="s">
        <v>310</v>
      </c>
      <c r="S999" t="str">
        <f>VLOOKUP(V999,Country!A$2:B$191,2,FALSE)</f>
        <v>Oman</v>
      </c>
      <c r="T999" t="str">
        <f>VLOOKUP(X999,Organisation!A$2:B$150,2,FALSE)</f>
        <v>Radio Sultanate of Oman</v>
      </c>
      <c r="U999" t="s">
        <v>520</v>
      </c>
      <c r="V999" t="s">
        <v>212</v>
      </c>
      <c r="W999" t="s">
        <v>383</v>
      </c>
      <c r="X999" t="s">
        <v>383</v>
      </c>
      <c r="Y999">
        <v>4468</v>
      </c>
    </row>
    <row r="1000" spans="1:25" x14ac:dyDescent="0.25">
      <c r="A1000">
        <v>7375</v>
      </c>
      <c r="B1000" t="str">
        <f>VLOOKUP(W1000,Broadcast!A$2:B$277,2,FALSE)</f>
        <v>Radio Romania International</v>
      </c>
      <c r="C1000" s="6">
        <v>1200</v>
      </c>
      <c r="D1000" s="6">
        <v>1300</v>
      </c>
      <c r="E1000" t="s">
        <v>76</v>
      </c>
      <c r="F1000" t="str">
        <f>VLOOKUP(H1000,Location!A$2:E$678,2,FALSE)</f>
        <v>Tiganesti</v>
      </c>
      <c r="G1000" t="str">
        <f>VLOOKUP(LEFT(R1000,3),Language!A$2:B$7700,2,FALSE)</f>
        <v>Romanian</v>
      </c>
      <c r="H1000" t="s">
        <v>200</v>
      </c>
      <c r="I1000">
        <v>100</v>
      </c>
      <c r="J1000">
        <v>300</v>
      </c>
      <c r="K1000">
        <v>0</v>
      </c>
      <c r="L1000">
        <v>812</v>
      </c>
      <c r="M1000">
        <v>1234567</v>
      </c>
      <c r="N1000">
        <v>270316</v>
      </c>
      <c r="O1000">
        <v>301016</v>
      </c>
      <c r="P1000" t="s">
        <v>19</v>
      </c>
      <c r="R1000" t="s">
        <v>388</v>
      </c>
      <c r="S1000" t="str">
        <f>VLOOKUP(V1000,Country!A$2:B$191,2,FALSE)</f>
        <v>Romania</v>
      </c>
      <c r="T1000" t="str">
        <f>VLOOKUP(X1000,Organisation!A$2:B$150,2,FALSE)</f>
        <v>Ministry of Communications &amp; Informatics Technol.</v>
      </c>
      <c r="U1000" t="s">
        <v>200</v>
      </c>
      <c r="V1000" t="s">
        <v>202</v>
      </c>
      <c r="W1000" t="s">
        <v>203</v>
      </c>
      <c r="X1000" t="s">
        <v>202</v>
      </c>
      <c r="Y1000">
        <v>7283</v>
      </c>
    </row>
    <row r="1001" spans="1:25" x14ac:dyDescent="0.25">
      <c r="A1001">
        <v>7375</v>
      </c>
      <c r="B1001" t="str">
        <f>VLOOKUP(W1001,Broadcast!A$2:B$277,2,FALSE)</f>
        <v>China National Radio</v>
      </c>
      <c r="C1001" s="6">
        <v>1200</v>
      </c>
      <c r="D1001" s="6">
        <v>1605</v>
      </c>
      <c r="E1001" t="s">
        <v>151</v>
      </c>
      <c r="F1001" t="str">
        <f>VLOOKUP(H1001,Location!A$2:E$678,2,FALSE)</f>
        <v>Beijing</v>
      </c>
      <c r="G1001" t="str">
        <f>VLOOKUP(LEFT(R1001,3),Language!A$2:B$7700,2,FALSE)</f>
        <v>Chinese</v>
      </c>
      <c r="H1001" t="s">
        <v>198</v>
      </c>
      <c r="I1001">
        <v>150</v>
      </c>
      <c r="J1001">
        <v>180</v>
      </c>
      <c r="K1001">
        <v>0</v>
      </c>
      <c r="L1001">
        <v>146</v>
      </c>
      <c r="M1001">
        <v>1234567</v>
      </c>
      <c r="N1001">
        <v>270316</v>
      </c>
      <c r="O1001">
        <v>301016</v>
      </c>
      <c r="P1001" t="s">
        <v>19</v>
      </c>
      <c r="Q1001">
        <v>9700</v>
      </c>
      <c r="R1001" t="s">
        <v>54</v>
      </c>
      <c r="S1001" t="str">
        <f>VLOOKUP(V1001,Country!A$2:B$191,2,FALSE)</f>
        <v>China</v>
      </c>
      <c r="T1001" t="str">
        <f>VLOOKUP(X1001,Organisation!A$2:B$150,2,FALSE)</f>
        <v>R &amp; T of Peoples Republic of China</v>
      </c>
      <c r="U1001" t="s">
        <v>198</v>
      </c>
      <c r="V1001" t="s">
        <v>55</v>
      </c>
      <c r="W1001" t="s">
        <v>56</v>
      </c>
      <c r="X1001" t="s">
        <v>57</v>
      </c>
      <c r="Y1001">
        <v>2775</v>
      </c>
    </row>
    <row r="1002" spans="1:25" x14ac:dyDescent="0.25">
      <c r="A1002">
        <v>7375</v>
      </c>
      <c r="B1002" t="str">
        <f>VLOOKUP(W1002,Broadcast!A$2:B$277,2,FALSE)</f>
        <v>BBC Worldservice</v>
      </c>
      <c r="C1002" s="6">
        <v>1600</v>
      </c>
      <c r="D1002" s="6">
        <v>1900</v>
      </c>
      <c r="E1002" t="s">
        <v>474</v>
      </c>
      <c r="F1002" t="str">
        <f>VLOOKUP(H1002,Location!A$2:E$678,2,FALSE)</f>
        <v>A'Seela</v>
      </c>
      <c r="G1002" t="str">
        <f>VLOOKUP(LEFT(R1002,3),Language!A$2:B$7700,2,FALSE)</f>
        <v>English</v>
      </c>
      <c r="H1002" t="s">
        <v>211</v>
      </c>
      <c r="I1002">
        <v>250</v>
      </c>
      <c r="J1002">
        <v>10</v>
      </c>
      <c r="K1002">
        <v>-25</v>
      </c>
      <c r="L1002">
        <v>211</v>
      </c>
      <c r="M1002">
        <v>1234567</v>
      </c>
      <c r="N1002">
        <v>270316</v>
      </c>
      <c r="O1002">
        <v>301016</v>
      </c>
      <c r="P1002" t="s">
        <v>19</v>
      </c>
      <c r="Q1002">
        <v>7900</v>
      </c>
      <c r="R1002" t="s">
        <v>20</v>
      </c>
      <c r="S1002" t="str">
        <f>VLOOKUP(V1002,Country!A$2:B$191,2,FALSE)</f>
        <v>Oman</v>
      </c>
      <c r="T1002" t="str">
        <f>VLOOKUP(X1002,Organisation!A$2:B$150,2,FALSE)</f>
        <v>Babcock Communications</v>
      </c>
      <c r="U1002" t="s">
        <v>211</v>
      </c>
      <c r="V1002" t="s">
        <v>212</v>
      </c>
      <c r="W1002" t="s">
        <v>42</v>
      </c>
      <c r="X1002" t="s">
        <v>43</v>
      </c>
      <c r="Y1002">
        <v>71</v>
      </c>
    </row>
    <row r="1003" spans="1:25" x14ac:dyDescent="0.25">
      <c r="A1003">
        <v>7375</v>
      </c>
      <c r="B1003" t="str">
        <f>VLOOKUP(W1003,Broadcast!A$2:B$277,2,FALSE)</f>
        <v>Islamic Republic of Iran Broadcasting</v>
      </c>
      <c r="C1003" s="6">
        <v>1920</v>
      </c>
      <c r="D1003" s="6">
        <v>2020</v>
      </c>
      <c r="E1003" t="s">
        <v>594</v>
      </c>
      <c r="F1003" t="str">
        <f>VLOOKUP(H1003,Location!A$2:E$678,2,FALSE)</f>
        <v>Sirjan</v>
      </c>
      <c r="G1003" t="str">
        <f>VLOOKUP(LEFT(R1003,3),Language!A$2:B$7700,2,FALSE)</f>
        <v>Russian</v>
      </c>
      <c r="H1003" t="s">
        <v>228</v>
      </c>
      <c r="I1003">
        <v>500</v>
      </c>
      <c r="J1003">
        <v>326</v>
      </c>
      <c r="K1003">
        <v>0</v>
      </c>
      <c r="L1003">
        <v>211</v>
      </c>
      <c r="M1003">
        <v>1234567</v>
      </c>
      <c r="N1003">
        <v>270316</v>
      </c>
      <c r="O1003">
        <v>291016</v>
      </c>
      <c r="P1003" t="s">
        <v>19</v>
      </c>
      <c r="R1003" t="s">
        <v>182</v>
      </c>
      <c r="S1003" t="str">
        <f>VLOOKUP(V1003,Country!A$2:B$191,2,FALSE)</f>
        <v>Iran (Islamic Rep. of)</v>
      </c>
      <c r="T1003" t="str">
        <f>VLOOKUP(X1003,Organisation!A$2:B$150,2,FALSE)</f>
        <v>Islamic Republic of Iran Broadcast.</v>
      </c>
      <c r="U1003" t="s">
        <v>228</v>
      </c>
      <c r="V1003" t="s">
        <v>229</v>
      </c>
      <c r="W1003" t="s">
        <v>230</v>
      </c>
      <c r="X1003" t="s">
        <v>230</v>
      </c>
      <c r="Y1003">
        <v>16167</v>
      </c>
    </row>
    <row r="1004" spans="1:25" x14ac:dyDescent="0.25">
      <c r="A1004">
        <v>7375</v>
      </c>
      <c r="B1004" t="str">
        <f>VLOOKUP(W1004,Broadcast!A$2:B$277,2,FALSE)</f>
        <v>Islamic Republic of Iran Broadcasting</v>
      </c>
      <c r="C1004" s="6">
        <v>1950</v>
      </c>
      <c r="D1004" s="6">
        <v>2250</v>
      </c>
      <c r="E1004" t="s">
        <v>595</v>
      </c>
      <c r="F1004" t="str">
        <f>VLOOKUP(H1004,Location!A$2:E$678,2,FALSE)</f>
        <v>Sirjan</v>
      </c>
      <c r="G1004" t="str">
        <f>VLOOKUP(LEFT(R1004,3),Language!A$2:B$7700,2,FALSE)</f>
        <v>Azerbaijani</v>
      </c>
      <c r="H1004" t="s">
        <v>228</v>
      </c>
      <c r="I1004">
        <v>500</v>
      </c>
      <c r="J1004">
        <v>320</v>
      </c>
      <c r="K1004">
        <v>0</v>
      </c>
      <c r="L1004">
        <v>146</v>
      </c>
      <c r="M1004">
        <v>1234567</v>
      </c>
      <c r="N1004">
        <v>10616</v>
      </c>
      <c r="O1004">
        <v>50716</v>
      </c>
      <c r="P1004" t="s">
        <v>19</v>
      </c>
      <c r="R1004" t="s">
        <v>596</v>
      </c>
      <c r="S1004" t="str">
        <f>VLOOKUP(V1004,Country!A$2:B$191,2,FALSE)</f>
        <v>Iran (Islamic Rep. of)</v>
      </c>
      <c r="T1004" t="str">
        <f>VLOOKUP(X1004,Organisation!A$2:B$150,2,FALSE)</f>
        <v>Islamic Republic of Iran Broadcast.</v>
      </c>
      <c r="U1004" t="s">
        <v>228</v>
      </c>
      <c r="V1004" t="s">
        <v>229</v>
      </c>
      <c r="W1004" t="s">
        <v>230</v>
      </c>
      <c r="X1004" t="s">
        <v>230</v>
      </c>
      <c r="Y1004">
        <v>16670</v>
      </c>
    </row>
    <row r="1005" spans="1:25" x14ac:dyDescent="0.25">
      <c r="A1005">
        <v>7375</v>
      </c>
      <c r="B1005" t="str">
        <f>VLOOKUP(W1005,Broadcast!A$2:B$277,2,FALSE)</f>
        <v>Islamic Republic of Iran Broadcasting</v>
      </c>
      <c r="C1005" s="6">
        <v>2250</v>
      </c>
      <c r="D1005" s="6">
        <v>50</v>
      </c>
      <c r="E1005" t="s">
        <v>595</v>
      </c>
      <c r="F1005" t="str">
        <f>VLOOKUP(H1005,Location!A$2:E$678,2,FALSE)</f>
        <v>Sirjan</v>
      </c>
      <c r="G1005" t="str">
        <f>VLOOKUP(LEFT(R1005,3),Language!A$2:B$7700,2,FALSE)</f>
        <v>Azerbaijani</v>
      </c>
      <c r="H1005" t="s">
        <v>228</v>
      </c>
      <c r="I1005">
        <v>500</v>
      </c>
      <c r="J1005">
        <v>340</v>
      </c>
      <c r="K1005">
        <v>0</v>
      </c>
      <c r="L1005">
        <v>146</v>
      </c>
      <c r="M1005">
        <v>1234567</v>
      </c>
      <c r="N1005">
        <v>10616</v>
      </c>
      <c r="O1005">
        <v>50716</v>
      </c>
      <c r="P1005" t="s">
        <v>19</v>
      </c>
      <c r="R1005" t="s">
        <v>596</v>
      </c>
      <c r="S1005" t="str">
        <f>VLOOKUP(V1005,Country!A$2:B$191,2,FALSE)</f>
        <v>Iran (Islamic Rep. of)</v>
      </c>
      <c r="T1005" t="str">
        <f>VLOOKUP(X1005,Organisation!A$2:B$150,2,FALSE)</f>
        <v>Islamic Republic of Iran Broadcast.</v>
      </c>
      <c r="U1005" t="s">
        <v>228</v>
      </c>
      <c r="V1005" t="s">
        <v>229</v>
      </c>
      <c r="W1005" t="s">
        <v>230</v>
      </c>
      <c r="X1005" t="s">
        <v>230</v>
      </c>
      <c r="Y1005">
        <v>16676</v>
      </c>
    </row>
    <row r="1006" spans="1:25" x14ac:dyDescent="0.25">
      <c r="A1006">
        <v>7380</v>
      </c>
      <c r="B1006" t="str">
        <f>VLOOKUP(W1006,Broadcast!A$2:B$277,2,FALSE)</f>
        <v>All India Radio</v>
      </c>
      <c r="C1006" s="6">
        <v>245</v>
      </c>
      <c r="D1006" s="6">
        <v>1145</v>
      </c>
      <c r="E1006" t="s">
        <v>543</v>
      </c>
      <c r="F1006" t="str">
        <f>VLOOKUP(H1006,Location!A$2:E$678,2,FALSE)</f>
        <v>Chennai</v>
      </c>
      <c r="G1006" t="str">
        <f>VLOOKUP(LEFT(R1006,3),Language!A$2:B$7700,2,FALSE)</f>
        <v>Multiple languages</v>
      </c>
      <c r="H1006" t="s">
        <v>526</v>
      </c>
      <c r="I1006">
        <v>50</v>
      </c>
      <c r="J1006">
        <v>0</v>
      </c>
      <c r="K1006">
        <v>0</v>
      </c>
      <c r="L1006">
        <v>700</v>
      </c>
      <c r="M1006">
        <v>1234567</v>
      </c>
      <c r="N1006">
        <v>270316</v>
      </c>
      <c r="O1006">
        <v>301016</v>
      </c>
      <c r="P1006" t="s">
        <v>19</v>
      </c>
      <c r="Q1006">
        <v>7200</v>
      </c>
      <c r="R1006" t="s">
        <v>102</v>
      </c>
      <c r="S1006" t="str">
        <f>VLOOKUP(V1006,Country!A$2:B$191,2,FALSE)</f>
        <v>India</v>
      </c>
      <c r="T1006" t="str">
        <f>VLOOKUP(X1006,Organisation!A$2:B$150,2,FALSE)</f>
        <v>All India Radio</v>
      </c>
      <c r="U1006" t="s">
        <v>526</v>
      </c>
      <c r="V1006" t="s">
        <v>263</v>
      </c>
      <c r="W1006" t="s">
        <v>264</v>
      </c>
      <c r="X1006" t="s">
        <v>264</v>
      </c>
      <c r="Y1006">
        <v>3515</v>
      </c>
    </row>
    <row r="1007" spans="1:25" x14ac:dyDescent="0.25">
      <c r="A1007">
        <v>7380</v>
      </c>
      <c r="B1007" t="str">
        <f>VLOOKUP(W1007,Broadcast!A$2:B$277,2,FALSE)</f>
        <v>China Radio International</v>
      </c>
      <c r="C1007" s="6">
        <v>1600</v>
      </c>
      <c r="D1007" s="6">
        <v>1800</v>
      </c>
      <c r="E1007" t="s">
        <v>76</v>
      </c>
      <c r="F1007" t="str">
        <f>VLOOKUP(H1007,Location!A$2:E$678,2,FALSE)</f>
        <v>Cerrik</v>
      </c>
      <c r="G1007" t="str">
        <f>VLOOKUP(LEFT(R1007,3),Language!A$2:B$7700,2,FALSE)</f>
        <v>German</v>
      </c>
      <c r="H1007" t="s">
        <v>254</v>
      </c>
      <c r="I1007">
        <v>150</v>
      </c>
      <c r="J1007">
        <v>330</v>
      </c>
      <c r="K1007">
        <v>0</v>
      </c>
      <c r="L1007">
        <v>146</v>
      </c>
      <c r="M1007">
        <v>1234567</v>
      </c>
      <c r="N1007">
        <v>270316</v>
      </c>
      <c r="O1007">
        <v>301016</v>
      </c>
      <c r="P1007" t="s">
        <v>19</v>
      </c>
      <c r="R1007" t="s">
        <v>30</v>
      </c>
      <c r="S1007" t="str">
        <f>VLOOKUP(V1007,Country!A$2:B$191,2,FALSE)</f>
        <v>Albania</v>
      </c>
      <c r="T1007" t="str">
        <f>VLOOKUP(X1007,Organisation!A$2:B$150,2,FALSE)</f>
        <v>R &amp; T of Peoples Republic of China</v>
      </c>
      <c r="U1007" t="s">
        <v>254</v>
      </c>
      <c r="V1007" t="s">
        <v>255</v>
      </c>
      <c r="W1007" t="s">
        <v>188</v>
      </c>
      <c r="X1007" t="s">
        <v>57</v>
      </c>
      <c r="Y1007">
        <v>2776</v>
      </c>
    </row>
    <row r="1008" spans="1:25" x14ac:dyDescent="0.25">
      <c r="A1008">
        <v>7385</v>
      </c>
      <c r="B1008" t="str">
        <f>VLOOKUP(W1008,Broadcast!A$2:B$277,2,FALSE)</f>
        <v>LeSea Broadcasting Corporation</v>
      </c>
      <c r="C1008" s="6">
        <v>0</v>
      </c>
      <c r="D1008" s="6">
        <v>100</v>
      </c>
      <c r="E1008">
        <v>2.2999999999999998</v>
      </c>
      <c r="F1008" t="str">
        <f>VLOOKUP(H1008,Location!A$2:E$678,2,FALSE)</f>
        <v>Furman, SC</v>
      </c>
      <c r="G1008" t="str">
        <f>VLOOKUP(LEFT(R1008,3),Language!A$2:B$7700,2,FALSE)</f>
        <v>English</v>
      </c>
      <c r="H1008" t="s">
        <v>220</v>
      </c>
      <c r="I1008">
        <v>100</v>
      </c>
      <c r="J1008">
        <v>315</v>
      </c>
      <c r="K1008">
        <v>0</v>
      </c>
      <c r="L1008">
        <v>146</v>
      </c>
      <c r="M1008">
        <v>1234567</v>
      </c>
      <c r="N1008">
        <v>270316</v>
      </c>
      <c r="O1008">
        <v>301016</v>
      </c>
      <c r="P1008" t="s">
        <v>19</v>
      </c>
      <c r="Q1008">
        <v>8500</v>
      </c>
      <c r="R1008" t="s">
        <v>20</v>
      </c>
      <c r="S1008" t="str">
        <f>VLOOKUP(V1008,Country!A$2:B$191,2,FALSE)</f>
        <v>United States</v>
      </c>
      <c r="T1008" t="str">
        <f>VLOOKUP(X1008,Organisation!A$2:B$150,2,FALSE)</f>
        <v>Federal Communications Commission</v>
      </c>
      <c r="U1008" t="s">
        <v>220</v>
      </c>
      <c r="V1008" t="s">
        <v>21</v>
      </c>
      <c r="W1008" t="s">
        <v>220</v>
      </c>
      <c r="X1008" t="s">
        <v>22</v>
      </c>
      <c r="Y1008">
        <v>18037</v>
      </c>
    </row>
    <row r="1009" spans="1:25" x14ac:dyDescent="0.25">
      <c r="A1009">
        <v>7385</v>
      </c>
      <c r="B1009" t="str">
        <f>VLOOKUP(W1009,Broadcast!A$2:B$277,2,FALSE)</f>
        <v>LeSea Broadcasting Corporation</v>
      </c>
      <c r="C1009" s="6">
        <v>100</v>
      </c>
      <c r="D1009" s="6">
        <v>200</v>
      </c>
      <c r="E1009">
        <v>2.2999999999999998</v>
      </c>
      <c r="F1009" t="str">
        <f>VLOOKUP(H1009,Location!A$2:E$678,2,FALSE)</f>
        <v>Furman, SC</v>
      </c>
      <c r="G1009" t="str">
        <f>VLOOKUP(LEFT(R1009,3),Language!A$2:B$7700,2,FALSE)</f>
        <v>English</v>
      </c>
      <c r="H1009" t="s">
        <v>220</v>
      </c>
      <c r="I1009">
        <v>100</v>
      </c>
      <c r="J1009">
        <v>315</v>
      </c>
      <c r="K1009">
        <v>0</v>
      </c>
      <c r="L1009">
        <v>146</v>
      </c>
      <c r="M1009">
        <v>12</v>
      </c>
      <c r="N1009">
        <v>270316</v>
      </c>
      <c r="O1009">
        <v>301016</v>
      </c>
      <c r="P1009" t="s">
        <v>19</v>
      </c>
      <c r="Q1009">
        <v>8500</v>
      </c>
      <c r="R1009" t="s">
        <v>20</v>
      </c>
      <c r="S1009" t="str">
        <f>VLOOKUP(V1009,Country!A$2:B$191,2,FALSE)</f>
        <v>United States</v>
      </c>
      <c r="T1009" t="str">
        <f>VLOOKUP(X1009,Organisation!A$2:B$150,2,FALSE)</f>
        <v>Federal Communications Commission</v>
      </c>
      <c r="U1009" t="s">
        <v>220</v>
      </c>
      <c r="V1009" t="s">
        <v>21</v>
      </c>
      <c r="W1009" t="s">
        <v>220</v>
      </c>
      <c r="X1009" t="s">
        <v>22</v>
      </c>
      <c r="Y1009">
        <v>18038</v>
      </c>
    </row>
    <row r="1010" spans="1:25" x14ac:dyDescent="0.25">
      <c r="A1010">
        <v>7385</v>
      </c>
      <c r="B1010" t="str">
        <f>VLOOKUP(W1010,Broadcast!A$2:B$277,2,FALSE)</f>
        <v>LeSea Broadcasting Corporation</v>
      </c>
      <c r="C1010" s="6">
        <v>200</v>
      </c>
      <c r="D1010" s="6">
        <v>530</v>
      </c>
      <c r="E1010">
        <v>2.2999999999999998</v>
      </c>
      <c r="F1010" t="str">
        <f>VLOOKUP(H1010,Location!A$2:E$678,2,FALSE)</f>
        <v>Furman, SC</v>
      </c>
      <c r="G1010" t="str">
        <f>VLOOKUP(LEFT(R1010,3),Language!A$2:B$7700,2,FALSE)</f>
        <v>English</v>
      </c>
      <c r="H1010" t="s">
        <v>220</v>
      </c>
      <c r="I1010">
        <v>100</v>
      </c>
      <c r="J1010">
        <v>315</v>
      </c>
      <c r="K1010">
        <v>0</v>
      </c>
      <c r="L1010">
        <v>146</v>
      </c>
      <c r="M1010">
        <v>1234567</v>
      </c>
      <c r="N1010">
        <v>270316</v>
      </c>
      <c r="O1010">
        <v>301016</v>
      </c>
      <c r="P1010" t="s">
        <v>19</v>
      </c>
      <c r="Q1010">
        <v>8500</v>
      </c>
      <c r="R1010" t="s">
        <v>20</v>
      </c>
      <c r="S1010" t="str">
        <f>VLOOKUP(V1010,Country!A$2:B$191,2,FALSE)</f>
        <v>United States</v>
      </c>
      <c r="T1010" t="str">
        <f>VLOOKUP(X1010,Organisation!A$2:B$150,2,FALSE)</f>
        <v>Federal Communications Commission</v>
      </c>
      <c r="U1010" t="s">
        <v>220</v>
      </c>
      <c r="V1010" t="s">
        <v>21</v>
      </c>
      <c r="W1010" t="s">
        <v>220</v>
      </c>
      <c r="X1010" t="s">
        <v>22</v>
      </c>
      <c r="Y1010">
        <v>18039</v>
      </c>
    </row>
    <row r="1011" spans="1:25" x14ac:dyDescent="0.25">
      <c r="A1011">
        <v>7385</v>
      </c>
      <c r="B1011" t="str">
        <f>VLOOKUP(W1011,Broadcast!A$2:B$277,2,FALSE)</f>
        <v>LeSea Broadcasting Corporation</v>
      </c>
      <c r="C1011" s="6">
        <v>800</v>
      </c>
      <c r="D1011" s="6">
        <v>900</v>
      </c>
      <c r="E1011" t="s">
        <v>132</v>
      </c>
      <c r="F1011" t="str">
        <f>VLOOKUP(H1011,Location!A$2:E$678,2,FALSE)</f>
        <v>Furman, SC</v>
      </c>
      <c r="G1011" t="str">
        <f>VLOOKUP(LEFT(R1011,3),Language!A$2:B$7700,2,FALSE)</f>
        <v>English</v>
      </c>
      <c r="H1011" t="s">
        <v>220</v>
      </c>
      <c r="I1011">
        <v>250</v>
      </c>
      <c r="J1011">
        <v>25</v>
      </c>
      <c r="K1011">
        <v>0</v>
      </c>
      <c r="L1011">
        <v>146</v>
      </c>
      <c r="M1011">
        <v>1234567</v>
      </c>
      <c r="N1011">
        <v>270316</v>
      </c>
      <c r="O1011">
        <v>301016</v>
      </c>
      <c r="P1011" t="s">
        <v>19</v>
      </c>
      <c r="Q1011">
        <v>8500</v>
      </c>
      <c r="R1011" t="s">
        <v>20</v>
      </c>
      <c r="S1011" t="str">
        <f>VLOOKUP(V1011,Country!A$2:B$191,2,FALSE)</f>
        <v>United States</v>
      </c>
      <c r="T1011" t="str">
        <f>VLOOKUP(X1011,Organisation!A$2:B$150,2,FALSE)</f>
        <v>Federal Communications Commission</v>
      </c>
      <c r="U1011" t="s">
        <v>220</v>
      </c>
      <c r="V1011" t="s">
        <v>21</v>
      </c>
      <c r="W1011" t="s">
        <v>220</v>
      </c>
      <c r="X1011" t="s">
        <v>22</v>
      </c>
      <c r="Y1011">
        <v>1615</v>
      </c>
    </row>
    <row r="1012" spans="1:25" x14ac:dyDescent="0.25">
      <c r="A1012">
        <v>7385</v>
      </c>
      <c r="B1012" t="str">
        <f>VLOOKUP(W1012,Broadcast!A$2:B$277,2,FALSE)</f>
        <v>LeSea Broadcasting Corporation</v>
      </c>
      <c r="C1012" s="6">
        <v>900</v>
      </c>
      <c r="D1012" s="6">
        <v>1000</v>
      </c>
      <c r="E1012" t="s">
        <v>132</v>
      </c>
      <c r="F1012" t="str">
        <f>VLOOKUP(H1012,Location!A$2:E$678,2,FALSE)</f>
        <v>Furman, SC</v>
      </c>
      <c r="G1012" t="str">
        <f>VLOOKUP(LEFT(R1012,3),Language!A$2:B$7700,2,FALSE)</f>
        <v>English</v>
      </c>
      <c r="H1012" t="s">
        <v>220</v>
      </c>
      <c r="I1012">
        <v>250</v>
      </c>
      <c r="J1012">
        <v>25</v>
      </c>
      <c r="K1012">
        <v>0</v>
      </c>
      <c r="L1012">
        <v>146</v>
      </c>
      <c r="M1012">
        <v>7</v>
      </c>
      <c r="N1012">
        <v>270316</v>
      </c>
      <c r="O1012">
        <v>301016</v>
      </c>
      <c r="P1012" t="s">
        <v>19</v>
      </c>
      <c r="Q1012">
        <v>8500</v>
      </c>
      <c r="R1012" t="s">
        <v>20</v>
      </c>
      <c r="S1012" t="str">
        <f>VLOOKUP(V1012,Country!A$2:B$191,2,FALSE)</f>
        <v>United States</v>
      </c>
      <c r="T1012" t="str">
        <f>VLOOKUP(X1012,Organisation!A$2:B$150,2,FALSE)</f>
        <v>Federal Communications Commission</v>
      </c>
      <c r="U1012" t="s">
        <v>220</v>
      </c>
      <c r="V1012" t="s">
        <v>21</v>
      </c>
      <c r="W1012" t="s">
        <v>220</v>
      </c>
      <c r="X1012" t="s">
        <v>22</v>
      </c>
      <c r="Y1012">
        <v>1616</v>
      </c>
    </row>
    <row r="1013" spans="1:25" x14ac:dyDescent="0.25">
      <c r="A1013">
        <v>7385</v>
      </c>
      <c r="B1013" t="str">
        <f>VLOOKUP(W1013,Broadcast!A$2:B$277,2,FALSE)</f>
        <v>China National Radio</v>
      </c>
      <c r="C1013" s="6">
        <v>900</v>
      </c>
      <c r="D1013" s="6">
        <v>1705</v>
      </c>
      <c r="E1013" t="s">
        <v>151</v>
      </c>
      <c r="F1013" t="str">
        <f>VLOOKUP(H1013,Location!A$2:E$678,2,FALSE)</f>
        <v>Beijing</v>
      </c>
      <c r="G1013" t="str">
        <f>VLOOKUP(LEFT(R1013,3),Language!A$2:B$7700,2,FALSE)</f>
        <v>Chinese</v>
      </c>
      <c r="H1013" t="s">
        <v>198</v>
      </c>
      <c r="I1013">
        <v>100</v>
      </c>
      <c r="J1013">
        <v>163</v>
      </c>
      <c r="K1013">
        <v>0</v>
      </c>
      <c r="L1013">
        <v>206</v>
      </c>
      <c r="M1013">
        <v>1234567</v>
      </c>
      <c r="N1013">
        <v>270316</v>
      </c>
      <c r="O1013">
        <v>301016</v>
      </c>
      <c r="P1013" t="s">
        <v>19</v>
      </c>
      <c r="Q1013">
        <v>9700</v>
      </c>
      <c r="R1013" t="s">
        <v>54</v>
      </c>
      <c r="S1013" t="str">
        <f>VLOOKUP(V1013,Country!A$2:B$191,2,FALSE)</f>
        <v>China</v>
      </c>
      <c r="T1013" t="str">
        <f>VLOOKUP(X1013,Organisation!A$2:B$150,2,FALSE)</f>
        <v>R &amp; T of Peoples Republic of China</v>
      </c>
      <c r="U1013" t="s">
        <v>198</v>
      </c>
      <c r="V1013" t="s">
        <v>55</v>
      </c>
      <c r="W1013" t="s">
        <v>56</v>
      </c>
      <c r="X1013" t="s">
        <v>57</v>
      </c>
      <c r="Y1013">
        <v>2777</v>
      </c>
    </row>
    <row r="1014" spans="1:25" x14ac:dyDescent="0.25">
      <c r="A1014">
        <v>7385</v>
      </c>
      <c r="B1014" t="str">
        <f>VLOOKUP(W1014,Broadcast!A$2:B$277,2,FALSE)</f>
        <v>China National Radio</v>
      </c>
      <c r="C1014" s="6">
        <v>930</v>
      </c>
      <c r="D1014" s="6">
        <v>1805</v>
      </c>
      <c r="E1014" t="s">
        <v>337</v>
      </c>
      <c r="F1014" t="str">
        <f>VLOOKUP(H1014,Location!A$2:E$678,2,FALSE)</f>
        <v>Lhasa</v>
      </c>
      <c r="G1014" t="str">
        <f>VLOOKUP(LEFT(R1014,3),Language!A$2:B$7700,2,FALSE)</f>
        <v>Tibetan</v>
      </c>
      <c r="H1014" t="s">
        <v>112</v>
      </c>
      <c r="I1014">
        <v>100</v>
      </c>
      <c r="J1014">
        <v>290</v>
      </c>
      <c r="K1014">
        <v>0</v>
      </c>
      <c r="L1014">
        <v>206</v>
      </c>
      <c r="M1014">
        <v>1234567</v>
      </c>
      <c r="N1014">
        <v>270316</v>
      </c>
      <c r="O1014">
        <v>301016</v>
      </c>
      <c r="P1014" t="s">
        <v>19</v>
      </c>
      <c r="Q1014">
        <v>9700</v>
      </c>
      <c r="R1014" t="s">
        <v>118</v>
      </c>
      <c r="S1014" t="str">
        <f>VLOOKUP(V1014,Country!A$2:B$191,2,FALSE)</f>
        <v>China</v>
      </c>
      <c r="T1014" t="str">
        <f>VLOOKUP(X1014,Organisation!A$2:B$150,2,FALSE)</f>
        <v>R &amp; T of Peoples Republic of China</v>
      </c>
      <c r="U1014" t="s">
        <v>112</v>
      </c>
      <c r="V1014" t="s">
        <v>55</v>
      </c>
      <c r="W1014" t="s">
        <v>56</v>
      </c>
      <c r="X1014" t="s">
        <v>57</v>
      </c>
      <c r="Y1014">
        <v>2778</v>
      </c>
    </row>
    <row r="1015" spans="1:25" x14ac:dyDescent="0.25">
      <c r="A1015">
        <v>7385</v>
      </c>
      <c r="B1015" t="str">
        <f>VLOOKUP(W1015,Broadcast!A$2:B$277,2,FALSE)</f>
        <v>LeSea Broadcasting Corporation</v>
      </c>
      <c r="C1015" s="6">
        <v>1000</v>
      </c>
      <c r="D1015" s="6">
        <v>1200</v>
      </c>
      <c r="E1015">
        <v>4.9000000000000004</v>
      </c>
      <c r="F1015" t="str">
        <f>VLOOKUP(H1015,Location!A$2:E$678,2,FALSE)</f>
        <v>Furman, SC</v>
      </c>
      <c r="G1015" t="str">
        <f>VLOOKUP(LEFT(R1015,3),Language!A$2:B$7700,2,FALSE)</f>
        <v>English</v>
      </c>
      <c r="H1015" t="s">
        <v>220</v>
      </c>
      <c r="I1015">
        <v>250</v>
      </c>
      <c r="J1015">
        <v>25</v>
      </c>
      <c r="K1015">
        <v>0</v>
      </c>
      <c r="L1015">
        <v>146</v>
      </c>
      <c r="M1015">
        <v>1234567</v>
      </c>
      <c r="N1015">
        <v>270316</v>
      </c>
      <c r="O1015">
        <v>301016</v>
      </c>
      <c r="P1015" t="s">
        <v>19</v>
      </c>
      <c r="Q1015">
        <v>8500</v>
      </c>
      <c r="R1015" t="s">
        <v>20</v>
      </c>
      <c r="S1015" t="str">
        <f>VLOOKUP(V1015,Country!A$2:B$191,2,FALSE)</f>
        <v>United States</v>
      </c>
      <c r="T1015" t="str">
        <f>VLOOKUP(X1015,Organisation!A$2:B$150,2,FALSE)</f>
        <v>Federal Communications Commission</v>
      </c>
      <c r="U1015" t="s">
        <v>220</v>
      </c>
      <c r="V1015" t="s">
        <v>21</v>
      </c>
      <c r="W1015" t="s">
        <v>220</v>
      </c>
      <c r="X1015" t="s">
        <v>22</v>
      </c>
      <c r="Y1015">
        <v>1617</v>
      </c>
    </row>
    <row r="1016" spans="1:25" x14ac:dyDescent="0.25">
      <c r="A1016">
        <v>7385</v>
      </c>
      <c r="B1016" t="str">
        <f>VLOOKUP(W1016,Broadcast!A$2:B$277,2,FALSE)</f>
        <v>LeSea Broadcasting Corporation</v>
      </c>
      <c r="C1016" s="6">
        <v>1200</v>
      </c>
      <c r="D1016" s="6">
        <v>1300</v>
      </c>
      <c r="E1016">
        <v>2.2999999999999998</v>
      </c>
      <c r="F1016" t="str">
        <f>VLOOKUP(H1016,Location!A$2:E$678,2,FALSE)</f>
        <v>Furman, SC</v>
      </c>
      <c r="G1016" t="str">
        <f>VLOOKUP(LEFT(R1016,3),Language!A$2:B$7700,2,FALSE)</f>
        <v>English</v>
      </c>
      <c r="H1016" t="s">
        <v>220</v>
      </c>
      <c r="I1016">
        <v>250</v>
      </c>
      <c r="J1016">
        <v>315</v>
      </c>
      <c r="K1016">
        <v>0</v>
      </c>
      <c r="L1016">
        <v>146</v>
      </c>
      <c r="M1016">
        <v>1234567</v>
      </c>
      <c r="N1016">
        <v>270316</v>
      </c>
      <c r="O1016">
        <v>301016</v>
      </c>
      <c r="P1016" t="s">
        <v>19</v>
      </c>
      <c r="Q1016">
        <v>8500</v>
      </c>
      <c r="R1016" t="s">
        <v>20</v>
      </c>
      <c r="S1016" t="str">
        <f>VLOOKUP(V1016,Country!A$2:B$191,2,FALSE)</f>
        <v>United States</v>
      </c>
      <c r="T1016" t="str">
        <f>VLOOKUP(X1016,Organisation!A$2:B$150,2,FALSE)</f>
        <v>Federal Communications Commission</v>
      </c>
      <c r="U1016" t="s">
        <v>220</v>
      </c>
      <c r="V1016" t="s">
        <v>21</v>
      </c>
      <c r="W1016" t="s">
        <v>220</v>
      </c>
      <c r="X1016" t="s">
        <v>22</v>
      </c>
      <c r="Y1016">
        <v>1618</v>
      </c>
    </row>
    <row r="1017" spans="1:25" x14ac:dyDescent="0.25">
      <c r="A1017">
        <v>7385</v>
      </c>
      <c r="B1017" t="str">
        <f>VLOOKUP(W1017,Broadcast!A$2:B$277,2,FALSE)</f>
        <v>China Radio International</v>
      </c>
      <c r="C1017" s="6">
        <v>1900</v>
      </c>
      <c r="D1017" s="6">
        <v>2000</v>
      </c>
      <c r="E1017" t="s">
        <v>273</v>
      </c>
      <c r="F1017" t="str">
        <f>VLOOKUP(H1017,Location!A$2:E$678,2,FALSE)</f>
        <v>Kashi</v>
      </c>
      <c r="G1017" t="str">
        <f>VLOOKUP(LEFT(R1017,3),Language!A$2:B$7700,2,FALSE)</f>
        <v>Albanian</v>
      </c>
      <c r="H1017" t="s">
        <v>187</v>
      </c>
      <c r="I1017">
        <v>500</v>
      </c>
      <c r="J1017">
        <v>294</v>
      </c>
      <c r="K1017">
        <v>0</v>
      </c>
      <c r="L1017">
        <v>216</v>
      </c>
      <c r="M1017">
        <v>1234567</v>
      </c>
      <c r="N1017">
        <v>270316</v>
      </c>
      <c r="O1017">
        <v>301016</v>
      </c>
      <c r="P1017" t="s">
        <v>19</v>
      </c>
      <c r="Q1017">
        <v>10430</v>
      </c>
      <c r="R1017" t="s">
        <v>242</v>
      </c>
      <c r="S1017" t="str">
        <f>VLOOKUP(V1017,Country!A$2:B$191,2,FALSE)</f>
        <v>China</v>
      </c>
      <c r="T1017" t="str">
        <f>VLOOKUP(X1017,Organisation!A$2:B$150,2,FALSE)</f>
        <v>R &amp; T of Peoples Republic of China</v>
      </c>
      <c r="U1017" t="s">
        <v>187</v>
      </c>
      <c r="V1017" t="s">
        <v>55</v>
      </c>
      <c r="W1017" t="s">
        <v>188</v>
      </c>
      <c r="X1017" t="s">
        <v>57</v>
      </c>
      <c r="Y1017">
        <v>2779</v>
      </c>
    </row>
    <row r="1018" spans="1:25" x14ac:dyDescent="0.25">
      <c r="A1018">
        <v>7385</v>
      </c>
      <c r="B1018" t="str">
        <f>VLOOKUP(W1018,Broadcast!A$2:B$277,2,FALSE)</f>
        <v>China National Radio</v>
      </c>
      <c r="C1018" s="6">
        <v>2050</v>
      </c>
      <c r="D1018" s="6">
        <v>200</v>
      </c>
      <c r="E1018" t="s">
        <v>337</v>
      </c>
      <c r="F1018" t="str">
        <f>VLOOKUP(H1018,Location!A$2:E$678,2,FALSE)</f>
        <v>Lhasa</v>
      </c>
      <c r="G1018" t="str">
        <f>VLOOKUP(LEFT(R1018,3),Language!A$2:B$7700,2,FALSE)</f>
        <v>Tibetan</v>
      </c>
      <c r="H1018" t="s">
        <v>112</v>
      </c>
      <c r="I1018">
        <v>100</v>
      </c>
      <c r="J1018">
        <v>290</v>
      </c>
      <c r="K1018">
        <v>0</v>
      </c>
      <c r="L1018">
        <v>206</v>
      </c>
      <c r="M1018">
        <v>1234567</v>
      </c>
      <c r="N1018">
        <v>270316</v>
      </c>
      <c r="O1018">
        <v>301016</v>
      </c>
      <c r="P1018" t="s">
        <v>19</v>
      </c>
      <c r="Q1018">
        <v>9700</v>
      </c>
      <c r="R1018" t="s">
        <v>118</v>
      </c>
      <c r="S1018" t="str">
        <f>VLOOKUP(V1018,Country!A$2:B$191,2,FALSE)</f>
        <v>China</v>
      </c>
      <c r="T1018" t="str">
        <f>VLOOKUP(X1018,Organisation!A$2:B$150,2,FALSE)</f>
        <v>R &amp; T of Peoples Republic of China</v>
      </c>
      <c r="U1018" t="s">
        <v>112</v>
      </c>
      <c r="V1018" t="s">
        <v>55</v>
      </c>
      <c r="W1018" t="s">
        <v>56</v>
      </c>
      <c r="X1018" t="s">
        <v>57</v>
      </c>
      <c r="Y1018">
        <v>2780</v>
      </c>
    </row>
    <row r="1019" spans="1:25" x14ac:dyDescent="0.25">
      <c r="A1019">
        <v>7385</v>
      </c>
      <c r="B1019" t="str">
        <f>VLOOKUP(W1019,Broadcast!A$2:B$277,2,FALSE)</f>
        <v>China National Radio</v>
      </c>
      <c r="C1019" s="6">
        <v>2055</v>
      </c>
      <c r="D1019" s="6">
        <v>2300</v>
      </c>
      <c r="E1019" t="s">
        <v>151</v>
      </c>
      <c r="F1019" t="str">
        <f>VLOOKUP(H1019,Location!A$2:E$678,2,FALSE)</f>
        <v>Beijing</v>
      </c>
      <c r="G1019" t="str">
        <f>VLOOKUP(LEFT(R1019,3),Language!A$2:B$7700,2,FALSE)</f>
        <v>Chinese</v>
      </c>
      <c r="H1019" t="s">
        <v>198</v>
      </c>
      <c r="I1019">
        <v>100</v>
      </c>
      <c r="J1019">
        <v>163</v>
      </c>
      <c r="K1019">
        <v>0</v>
      </c>
      <c r="L1019">
        <v>206</v>
      </c>
      <c r="M1019">
        <v>1234567</v>
      </c>
      <c r="N1019">
        <v>270316</v>
      </c>
      <c r="O1019">
        <v>301016</v>
      </c>
      <c r="P1019" t="s">
        <v>19</v>
      </c>
      <c r="Q1019">
        <v>9700</v>
      </c>
      <c r="R1019" t="s">
        <v>54</v>
      </c>
      <c r="S1019" t="str">
        <f>VLOOKUP(V1019,Country!A$2:B$191,2,FALSE)</f>
        <v>China</v>
      </c>
      <c r="T1019" t="str">
        <f>VLOOKUP(X1019,Organisation!A$2:B$150,2,FALSE)</f>
        <v>R &amp; T of Peoples Republic of China</v>
      </c>
      <c r="U1019" t="s">
        <v>198</v>
      </c>
      <c r="V1019" t="s">
        <v>55</v>
      </c>
      <c r="W1019" t="s">
        <v>56</v>
      </c>
      <c r="X1019" t="s">
        <v>57</v>
      </c>
      <c r="Y1019">
        <v>2781</v>
      </c>
    </row>
    <row r="1020" spans="1:25" x14ac:dyDescent="0.25">
      <c r="A1020">
        <v>7385</v>
      </c>
      <c r="B1020" t="str">
        <f>VLOOKUP(W1020,Broadcast!A$2:B$277,2,FALSE)</f>
        <v>LeSea Broadcasting Corporation</v>
      </c>
      <c r="C1020" s="6">
        <v>2300</v>
      </c>
      <c r="D1020" s="6">
        <v>2400</v>
      </c>
      <c r="E1020">
        <v>4.9000000000000004</v>
      </c>
      <c r="F1020" t="str">
        <f>VLOOKUP(H1020,Location!A$2:E$678,2,FALSE)</f>
        <v>Furman, SC</v>
      </c>
      <c r="G1020" t="str">
        <f>VLOOKUP(LEFT(R1020,3),Language!A$2:B$7700,2,FALSE)</f>
        <v>English</v>
      </c>
      <c r="H1020" t="s">
        <v>220</v>
      </c>
      <c r="I1020">
        <v>100</v>
      </c>
      <c r="J1020">
        <v>25</v>
      </c>
      <c r="K1020">
        <v>0</v>
      </c>
      <c r="L1020">
        <v>146</v>
      </c>
      <c r="M1020">
        <v>1234567</v>
      </c>
      <c r="N1020">
        <v>270316</v>
      </c>
      <c r="O1020">
        <v>301016</v>
      </c>
      <c r="P1020" t="s">
        <v>19</v>
      </c>
      <c r="Q1020">
        <v>8500</v>
      </c>
      <c r="R1020" t="s">
        <v>20</v>
      </c>
      <c r="S1020" t="str">
        <f>VLOOKUP(V1020,Country!A$2:B$191,2,FALSE)</f>
        <v>United States</v>
      </c>
      <c r="T1020" t="str">
        <f>VLOOKUP(X1020,Organisation!A$2:B$150,2,FALSE)</f>
        <v>Federal Communications Commission</v>
      </c>
      <c r="U1020" t="s">
        <v>220</v>
      </c>
      <c r="V1020" t="s">
        <v>21</v>
      </c>
      <c r="W1020" t="s">
        <v>220</v>
      </c>
      <c r="X1020" t="s">
        <v>22</v>
      </c>
      <c r="Y1020">
        <v>1619</v>
      </c>
    </row>
    <row r="1021" spans="1:25" x14ac:dyDescent="0.25">
      <c r="A1021">
        <v>7390</v>
      </c>
      <c r="B1021" t="str">
        <f>VLOOKUP(W1021,Broadcast!A$2:B$277,2,FALSE)</f>
        <v>All India Radio</v>
      </c>
      <c r="C1021" s="6">
        <v>300</v>
      </c>
      <c r="D1021" s="6">
        <v>1045</v>
      </c>
      <c r="E1021" t="s">
        <v>597</v>
      </c>
      <c r="F1021" t="str">
        <f>VLOOKUP(H1021,Location!A$2:E$678,2,FALSE)</f>
        <v>Port Blair</v>
      </c>
      <c r="G1021" t="str">
        <f>VLOOKUP(LEFT(R1021,3),Language!A$2:B$7700,2,FALSE)</f>
        <v>Multiple languages</v>
      </c>
      <c r="H1021" t="s">
        <v>598</v>
      </c>
      <c r="I1021">
        <v>10</v>
      </c>
      <c r="J1021">
        <v>147</v>
      </c>
      <c r="K1021">
        <v>0</v>
      </c>
      <c r="L1021">
        <v>700</v>
      </c>
      <c r="M1021">
        <v>1234567</v>
      </c>
      <c r="N1021">
        <v>270316</v>
      </c>
      <c r="O1021">
        <v>301016</v>
      </c>
      <c r="P1021" t="s">
        <v>19</v>
      </c>
      <c r="Q1021">
        <v>7200</v>
      </c>
      <c r="R1021" t="s">
        <v>102</v>
      </c>
      <c r="S1021" t="str">
        <f>VLOOKUP(V1021,Country!A$2:B$191,2,FALSE)</f>
        <v>India</v>
      </c>
      <c r="T1021" t="str">
        <f>VLOOKUP(X1021,Organisation!A$2:B$150,2,FALSE)</f>
        <v>All India Radio</v>
      </c>
      <c r="U1021" t="s">
        <v>598</v>
      </c>
      <c r="V1021" t="s">
        <v>263</v>
      </c>
      <c r="W1021" t="s">
        <v>264</v>
      </c>
      <c r="X1021" t="s">
        <v>264</v>
      </c>
      <c r="Y1021">
        <v>3516</v>
      </c>
    </row>
    <row r="1022" spans="1:25" x14ac:dyDescent="0.25">
      <c r="A1022">
        <v>7390</v>
      </c>
      <c r="B1022" t="str">
        <f>VLOOKUP(W1022,Broadcast!A$2:B$277,2,FALSE)</f>
        <v>Radio Romania International</v>
      </c>
      <c r="C1022" s="6">
        <v>430</v>
      </c>
      <c r="D1022" s="6">
        <v>500</v>
      </c>
      <c r="E1022">
        <v>29</v>
      </c>
      <c r="F1022" t="str">
        <f>VLOOKUP(H1022,Location!A$2:E$678,2,FALSE)</f>
        <v>Tiganesti</v>
      </c>
      <c r="G1022" t="str">
        <f>VLOOKUP(LEFT(R1022,3),Language!A$2:B$7700,2,FALSE)</f>
        <v>Russian</v>
      </c>
      <c r="H1022" t="s">
        <v>200</v>
      </c>
      <c r="I1022">
        <v>300</v>
      </c>
      <c r="J1022">
        <v>37</v>
      </c>
      <c r="K1022">
        <v>0</v>
      </c>
      <c r="L1022">
        <v>288</v>
      </c>
      <c r="M1022">
        <v>1234567</v>
      </c>
      <c r="N1022">
        <v>270316</v>
      </c>
      <c r="O1022">
        <v>301016</v>
      </c>
      <c r="P1022" t="s">
        <v>74</v>
      </c>
      <c r="R1022" t="s">
        <v>182</v>
      </c>
      <c r="S1022" t="str">
        <f>VLOOKUP(V1022,Country!A$2:B$191,2,FALSE)</f>
        <v>Romania</v>
      </c>
      <c r="T1022" t="str">
        <f>VLOOKUP(X1022,Organisation!A$2:B$150,2,FALSE)</f>
        <v>Ministry of Communications &amp; Informatics Technol.</v>
      </c>
      <c r="U1022" t="s">
        <v>200</v>
      </c>
      <c r="V1022" t="s">
        <v>202</v>
      </c>
      <c r="W1022" t="s">
        <v>203</v>
      </c>
      <c r="X1022" t="s">
        <v>202</v>
      </c>
      <c r="Y1022">
        <v>4344</v>
      </c>
    </row>
    <row r="1023" spans="1:25" x14ac:dyDescent="0.25">
      <c r="A1023">
        <v>7390</v>
      </c>
      <c r="B1023" t="str">
        <f>VLOOKUP(W1023,Broadcast!A$2:B$277,2,FALSE)</f>
        <v>Radio Tirana, Albania</v>
      </c>
      <c r="C1023" s="6">
        <v>700</v>
      </c>
      <c r="D1023" s="6">
        <v>900</v>
      </c>
      <c r="E1023">
        <v>27.28</v>
      </c>
      <c r="F1023" t="str">
        <f>VLOOKUP(H1023,Location!A$2:E$678,2,FALSE)</f>
        <v>Shijak</v>
      </c>
      <c r="G1023" t="str">
        <f>VLOOKUP(LEFT(R1023,3),Language!A$2:B$7700,2,FALSE)</f>
        <v>Albanian</v>
      </c>
      <c r="H1023" t="s">
        <v>599</v>
      </c>
      <c r="I1023">
        <v>100</v>
      </c>
      <c r="J1023">
        <v>310</v>
      </c>
      <c r="K1023">
        <v>0</v>
      </c>
      <c r="L1023">
        <v>146</v>
      </c>
      <c r="M1023">
        <v>1234567</v>
      </c>
      <c r="N1023">
        <v>270316</v>
      </c>
      <c r="O1023">
        <v>291016</v>
      </c>
      <c r="P1023" t="s">
        <v>19</v>
      </c>
      <c r="R1023" t="s">
        <v>242</v>
      </c>
      <c r="S1023" t="str">
        <f>VLOOKUP(V1023,Country!A$2:B$191,2,FALSE)</f>
        <v>Albania</v>
      </c>
      <c r="T1023" t="str">
        <f>VLOOKUP(X1023,Organisation!A$2:B$150,2,FALSE)</f>
        <v>Radio Tirana, Albania</v>
      </c>
      <c r="U1023" t="s">
        <v>599</v>
      </c>
      <c r="V1023" t="s">
        <v>255</v>
      </c>
      <c r="W1023" t="s">
        <v>600</v>
      </c>
      <c r="X1023" t="s">
        <v>600</v>
      </c>
      <c r="Y1023">
        <v>3849</v>
      </c>
    </row>
    <row r="1024" spans="1:25" x14ac:dyDescent="0.25">
      <c r="A1024">
        <v>7390</v>
      </c>
      <c r="B1024" t="str">
        <f>VLOOKUP(W1024,Broadcast!A$2:B$277,2,FALSE)</f>
        <v>China Radio International</v>
      </c>
      <c r="C1024" s="6">
        <v>1000</v>
      </c>
      <c r="D1024" s="6">
        <v>1100</v>
      </c>
      <c r="E1024" t="s">
        <v>217</v>
      </c>
      <c r="F1024" t="str">
        <f>VLOOKUP(H1024,Location!A$2:E$678,2,FALSE)</f>
        <v>Huhhot</v>
      </c>
      <c r="G1024" t="str">
        <f>VLOOKUP(LEFT(R1024,3),Language!A$2:B$7700,2,FALSE)</f>
        <v>Russian</v>
      </c>
      <c r="H1024" t="s">
        <v>216</v>
      </c>
      <c r="I1024">
        <v>100</v>
      </c>
      <c r="J1024">
        <v>345</v>
      </c>
      <c r="K1024">
        <v>0</v>
      </c>
      <c r="L1024">
        <v>141</v>
      </c>
      <c r="M1024">
        <v>1234567</v>
      </c>
      <c r="N1024">
        <v>270316</v>
      </c>
      <c r="O1024">
        <v>301016</v>
      </c>
      <c r="P1024" t="s">
        <v>19</v>
      </c>
      <c r="Q1024">
        <v>6075</v>
      </c>
      <c r="R1024" t="s">
        <v>182</v>
      </c>
      <c r="S1024" t="str">
        <f>VLOOKUP(V1024,Country!A$2:B$191,2,FALSE)</f>
        <v>China</v>
      </c>
      <c r="T1024" t="str">
        <f>VLOOKUP(X1024,Organisation!A$2:B$150,2,FALSE)</f>
        <v>R &amp; T of Peoples Republic of China</v>
      </c>
      <c r="U1024" t="s">
        <v>216</v>
      </c>
      <c r="V1024" t="s">
        <v>55</v>
      </c>
      <c r="W1024" t="s">
        <v>188</v>
      </c>
      <c r="X1024" t="s">
        <v>57</v>
      </c>
      <c r="Y1024">
        <v>2782</v>
      </c>
    </row>
    <row r="1025" spans="1:25" x14ac:dyDescent="0.25">
      <c r="A1025">
        <v>7390</v>
      </c>
      <c r="B1025" t="str">
        <f>VLOOKUP(W1025,Broadcast!A$2:B$277,2,FALSE)</f>
        <v>China Radio International</v>
      </c>
      <c r="C1025" s="6">
        <v>1100</v>
      </c>
      <c r="D1025" s="6">
        <v>1200</v>
      </c>
      <c r="E1025" t="s">
        <v>215</v>
      </c>
      <c r="F1025" t="str">
        <f>VLOOKUP(H1025,Location!A$2:E$678,2,FALSE)</f>
        <v>Huhhot</v>
      </c>
      <c r="G1025" t="str">
        <f>VLOOKUP(LEFT(R1025,3),Language!A$2:B$7700,2,FALSE)</f>
        <v>Mongolian</v>
      </c>
      <c r="H1025" t="s">
        <v>216</v>
      </c>
      <c r="I1025">
        <v>100</v>
      </c>
      <c r="J1025">
        <v>345</v>
      </c>
      <c r="K1025">
        <v>0</v>
      </c>
      <c r="L1025">
        <v>141</v>
      </c>
      <c r="M1025">
        <v>1234567</v>
      </c>
      <c r="N1025">
        <v>270316</v>
      </c>
      <c r="O1025">
        <v>301016</v>
      </c>
      <c r="P1025" t="s">
        <v>19</v>
      </c>
      <c r="Q1025">
        <v>6075</v>
      </c>
      <c r="R1025" t="s">
        <v>104</v>
      </c>
      <c r="S1025" t="str">
        <f>VLOOKUP(V1025,Country!A$2:B$191,2,FALSE)</f>
        <v>China</v>
      </c>
      <c r="T1025" t="str">
        <f>VLOOKUP(X1025,Organisation!A$2:B$150,2,FALSE)</f>
        <v>R &amp; T of Peoples Republic of China</v>
      </c>
      <c r="U1025" t="s">
        <v>216</v>
      </c>
      <c r="V1025" t="s">
        <v>55</v>
      </c>
      <c r="W1025" t="s">
        <v>188</v>
      </c>
      <c r="X1025" t="s">
        <v>57</v>
      </c>
      <c r="Y1025">
        <v>2783</v>
      </c>
    </row>
    <row r="1026" spans="1:25" x14ac:dyDescent="0.25">
      <c r="A1026">
        <v>7390</v>
      </c>
      <c r="B1026" t="str">
        <f>VLOOKUP(W1026,Broadcast!A$2:B$277,2,FALSE)</f>
        <v>China Radio International</v>
      </c>
      <c r="C1026" s="6">
        <v>2000</v>
      </c>
      <c r="D1026" s="6">
        <v>2030</v>
      </c>
      <c r="E1026" t="s">
        <v>208</v>
      </c>
      <c r="F1026" t="str">
        <f>VLOOKUP(H1026,Location!A$2:E$678,2,FALSE)</f>
        <v>Xian</v>
      </c>
      <c r="G1026" t="str">
        <f>VLOOKUP(LEFT(R1026,3),Language!A$2:B$7700,2,FALSE)</f>
        <v>Serbian</v>
      </c>
      <c r="H1026" t="s">
        <v>265</v>
      </c>
      <c r="I1026">
        <v>500</v>
      </c>
      <c r="J1026">
        <v>317</v>
      </c>
      <c r="K1026">
        <v>0</v>
      </c>
      <c r="L1026">
        <v>218</v>
      </c>
      <c r="M1026">
        <v>1234567</v>
      </c>
      <c r="N1026">
        <v>270316</v>
      </c>
      <c r="O1026">
        <v>301016</v>
      </c>
      <c r="P1026" t="s">
        <v>19</v>
      </c>
      <c r="Q1026">
        <v>8180</v>
      </c>
      <c r="R1026" t="s">
        <v>209</v>
      </c>
      <c r="S1026" t="str">
        <f>VLOOKUP(V1026,Country!A$2:B$191,2,FALSE)</f>
        <v>China</v>
      </c>
      <c r="T1026" t="str">
        <f>VLOOKUP(X1026,Organisation!A$2:B$150,2,FALSE)</f>
        <v>R &amp; T of Peoples Republic of China</v>
      </c>
      <c r="U1026" t="s">
        <v>265</v>
      </c>
      <c r="V1026" t="s">
        <v>55</v>
      </c>
      <c r="W1026" t="s">
        <v>188</v>
      </c>
      <c r="X1026" t="s">
        <v>57</v>
      </c>
      <c r="Y1026">
        <v>2784</v>
      </c>
    </row>
    <row r="1027" spans="1:25" x14ac:dyDescent="0.25">
      <c r="A1027">
        <v>7390</v>
      </c>
      <c r="B1027" t="str">
        <f>VLOOKUP(W1027,Broadcast!A$2:B$277,2,FALSE)</f>
        <v>China Radio International</v>
      </c>
      <c r="C1027" s="6">
        <v>2030</v>
      </c>
      <c r="D1027" s="6">
        <v>2100</v>
      </c>
      <c r="E1027" t="s">
        <v>332</v>
      </c>
      <c r="F1027" t="str">
        <f>VLOOKUP(H1027,Location!A$2:E$678,2,FALSE)</f>
        <v>Jinhua</v>
      </c>
      <c r="G1027" t="str">
        <f>VLOOKUP(LEFT(R1027,3),Language!A$2:B$7700,2,FALSE)</f>
        <v>Hungarian</v>
      </c>
      <c r="H1027" t="s">
        <v>571</v>
      </c>
      <c r="I1027">
        <v>500</v>
      </c>
      <c r="J1027">
        <v>314</v>
      </c>
      <c r="K1027">
        <v>0</v>
      </c>
      <c r="L1027">
        <v>216</v>
      </c>
      <c r="M1027">
        <v>1234567</v>
      </c>
      <c r="N1027">
        <v>270316</v>
      </c>
      <c r="O1027">
        <v>301016</v>
      </c>
      <c r="P1027" t="s">
        <v>19</v>
      </c>
      <c r="Q1027">
        <v>9600</v>
      </c>
      <c r="R1027" t="s">
        <v>601</v>
      </c>
      <c r="S1027" t="str">
        <f>VLOOKUP(V1027,Country!A$2:B$191,2,FALSE)</f>
        <v>China</v>
      </c>
      <c r="T1027" t="str">
        <f>VLOOKUP(X1027,Organisation!A$2:B$150,2,FALSE)</f>
        <v>R &amp; T of Peoples Republic of China</v>
      </c>
      <c r="U1027" t="s">
        <v>571</v>
      </c>
      <c r="V1027" t="s">
        <v>55</v>
      </c>
      <c r="W1027" t="s">
        <v>188</v>
      </c>
      <c r="X1027" t="s">
        <v>57</v>
      </c>
      <c r="Y1027">
        <v>2785</v>
      </c>
    </row>
    <row r="1028" spans="1:25" x14ac:dyDescent="0.25">
      <c r="A1028">
        <v>7395</v>
      </c>
      <c r="B1028" t="str">
        <f>VLOOKUP(W1028,Broadcast!A$2:B$277,2,FALSE)</f>
        <v>Nippon Hoso Kyokai</v>
      </c>
      <c r="C1028" s="6">
        <v>315</v>
      </c>
      <c r="D1028" s="6">
        <v>400</v>
      </c>
      <c r="E1028">
        <v>52.53</v>
      </c>
      <c r="F1028" t="str">
        <f>VLOOKUP(H1028,Location!A$2:E$678,2,FALSE)</f>
        <v>Madagascar</v>
      </c>
      <c r="G1028" t="str">
        <f>VLOOKUP(LEFT(R1028,3),Language!A$2:B$7700,2,FALSE)</f>
        <v>Swahili (macrolanguage)</v>
      </c>
      <c r="H1028" t="s">
        <v>139</v>
      </c>
      <c r="I1028">
        <v>250</v>
      </c>
      <c r="J1028">
        <v>320</v>
      </c>
      <c r="K1028">
        <v>0</v>
      </c>
      <c r="L1028">
        <v>158</v>
      </c>
      <c r="M1028">
        <v>1234567</v>
      </c>
      <c r="N1028">
        <v>270316</v>
      </c>
      <c r="O1028">
        <v>301016</v>
      </c>
      <c r="P1028" t="s">
        <v>19</v>
      </c>
      <c r="R1028" t="s">
        <v>296</v>
      </c>
      <c r="S1028" t="str">
        <f>VLOOKUP(V1028,Country!A$2:B$191,2,FALSE)</f>
        <v>Madagascar</v>
      </c>
      <c r="T1028" t="str">
        <f>VLOOKUP(X1028,Organisation!A$2:B$150,2,FALSE)</f>
        <v>Nippon Hoso Kyokai, Japan</v>
      </c>
      <c r="U1028" t="s">
        <v>139</v>
      </c>
      <c r="V1028" t="s">
        <v>140</v>
      </c>
      <c r="W1028" t="s">
        <v>197</v>
      </c>
      <c r="X1028" t="s">
        <v>197</v>
      </c>
      <c r="Y1028">
        <v>2417</v>
      </c>
    </row>
    <row r="1029" spans="1:25" x14ac:dyDescent="0.25">
      <c r="A1029">
        <v>7395</v>
      </c>
      <c r="B1029" t="str">
        <f>VLOOKUP(W1029,Broadcast!A$2:B$277,2,FALSE)</f>
        <v>Japan International Communications</v>
      </c>
      <c r="C1029" s="6">
        <v>1300</v>
      </c>
      <c r="D1029" s="6">
        <v>1400</v>
      </c>
      <c r="E1029" t="s">
        <v>191</v>
      </c>
      <c r="F1029" t="str">
        <f>VLOOKUP(H1029,Location!A$2:E$678,2,FALSE)</f>
        <v>Tokyo Yamata</v>
      </c>
      <c r="G1029" t="str">
        <f>VLOOKUP(LEFT(R1029,3),Language!A$2:B$7700,2,FALSE)</f>
        <v>Multiple languages</v>
      </c>
      <c r="H1029" t="s">
        <v>192</v>
      </c>
      <c r="I1029">
        <v>300</v>
      </c>
      <c r="J1029">
        <v>290</v>
      </c>
      <c r="K1029">
        <v>0</v>
      </c>
      <c r="L1029">
        <v>146</v>
      </c>
      <c r="M1029">
        <v>1234567</v>
      </c>
      <c r="N1029">
        <v>270316</v>
      </c>
      <c r="O1029">
        <v>301016</v>
      </c>
      <c r="P1029" t="s">
        <v>19</v>
      </c>
      <c r="R1029" t="s">
        <v>102</v>
      </c>
      <c r="S1029" t="str">
        <f>VLOOKUP(V1029,Country!A$2:B$191,2,FALSE)</f>
        <v>Japan</v>
      </c>
      <c r="T1029" t="str">
        <f>VLOOKUP(X1029,Organisation!A$2:B$150,2,FALSE)</f>
        <v>Ministry of Internal Affairs &amp;Communications,Japan</v>
      </c>
      <c r="U1029" t="s">
        <v>192</v>
      </c>
      <c r="V1029" t="s">
        <v>193</v>
      </c>
      <c r="W1029" t="s">
        <v>194</v>
      </c>
      <c r="X1029" t="s">
        <v>195</v>
      </c>
      <c r="Y1029">
        <v>2468</v>
      </c>
    </row>
    <row r="1030" spans="1:25" x14ac:dyDescent="0.25">
      <c r="A1030">
        <v>7395</v>
      </c>
      <c r="B1030" t="str">
        <f>VLOOKUP(W1030,Broadcast!A$2:B$277,2,FALSE)</f>
        <v>China Radio International</v>
      </c>
      <c r="C1030" s="6">
        <v>1400</v>
      </c>
      <c r="D1030" s="6">
        <v>1500</v>
      </c>
      <c r="E1030" t="s">
        <v>244</v>
      </c>
      <c r="F1030" t="str">
        <f>VLOOKUP(H1030,Location!A$2:E$678,2,FALSE)</f>
        <v>Xian</v>
      </c>
      <c r="G1030" t="str">
        <f>VLOOKUP(LEFT(R1030,3),Language!A$2:B$7700,2,FALSE)</f>
        <v>Japanese</v>
      </c>
      <c r="H1030" t="s">
        <v>265</v>
      </c>
      <c r="I1030">
        <v>500</v>
      </c>
      <c r="J1030">
        <v>73</v>
      </c>
      <c r="K1030">
        <v>0</v>
      </c>
      <c r="L1030">
        <v>206</v>
      </c>
      <c r="M1030">
        <v>1234567</v>
      </c>
      <c r="N1030">
        <v>270316</v>
      </c>
      <c r="O1030">
        <v>301016</v>
      </c>
      <c r="P1030" t="s">
        <v>19</v>
      </c>
      <c r="Q1030">
        <v>9700</v>
      </c>
      <c r="R1030" t="s">
        <v>196</v>
      </c>
      <c r="S1030" t="str">
        <f>VLOOKUP(V1030,Country!A$2:B$191,2,FALSE)</f>
        <v>China</v>
      </c>
      <c r="T1030" t="str">
        <f>VLOOKUP(X1030,Organisation!A$2:B$150,2,FALSE)</f>
        <v>R &amp; T of Peoples Republic of China</v>
      </c>
      <c r="U1030" t="s">
        <v>265</v>
      </c>
      <c r="V1030" t="s">
        <v>55</v>
      </c>
      <c r="W1030" t="s">
        <v>188</v>
      </c>
      <c r="X1030" t="s">
        <v>57</v>
      </c>
      <c r="Y1030">
        <v>2786</v>
      </c>
    </row>
    <row r="1031" spans="1:25" x14ac:dyDescent="0.25">
      <c r="A1031">
        <v>7395</v>
      </c>
      <c r="B1031" t="str">
        <f>VLOOKUP(W1031,Broadcast!A$2:B$277,2,FALSE)</f>
        <v>China Radio International</v>
      </c>
      <c r="C1031" s="6">
        <v>1500</v>
      </c>
      <c r="D1031" s="6">
        <v>1600</v>
      </c>
      <c r="E1031" t="s">
        <v>492</v>
      </c>
      <c r="F1031" t="str">
        <f>VLOOKUP(H1031,Location!A$2:E$678,2,FALSE)</f>
        <v>Urumqi</v>
      </c>
      <c r="G1031" t="str">
        <f>VLOOKUP(LEFT(R1031,3),Language!A$2:B$7700,2,FALSE)</f>
        <v>English</v>
      </c>
      <c r="H1031" t="s">
        <v>71</v>
      </c>
      <c r="I1031">
        <v>500</v>
      </c>
      <c r="J1031">
        <v>212</v>
      </c>
      <c r="K1031">
        <v>0</v>
      </c>
      <c r="L1031">
        <v>216</v>
      </c>
      <c r="M1031">
        <v>1234567</v>
      </c>
      <c r="N1031">
        <v>270316</v>
      </c>
      <c r="O1031">
        <v>301016</v>
      </c>
      <c r="P1031" t="s">
        <v>19</v>
      </c>
      <c r="Q1031">
        <v>10430</v>
      </c>
      <c r="R1031" t="s">
        <v>20</v>
      </c>
      <c r="S1031" t="str">
        <f>VLOOKUP(V1031,Country!A$2:B$191,2,FALSE)</f>
        <v>China</v>
      </c>
      <c r="T1031" t="str">
        <f>VLOOKUP(X1031,Organisation!A$2:B$150,2,FALSE)</f>
        <v>R &amp; T of Peoples Republic of China</v>
      </c>
      <c r="U1031" t="s">
        <v>71</v>
      </c>
      <c r="V1031" t="s">
        <v>55</v>
      </c>
      <c r="W1031" t="s">
        <v>188</v>
      </c>
      <c r="X1031" t="s">
        <v>57</v>
      </c>
      <c r="Y1031">
        <v>2787</v>
      </c>
    </row>
    <row r="1032" spans="1:25" x14ac:dyDescent="0.25">
      <c r="A1032">
        <v>7395</v>
      </c>
      <c r="B1032" t="str">
        <f>VLOOKUP(W1032,Broadcast!A$2:B$277,2,FALSE)</f>
        <v>Japan International Communications</v>
      </c>
      <c r="C1032" s="6">
        <v>1500</v>
      </c>
      <c r="D1032" s="6">
        <v>1700</v>
      </c>
      <c r="E1032" t="s">
        <v>191</v>
      </c>
      <c r="F1032" t="str">
        <f>VLOOKUP(H1032,Location!A$2:E$678,2,FALSE)</f>
        <v>Tokyo Yamata</v>
      </c>
      <c r="G1032" t="str">
        <f>VLOOKUP(LEFT(R1032,3),Language!A$2:B$7700,2,FALSE)</f>
        <v>Multiple languages</v>
      </c>
      <c r="H1032" t="s">
        <v>192</v>
      </c>
      <c r="I1032">
        <v>300</v>
      </c>
      <c r="J1032">
        <v>290</v>
      </c>
      <c r="K1032">
        <v>0</v>
      </c>
      <c r="L1032">
        <v>146</v>
      </c>
      <c r="M1032">
        <v>1234567</v>
      </c>
      <c r="N1032">
        <v>270316</v>
      </c>
      <c r="O1032">
        <v>301016</v>
      </c>
      <c r="P1032" t="s">
        <v>19</v>
      </c>
      <c r="R1032" t="s">
        <v>102</v>
      </c>
      <c r="S1032" t="str">
        <f>VLOOKUP(V1032,Country!A$2:B$191,2,FALSE)</f>
        <v>Japan</v>
      </c>
      <c r="T1032" t="str">
        <f>VLOOKUP(X1032,Organisation!A$2:B$150,2,FALSE)</f>
        <v>Ministry of Internal Affairs &amp;Communications,Japan</v>
      </c>
      <c r="U1032" t="s">
        <v>192</v>
      </c>
      <c r="V1032" t="s">
        <v>193</v>
      </c>
      <c r="W1032" t="s">
        <v>194</v>
      </c>
      <c r="X1032" t="s">
        <v>195</v>
      </c>
      <c r="Y1032">
        <v>2469</v>
      </c>
    </row>
    <row r="1033" spans="1:25" x14ac:dyDescent="0.25">
      <c r="A1033">
        <v>7395</v>
      </c>
      <c r="B1033" t="str">
        <f>VLOOKUP(W1033,Broadcast!A$2:B$277,2,FALSE)</f>
        <v>China Radio International</v>
      </c>
      <c r="C1033" s="6">
        <v>1600</v>
      </c>
      <c r="D1033" s="6">
        <v>1700</v>
      </c>
      <c r="E1033">
        <v>41</v>
      </c>
      <c r="F1033" t="str">
        <f>VLOOKUP(H1033,Location!A$2:E$678,2,FALSE)</f>
        <v>Kunming</v>
      </c>
      <c r="G1033" t="str">
        <f>VLOOKUP(LEFT(R1033,3),Language!A$2:B$7700,2,FALSE)</f>
        <v>Hindi</v>
      </c>
      <c r="H1033" t="s">
        <v>366</v>
      </c>
      <c r="I1033">
        <v>500</v>
      </c>
      <c r="J1033">
        <v>283</v>
      </c>
      <c r="K1033">
        <v>0</v>
      </c>
      <c r="L1033">
        <v>216</v>
      </c>
      <c r="M1033">
        <v>1234567</v>
      </c>
      <c r="N1033">
        <v>270316</v>
      </c>
      <c r="O1033">
        <v>301016</v>
      </c>
      <c r="P1033" t="s">
        <v>19</v>
      </c>
      <c r="Q1033">
        <v>10430</v>
      </c>
      <c r="R1033" t="s">
        <v>219</v>
      </c>
      <c r="S1033" t="str">
        <f>VLOOKUP(V1033,Country!A$2:B$191,2,FALSE)</f>
        <v>China</v>
      </c>
      <c r="T1033" t="str">
        <f>VLOOKUP(X1033,Organisation!A$2:B$150,2,FALSE)</f>
        <v>R &amp; T of Peoples Republic of China</v>
      </c>
      <c r="U1033" t="s">
        <v>366</v>
      </c>
      <c r="V1033" t="s">
        <v>55</v>
      </c>
      <c r="W1033" t="s">
        <v>188</v>
      </c>
      <c r="X1033" t="s">
        <v>57</v>
      </c>
      <c r="Y1033">
        <v>2788</v>
      </c>
    </row>
    <row r="1034" spans="1:25" x14ac:dyDescent="0.25">
      <c r="A1034">
        <v>7395</v>
      </c>
      <c r="B1034" t="str">
        <f>VLOOKUP(W1034,Broadcast!A$2:B$277,2,FALSE)</f>
        <v>China Radio International</v>
      </c>
      <c r="C1034" s="6">
        <v>1800</v>
      </c>
      <c r="D1034" s="6">
        <v>2000</v>
      </c>
      <c r="E1034" t="s">
        <v>76</v>
      </c>
      <c r="F1034" t="str">
        <f>VLOOKUP(H1034,Location!A$2:E$678,2,FALSE)</f>
        <v>Kashi</v>
      </c>
      <c r="G1034" t="str">
        <f>VLOOKUP(LEFT(R1034,3),Language!A$2:B$7700,2,FALSE)</f>
        <v>German</v>
      </c>
      <c r="H1034" t="s">
        <v>187</v>
      </c>
      <c r="I1034">
        <v>500</v>
      </c>
      <c r="J1034">
        <v>308</v>
      </c>
      <c r="K1034">
        <v>0</v>
      </c>
      <c r="L1034">
        <v>216</v>
      </c>
      <c r="M1034">
        <v>1234567</v>
      </c>
      <c r="N1034">
        <v>270316</v>
      </c>
      <c r="O1034">
        <v>301016</v>
      </c>
      <c r="P1034" t="s">
        <v>19</v>
      </c>
      <c r="Q1034">
        <v>10430</v>
      </c>
      <c r="R1034" t="s">
        <v>30</v>
      </c>
      <c r="S1034" t="str">
        <f>VLOOKUP(V1034,Country!A$2:B$191,2,FALSE)</f>
        <v>China</v>
      </c>
      <c r="T1034" t="str">
        <f>VLOOKUP(X1034,Organisation!A$2:B$150,2,FALSE)</f>
        <v>R &amp; T of Peoples Republic of China</v>
      </c>
      <c r="U1034" t="s">
        <v>187</v>
      </c>
      <c r="V1034" t="s">
        <v>55</v>
      </c>
      <c r="W1034" t="s">
        <v>188</v>
      </c>
      <c r="X1034" t="s">
        <v>57</v>
      </c>
      <c r="Y1034">
        <v>2789</v>
      </c>
    </row>
    <row r="1035" spans="1:25" x14ac:dyDescent="0.25">
      <c r="A1035">
        <v>7395</v>
      </c>
      <c r="B1035" t="str">
        <f>VLOOKUP(W1035,Broadcast!A$2:B$277,2,FALSE)</f>
        <v>China National Radio</v>
      </c>
      <c r="C1035" s="6">
        <v>2055</v>
      </c>
      <c r="D1035" s="6">
        <v>2400</v>
      </c>
      <c r="E1035" t="s">
        <v>531</v>
      </c>
      <c r="F1035" t="str">
        <f>VLOOKUP(H1035,Location!A$2:E$678,2,FALSE)</f>
        <v>Xian</v>
      </c>
      <c r="G1035" t="str">
        <f>VLOOKUP(LEFT(R1035,3),Language!A$2:B$7700,2,FALSE)</f>
        <v>Chinese</v>
      </c>
      <c r="H1035" t="s">
        <v>265</v>
      </c>
      <c r="I1035">
        <v>150</v>
      </c>
      <c r="J1035">
        <v>257</v>
      </c>
      <c r="K1035">
        <v>0</v>
      </c>
      <c r="L1035">
        <v>216</v>
      </c>
      <c r="M1035">
        <v>1234567</v>
      </c>
      <c r="N1035">
        <v>270316</v>
      </c>
      <c r="O1035">
        <v>301016</v>
      </c>
      <c r="P1035" t="s">
        <v>19</v>
      </c>
      <c r="Q1035">
        <v>8180</v>
      </c>
      <c r="R1035" t="s">
        <v>54</v>
      </c>
      <c r="S1035" t="str">
        <f>VLOOKUP(V1035,Country!A$2:B$191,2,FALSE)</f>
        <v>China</v>
      </c>
      <c r="T1035" t="str">
        <f>VLOOKUP(X1035,Organisation!A$2:B$150,2,FALSE)</f>
        <v>R &amp; T of Peoples Republic of China</v>
      </c>
      <c r="U1035" t="s">
        <v>265</v>
      </c>
      <c r="V1035" t="s">
        <v>55</v>
      </c>
      <c r="W1035" t="s">
        <v>56</v>
      </c>
      <c r="X1035" t="s">
        <v>57</v>
      </c>
      <c r="Y1035">
        <v>2790</v>
      </c>
    </row>
    <row r="1036" spans="1:25" x14ac:dyDescent="0.25">
      <c r="A1036">
        <v>7395</v>
      </c>
      <c r="B1036" t="str">
        <f>VLOOKUP(W1036,Broadcast!A$2:B$277,2,FALSE)</f>
        <v>China Radio International</v>
      </c>
      <c r="C1036" s="6">
        <v>2200</v>
      </c>
      <c r="D1036" s="6">
        <v>2300</v>
      </c>
      <c r="E1036" t="s">
        <v>533</v>
      </c>
      <c r="F1036" t="str">
        <f>VLOOKUP(H1036,Location!A$2:E$678,2,FALSE)</f>
        <v>Urumqi</v>
      </c>
      <c r="G1036" t="str">
        <f>VLOOKUP(LEFT(R1036,3),Language!A$2:B$7700,2,FALSE)</f>
        <v>Standart Chinese</v>
      </c>
      <c r="H1036" t="s">
        <v>71</v>
      </c>
      <c r="I1036">
        <v>500</v>
      </c>
      <c r="J1036">
        <v>270</v>
      </c>
      <c r="K1036">
        <v>0</v>
      </c>
      <c r="L1036">
        <v>216</v>
      </c>
      <c r="M1036">
        <v>1234567</v>
      </c>
      <c r="N1036">
        <v>270316</v>
      </c>
      <c r="O1036">
        <v>301016</v>
      </c>
      <c r="P1036" t="s">
        <v>19</v>
      </c>
      <c r="Q1036">
        <v>10430</v>
      </c>
      <c r="R1036" t="s">
        <v>207</v>
      </c>
      <c r="S1036" t="str">
        <f>VLOOKUP(V1036,Country!A$2:B$191,2,FALSE)</f>
        <v>China</v>
      </c>
      <c r="T1036" t="str">
        <f>VLOOKUP(X1036,Organisation!A$2:B$150,2,FALSE)</f>
        <v>R &amp; T of Peoples Republic of China</v>
      </c>
      <c r="U1036" t="s">
        <v>71</v>
      </c>
      <c r="V1036" t="s">
        <v>55</v>
      </c>
      <c r="W1036" t="s">
        <v>188</v>
      </c>
      <c r="X1036" t="s">
        <v>57</v>
      </c>
      <c r="Y1036">
        <v>2791</v>
      </c>
    </row>
    <row r="1037" spans="1:25" x14ac:dyDescent="0.25">
      <c r="A1037">
        <v>7400</v>
      </c>
      <c r="B1037" t="str">
        <f>VLOOKUP(W1037,Broadcast!A$2:B$277,2,FALSE)</f>
        <v>HFCC, Intl. Radio for Disaster Relief project</v>
      </c>
      <c r="C1037" s="6">
        <v>0</v>
      </c>
      <c r="D1037" s="6">
        <v>1200</v>
      </c>
      <c r="E1037" s="2">
        <v>31048</v>
      </c>
      <c r="F1037" t="str">
        <f>VLOOKUP(H1037,Location!A$2:E$678,2,FALSE)</f>
        <v>S. Maria di Galeria</v>
      </c>
      <c r="G1037" t="str">
        <f>VLOOKUP(LEFT(R1037,3),Language!A$2:B$7700,2,FALSE)</f>
        <v>Undetermined</v>
      </c>
      <c r="H1037" t="s">
        <v>84</v>
      </c>
      <c r="I1037">
        <v>100</v>
      </c>
      <c r="J1037">
        <v>0</v>
      </c>
      <c r="K1037">
        <v>0</v>
      </c>
      <c r="L1037">
        <v>928</v>
      </c>
      <c r="M1037">
        <v>1234567</v>
      </c>
      <c r="N1037">
        <v>270316</v>
      </c>
      <c r="O1037">
        <v>291016</v>
      </c>
      <c r="P1037" t="s">
        <v>19</v>
      </c>
      <c r="R1037" t="s">
        <v>239</v>
      </c>
      <c r="S1037" t="str">
        <f>VLOOKUP(V1037,Country!A$2:B$191,2,FALSE)</f>
        <v>Vatican</v>
      </c>
      <c r="T1037" t="str">
        <f>VLOOKUP(X1037,Organisation!A$2:B$150,2,FALSE)</f>
        <v>HFCC, Intl. Radio for Disaster Relief project</v>
      </c>
      <c r="U1037" t="s">
        <v>84</v>
      </c>
      <c r="V1037" t="s">
        <v>86</v>
      </c>
      <c r="W1037" t="s">
        <v>602</v>
      </c>
      <c r="X1037" t="s">
        <v>602</v>
      </c>
      <c r="Y1037">
        <v>12082</v>
      </c>
    </row>
    <row r="1038" spans="1:25" x14ac:dyDescent="0.25">
      <c r="A1038">
        <v>7400</v>
      </c>
      <c r="B1038" t="str">
        <f>VLOOKUP(W1038,Broadcast!A$2:B$277,2,FALSE)</f>
        <v>China Radio International</v>
      </c>
      <c r="C1038" s="6">
        <v>1200</v>
      </c>
      <c r="D1038" s="6">
        <v>1300</v>
      </c>
      <c r="E1038" t="s">
        <v>186</v>
      </c>
      <c r="F1038" t="str">
        <f>VLOOKUP(H1038,Location!A$2:E$678,2,FALSE)</f>
        <v>Kashi</v>
      </c>
      <c r="G1038" t="str">
        <f>VLOOKUP(LEFT(R1038,3),Language!A$2:B$7700,2,FALSE)</f>
        <v>Russian</v>
      </c>
      <c r="H1038" t="s">
        <v>187</v>
      </c>
      <c r="I1038">
        <v>100</v>
      </c>
      <c r="J1038">
        <v>0</v>
      </c>
      <c r="K1038">
        <v>0</v>
      </c>
      <c r="L1038">
        <v>925</v>
      </c>
      <c r="M1038">
        <v>1234567</v>
      </c>
      <c r="N1038">
        <v>270316</v>
      </c>
      <c r="O1038">
        <v>301016</v>
      </c>
      <c r="P1038" t="s">
        <v>19</v>
      </c>
      <c r="Q1038">
        <v>6600</v>
      </c>
      <c r="R1038" t="s">
        <v>182</v>
      </c>
      <c r="S1038" t="str">
        <f>VLOOKUP(V1038,Country!A$2:B$191,2,FALSE)</f>
        <v>China</v>
      </c>
      <c r="T1038" t="str">
        <f>VLOOKUP(X1038,Organisation!A$2:B$150,2,FALSE)</f>
        <v>R &amp; T of Peoples Republic of China</v>
      </c>
      <c r="U1038" t="s">
        <v>187</v>
      </c>
      <c r="V1038" t="s">
        <v>55</v>
      </c>
      <c r="W1038" t="s">
        <v>188</v>
      </c>
      <c r="X1038" t="s">
        <v>57</v>
      </c>
      <c r="Y1038">
        <v>2792</v>
      </c>
    </row>
    <row r="1039" spans="1:25" x14ac:dyDescent="0.25">
      <c r="A1039">
        <v>7400</v>
      </c>
      <c r="B1039" t="str">
        <f>VLOOKUP(W1039,Broadcast!A$2:B$277,2,FALSE)</f>
        <v>Japan International Communications</v>
      </c>
      <c r="C1039" s="6">
        <v>1300</v>
      </c>
      <c r="D1039" s="6">
        <v>1400</v>
      </c>
      <c r="E1039" t="s">
        <v>191</v>
      </c>
      <c r="F1039" t="str">
        <f>VLOOKUP(H1039,Location!A$2:E$678,2,FALSE)</f>
        <v>Tokyo Yamata</v>
      </c>
      <c r="G1039" t="str">
        <f>VLOOKUP(LEFT(R1039,3),Language!A$2:B$7700,2,FALSE)</f>
        <v>Multiple languages</v>
      </c>
      <c r="H1039" t="s">
        <v>192</v>
      </c>
      <c r="I1039">
        <v>300</v>
      </c>
      <c r="J1039">
        <v>290</v>
      </c>
      <c r="K1039">
        <v>0</v>
      </c>
      <c r="L1039">
        <v>146</v>
      </c>
      <c r="M1039">
        <v>1234567</v>
      </c>
      <c r="N1039">
        <v>270316</v>
      </c>
      <c r="O1039">
        <v>301016</v>
      </c>
      <c r="P1039" t="s">
        <v>19</v>
      </c>
      <c r="R1039" t="s">
        <v>102</v>
      </c>
      <c r="S1039" t="str">
        <f>VLOOKUP(V1039,Country!A$2:B$191,2,FALSE)</f>
        <v>Japan</v>
      </c>
      <c r="T1039" t="str">
        <f>VLOOKUP(X1039,Organisation!A$2:B$150,2,FALSE)</f>
        <v>Ministry of Internal Affairs &amp;Communications,Japan</v>
      </c>
      <c r="U1039" t="s">
        <v>192</v>
      </c>
      <c r="V1039" t="s">
        <v>193</v>
      </c>
      <c r="W1039" t="s">
        <v>194</v>
      </c>
      <c r="X1039" t="s">
        <v>195</v>
      </c>
      <c r="Y1039">
        <v>2470</v>
      </c>
    </row>
    <row r="1040" spans="1:25" x14ac:dyDescent="0.25">
      <c r="A1040">
        <v>7400</v>
      </c>
      <c r="B1040" t="str">
        <f>VLOOKUP(W1040,Broadcast!A$2:B$277,2,FALSE)</f>
        <v>China Radio International</v>
      </c>
      <c r="C1040" s="6">
        <v>1300</v>
      </c>
      <c r="D1040" s="6">
        <v>1400</v>
      </c>
      <c r="E1040" t="s">
        <v>186</v>
      </c>
      <c r="F1040" t="str">
        <f>VLOOKUP(H1040,Location!A$2:E$678,2,FALSE)</f>
        <v>Kashi</v>
      </c>
      <c r="G1040" t="str">
        <f>VLOOKUP(LEFT(R1040,3),Language!A$2:B$7700,2,FALSE)</f>
        <v>Russian</v>
      </c>
      <c r="H1040" t="s">
        <v>187</v>
      </c>
      <c r="I1040">
        <v>100</v>
      </c>
      <c r="J1040">
        <v>0</v>
      </c>
      <c r="K1040">
        <v>0</v>
      </c>
      <c r="L1040">
        <v>925</v>
      </c>
      <c r="M1040">
        <v>1234567</v>
      </c>
      <c r="N1040">
        <v>270316</v>
      </c>
      <c r="O1040">
        <v>301016</v>
      </c>
      <c r="P1040" t="s">
        <v>19</v>
      </c>
      <c r="Q1040">
        <v>6600</v>
      </c>
      <c r="R1040" t="s">
        <v>182</v>
      </c>
      <c r="S1040" t="str">
        <f>VLOOKUP(V1040,Country!A$2:B$191,2,FALSE)</f>
        <v>China</v>
      </c>
      <c r="T1040" t="str">
        <f>VLOOKUP(X1040,Organisation!A$2:B$150,2,FALSE)</f>
        <v>R &amp; T of Peoples Republic of China</v>
      </c>
      <c r="U1040" t="s">
        <v>187</v>
      </c>
      <c r="V1040" t="s">
        <v>55</v>
      </c>
      <c r="W1040" t="s">
        <v>188</v>
      </c>
      <c r="X1040" t="s">
        <v>57</v>
      </c>
      <c r="Y1040">
        <v>2793</v>
      </c>
    </row>
    <row r="1041" spans="1:25" x14ac:dyDescent="0.25">
      <c r="A1041">
        <v>7400</v>
      </c>
      <c r="B1041" t="str">
        <f>VLOOKUP(W1041,Broadcast!A$2:B$277,2,FALSE)</f>
        <v>Japan International Communications</v>
      </c>
      <c r="C1041" s="6">
        <v>1500</v>
      </c>
      <c r="D1041" s="6">
        <v>1700</v>
      </c>
      <c r="E1041" t="s">
        <v>191</v>
      </c>
      <c r="F1041" t="str">
        <f>VLOOKUP(H1041,Location!A$2:E$678,2,FALSE)</f>
        <v>Tokyo Yamata</v>
      </c>
      <c r="G1041" t="str">
        <f>VLOOKUP(LEFT(R1041,3),Language!A$2:B$7700,2,FALSE)</f>
        <v>Multiple languages</v>
      </c>
      <c r="H1041" t="s">
        <v>192</v>
      </c>
      <c r="I1041">
        <v>300</v>
      </c>
      <c r="J1041">
        <v>290</v>
      </c>
      <c r="K1041">
        <v>0</v>
      </c>
      <c r="L1041">
        <v>146</v>
      </c>
      <c r="M1041">
        <v>1234567</v>
      </c>
      <c r="N1041">
        <v>270316</v>
      </c>
      <c r="O1041">
        <v>301016</v>
      </c>
      <c r="P1041" t="s">
        <v>19</v>
      </c>
      <c r="R1041" t="s">
        <v>102</v>
      </c>
      <c r="S1041" t="str">
        <f>VLOOKUP(V1041,Country!A$2:B$191,2,FALSE)</f>
        <v>Japan</v>
      </c>
      <c r="T1041" t="str">
        <f>VLOOKUP(X1041,Organisation!A$2:B$150,2,FALSE)</f>
        <v>Ministry of Internal Affairs &amp;Communications,Japan</v>
      </c>
      <c r="U1041" t="s">
        <v>192</v>
      </c>
      <c r="V1041" t="s">
        <v>193</v>
      </c>
      <c r="W1041" t="s">
        <v>194</v>
      </c>
      <c r="X1041" t="s">
        <v>195</v>
      </c>
      <c r="Y1041">
        <v>2471</v>
      </c>
    </row>
    <row r="1042" spans="1:25" x14ac:dyDescent="0.25">
      <c r="A1042">
        <v>7400</v>
      </c>
      <c r="B1042" t="str">
        <f>VLOOKUP(W1042,Broadcast!A$2:B$277,2,FALSE)</f>
        <v>For new organization</v>
      </c>
      <c r="C1042" s="6">
        <v>1500</v>
      </c>
      <c r="D1042" s="6">
        <v>1900</v>
      </c>
      <c r="E1042">
        <v>29.3</v>
      </c>
      <c r="F1042" t="str">
        <f>VLOOKUP(H1042,Location!A$2:E$678,2,FALSE)</f>
        <v>Sofia</v>
      </c>
      <c r="G1042" t="str">
        <f>VLOOKUP(LEFT(R1042,3),Language!A$2:B$7700,2,FALSE)</f>
        <v>Russian</v>
      </c>
      <c r="H1042" t="s">
        <v>60</v>
      </c>
      <c r="I1042">
        <v>50</v>
      </c>
      <c r="J1042">
        <v>30</v>
      </c>
      <c r="K1042">
        <v>0</v>
      </c>
      <c r="L1042">
        <v>885</v>
      </c>
      <c r="M1042">
        <v>1234567</v>
      </c>
      <c r="N1042">
        <v>270316</v>
      </c>
      <c r="O1042">
        <v>301016</v>
      </c>
      <c r="P1042" t="s">
        <v>19</v>
      </c>
      <c r="Q1042">
        <v>7000</v>
      </c>
      <c r="R1042" t="s">
        <v>182</v>
      </c>
      <c r="S1042" t="str">
        <f>VLOOKUP(V1042,Country!A$2:B$191,2,FALSE)</f>
        <v>Bulgaria</v>
      </c>
      <c r="T1042" t="str">
        <f>VLOOKUP(X1042,Organisation!A$2:B$150,2,FALSE)</f>
        <v>SpaceLine Ltd. Bulgaria</v>
      </c>
      <c r="U1042" t="s">
        <v>60</v>
      </c>
      <c r="V1042" t="s">
        <v>61</v>
      </c>
      <c r="W1042" t="s">
        <v>179</v>
      </c>
      <c r="X1042" t="s">
        <v>63</v>
      </c>
      <c r="Y1042">
        <v>7125</v>
      </c>
    </row>
    <row r="1043" spans="1:25" x14ac:dyDescent="0.25">
      <c r="A1043">
        <v>7400</v>
      </c>
      <c r="B1043" t="str">
        <f>VLOOKUP(W1043,Broadcast!A$2:B$277,2,FALSE)</f>
        <v>For new organization</v>
      </c>
      <c r="C1043" s="6">
        <v>2300</v>
      </c>
      <c r="D1043" s="6">
        <v>100</v>
      </c>
      <c r="E1043">
        <v>28.27</v>
      </c>
      <c r="F1043" t="str">
        <f>VLOOKUP(H1043,Location!A$2:E$678,2,FALSE)</f>
        <v>Sofia</v>
      </c>
      <c r="G1043" t="str">
        <f>VLOOKUP(LEFT(R1043,3),Language!A$2:B$7700,2,FALSE)</f>
        <v>English</v>
      </c>
      <c r="H1043" t="s">
        <v>60</v>
      </c>
      <c r="I1043">
        <v>50</v>
      </c>
      <c r="J1043">
        <v>306</v>
      </c>
      <c r="K1043">
        <v>0</v>
      </c>
      <c r="L1043">
        <v>885</v>
      </c>
      <c r="M1043">
        <v>1234567</v>
      </c>
      <c r="N1043">
        <v>270316</v>
      </c>
      <c r="O1043">
        <v>301016</v>
      </c>
      <c r="P1043" t="s">
        <v>19</v>
      </c>
      <c r="Q1043">
        <v>7000</v>
      </c>
      <c r="R1043" t="s">
        <v>20</v>
      </c>
      <c r="S1043" t="str">
        <f>VLOOKUP(V1043,Country!A$2:B$191,2,FALSE)</f>
        <v>Bulgaria</v>
      </c>
      <c r="T1043" t="str">
        <f>VLOOKUP(X1043,Organisation!A$2:B$150,2,FALSE)</f>
        <v>SpaceLine Ltd. Bulgaria</v>
      </c>
      <c r="U1043" t="s">
        <v>60</v>
      </c>
      <c r="V1043" t="s">
        <v>61</v>
      </c>
      <c r="W1043" t="s">
        <v>179</v>
      </c>
      <c r="X1043" t="s">
        <v>63</v>
      </c>
      <c r="Y1043">
        <v>7126</v>
      </c>
    </row>
    <row r="1044" spans="1:25" x14ac:dyDescent="0.25">
      <c r="A1044">
        <v>7405</v>
      </c>
      <c r="B1044" t="str">
        <f>VLOOKUP(W1044,Broadcast!A$2:B$277,2,FALSE)</f>
        <v>China Radio International</v>
      </c>
      <c r="C1044" s="6">
        <v>0</v>
      </c>
      <c r="D1044" s="6">
        <v>100</v>
      </c>
      <c r="E1044" t="s">
        <v>217</v>
      </c>
      <c r="F1044" t="str">
        <f>VLOOKUP(H1044,Location!A$2:E$678,2,FALSE)</f>
        <v>Huhhot</v>
      </c>
      <c r="G1044" t="str">
        <f>VLOOKUP(LEFT(R1044,3),Language!A$2:B$7700,2,FALSE)</f>
        <v>Russian</v>
      </c>
      <c r="H1044" t="s">
        <v>216</v>
      </c>
      <c r="I1044">
        <v>100</v>
      </c>
      <c r="J1044">
        <v>345</v>
      </c>
      <c r="K1044">
        <v>0</v>
      </c>
      <c r="L1044">
        <v>141</v>
      </c>
      <c r="M1044">
        <v>1234567</v>
      </c>
      <c r="N1044">
        <v>270316</v>
      </c>
      <c r="O1044">
        <v>301016</v>
      </c>
      <c r="P1044" t="s">
        <v>19</v>
      </c>
      <c r="Q1044">
        <v>6075</v>
      </c>
      <c r="R1044" t="s">
        <v>182</v>
      </c>
      <c r="S1044" t="str">
        <f>VLOOKUP(V1044,Country!A$2:B$191,2,FALSE)</f>
        <v>China</v>
      </c>
      <c r="T1044" t="str">
        <f>VLOOKUP(X1044,Organisation!A$2:B$150,2,FALSE)</f>
        <v>R &amp; T of Peoples Republic of China</v>
      </c>
      <c r="U1044" t="s">
        <v>216</v>
      </c>
      <c r="V1044" t="s">
        <v>55</v>
      </c>
      <c r="W1044" t="s">
        <v>188</v>
      </c>
      <c r="X1044" t="s">
        <v>57</v>
      </c>
      <c r="Y1044">
        <v>2794</v>
      </c>
    </row>
    <row r="1045" spans="1:25" x14ac:dyDescent="0.25">
      <c r="A1045">
        <v>7405</v>
      </c>
      <c r="B1045" t="str">
        <f>VLOOKUP(W1045,Broadcast!A$2:B$277,2,FALSE)</f>
        <v>International Broadcasting Bureau</v>
      </c>
      <c r="C1045" s="6">
        <v>1200</v>
      </c>
      <c r="D1045" s="6">
        <v>1400</v>
      </c>
      <c r="E1045">
        <v>11</v>
      </c>
      <c r="F1045" t="str">
        <f>VLOOKUP(H1045,Location!A$2:E$678,2,FALSE)</f>
        <v>Greenville, NC (Site B)</v>
      </c>
      <c r="G1045" t="str">
        <f>VLOOKUP(LEFT(R1045,3),Language!A$2:B$7700,2,FALSE)</f>
        <v>Spanish</v>
      </c>
      <c r="H1045" t="s">
        <v>134</v>
      </c>
      <c r="I1045">
        <v>250</v>
      </c>
      <c r="J1045">
        <v>205</v>
      </c>
      <c r="K1045">
        <v>0</v>
      </c>
      <c r="L1045">
        <v>893</v>
      </c>
      <c r="M1045">
        <v>1234567</v>
      </c>
      <c r="N1045">
        <v>270316</v>
      </c>
      <c r="O1045">
        <v>291016</v>
      </c>
      <c r="P1045" t="s">
        <v>19</v>
      </c>
      <c r="Q1045">
        <v>16000</v>
      </c>
      <c r="R1045" t="s">
        <v>137</v>
      </c>
      <c r="S1045" t="str">
        <f>VLOOKUP(V1045,Country!A$2:B$191,2,FALSE)</f>
        <v>United States</v>
      </c>
      <c r="T1045" t="str">
        <f>VLOOKUP(X1045,Organisation!A$2:B$150,2,FALSE)</f>
        <v>International Broadcasting Bureau</v>
      </c>
      <c r="U1045" t="s">
        <v>134</v>
      </c>
      <c r="V1045" t="s">
        <v>21</v>
      </c>
      <c r="W1045" t="s">
        <v>120</v>
      </c>
      <c r="X1045" t="s">
        <v>120</v>
      </c>
      <c r="Y1045">
        <v>15674</v>
      </c>
    </row>
    <row r="1046" spans="1:25" x14ac:dyDescent="0.25">
      <c r="A1046">
        <v>7405</v>
      </c>
      <c r="B1046" t="str">
        <f>VLOOKUP(W1046,Broadcast!A$2:B$277,2,FALSE)</f>
        <v>China Radio International</v>
      </c>
      <c r="C1046" s="6">
        <v>1900</v>
      </c>
      <c r="D1046" s="6">
        <v>2000</v>
      </c>
      <c r="E1046" t="s">
        <v>299</v>
      </c>
      <c r="F1046" t="str">
        <f>VLOOKUP(H1046,Location!A$2:E$678,2,FALSE)</f>
        <v>Xian</v>
      </c>
      <c r="G1046" t="str">
        <f>VLOOKUP(LEFT(R1046,3),Language!A$2:B$7700,2,FALSE)</f>
        <v>Portuguese</v>
      </c>
      <c r="H1046" t="s">
        <v>265</v>
      </c>
      <c r="I1046">
        <v>500</v>
      </c>
      <c r="J1046">
        <v>252</v>
      </c>
      <c r="K1046">
        <v>0</v>
      </c>
      <c r="L1046">
        <v>216</v>
      </c>
      <c r="M1046">
        <v>1234567</v>
      </c>
      <c r="N1046">
        <v>270316</v>
      </c>
      <c r="O1046">
        <v>301016</v>
      </c>
      <c r="P1046" t="s">
        <v>19</v>
      </c>
      <c r="Q1046">
        <v>10430</v>
      </c>
      <c r="R1046" t="s">
        <v>300</v>
      </c>
      <c r="S1046" t="str">
        <f>VLOOKUP(V1046,Country!A$2:B$191,2,FALSE)</f>
        <v>China</v>
      </c>
      <c r="T1046" t="str">
        <f>VLOOKUP(X1046,Organisation!A$2:B$150,2,FALSE)</f>
        <v>R &amp; T of Peoples Republic of China</v>
      </c>
      <c r="U1046" t="s">
        <v>265</v>
      </c>
      <c r="V1046" t="s">
        <v>55</v>
      </c>
      <c r="W1046" t="s">
        <v>188</v>
      </c>
      <c r="X1046" t="s">
        <v>57</v>
      </c>
      <c r="Y1046">
        <v>2795</v>
      </c>
    </row>
    <row r="1047" spans="1:25" x14ac:dyDescent="0.25">
      <c r="A1047">
        <v>7405</v>
      </c>
      <c r="B1047" t="str">
        <f>VLOOKUP(W1047,Broadcast!A$2:B$277,2,FALSE)</f>
        <v>China Radio International</v>
      </c>
      <c r="C1047" s="6">
        <v>2000</v>
      </c>
      <c r="D1047" s="6">
        <v>2100</v>
      </c>
      <c r="E1047" t="s">
        <v>481</v>
      </c>
      <c r="F1047" t="str">
        <f>VLOOKUP(H1047,Location!A$2:E$678,2,FALSE)</f>
        <v>Xian</v>
      </c>
      <c r="G1047" t="str">
        <f>VLOOKUP(LEFT(R1047,3),Language!A$2:B$7700,2,FALSE)</f>
        <v>Standart Chinese</v>
      </c>
      <c r="H1047" t="s">
        <v>265</v>
      </c>
      <c r="I1047">
        <v>500</v>
      </c>
      <c r="J1047">
        <v>252</v>
      </c>
      <c r="K1047">
        <v>0</v>
      </c>
      <c r="L1047">
        <v>216</v>
      </c>
      <c r="M1047">
        <v>1234567</v>
      </c>
      <c r="N1047">
        <v>270316</v>
      </c>
      <c r="O1047">
        <v>301016</v>
      </c>
      <c r="P1047" t="s">
        <v>19</v>
      </c>
      <c r="Q1047">
        <v>10430</v>
      </c>
      <c r="R1047" t="s">
        <v>207</v>
      </c>
      <c r="S1047" t="str">
        <f>VLOOKUP(V1047,Country!A$2:B$191,2,FALSE)</f>
        <v>China</v>
      </c>
      <c r="T1047" t="str">
        <f>VLOOKUP(X1047,Organisation!A$2:B$150,2,FALSE)</f>
        <v>R &amp; T of Peoples Republic of China</v>
      </c>
      <c r="U1047" t="s">
        <v>265</v>
      </c>
      <c r="V1047" t="s">
        <v>55</v>
      </c>
      <c r="W1047" t="s">
        <v>188</v>
      </c>
      <c r="X1047" t="s">
        <v>57</v>
      </c>
      <c r="Y1047">
        <v>2796</v>
      </c>
    </row>
    <row r="1048" spans="1:25" x14ac:dyDescent="0.25">
      <c r="A1048">
        <v>7405</v>
      </c>
      <c r="B1048" t="str">
        <f>VLOOKUP(W1048,Broadcast!A$2:B$277,2,FALSE)</f>
        <v>China Radio International</v>
      </c>
      <c r="C1048" s="6">
        <v>2300</v>
      </c>
      <c r="D1048" s="6">
        <v>2400</v>
      </c>
      <c r="E1048" t="s">
        <v>217</v>
      </c>
      <c r="F1048" t="str">
        <f>VLOOKUP(H1048,Location!A$2:E$678,2,FALSE)</f>
        <v>Huhhot</v>
      </c>
      <c r="G1048" t="str">
        <f>VLOOKUP(LEFT(R1048,3),Language!A$2:B$7700,2,FALSE)</f>
        <v>Russian</v>
      </c>
      <c r="H1048" t="s">
        <v>216</v>
      </c>
      <c r="I1048">
        <v>100</v>
      </c>
      <c r="J1048">
        <v>345</v>
      </c>
      <c r="K1048">
        <v>0</v>
      </c>
      <c r="L1048">
        <v>141</v>
      </c>
      <c r="M1048">
        <v>1234567</v>
      </c>
      <c r="N1048">
        <v>270316</v>
      </c>
      <c r="O1048">
        <v>301016</v>
      </c>
      <c r="P1048" t="s">
        <v>19</v>
      </c>
      <c r="Q1048">
        <v>6075</v>
      </c>
      <c r="R1048" t="s">
        <v>182</v>
      </c>
      <c r="S1048" t="str">
        <f>VLOOKUP(V1048,Country!A$2:B$191,2,FALSE)</f>
        <v>China</v>
      </c>
      <c r="T1048" t="str">
        <f>VLOOKUP(X1048,Organisation!A$2:B$150,2,FALSE)</f>
        <v>R &amp; T of Peoples Republic of China</v>
      </c>
      <c r="U1048" t="s">
        <v>216</v>
      </c>
      <c r="V1048" t="s">
        <v>55</v>
      </c>
      <c r="W1048" t="s">
        <v>188</v>
      </c>
      <c r="X1048" t="s">
        <v>57</v>
      </c>
      <c r="Y1048">
        <v>2797</v>
      </c>
    </row>
    <row r="1049" spans="1:25" x14ac:dyDescent="0.25">
      <c r="A1049">
        <v>7410</v>
      </c>
      <c r="B1049" t="str">
        <f>VLOOKUP(W1049,Broadcast!A$2:B$277,2,FALSE)</f>
        <v>Islamic Republic of Iran Broadcasting</v>
      </c>
      <c r="C1049" s="6">
        <v>20</v>
      </c>
      <c r="D1049" s="6">
        <v>120</v>
      </c>
      <c r="E1049" t="s">
        <v>588</v>
      </c>
      <c r="F1049" t="str">
        <f>VLOOKUP(H1049,Location!A$2:E$678,2,FALSE)</f>
        <v>Sirjan</v>
      </c>
      <c r="G1049" t="str">
        <f>VLOOKUP(LEFT(R1049,3),Language!A$2:B$7700,2,FALSE)</f>
        <v>Turkish</v>
      </c>
      <c r="H1049" t="s">
        <v>228</v>
      </c>
      <c r="I1049">
        <v>500</v>
      </c>
      <c r="J1049">
        <v>320</v>
      </c>
      <c r="K1049">
        <v>0</v>
      </c>
      <c r="L1049">
        <v>146</v>
      </c>
      <c r="M1049">
        <v>1234567</v>
      </c>
      <c r="N1049">
        <v>10616</v>
      </c>
      <c r="O1049">
        <v>50716</v>
      </c>
      <c r="P1049" t="s">
        <v>19</v>
      </c>
      <c r="R1049" t="s">
        <v>251</v>
      </c>
      <c r="S1049" t="str">
        <f>VLOOKUP(V1049,Country!A$2:B$191,2,FALSE)</f>
        <v>Iran (Islamic Rep. of)</v>
      </c>
      <c r="T1049" t="str">
        <f>VLOOKUP(X1049,Organisation!A$2:B$150,2,FALSE)</f>
        <v>Islamic Republic of Iran Broadcast.</v>
      </c>
      <c r="U1049" t="s">
        <v>228</v>
      </c>
      <c r="V1049" t="s">
        <v>229</v>
      </c>
      <c r="W1049" t="s">
        <v>230</v>
      </c>
      <c r="X1049" t="s">
        <v>230</v>
      </c>
      <c r="Y1049">
        <v>16671</v>
      </c>
    </row>
    <row r="1050" spans="1:25" x14ac:dyDescent="0.25">
      <c r="A1050">
        <v>7410</v>
      </c>
      <c r="B1050" t="str">
        <f>VLOOKUP(W1050,Broadcast!A$2:B$277,2,FALSE)</f>
        <v>Islamic Republic of Iran Broadcasting</v>
      </c>
      <c r="C1050" s="6">
        <v>120</v>
      </c>
      <c r="D1050" s="6">
        <v>220</v>
      </c>
      <c r="E1050" t="s">
        <v>603</v>
      </c>
      <c r="F1050" t="str">
        <f>VLOOKUP(H1050,Location!A$2:E$678,2,FALSE)</f>
        <v>Kamalabad</v>
      </c>
      <c r="G1050" t="str">
        <f>VLOOKUP(LEFT(R1050,3),Language!A$2:B$7700,2,FALSE)</f>
        <v>Urdu</v>
      </c>
      <c r="H1050" t="s">
        <v>340</v>
      </c>
      <c r="I1050">
        <v>500</v>
      </c>
      <c r="J1050">
        <v>118</v>
      </c>
      <c r="K1050">
        <v>0</v>
      </c>
      <c r="L1050">
        <v>146</v>
      </c>
      <c r="M1050">
        <v>1234567</v>
      </c>
      <c r="N1050">
        <v>270316</v>
      </c>
      <c r="O1050">
        <v>291016</v>
      </c>
      <c r="P1050" t="s">
        <v>19</v>
      </c>
      <c r="R1050" t="s">
        <v>348</v>
      </c>
      <c r="S1050" t="str">
        <f>VLOOKUP(V1050,Country!A$2:B$191,2,FALSE)</f>
        <v>Iran (Islamic Rep. of)</v>
      </c>
      <c r="T1050" t="str">
        <f>VLOOKUP(X1050,Organisation!A$2:B$150,2,FALSE)</f>
        <v>Islamic Republic of Iran Broadcast.</v>
      </c>
      <c r="U1050" t="s">
        <v>340</v>
      </c>
      <c r="V1050" t="s">
        <v>229</v>
      </c>
      <c r="W1050" t="s">
        <v>230</v>
      </c>
      <c r="X1050" t="s">
        <v>230</v>
      </c>
      <c r="Y1050">
        <v>1903</v>
      </c>
    </row>
    <row r="1051" spans="1:25" x14ac:dyDescent="0.25">
      <c r="A1051">
        <v>7410</v>
      </c>
      <c r="B1051" t="str">
        <f>VLOOKUP(W1051,Broadcast!A$2:B$277,2,FALSE)</f>
        <v>Islamic Republic of Iran Broadcasting</v>
      </c>
      <c r="C1051" s="6">
        <v>220</v>
      </c>
      <c r="D1051" s="6">
        <v>250</v>
      </c>
      <c r="E1051" t="s">
        <v>604</v>
      </c>
      <c r="F1051" t="str">
        <f>VLOOKUP(H1051,Location!A$2:E$678,2,FALSE)</f>
        <v>Kamalabad</v>
      </c>
      <c r="G1051" t="str">
        <f>VLOOKUP(LEFT(R1051,3),Language!A$2:B$7700,2,FALSE)</f>
        <v>Uzbek</v>
      </c>
      <c r="H1051" t="s">
        <v>340</v>
      </c>
      <c r="I1051">
        <v>500</v>
      </c>
      <c r="J1051">
        <v>58</v>
      </c>
      <c r="K1051">
        <v>0</v>
      </c>
      <c r="L1051">
        <v>145</v>
      </c>
      <c r="M1051">
        <v>1234567</v>
      </c>
      <c r="N1051">
        <v>270316</v>
      </c>
      <c r="O1051">
        <v>291016</v>
      </c>
      <c r="P1051" t="s">
        <v>19</v>
      </c>
      <c r="R1051" t="s">
        <v>605</v>
      </c>
      <c r="S1051" t="str">
        <f>VLOOKUP(V1051,Country!A$2:B$191,2,FALSE)</f>
        <v>Iran (Islamic Rep. of)</v>
      </c>
      <c r="T1051" t="str">
        <f>VLOOKUP(X1051,Organisation!A$2:B$150,2,FALSE)</f>
        <v>Islamic Republic of Iran Broadcast.</v>
      </c>
      <c r="U1051" t="s">
        <v>340</v>
      </c>
      <c r="V1051" t="s">
        <v>229</v>
      </c>
      <c r="W1051" t="s">
        <v>230</v>
      </c>
      <c r="X1051" t="s">
        <v>230</v>
      </c>
      <c r="Y1051">
        <v>16168</v>
      </c>
    </row>
    <row r="1052" spans="1:25" x14ac:dyDescent="0.25">
      <c r="A1052">
        <v>7410</v>
      </c>
      <c r="B1052" t="str">
        <f>VLOOKUP(W1052,Broadcast!A$2:B$277,2,FALSE)</f>
        <v>Far East Broadcasting Company</v>
      </c>
      <c r="C1052" s="6">
        <v>1030</v>
      </c>
      <c r="D1052" s="6">
        <v>1130</v>
      </c>
      <c r="E1052">
        <v>49</v>
      </c>
      <c r="F1052" t="str">
        <f>VLOOKUP(H1052,Location!A$2:E$678,2,FALSE)</f>
        <v>Bocaue</v>
      </c>
      <c r="G1052" t="str">
        <f>VLOOKUP(LEFT(R1052,3),Language!A$2:B$7700,2,FALSE)</f>
        <v>Central Khmer</v>
      </c>
      <c r="H1052" t="s">
        <v>606</v>
      </c>
      <c r="I1052">
        <v>100</v>
      </c>
      <c r="J1052">
        <v>280</v>
      </c>
      <c r="K1052">
        <v>0</v>
      </c>
      <c r="L1052">
        <v>146</v>
      </c>
      <c r="M1052">
        <v>1234567</v>
      </c>
      <c r="N1052">
        <v>270316</v>
      </c>
      <c r="O1052">
        <v>301016</v>
      </c>
      <c r="P1052" t="s">
        <v>19</v>
      </c>
      <c r="Q1052">
        <v>7410</v>
      </c>
      <c r="R1052" t="s">
        <v>165</v>
      </c>
      <c r="S1052" t="str">
        <f>VLOOKUP(V1052,Country!A$2:B$191,2,FALSE)</f>
        <v>Philippines</v>
      </c>
      <c r="T1052" t="str">
        <f>VLOOKUP(X1052,Organisation!A$2:B$150,2,FALSE)</f>
        <v>Far East Broadcasting Co</v>
      </c>
      <c r="U1052" t="s">
        <v>606</v>
      </c>
      <c r="V1052" t="s">
        <v>173</v>
      </c>
      <c r="W1052" t="s">
        <v>607</v>
      </c>
      <c r="X1052" t="s">
        <v>607</v>
      </c>
      <c r="Y1052">
        <v>15698</v>
      </c>
    </row>
    <row r="1053" spans="1:25" x14ac:dyDescent="0.25">
      <c r="A1053">
        <v>7410</v>
      </c>
      <c r="B1053" t="str">
        <f>VLOOKUP(W1053,Broadcast!A$2:B$277,2,FALSE)</f>
        <v>China Radio International</v>
      </c>
      <c r="C1053" s="6">
        <v>1130</v>
      </c>
      <c r="D1053" s="6">
        <v>1200</v>
      </c>
      <c r="E1053">
        <v>50</v>
      </c>
      <c r="F1053" t="str">
        <f>VLOOKUP(H1053,Location!A$2:E$678,2,FALSE)</f>
        <v>Jinhua</v>
      </c>
      <c r="G1053" t="str">
        <f>VLOOKUP(LEFT(R1053,3),Language!A$2:B$7700,2,FALSE)</f>
        <v>Filipino</v>
      </c>
      <c r="H1053" t="s">
        <v>571</v>
      </c>
      <c r="I1053">
        <v>500</v>
      </c>
      <c r="J1053">
        <v>172</v>
      </c>
      <c r="K1053">
        <v>0</v>
      </c>
      <c r="L1053">
        <v>216</v>
      </c>
      <c r="M1053">
        <v>1234567</v>
      </c>
      <c r="N1053">
        <v>270316</v>
      </c>
      <c r="O1053">
        <v>301016</v>
      </c>
      <c r="P1053" t="s">
        <v>19</v>
      </c>
      <c r="Q1053">
        <v>9600</v>
      </c>
      <c r="R1053" t="s">
        <v>199</v>
      </c>
      <c r="S1053" t="str">
        <f>VLOOKUP(V1053,Country!A$2:B$191,2,FALSE)</f>
        <v>China</v>
      </c>
      <c r="T1053" t="str">
        <f>VLOOKUP(X1053,Organisation!A$2:B$150,2,FALSE)</f>
        <v>R &amp; T of Peoples Republic of China</v>
      </c>
      <c r="U1053" t="s">
        <v>571</v>
      </c>
      <c r="V1053" t="s">
        <v>55</v>
      </c>
      <c r="W1053" t="s">
        <v>188</v>
      </c>
      <c r="X1053" t="s">
        <v>57</v>
      </c>
      <c r="Y1053">
        <v>2798</v>
      </c>
    </row>
    <row r="1054" spans="1:25" x14ac:dyDescent="0.25">
      <c r="A1054">
        <v>7410</v>
      </c>
      <c r="B1054" t="str">
        <f>VLOOKUP(W1054,Broadcast!A$2:B$277,2,FALSE)</f>
        <v>Far East Broadcasting Company</v>
      </c>
      <c r="C1054" s="6">
        <v>1200</v>
      </c>
      <c r="D1054" s="6">
        <v>1300</v>
      </c>
      <c r="E1054">
        <v>49</v>
      </c>
      <c r="F1054" t="str">
        <f>VLOOKUP(H1054,Location!A$2:E$678,2,FALSE)</f>
        <v>Bocaue</v>
      </c>
      <c r="G1054" t="str">
        <f>VLOOKUP(LEFT(R1054,3),Language!A$2:B$7700,2,FALSE)</f>
        <v>Central Khmer</v>
      </c>
      <c r="H1054" t="s">
        <v>606</v>
      </c>
      <c r="I1054">
        <v>100</v>
      </c>
      <c r="J1054">
        <v>280</v>
      </c>
      <c r="K1054">
        <v>0</v>
      </c>
      <c r="L1054">
        <v>146</v>
      </c>
      <c r="M1054">
        <v>1234567</v>
      </c>
      <c r="N1054">
        <v>270316</v>
      </c>
      <c r="O1054">
        <v>301016</v>
      </c>
      <c r="P1054" t="s">
        <v>19</v>
      </c>
      <c r="Q1054">
        <v>7410</v>
      </c>
      <c r="R1054" t="s">
        <v>165</v>
      </c>
      <c r="S1054" t="str">
        <f>VLOOKUP(V1054,Country!A$2:B$191,2,FALSE)</f>
        <v>Philippines</v>
      </c>
      <c r="T1054" t="str">
        <f>VLOOKUP(X1054,Organisation!A$2:B$150,2,FALSE)</f>
        <v>Far East Broadcasting Co</v>
      </c>
      <c r="U1054" t="s">
        <v>606</v>
      </c>
      <c r="V1054" t="s">
        <v>173</v>
      </c>
      <c r="W1054" t="s">
        <v>607</v>
      </c>
      <c r="X1054" t="s">
        <v>607</v>
      </c>
      <c r="Y1054">
        <v>2088</v>
      </c>
    </row>
    <row r="1055" spans="1:25" x14ac:dyDescent="0.25">
      <c r="A1055">
        <v>7410</v>
      </c>
      <c r="B1055" t="str">
        <f>VLOOKUP(W1055,Broadcast!A$2:B$277,2,FALSE)</f>
        <v>China Radio International</v>
      </c>
      <c r="C1055" s="6">
        <v>1300</v>
      </c>
      <c r="D1055" s="6">
        <v>1400</v>
      </c>
      <c r="E1055" t="s">
        <v>244</v>
      </c>
      <c r="F1055" t="str">
        <f>VLOOKUP(H1055,Location!A$2:E$678,2,FALSE)</f>
        <v>Jinhua</v>
      </c>
      <c r="G1055" t="str">
        <f>VLOOKUP(LEFT(R1055,3),Language!A$2:B$7700,2,FALSE)</f>
        <v>Japanese</v>
      </c>
      <c r="H1055" t="s">
        <v>571</v>
      </c>
      <c r="I1055">
        <v>500</v>
      </c>
      <c r="J1055">
        <v>59</v>
      </c>
      <c r="K1055">
        <v>0</v>
      </c>
      <c r="L1055">
        <v>216</v>
      </c>
      <c r="M1055">
        <v>1234567</v>
      </c>
      <c r="N1055">
        <v>270316</v>
      </c>
      <c r="O1055">
        <v>301016</v>
      </c>
      <c r="P1055" t="s">
        <v>19</v>
      </c>
      <c r="Q1055">
        <v>9600</v>
      </c>
      <c r="R1055" t="s">
        <v>196</v>
      </c>
      <c r="S1055" t="str">
        <f>VLOOKUP(V1055,Country!A$2:B$191,2,FALSE)</f>
        <v>China</v>
      </c>
      <c r="T1055" t="str">
        <f>VLOOKUP(X1055,Organisation!A$2:B$150,2,FALSE)</f>
        <v>R &amp; T of Peoples Republic of China</v>
      </c>
      <c r="U1055" t="s">
        <v>571</v>
      </c>
      <c r="V1055" t="s">
        <v>55</v>
      </c>
      <c r="W1055" t="s">
        <v>188</v>
      </c>
      <c r="X1055" t="s">
        <v>57</v>
      </c>
      <c r="Y1055">
        <v>2799</v>
      </c>
    </row>
    <row r="1056" spans="1:25" x14ac:dyDescent="0.25">
      <c r="A1056">
        <v>7410</v>
      </c>
      <c r="B1056" t="str">
        <f>VLOOKUP(W1056,Broadcast!A$2:B$277,2,FALSE)</f>
        <v>Islamic Republic of Iran Broadcasting</v>
      </c>
      <c r="C1056" s="6">
        <v>1320</v>
      </c>
      <c r="D1056" s="6">
        <v>1420</v>
      </c>
      <c r="E1056">
        <v>39</v>
      </c>
      <c r="F1056" t="str">
        <f>VLOOKUP(H1056,Location!A$2:E$678,2,FALSE)</f>
        <v>Sirjan</v>
      </c>
      <c r="G1056" t="str">
        <f>VLOOKUP(LEFT(R1056,3),Language!A$2:B$7700,2,FALSE)</f>
        <v>Kurdish</v>
      </c>
      <c r="H1056" t="s">
        <v>228</v>
      </c>
      <c r="I1056">
        <v>500</v>
      </c>
      <c r="J1056">
        <v>298</v>
      </c>
      <c r="K1056">
        <v>-25</v>
      </c>
      <c r="L1056">
        <v>218</v>
      </c>
      <c r="M1056">
        <v>1234567</v>
      </c>
      <c r="N1056">
        <v>270316</v>
      </c>
      <c r="O1056">
        <v>291016</v>
      </c>
      <c r="P1056" t="s">
        <v>19</v>
      </c>
      <c r="R1056" t="s">
        <v>452</v>
      </c>
      <c r="S1056" t="str">
        <f>VLOOKUP(V1056,Country!A$2:B$191,2,FALSE)</f>
        <v>Iran (Islamic Rep. of)</v>
      </c>
      <c r="T1056" t="str">
        <f>VLOOKUP(X1056,Organisation!A$2:B$150,2,FALSE)</f>
        <v>Islamic Republic of Iran Broadcast.</v>
      </c>
      <c r="U1056" t="s">
        <v>228</v>
      </c>
      <c r="V1056" t="s">
        <v>229</v>
      </c>
      <c r="W1056" t="s">
        <v>230</v>
      </c>
      <c r="X1056" t="s">
        <v>230</v>
      </c>
      <c r="Y1056">
        <v>16066</v>
      </c>
    </row>
    <row r="1057" spans="1:25" x14ac:dyDescent="0.25">
      <c r="A1057">
        <v>7410</v>
      </c>
      <c r="B1057" t="str">
        <f>VLOOKUP(W1057,Broadcast!A$2:B$277,2,FALSE)</f>
        <v>Islamic Republic of Iran Broadcasting</v>
      </c>
      <c r="C1057" s="6">
        <v>1320</v>
      </c>
      <c r="D1057" s="6">
        <v>1620</v>
      </c>
      <c r="E1057">
        <v>39</v>
      </c>
      <c r="F1057" t="str">
        <f>VLOOKUP(H1057,Location!A$2:E$678,2,FALSE)</f>
        <v>Kamalabad</v>
      </c>
      <c r="G1057" t="str">
        <f>VLOOKUP(LEFT(R1057,3),Language!A$2:B$7700,2,FALSE)</f>
        <v>Kurdish</v>
      </c>
      <c r="H1057" t="s">
        <v>340</v>
      </c>
      <c r="I1057">
        <v>500</v>
      </c>
      <c r="J1057">
        <v>0</v>
      </c>
      <c r="K1057">
        <v>0</v>
      </c>
      <c r="L1057">
        <v>935</v>
      </c>
      <c r="M1057">
        <v>1234567</v>
      </c>
      <c r="N1057">
        <v>270316</v>
      </c>
      <c r="O1057">
        <v>291016</v>
      </c>
      <c r="P1057" t="s">
        <v>19</v>
      </c>
      <c r="R1057" t="s">
        <v>452</v>
      </c>
      <c r="S1057" t="str">
        <f>VLOOKUP(V1057,Country!A$2:B$191,2,FALSE)</f>
        <v>Iran (Islamic Rep. of)</v>
      </c>
      <c r="T1057" t="str">
        <f>VLOOKUP(X1057,Organisation!A$2:B$150,2,FALSE)</f>
        <v>Islamic Republic of Iran Broadcast.</v>
      </c>
      <c r="U1057" t="s">
        <v>340</v>
      </c>
      <c r="V1057" t="s">
        <v>229</v>
      </c>
      <c r="W1057" t="s">
        <v>230</v>
      </c>
      <c r="X1057" t="s">
        <v>230</v>
      </c>
      <c r="Y1057">
        <v>1904</v>
      </c>
    </row>
    <row r="1058" spans="1:25" x14ac:dyDescent="0.25">
      <c r="A1058">
        <v>7410</v>
      </c>
      <c r="B1058" t="str">
        <f>VLOOKUP(W1058,Broadcast!A$2:B$277,2,FALSE)</f>
        <v>China Radio International</v>
      </c>
      <c r="C1058" s="6">
        <v>1400</v>
      </c>
      <c r="D1058" s="6">
        <v>1500</v>
      </c>
      <c r="E1058" t="s">
        <v>206</v>
      </c>
      <c r="F1058" t="str">
        <f>VLOOKUP(H1058,Location!A$2:E$678,2,FALSE)</f>
        <v>Beijing</v>
      </c>
      <c r="G1058" t="str">
        <f>VLOOKUP(LEFT(R1058,3),Language!A$2:B$7700,2,FALSE)</f>
        <v>Standart Chinese</v>
      </c>
      <c r="H1058" t="s">
        <v>198</v>
      </c>
      <c r="I1058">
        <v>500</v>
      </c>
      <c r="J1058">
        <v>215</v>
      </c>
      <c r="K1058">
        <v>0</v>
      </c>
      <c r="L1058">
        <v>216</v>
      </c>
      <c r="M1058">
        <v>1234567</v>
      </c>
      <c r="N1058">
        <v>270316</v>
      </c>
      <c r="O1058">
        <v>301016</v>
      </c>
      <c r="P1058" t="s">
        <v>19</v>
      </c>
      <c r="Q1058">
        <v>8180</v>
      </c>
      <c r="R1058" t="s">
        <v>207</v>
      </c>
      <c r="S1058" t="str">
        <f>VLOOKUP(V1058,Country!A$2:B$191,2,FALSE)</f>
        <v>China</v>
      </c>
      <c r="T1058" t="str">
        <f>VLOOKUP(X1058,Organisation!A$2:B$150,2,FALSE)</f>
        <v>R &amp; T of Peoples Republic of China</v>
      </c>
      <c r="U1058" t="s">
        <v>198</v>
      </c>
      <c r="V1058" t="s">
        <v>55</v>
      </c>
      <c r="W1058" t="s">
        <v>188</v>
      </c>
      <c r="X1058" t="s">
        <v>57</v>
      </c>
      <c r="Y1058">
        <v>2800</v>
      </c>
    </row>
    <row r="1059" spans="1:25" x14ac:dyDescent="0.25">
      <c r="A1059">
        <v>7410</v>
      </c>
      <c r="B1059" t="str">
        <f>VLOOKUP(W1059,Broadcast!A$2:B$277,2,FALSE)</f>
        <v>China Radio International</v>
      </c>
      <c r="C1059" s="6">
        <v>1400</v>
      </c>
      <c r="D1059" s="6">
        <v>1500</v>
      </c>
      <c r="E1059" t="s">
        <v>244</v>
      </c>
      <c r="F1059" t="str">
        <f>VLOOKUP(H1059,Location!A$2:E$678,2,FALSE)</f>
        <v>Jinhua</v>
      </c>
      <c r="G1059" t="str">
        <f>VLOOKUP(LEFT(R1059,3),Language!A$2:B$7700,2,FALSE)</f>
        <v>Japanese</v>
      </c>
      <c r="H1059" t="s">
        <v>571</v>
      </c>
      <c r="I1059">
        <v>500</v>
      </c>
      <c r="J1059">
        <v>59</v>
      </c>
      <c r="K1059">
        <v>0</v>
      </c>
      <c r="L1059">
        <v>216</v>
      </c>
      <c r="M1059">
        <v>1234567</v>
      </c>
      <c r="N1059">
        <v>270316</v>
      </c>
      <c r="O1059">
        <v>301016</v>
      </c>
      <c r="P1059" t="s">
        <v>19</v>
      </c>
      <c r="Q1059">
        <v>9600</v>
      </c>
      <c r="R1059" t="s">
        <v>196</v>
      </c>
      <c r="S1059" t="str">
        <f>VLOOKUP(V1059,Country!A$2:B$191,2,FALSE)</f>
        <v>China</v>
      </c>
      <c r="T1059" t="str">
        <f>VLOOKUP(X1059,Organisation!A$2:B$150,2,FALSE)</f>
        <v>R &amp; T of Peoples Republic of China</v>
      </c>
      <c r="U1059" t="s">
        <v>571</v>
      </c>
      <c r="V1059" t="s">
        <v>55</v>
      </c>
      <c r="W1059" t="s">
        <v>188</v>
      </c>
      <c r="X1059" t="s">
        <v>57</v>
      </c>
      <c r="Y1059">
        <v>2801</v>
      </c>
    </row>
    <row r="1060" spans="1:25" x14ac:dyDescent="0.25">
      <c r="A1060">
        <v>7410</v>
      </c>
      <c r="B1060" t="str">
        <f>VLOOKUP(W1060,Broadcast!A$2:B$277,2,FALSE)</f>
        <v>China Radio International</v>
      </c>
      <c r="C1060" s="6">
        <v>1500</v>
      </c>
      <c r="D1060" s="6">
        <v>1600</v>
      </c>
      <c r="E1060" t="s">
        <v>244</v>
      </c>
      <c r="F1060" t="str">
        <f>VLOOKUP(H1060,Location!A$2:E$678,2,FALSE)</f>
        <v>Jinhua</v>
      </c>
      <c r="G1060" t="str">
        <f>VLOOKUP(LEFT(R1060,3),Language!A$2:B$7700,2,FALSE)</f>
        <v>Japanese</v>
      </c>
      <c r="H1060" t="s">
        <v>571</v>
      </c>
      <c r="I1060">
        <v>500</v>
      </c>
      <c r="J1060">
        <v>59</v>
      </c>
      <c r="K1060">
        <v>0</v>
      </c>
      <c r="L1060">
        <v>216</v>
      </c>
      <c r="M1060">
        <v>1234567</v>
      </c>
      <c r="N1060">
        <v>270316</v>
      </c>
      <c r="O1060">
        <v>301016</v>
      </c>
      <c r="P1060" t="s">
        <v>19</v>
      </c>
      <c r="Q1060">
        <v>9600</v>
      </c>
      <c r="R1060" t="s">
        <v>196</v>
      </c>
      <c r="S1060" t="str">
        <f>VLOOKUP(V1060,Country!A$2:B$191,2,FALSE)</f>
        <v>China</v>
      </c>
      <c r="T1060" t="str">
        <f>VLOOKUP(X1060,Organisation!A$2:B$150,2,FALSE)</f>
        <v>R &amp; T of Peoples Republic of China</v>
      </c>
      <c r="U1060" t="s">
        <v>571</v>
      </c>
      <c r="V1060" t="s">
        <v>55</v>
      </c>
      <c r="W1060" t="s">
        <v>188</v>
      </c>
      <c r="X1060" t="s">
        <v>57</v>
      </c>
      <c r="Y1060">
        <v>2802</v>
      </c>
    </row>
    <row r="1061" spans="1:25" x14ac:dyDescent="0.25">
      <c r="A1061">
        <v>7410</v>
      </c>
      <c r="B1061" t="str">
        <f>VLOOKUP(W1061,Broadcast!A$2:B$277,2,FALSE)</f>
        <v>Islamic Republic of Iran Broadcasting</v>
      </c>
      <c r="C1061" s="6">
        <v>1520</v>
      </c>
      <c r="D1061" s="6">
        <v>1620</v>
      </c>
      <c r="E1061">
        <v>39</v>
      </c>
      <c r="F1061" t="str">
        <f>VLOOKUP(H1061,Location!A$2:E$678,2,FALSE)</f>
        <v>Sirjan</v>
      </c>
      <c r="G1061" t="str">
        <f>VLOOKUP(LEFT(R1061,3),Language!A$2:B$7700,2,FALSE)</f>
        <v>Kurdish</v>
      </c>
      <c r="H1061" t="s">
        <v>228</v>
      </c>
      <c r="I1061">
        <v>500</v>
      </c>
      <c r="J1061">
        <v>300</v>
      </c>
      <c r="K1061">
        <v>30</v>
      </c>
      <c r="L1061">
        <v>218</v>
      </c>
      <c r="M1061">
        <v>1234567</v>
      </c>
      <c r="N1061">
        <v>270316</v>
      </c>
      <c r="O1061">
        <v>291016</v>
      </c>
      <c r="P1061" t="s">
        <v>19</v>
      </c>
      <c r="R1061" t="s">
        <v>452</v>
      </c>
      <c r="S1061" t="str">
        <f>VLOOKUP(V1061,Country!A$2:B$191,2,FALSE)</f>
        <v>Iran (Islamic Rep. of)</v>
      </c>
      <c r="T1061" t="str">
        <f>VLOOKUP(X1061,Organisation!A$2:B$150,2,FALSE)</f>
        <v>Islamic Republic of Iran Broadcast.</v>
      </c>
      <c r="U1061" t="s">
        <v>228</v>
      </c>
      <c r="V1061" t="s">
        <v>229</v>
      </c>
      <c r="W1061" t="s">
        <v>230</v>
      </c>
      <c r="X1061" t="s">
        <v>230</v>
      </c>
      <c r="Y1061">
        <v>16067</v>
      </c>
    </row>
    <row r="1062" spans="1:25" x14ac:dyDescent="0.25">
      <c r="A1062">
        <v>7410</v>
      </c>
      <c r="B1062" t="str">
        <f>VLOOKUP(W1062,Broadcast!A$2:B$277,2,FALSE)</f>
        <v>China Radio International</v>
      </c>
      <c r="C1062" s="6">
        <v>1700</v>
      </c>
      <c r="D1062" s="6">
        <v>1800</v>
      </c>
      <c r="E1062">
        <v>41</v>
      </c>
      <c r="F1062" t="str">
        <f>VLOOKUP(H1062,Location!A$2:E$678,2,FALSE)</f>
        <v>Kashi</v>
      </c>
      <c r="G1062" t="str">
        <f>VLOOKUP(LEFT(R1062,3),Language!A$2:B$7700,2,FALSE)</f>
        <v>English</v>
      </c>
      <c r="H1062" t="s">
        <v>187</v>
      </c>
      <c r="I1062">
        <v>100</v>
      </c>
      <c r="J1062">
        <v>174</v>
      </c>
      <c r="K1062">
        <v>0</v>
      </c>
      <c r="L1062">
        <v>206</v>
      </c>
      <c r="M1062">
        <v>1234567</v>
      </c>
      <c r="N1062">
        <v>270316</v>
      </c>
      <c r="O1062">
        <v>301016</v>
      </c>
      <c r="P1062" t="s">
        <v>19</v>
      </c>
      <c r="Q1062">
        <v>9700</v>
      </c>
      <c r="R1062" t="s">
        <v>20</v>
      </c>
      <c r="S1062" t="str">
        <f>VLOOKUP(V1062,Country!A$2:B$191,2,FALSE)</f>
        <v>China</v>
      </c>
      <c r="T1062" t="str">
        <f>VLOOKUP(X1062,Organisation!A$2:B$150,2,FALSE)</f>
        <v>R &amp; T of Peoples Republic of China</v>
      </c>
      <c r="U1062" t="s">
        <v>187</v>
      </c>
      <c r="V1062" t="s">
        <v>55</v>
      </c>
      <c r="W1062" t="s">
        <v>188</v>
      </c>
      <c r="X1062" t="s">
        <v>57</v>
      </c>
      <c r="Y1062">
        <v>2803</v>
      </c>
    </row>
    <row r="1063" spans="1:25" x14ac:dyDescent="0.25">
      <c r="A1063">
        <v>7410</v>
      </c>
      <c r="B1063" t="str">
        <f>VLOOKUP(W1063,Broadcast!A$2:B$277,2,FALSE)</f>
        <v>China Radio International</v>
      </c>
      <c r="C1063" s="6">
        <v>1700</v>
      </c>
      <c r="D1063" s="6">
        <v>1800</v>
      </c>
      <c r="E1063" t="s">
        <v>509</v>
      </c>
      <c r="F1063" t="str">
        <f>VLOOKUP(H1063,Location!A$2:E$678,2,FALSE)</f>
        <v>Shijiazhuang</v>
      </c>
      <c r="G1063" t="str">
        <f>VLOOKUP(LEFT(R1063,3),Language!A$2:B$7700,2,FALSE)</f>
        <v>Russian</v>
      </c>
      <c r="H1063" t="s">
        <v>331</v>
      </c>
      <c r="I1063">
        <v>500</v>
      </c>
      <c r="J1063">
        <v>315</v>
      </c>
      <c r="K1063">
        <v>0</v>
      </c>
      <c r="L1063">
        <v>218</v>
      </c>
      <c r="M1063">
        <v>1234567</v>
      </c>
      <c r="N1063">
        <v>270316</v>
      </c>
      <c r="O1063">
        <v>301016</v>
      </c>
      <c r="P1063" t="s">
        <v>19</v>
      </c>
      <c r="Q1063">
        <v>10430</v>
      </c>
      <c r="R1063" t="s">
        <v>182</v>
      </c>
      <c r="S1063" t="str">
        <f>VLOOKUP(V1063,Country!A$2:B$191,2,FALSE)</f>
        <v>China</v>
      </c>
      <c r="T1063" t="str">
        <f>VLOOKUP(X1063,Organisation!A$2:B$150,2,FALSE)</f>
        <v>R &amp; T of Peoples Republic of China</v>
      </c>
      <c r="U1063" t="s">
        <v>331</v>
      </c>
      <c r="V1063" t="s">
        <v>55</v>
      </c>
      <c r="W1063" t="s">
        <v>188</v>
      </c>
      <c r="X1063" t="s">
        <v>57</v>
      </c>
      <c r="Y1063">
        <v>2804</v>
      </c>
    </row>
    <row r="1064" spans="1:25" x14ac:dyDescent="0.25">
      <c r="A1064">
        <v>7410</v>
      </c>
      <c r="B1064" t="str">
        <f>VLOOKUP(W1064,Broadcast!A$2:B$277,2,FALSE)</f>
        <v>Vatican Radio</v>
      </c>
      <c r="C1064" s="6">
        <v>2200</v>
      </c>
      <c r="D1064" s="6">
        <v>2230</v>
      </c>
      <c r="E1064" t="s">
        <v>608</v>
      </c>
      <c r="F1064" t="str">
        <f>VLOOKUP(H1064,Location!A$2:E$678,2,FALSE)</f>
        <v>S. Maria di Galeria</v>
      </c>
      <c r="G1064" t="str">
        <f>VLOOKUP(LEFT(R1064,3),Language!A$2:B$7700,2,FALSE)</f>
        <v>Chinese</v>
      </c>
      <c r="H1064" t="s">
        <v>84</v>
      </c>
      <c r="I1064">
        <v>250</v>
      </c>
      <c r="J1064">
        <v>68</v>
      </c>
      <c r="K1064">
        <v>0</v>
      </c>
      <c r="L1064">
        <v>216</v>
      </c>
      <c r="M1064">
        <v>1234567</v>
      </c>
      <c r="N1064">
        <v>270316</v>
      </c>
      <c r="O1064">
        <v>291016</v>
      </c>
      <c r="P1064" t="s">
        <v>19</v>
      </c>
      <c r="Q1064">
        <v>7594</v>
      </c>
      <c r="R1064" t="s">
        <v>54</v>
      </c>
      <c r="S1064" t="str">
        <f>VLOOKUP(V1064,Country!A$2:B$191,2,FALSE)</f>
        <v>Vatican</v>
      </c>
      <c r="T1064" t="str">
        <f>VLOOKUP(X1064,Organisation!A$2:B$150,2,FALSE)</f>
        <v>Vatican Radio</v>
      </c>
      <c r="U1064" t="s">
        <v>84</v>
      </c>
      <c r="V1064" t="s">
        <v>86</v>
      </c>
      <c r="W1064" t="s">
        <v>87</v>
      </c>
      <c r="X1064" t="s">
        <v>87</v>
      </c>
      <c r="Y1064">
        <v>7045</v>
      </c>
    </row>
    <row r="1065" spans="1:25" x14ac:dyDescent="0.25">
      <c r="A1065">
        <v>7410</v>
      </c>
      <c r="B1065" t="str">
        <f>VLOOKUP(W1065,Broadcast!A$2:B$277,2,FALSE)</f>
        <v>Islamic Republic of Iran Broadcasting</v>
      </c>
      <c r="C1065" s="6">
        <v>2320</v>
      </c>
      <c r="D1065" s="6">
        <v>20</v>
      </c>
      <c r="E1065">
        <v>39</v>
      </c>
      <c r="F1065" t="str">
        <f>VLOOKUP(H1065,Location!A$2:E$678,2,FALSE)</f>
        <v>Sirjan</v>
      </c>
      <c r="G1065" t="str">
        <f>VLOOKUP(LEFT(R1065,3),Language!A$2:B$7700,2,FALSE)</f>
        <v>Kurdish</v>
      </c>
      <c r="H1065" t="s">
        <v>228</v>
      </c>
      <c r="I1065">
        <v>500</v>
      </c>
      <c r="J1065">
        <v>320</v>
      </c>
      <c r="K1065">
        <v>0</v>
      </c>
      <c r="L1065">
        <v>146</v>
      </c>
      <c r="M1065">
        <v>1234567</v>
      </c>
      <c r="N1065">
        <v>10616</v>
      </c>
      <c r="O1065">
        <v>50716</v>
      </c>
      <c r="P1065" t="s">
        <v>19</v>
      </c>
      <c r="R1065" t="s">
        <v>452</v>
      </c>
      <c r="S1065" t="str">
        <f>VLOOKUP(V1065,Country!A$2:B$191,2,FALSE)</f>
        <v>Iran (Islamic Rep. of)</v>
      </c>
      <c r="T1065" t="str">
        <f>VLOOKUP(X1065,Organisation!A$2:B$150,2,FALSE)</f>
        <v>Islamic Republic of Iran Broadcast.</v>
      </c>
      <c r="U1065" t="s">
        <v>228</v>
      </c>
      <c r="V1065" t="s">
        <v>229</v>
      </c>
      <c r="W1065" t="s">
        <v>230</v>
      </c>
      <c r="X1065" t="s">
        <v>230</v>
      </c>
      <c r="Y1065">
        <v>16672</v>
      </c>
    </row>
    <row r="1066" spans="1:25" x14ac:dyDescent="0.25">
      <c r="A1066">
        <v>7415</v>
      </c>
      <c r="B1066" t="str">
        <f>VLOOKUP(W1066,Broadcast!A$2:B$277,2,FALSE)</f>
        <v>Islamic Republic of Iran Broadcasting</v>
      </c>
      <c r="C1066" s="6">
        <v>320</v>
      </c>
      <c r="D1066" s="6">
        <v>420</v>
      </c>
      <c r="E1066">
        <v>39</v>
      </c>
      <c r="F1066" t="str">
        <f>VLOOKUP(H1066,Location!A$2:E$678,2,FALSE)</f>
        <v>Kamalabad</v>
      </c>
      <c r="G1066" t="str">
        <f>VLOOKUP(LEFT(R1066,3),Language!A$2:B$7700,2,FALSE)</f>
        <v>Kurdish</v>
      </c>
      <c r="H1066" t="s">
        <v>340</v>
      </c>
      <c r="I1066">
        <v>500</v>
      </c>
      <c r="J1066">
        <v>0</v>
      </c>
      <c r="K1066">
        <v>0</v>
      </c>
      <c r="L1066">
        <v>935</v>
      </c>
      <c r="M1066">
        <v>1234567</v>
      </c>
      <c r="N1066">
        <v>270316</v>
      </c>
      <c r="O1066">
        <v>291016</v>
      </c>
      <c r="P1066" t="s">
        <v>19</v>
      </c>
      <c r="R1066" t="s">
        <v>452</v>
      </c>
      <c r="S1066" t="str">
        <f>VLOOKUP(V1066,Country!A$2:B$191,2,FALSE)</f>
        <v>Iran (Islamic Rep. of)</v>
      </c>
      <c r="T1066" t="str">
        <f>VLOOKUP(X1066,Organisation!A$2:B$150,2,FALSE)</f>
        <v>Islamic Republic of Iran Broadcast.</v>
      </c>
      <c r="U1066" t="s">
        <v>340</v>
      </c>
      <c r="V1066" t="s">
        <v>229</v>
      </c>
      <c r="W1066" t="s">
        <v>230</v>
      </c>
      <c r="X1066" t="s">
        <v>230</v>
      </c>
      <c r="Y1066">
        <v>1905</v>
      </c>
    </row>
    <row r="1067" spans="1:25" x14ac:dyDescent="0.25">
      <c r="A1067">
        <v>7415</v>
      </c>
      <c r="B1067" t="str">
        <f>VLOOKUP(W1067,Broadcast!A$2:B$277,2,FALSE)</f>
        <v>Islamic Republic of Iran Broadcasting</v>
      </c>
      <c r="C1067" s="6">
        <v>320</v>
      </c>
      <c r="D1067" s="6">
        <v>420</v>
      </c>
      <c r="E1067">
        <v>39</v>
      </c>
      <c r="F1067" t="str">
        <f>VLOOKUP(H1067,Location!A$2:E$678,2,FALSE)</f>
        <v>Sirjan</v>
      </c>
      <c r="G1067" t="str">
        <f>VLOOKUP(LEFT(R1067,3),Language!A$2:B$7700,2,FALSE)</f>
        <v>Kurdish</v>
      </c>
      <c r="H1067" t="s">
        <v>228</v>
      </c>
      <c r="I1067">
        <v>500</v>
      </c>
      <c r="J1067">
        <v>298</v>
      </c>
      <c r="K1067">
        <v>-25</v>
      </c>
      <c r="L1067">
        <v>218</v>
      </c>
      <c r="M1067">
        <v>1234567</v>
      </c>
      <c r="N1067">
        <v>270316</v>
      </c>
      <c r="O1067">
        <v>291016</v>
      </c>
      <c r="P1067" t="s">
        <v>19</v>
      </c>
      <c r="R1067" t="s">
        <v>452</v>
      </c>
      <c r="S1067" t="str">
        <f>VLOOKUP(V1067,Country!A$2:B$191,2,FALSE)</f>
        <v>Iran (Islamic Rep. of)</v>
      </c>
      <c r="T1067" t="str">
        <f>VLOOKUP(X1067,Organisation!A$2:B$150,2,FALSE)</f>
        <v>Islamic Republic of Iran Broadcast.</v>
      </c>
      <c r="U1067" t="s">
        <v>228</v>
      </c>
      <c r="V1067" t="s">
        <v>229</v>
      </c>
      <c r="W1067" t="s">
        <v>230</v>
      </c>
      <c r="X1067" t="s">
        <v>230</v>
      </c>
      <c r="Y1067">
        <v>16068</v>
      </c>
    </row>
    <row r="1068" spans="1:25" x14ac:dyDescent="0.25">
      <c r="A1068">
        <v>7415</v>
      </c>
      <c r="B1068" t="str">
        <f>VLOOKUP(W1068,Broadcast!A$2:B$277,2,FALSE)</f>
        <v>Babcock Communications</v>
      </c>
      <c r="C1068" s="6">
        <v>500</v>
      </c>
      <c r="D1068" s="6">
        <v>600</v>
      </c>
      <c r="E1068" t="s">
        <v>418</v>
      </c>
      <c r="F1068" t="str">
        <f>VLOOKUP(H1068,Location!A$2:E$678,2,FALSE)</f>
        <v>Ascension</v>
      </c>
      <c r="G1068" t="str">
        <f>VLOOKUP(LEFT(R1068,3),Language!A$2:B$7700,2,FALSE)</f>
        <v>Kanuri</v>
      </c>
      <c r="H1068" t="s">
        <v>160</v>
      </c>
      <c r="I1068">
        <v>250</v>
      </c>
      <c r="J1068">
        <v>65</v>
      </c>
      <c r="K1068">
        <v>0</v>
      </c>
      <c r="L1068">
        <v>547</v>
      </c>
      <c r="M1068">
        <v>1234567</v>
      </c>
      <c r="N1068">
        <v>70916</v>
      </c>
      <c r="O1068">
        <v>301016</v>
      </c>
      <c r="P1068" t="s">
        <v>19</v>
      </c>
      <c r="Q1068">
        <v>6660</v>
      </c>
      <c r="R1068" t="s">
        <v>610</v>
      </c>
      <c r="S1068" t="str">
        <f>VLOOKUP(V1068,Country!A$2:B$191,2,FALSE)</f>
        <v>United Kingdom</v>
      </c>
      <c r="T1068" t="str">
        <f>VLOOKUP(X1068,Organisation!A$2:B$150,2,FALSE)</f>
        <v>Babcock Communications</v>
      </c>
      <c r="U1068" t="s">
        <v>160</v>
      </c>
      <c r="V1068" t="s">
        <v>75</v>
      </c>
      <c r="W1068" t="s">
        <v>43</v>
      </c>
      <c r="X1068" t="s">
        <v>43</v>
      </c>
      <c r="Y1068">
        <v>18119</v>
      </c>
    </row>
    <row r="1069" spans="1:25" x14ac:dyDescent="0.25">
      <c r="A1069">
        <v>7415</v>
      </c>
      <c r="B1069" t="str">
        <f>VLOOKUP(W1069,Broadcast!A$2:B$277,2,FALSE)</f>
        <v>Babcock Communications</v>
      </c>
      <c r="C1069" s="6">
        <v>600</v>
      </c>
      <c r="D1069" s="6">
        <v>700</v>
      </c>
      <c r="E1069" t="s">
        <v>418</v>
      </c>
      <c r="F1069" t="str">
        <f>VLOOKUP(H1069,Location!A$2:E$678,2,FALSE)</f>
        <v>Ascension</v>
      </c>
      <c r="G1069" t="str">
        <f>VLOOKUP(LEFT(R1069,3),Language!A$2:B$7700,2,FALSE)</f>
        <v>Kanuri</v>
      </c>
      <c r="H1069" t="s">
        <v>160</v>
      </c>
      <c r="I1069">
        <v>250</v>
      </c>
      <c r="J1069">
        <v>65</v>
      </c>
      <c r="K1069">
        <v>0</v>
      </c>
      <c r="L1069">
        <v>547</v>
      </c>
      <c r="M1069">
        <v>1234567</v>
      </c>
      <c r="N1069">
        <v>70916</v>
      </c>
      <c r="O1069">
        <v>301016</v>
      </c>
      <c r="P1069" t="s">
        <v>19</v>
      </c>
      <c r="Q1069">
        <v>6660</v>
      </c>
      <c r="R1069" t="s">
        <v>610</v>
      </c>
      <c r="S1069" t="str">
        <f>VLOOKUP(V1069,Country!A$2:B$191,2,FALSE)</f>
        <v>United Kingdom</v>
      </c>
      <c r="T1069" t="str">
        <f>VLOOKUP(X1069,Organisation!A$2:B$150,2,FALSE)</f>
        <v>Babcock Communications</v>
      </c>
      <c r="U1069" t="s">
        <v>160</v>
      </c>
      <c r="V1069" t="s">
        <v>75</v>
      </c>
      <c r="W1069" t="s">
        <v>43</v>
      </c>
      <c r="X1069" t="s">
        <v>43</v>
      </c>
      <c r="Y1069">
        <v>18120</v>
      </c>
    </row>
    <row r="1070" spans="1:25" x14ac:dyDescent="0.25">
      <c r="A1070">
        <v>7415</v>
      </c>
      <c r="B1070" t="str">
        <f>VLOOKUP(W1070,Broadcast!A$2:B$277,2,FALSE)</f>
        <v>China Radio International</v>
      </c>
      <c r="C1070" s="6">
        <v>1800</v>
      </c>
      <c r="D1070" s="6">
        <v>1830</v>
      </c>
      <c r="E1070">
        <v>40</v>
      </c>
      <c r="F1070" t="str">
        <f>VLOOKUP(H1070,Location!A$2:E$678,2,FALSE)</f>
        <v>Xian</v>
      </c>
      <c r="G1070" t="str">
        <f>VLOOKUP(LEFT(R1070,3),Language!A$2:B$7700,2,FALSE)</f>
        <v>Persian</v>
      </c>
      <c r="H1070" t="s">
        <v>265</v>
      </c>
      <c r="I1070">
        <v>500</v>
      </c>
      <c r="J1070">
        <v>292</v>
      </c>
      <c r="K1070">
        <v>0</v>
      </c>
      <c r="L1070">
        <v>216</v>
      </c>
      <c r="M1070">
        <v>1234567</v>
      </c>
      <c r="N1070">
        <v>270316</v>
      </c>
      <c r="O1070">
        <v>301016</v>
      </c>
      <c r="P1070" t="s">
        <v>19</v>
      </c>
      <c r="Q1070">
        <v>8180</v>
      </c>
      <c r="R1070" t="s">
        <v>154</v>
      </c>
      <c r="S1070" t="str">
        <f>VLOOKUP(V1070,Country!A$2:B$191,2,FALSE)</f>
        <v>China</v>
      </c>
      <c r="T1070" t="str">
        <f>VLOOKUP(X1070,Organisation!A$2:B$150,2,FALSE)</f>
        <v>R &amp; T of Peoples Republic of China</v>
      </c>
      <c r="U1070" t="s">
        <v>265</v>
      </c>
      <c r="V1070" t="s">
        <v>55</v>
      </c>
      <c r="W1070" t="s">
        <v>188</v>
      </c>
      <c r="X1070" t="s">
        <v>57</v>
      </c>
      <c r="Y1070">
        <v>2805</v>
      </c>
    </row>
    <row r="1071" spans="1:25" x14ac:dyDescent="0.25">
      <c r="A1071">
        <v>7415</v>
      </c>
      <c r="B1071" t="str">
        <f>VLOOKUP(W1071,Broadcast!A$2:B$277,2,FALSE)</f>
        <v>China Radio International</v>
      </c>
      <c r="C1071" s="6">
        <v>1830</v>
      </c>
      <c r="D1071" s="6">
        <v>1900</v>
      </c>
      <c r="E1071">
        <v>40</v>
      </c>
      <c r="F1071" t="str">
        <f>VLOOKUP(H1071,Location!A$2:E$678,2,FALSE)</f>
        <v>Xian</v>
      </c>
      <c r="G1071" t="str">
        <f>VLOOKUP(LEFT(R1071,3),Language!A$2:B$7700,2,FALSE)</f>
        <v>Persian</v>
      </c>
      <c r="H1071" t="s">
        <v>265</v>
      </c>
      <c r="I1071">
        <v>500</v>
      </c>
      <c r="J1071">
        <v>292</v>
      </c>
      <c r="K1071">
        <v>0</v>
      </c>
      <c r="L1071">
        <v>216</v>
      </c>
      <c r="M1071">
        <v>1234567</v>
      </c>
      <c r="N1071">
        <v>270316</v>
      </c>
      <c r="O1071">
        <v>301016</v>
      </c>
      <c r="P1071" t="s">
        <v>19</v>
      </c>
      <c r="Q1071">
        <v>8180</v>
      </c>
      <c r="R1071" t="s">
        <v>154</v>
      </c>
      <c r="S1071" t="str">
        <f>VLOOKUP(V1071,Country!A$2:B$191,2,FALSE)</f>
        <v>China</v>
      </c>
      <c r="T1071" t="str">
        <f>VLOOKUP(X1071,Organisation!A$2:B$150,2,FALSE)</f>
        <v>R &amp; T of Peoples Republic of China</v>
      </c>
      <c r="U1071" t="s">
        <v>265</v>
      </c>
      <c r="V1071" t="s">
        <v>55</v>
      </c>
      <c r="W1071" t="s">
        <v>188</v>
      </c>
      <c r="X1071" t="s">
        <v>57</v>
      </c>
      <c r="Y1071">
        <v>2806</v>
      </c>
    </row>
    <row r="1072" spans="1:25" x14ac:dyDescent="0.25">
      <c r="A1072">
        <v>7415</v>
      </c>
      <c r="B1072" t="str">
        <f>VLOOKUP(W1072,Broadcast!A$2:B$277,2,FALSE)</f>
        <v>China Radio International</v>
      </c>
      <c r="C1072" s="6">
        <v>1900</v>
      </c>
      <c r="D1072" s="6">
        <v>1930</v>
      </c>
      <c r="E1072" t="s">
        <v>76</v>
      </c>
      <c r="F1072" t="str">
        <f>VLOOKUP(H1072,Location!A$2:E$678,2,FALSE)</f>
        <v>Urumqi</v>
      </c>
      <c r="G1072" t="str">
        <f>VLOOKUP(LEFT(R1072,3),Language!A$2:B$7700,2,FALSE)</f>
        <v>Czech</v>
      </c>
      <c r="H1072" t="s">
        <v>71</v>
      </c>
      <c r="I1072">
        <v>500</v>
      </c>
      <c r="J1072">
        <v>308</v>
      </c>
      <c r="K1072">
        <v>0</v>
      </c>
      <c r="L1072">
        <v>218</v>
      </c>
      <c r="M1072">
        <v>1234567</v>
      </c>
      <c r="N1072">
        <v>270316</v>
      </c>
      <c r="O1072">
        <v>301016</v>
      </c>
      <c r="P1072" t="s">
        <v>19</v>
      </c>
      <c r="Q1072">
        <v>10430</v>
      </c>
      <c r="R1072" t="s">
        <v>611</v>
      </c>
      <c r="S1072" t="str">
        <f>VLOOKUP(V1072,Country!A$2:B$191,2,FALSE)</f>
        <v>China</v>
      </c>
      <c r="T1072" t="str">
        <f>VLOOKUP(X1072,Organisation!A$2:B$150,2,FALSE)</f>
        <v>R &amp; T of Peoples Republic of China</v>
      </c>
      <c r="U1072" t="s">
        <v>71</v>
      </c>
      <c r="V1072" t="s">
        <v>55</v>
      </c>
      <c r="W1072" t="s">
        <v>188</v>
      </c>
      <c r="X1072" t="s">
        <v>57</v>
      </c>
      <c r="Y1072">
        <v>2807</v>
      </c>
    </row>
    <row r="1073" spans="1:25" x14ac:dyDescent="0.25">
      <c r="A1073">
        <v>7415</v>
      </c>
      <c r="B1073" t="str">
        <f>VLOOKUP(W1073,Broadcast!A$2:B$277,2,FALSE)</f>
        <v>China Radio International</v>
      </c>
      <c r="C1073" s="6">
        <v>1930</v>
      </c>
      <c r="D1073" s="6">
        <v>2000</v>
      </c>
      <c r="E1073" t="s">
        <v>76</v>
      </c>
      <c r="F1073" t="str">
        <f>VLOOKUP(H1073,Location!A$2:E$678,2,FALSE)</f>
        <v>Urumqi</v>
      </c>
      <c r="G1073" t="str">
        <f>VLOOKUP(LEFT(R1073,3),Language!A$2:B$7700,2,FALSE)</f>
        <v>Czech</v>
      </c>
      <c r="H1073" t="s">
        <v>71</v>
      </c>
      <c r="I1073">
        <v>500</v>
      </c>
      <c r="J1073">
        <v>308</v>
      </c>
      <c r="K1073">
        <v>0</v>
      </c>
      <c r="L1073">
        <v>218</v>
      </c>
      <c r="M1073">
        <v>1234567</v>
      </c>
      <c r="N1073">
        <v>270316</v>
      </c>
      <c r="O1073">
        <v>301016</v>
      </c>
      <c r="P1073" t="s">
        <v>19</v>
      </c>
      <c r="Q1073">
        <v>10430</v>
      </c>
      <c r="R1073" t="s">
        <v>611</v>
      </c>
      <c r="S1073" t="str">
        <f>VLOOKUP(V1073,Country!A$2:B$191,2,FALSE)</f>
        <v>China</v>
      </c>
      <c r="T1073" t="str">
        <f>VLOOKUP(X1073,Organisation!A$2:B$150,2,FALSE)</f>
        <v>R &amp; T of Peoples Republic of China</v>
      </c>
      <c r="U1073" t="s">
        <v>71</v>
      </c>
      <c r="V1073" t="s">
        <v>55</v>
      </c>
      <c r="W1073" t="s">
        <v>188</v>
      </c>
      <c r="X1073" t="s">
        <v>57</v>
      </c>
      <c r="Y1073">
        <v>2808</v>
      </c>
    </row>
    <row r="1074" spans="1:25" x14ac:dyDescent="0.25">
      <c r="A1074">
        <v>7415</v>
      </c>
      <c r="B1074" t="str">
        <f>VLOOKUP(W1074,Broadcast!A$2:B$277,2,FALSE)</f>
        <v>China Radio International</v>
      </c>
      <c r="C1074" s="6">
        <v>2000</v>
      </c>
      <c r="D1074" s="6">
        <v>2100</v>
      </c>
      <c r="E1074" t="s">
        <v>579</v>
      </c>
      <c r="F1074" t="str">
        <f>VLOOKUP(H1074,Location!A$2:E$678,2,FALSE)</f>
        <v>Kashi</v>
      </c>
      <c r="G1074" t="str">
        <f>VLOOKUP(LEFT(R1074,3),Language!A$2:B$7700,2,FALSE)</f>
        <v>English</v>
      </c>
      <c r="H1074" t="s">
        <v>187</v>
      </c>
      <c r="I1074">
        <v>500</v>
      </c>
      <c r="J1074">
        <v>308</v>
      </c>
      <c r="K1074">
        <v>0</v>
      </c>
      <c r="L1074">
        <v>216</v>
      </c>
      <c r="M1074">
        <v>1234567</v>
      </c>
      <c r="N1074">
        <v>270316</v>
      </c>
      <c r="O1074">
        <v>301016</v>
      </c>
      <c r="P1074" t="s">
        <v>19</v>
      </c>
      <c r="Q1074">
        <v>10430</v>
      </c>
      <c r="R1074" t="s">
        <v>20</v>
      </c>
      <c r="S1074" t="str">
        <f>VLOOKUP(V1074,Country!A$2:B$191,2,FALSE)</f>
        <v>China</v>
      </c>
      <c r="T1074" t="str">
        <f>VLOOKUP(X1074,Organisation!A$2:B$150,2,FALSE)</f>
        <v>R &amp; T of Peoples Republic of China</v>
      </c>
      <c r="U1074" t="s">
        <v>187</v>
      </c>
      <c r="V1074" t="s">
        <v>55</v>
      </c>
      <c r="W1074" t="s">
        <v>188</v>
      </c>
      <c r="X1074" t="s">
        <v>57</v>
      </c>
      <c r="Y1074">
        <v>2809</v>
      </c>
    </row>
    <row r="1075" spans="1:25" x14ac:dyDescent="0.25">
      <c r="A1075">
        <v>7415</v>
      </c>
      <c r="B1075" t="str">
        <f>VLOOKUP(W1075,Broadcast!A$2:B$277,2,FALSE)</f>
        <v>China Radio International</v>
      </c>
      <c r="C1075" s="6">
        <v>2100</v>
      </c>
      <c r="D1075" s="6">
        <v>2200</v>
      </c>
      <c r="E1075" t="s">
        <v>579</v>
      </c>
      <c r="F1075" t="str">
        <f>VLOOKUP(H1075,Location!A$2:E$678,2,FALSE)</f>
        <v>Kashi</v>
      </c>
      <c r="G1075" t="str">
        <f>VLOOKUP(LEFT(R1075,3),Language!A$2:B$7700,2,FALSE)</f>
        <v>English</v>
      </c>
      <c r="H1075" t="s">
        <v>187</v>
      </c>
      <c r="I1075">
        <v>500</v>
      </c>
      <c r="J1075">
        <v>308</v>
      </c>
      <c r="K1075">
        <v>0</v>
      </c>
      <c r="L1075">
        <v>216</v>
      </c>
      <c r="M1075">
        <v>1234567</v>
      </c>
      <c r="N1075">
        <v>270316</v>
      </c>
      <c r="O1075">
        <v>301016</v>
      </c>
      <c r="P1075" t="s">
        <v>19</v>
      </c>
      <c r="Q1075">
        <v>10430</v>
      </c>
      <c r="R1075" t="s">
        <v>20</v>
      </c>
      <c r="S1075" t="str">
        <f>VLOOKUP(V1075,Country!A$2:B$191,2,FALSE)</f>
        <v>China</v>
      </c>
      <c r="T1075" t="str">
        <f>VLOOKUP(X1075,Organisation!A$2:B$150,2,FALSE)</f>
        <v>R &amp; T of Peoples Republic of China</v>
      </c>
      <c r="U1075" t="s">
        <v>187</v>
      </c>
      <c r="V1075" t="s">
        <v>55</v>
      </c>
      <c r="W1075" t="s">
        <v>188</v>
      </c>
      <c r="X1075" t="s">
        <v>57</v>
      </c>
      <c r="Y1075">
        <v>2810</v>
      </c>
    </row>
    <row r="1076" spans="1:25" x14ac:dyDescent="0.25">
      <c r="A1076">
        <v>7420</v>
      </c>
      <c r="B1076" t="str">
        <f>VLOOKUP(W1076,Broadcast!A$2:B$277,2,FALSE)</f>
        <v>All India Radio</v>
      </c>
      <c r="C1076" s="6">
        <v>215</v>
      </c>
      <c r="D1076" s="6">
        <v>1145</v>
      </c>
      <c r="E1076" t="s">
        <v>543</v>
      </c>
      <c r="F1076" t="str">
        <f>VLOOKUP(H1076,Location!A$2:E$678,2,FALSE)</f>
        <v>Hyderabad</v>
      </c>
      <c r="G1076" t="str">
        <f>VLOOKUP(LEFT(R1076,3),Language!A$2:B$7700,2,FALSE)</f>
        <v>Multiple languages</v>
      </c>
      <c r="H1076" t="s">
        <v>612</v>
      </c>
      <c r="I1076">
        <v>50</v>
      </c>
      <c r="J1076">
        <v>125</v>
      </c>
      <c r="K1076">
        <v>0</v>
      </c>
      <c r="L1076">
        <v>700</v>
      </c>
      <c r="M1076">
        <v>1234567</v>
      </c>
      <c r="N1076">
        <v>270316</v>
      </c>
      <c r="O1076">
        <v>301016</v>
      </c>
      <c r="P1076" t="s">
        <v>19</v>
      </c>
      <c r="Q1076">
        <v>7200</v>
      </c>
      <c r="R1076" t="s">
        <v>102</v>
      </c>
      <c r="S1076" t="str">
        <f>VLOOKUP(V1076,Country!A$2:B$191,2,FALSE)</f>
        <v>India</v>
      </c>
      <c r="T1076" t="str">
        <f>VLOOKUP(X1076,Organisation!A$2:B$150,2,FALSE)</f>
        <v>All India Radio</v>
      </c>
      <c r="U1076" t="s">
        <v>612</v>
      </c>
      <c r="V1076" t="s">
        <v>263</v>
      </c>
      <c r="W1076" t="s">
        <v>264</v>
      </c>
      <c r="X1076" t="s">
        <v>264</v>
      </c>
      <c r="Y1076">
        <v>3517</v>
      </c>
    </row>
    <row r="1077" spans="1:25" x14ac:dyDescent="0.25">
      <c r="A1077">
        <v>7420</v>
      </c>
      <c r="B1077" t="str">
        <f>VLOOKUP(W1077,Broadcast!A$2:B$277,2,FALSE)</f>
        <v>Japan International Communications</v>
      </c>
      <c r="C1077" s="6">
        <v>1600</v>
      </c>
      <c r="D1077" s="6">
        <v>1700</v>
      </c>
      <c r="E1077" t="s">
        <v>191</v>
      </c>
      <c r="F1077" t="str">
        <f>VLOOKUP(H1077,Location!A$2:E$678,2,FALSE)</f>
        <v>Tokyo Yamata</v>
      </c>
      <c r="G1077" t="str">
        <f>VLOOKUP(LEFT(R1077,3),Language!A$2:B$7700,2,FALSE)</f>
        <v>Multiple languages</v>
      </c>
      <c r="H1077" t="s">
        <v>192</v>
      </c>
      <c r="I1077">
        <v>300</v>
      </c>
      <c r="J1077">
        <v>290</v>
      </c>
      <c r="K1077">
        <v>0</v>
      </c>
      <c r="L1077">
        <v>146</v>
      </c>
      <c r="M1077">
        <v>1234567</v>
      </c>
      <c r="N1077">
        <v>270316</v>
      </c>
      <c r="O1077">
        <v>301016</v>
      </c>
      <c r="P1077" t="s">
        <v>19</v>
      </c>
      <c r="R1077" t="s">
        <v>102</v>
      </c>
      <c r="S1077" t="str">
        <f>VLOOKUP(V1077,Country!A$2:B$191,2,FALSE)</f>
        <v>Japan</v>
      </c>
      <c r="T1077" t="str">
        <f>VLOOKUP(X1077,Organisation!A$2:B$150,2,FALSE)</f>
        <v>Ministry of Internal Affairs &amp;Communications,Japan</v>
      </c>
      <c r="U1077" t="s">
        <v>192</v>
      </c>
      <c r="V1077" t="s">
        <v>193</v>
      </c>
      <c r="W1077" t="s">
        <v>194</v>
      </c>
      <c r="X1077" t="s">
        <v>195</v>
      </c>
      <c r="Y1077">
        <v>2488</v>
      </c>
    </row>
    <row r="1078" spans="1:25" x14ac:dyDescent="0.25">
      <c r="A1078">
        <v>7420</v>
      </c>
      <c r="B1078" t="str">
        <f>VLOOKUP(W1078,Broadcast!A$2:B$277,2,FALSE)</f>
        <v>China Radio International</v>
      </c>
      <c r="C1078" s="6">
        <v>1700</v>
      </c>
      <c r="D1078" s="6">
        <v>1800</v>
      </c>
      <c r="E1078" t="s">
        <v>365</v>
      </c>
      <c r="F1078" t="str">
        <f>VLOOKUP(H1078,Location!A$2:E$678,2,FALSE)</f>
        <v>Kunming</v>
      </c>
      <c r="G1078" t="str">
        <f>VLOOKUP(LEFT(R1078,3),Language!A$2:B$7700,2,FALSE)</f>
        <v>English</v>
      </c>
      <c r="H1078" t="s">
        <v>366</v>
      </c>
      <c r="I1078">
        <v>150</v>
      </c>
      <c r="J1078">
        <v>191</v>
      </c>
      <c r="K1078">
        <v>0</v>
      </c>
      <c r="L1078">
        <v>206</v>
      </c>
      <c r="M1078">
        <v>1234567</v>
      </c>
      <c r="N1078">
        <v>270316</v>
      </c>
      <c r="O1078">
        <v>301016</v>
      </c>
      <c r="P1078" t="s">
        <v>19</v>
      </c>
      <c r="Q1078">
        <v>7700</v>
      </c>
      <c r="R1078" t="s">
        <v>20</v>
      </c>
      <c r="S1078" t="str">
        <f>VLOOKUP(V1078,Country!A$2:B$191,2,FALSE)</f>
        <v>China</v>
      </c>
      <c r="T1078" t="str">
        <f>VLOOKUP(X1078,Organisation!A$2:B$150,2,FALSE)</f>
        <v>R &amp; T of Peoples Republic of China</v>
      </c>
      <c r="U1078" t="s">
        <v>366</v>
      </c>
      <c r="V1078" t="s">
        <v>55</v>
      </c>
      <c r="W1078" t="s">
        <v>188</v>
      </c>
      <c r="X1078" t="s">
        <v>57</v>
      </c>
      <c r="Y1078">
        <v>2811</v>
      </c>
    </row>
    <row r="1079" spans="1:25" x14ac:dyDescent="0.25">
      <c r="A1079">
        <v>7420</v>
      </c>
      <c r="B1079" t="str">
        <f>VLOOKUP(W1079,Broadcast!A$2:B$277,2,FALSE)</f>
        <v>China National Radio</v>
      </c>
      <c r="C1079" s="6">
        <v>2150</v>
      </c>
      <c r="D1079" s="6">
        <v>1605</v>
      </c>
      <c r="E1079" t="s">
        <v>95</v>
      </c>
      <c r="F1079" t="str">
        <f>VLOOKUP(H1079,Location!A$2:E$678,2,FALSE)</f>
        <v>Huhhot</v>
      </c>
      <c r="G1079" t="str">
        <f>VLOOKUP(LEFT(R1079,3),Language!A$2:B$7700,2,FALSE)</f>
        <v>Chinese</v>
      </c>
      <c r="H1079" t="s">
        <v>216</v>
      </c>
      <c r="I1079">
        <v>50</v>
      </c>
      <c r="J1079">
        <v>263</v>
      </c>
      <c r="K1079">
        <v>0</v>
      </c>
      <c r="L1079">
        <v>141</v>
      </c>
      <c r="M1079">
        <v>1234567</v>
      </c>
      <c r="N1079">
        <v>270316</v>
      </c>
      <c r="O1079">
        <v>301016</v>
      </c>
      <c r="P1079" t="s">
        <v>19</v>
      </c>
      <c r="R1079" t="s">
        <v>54</v>
      </c>
      <c r="S1079" t="str">
        <f>VLOOKUP(V1079,Country!A$2:B$191,2,FALSE)</f>
        <v>China</v>
      </c>
      <c r="T1079" t="str">
        <f>VLOOKUP(X1079,Organisation!A$2:B$150,2,FALSE)</f>
        <v>R &amp; T of Peoples Republic of China</v>
      </c>
      <c r="U1079" t="s">
        <v>216</v>
      </c>
      <c r="V1079" t="s">
        <v>55</v>
      </c>
      <c r="W1079" t="s">
        <v>56</v>
      </c>
      <c r="X1079" t="s">
        <v>57</v>
      </c>
      <c r="Y1079">
        <v>2812</v>
      </c>
    </row>
    <row r="1080" spans="1:25" x14ac:dyDescent="0.25">
      <c r="A1080">
        <v>7420</v>
      </c>
      <c r="B1080" t="str">
        <f>VLOOKUP(W1080,Broadcast!A$2:B$277,2,FALSE)</f>
        <v>Islamic Republic of Iran Broadcasting</v>
      </c>
      <c r="C1080" s="6">
        <v>2250</v>
      </c>
      <c r="D1080" s="6">
        <v>50</v>
      </c>
      <c r="E1080" t="s">
        <v>595</v>
      </c>
      <c r="F1080" t="str">
        <f>VLOOKUP(H1080,Location!A$2:E$678,2,FALSE)</f>
        <v>Sirjan</v>
      </c>
      <c r="G1080" t="str">
        <f>VLOOKUP(LEFT(R1080,3),Language!A$2:B$7700,2,FALSE)</f>
        <v>Azerbaijani</v>
      </c>
      <c r="H1080" t="s">
        <v>228</v>
      </c>
      <c r="I1080">
        <v>500</v>
      </c>
      <c r="J1080">
        <v>340</v>
      </c>
      <c r="K1080">
        <v>0</v>
      </c>
      <c r="L1080">
        <v>146</v>
      </c>
      <c r="M1080">
        <v>1234567</v>
      </c>
      <c r="N1080">
        <v>10616</v>
      </c>
      <c r="O1080">
        <v>50716</v>
      </c>
      <c r="P1080" t="s">
        <v>19</v>
      </c>
      <c r="R1080" t="s">
        <v>596</v>
      </c>
      <c r="S1080" t="str">
        <f>VLOOKUP(V1080,Country!A$2:B$191,2,FALSE)</f>
        <v>Iran (Islamic Rep. of)</v>
      </c>
      <c r="T1080" t="str">
        <f>VLOOKUP(X1080,Organisation!A$2:B$150,2,FALSE)</f>
        <v>Islamic Republic of Iran Broadcast.</v>
      </c>
      <c r="U1080" t="s">
        <v>228</v>
      </c>
      <c r="V1080" t="s">
        <v>229</v>
      </c>
      <c r="W1080" t="s">
        <v>230</v>
      </c>
      <c r="X1080" t="s">
        <v>230</v>
      </c>
      <c r="Y1080">
        <v>16673</v>
      </c>
    </row>
    <row r="1081" spans="1:25" x14ac:dyDescent="0.25">
      <c r="A1081">
        <v>7425</v>
      </c>
      <c r="B1081" t="str">
        <f>VLOOKUP(W1081,Broadcast!A$2:B$277,2,FALSE)</f>
        <v>China Radio International</v>
      </c>
      <c r="C1081" s="6">
        <v>0</v>
      </c>
      <c r="D1081" s="6">
        <v>100</v>
      </c>
      <c r="E1081">
        <v>41</v>
      </c>
      <c r="F1081" t="str">
        <f>VLOOKUP(H1081,Location!A$2:E$678,2,FALSE)</f>
        <v>Kashi</v>
      </c>
      <c r="G1081" t="str">
        <f>VLOOKUP(LEFT(R1081,3),Language!A$2:B$7700,2,FALSE)</f>
        <v>English</v>
      </c>
      <c r="H1081" t="s">
        <v>187</v>
      </c>
      <c r="I1081">
        <v>100</v>
      </c>
      <c r="J1081">
        <v>174</v>
      </c>
      <c r="K1081">
        <v>0</v>
      </c>
      <c r="L1081">
        <v>206</v>
      </c>
      <c r="M1081">
        <v>1234567</v>
      </c>
      <c r="N1081">
        <v>270316</v>
      </c>
      <c r="O1081">
        <v>301016</v>
      </c>
      <c r="P1081" t="s">
        <v>19</v>
      </c>
      <c r="Q1081">
        <v>9700</v>
      </c>
      <c r="R1081" t="s">
        <v>20</v>
      </c>
      <c r="S1081" t="str">
        <f>VLOOKUP(V1081,Country!A$2:B$191,2,FALSE)</f>
        <v>China</v>
      </c>
      <c r="T1081" t="str">
        <f>VLOOKUP(X1081,Organisation!A$2:B$150,2,FALSE)</f>
        <v>R &amp; T of Peoples Republic of China</v>
      </c>
      <c r="U1081" t="s">
        <v>187</v>
      </c>
      <c r="V1081" t="s">
        <v>55</v>
      </c>
      <c r="W1081" t="s">
        <v>188</v>
      </c>
      <c r="X1081" t="s">
        <v>57</v>
      </c>
      <c r="Y1081">
        <v>2813</v>
      </c>
    </row>
    <row r="1082" spans="1:25" x14ac:dyDescent="0.25">
      <c r="A1082">
        <v>7425</v>
      </c>
      <c r="B1082" t="str">
        <f>VLOOKUP(W1082,Broadcast!A$2:B$277,2,FALSE)</f>
        <v>Radio New Zealand</v>
      </c>
      <c r="C1082" s="6">
        <v>700</v>
      </c>
      <c r="D1082" s="6">
        <v>1100</v>
      </c>
      <c r="E1082" t="s">
        <v>449</v>
      </c>
      <c r="F1082" t="str">
        <f>VLOOKUP(H1082,Location!A$2:E$678,2,FALSE)</f>
        <v>Rangitaiki</v>
      </c>
      <c r="G1082" t="str">
        <f>VLOOKUP(LEFT(R1082,3),Language!A$2:B$7700,2,FALSE)</f>
        <v>English</v>
      </c>
      <c r="H1082" t="s">
        <v>284</v>
      </c>
      <c r="I1082">
        <v>50</v>
      </c>
      <c r="J1082">
        <v>325</v>
      </c>
      <c r="K1082">
        <v>0</v>
      </c>
      <c r="L1082">
        <v>148</v>
      </c>
      <c r="M1082">
        <v>1234567</v>
      </c>
      <c r="N1082">
        <v>290716</v>
      </c>
      <c r="O1082">
        <v>301016</v>
      </c>
      <c r="P1082" t="s">
        <v>19</v>
      </c>
      <c r="Q1082">
        <v>9000</v>
      </c>
      <c r="R1082" t="s">
        <v>20</v>
      </c>
      <c r="S1082" t="str">
        <f>VLOOKUP(V1082,Country!A$2:B$191,2,FALSE)</f>
        <v>New Zealand</v>
      </c>
      <c r="T1082" t="str">
        <f>VLOOKUP(X1082,Organisation!A$2:B$150,2,FALSE)</f>
        <v>Radio New Zealand Ltd.</v>
      </c>
      <c r="U1082" t="s">
        <v>284</v>
      </c>
      <c r="V1082" t="s">
        <v>69</v>
      </c>
      <c r="W1082" t="s">
        <v>68</v>
      </c>
      <c r="X1082" t="s">
        <v>68</v>
      </c>
      <c r="Y1082">
        <v>18044</v>
      </c>
    </row>
    <row r="1083" spans="1:25" x14ac:dyDescent="0.25">
      <c r="A1083">
        <v>7425</v>
      </c>
      <c r="B1083" t="str">
        <f>VLOOKUP(W1083,Broadcast!A$2:B$277,2,FALSE)</f>
        <v>Radio New Zealand</v>
      </c>
      <c r="C1083" s="6">
        <v>700</v>
      </c>
      <c r="D1083" s="6">
        <v>1100</v>
      </c>
      <c r="E1083" t="s">
        <v>283</v>
      </c>
      <c r="F1083" t="str">
        <f>VLOOKUP(H1083,Location!A$2:E$678,2,FALSE)</f>
        <v>Rangitaiki</v>
      </c>
      <c r="G1083" t="str">
        <f>VLOOKUP(LEFT(R1083,3),Language!A$2:B$7700,2,FALSE)</f>
        <v>English</v>
      </c>
      <c r="H1083" t="s">
        <v>284</v>
      </c>
      <c r="I1083">
        <v>50</v>
      </c>
      <c r="J1083">
        <v>35</v>
      </c>
      <c r="K1083">
        <v>0</v>
      </c>
      <c r="L1083">
        <v>148</v>
      </c>
      <c r="M1083">
        <v>1234567</v>
      </c>
      <c r="N1083">
        <v>290716</v>
      </c>
      <c r="O1083">
        <v>301016</v>
      </c>
      <c r="P1083" t="s">
        <v>19</v>
      </c>
      <c r="Q1083">
        <v>9000</v>
      </c>
      <c r="R1083" t="s">
        <v>20</v>
      </c>
      <c r="S1083" t="str">
        <f>VLOOKUP(V1083,Country!A$2:B$191,2,FALSE)</f>
        <v>New Zealand</v>
      </c>
      <c r="T1083" t="str">
        <f>VLOOKUP(X1083,Organisation!A$2:B$150,2,FALSE)</f>
        <v>Radio New Zealand Ltd.</v>
      </c>
      <c r="U1083" t="s">
        <v>284</v>
      </c>
      <c r="V1083" t="s">
        <v>69</v>
      </c>
      <c r="W1083" t="s">
        <v>68</v>
      </c>
      <c r="X1083" t="s">
        <v>68</v>
      </c>
      <c r="Y1083">
        <v>18045</v>
      </c>
    </row>
    <row r="1084" spans="1:25" x14ac:dyDescent="0.25">
      <c r="A1084">
        <v>7425</v>
      </c>
      <c r="B1084" t="str">
        <f>VLOOKUP(W1084,Broadcast!A$2:B$277,2,FALSE)</f>
        <v>Radio New Zealand</v>
      </c>
      <c r="C1084" s="6">
        <v>1100</v>
      </c>
      <c r="D1084" s="6">
        <v>1300</v>
      </c>
      <c r="E1084" t="s">
        <v>449</v>
      </c>
      <c r="F1084" t="str">
        <f>VLOOKUP(H1084,Location!A$2:E$678,2,FALSE)</f>
        <v>Rangitaiki</v>
      </c>
      <c r="G1084" t="str">
        <f>VLOOKUP(LEFT(R1084,3),Language!A$2:B$7700,2,FALSE)</f>
        <v>English</v>
      </c>
      <c r="H1084" t="s">
        <v>284</v>
      </c>
      <c r="I1084">
        <v>100</v>
      </c>
      <c r="J1084">
        <v>325</v>
      </c>
      <c r="K1084">
        <v>0</v>
      </c>
      <c r="L1084">
        <v>148</v>
      </c>
      <c r="M1084">
        <v>1234567</v>
      </c>
      <c r="N1084">
        <v>290716</v>
      </c>
      <c r="O1084">
        <v>301016</v>
      </c>
      <c r="P1084" t="s">
        <v>19</v>
      </c>
      <c r="Q1084">
        <v>9000</v>
      </c>
      <c r="R1084" t="s">
        <v>20</v>
      </c>
      <c r="S1084" t="str">
        <f>VLOOKUP(V1084,Country!A$2:B$191,2,FALSE)</f>
        <v>New Zealand</v>
      </c>
      <c r="T1084" t="str">
        <f>VLOOKUP(X1084,Organisation!A$2:B$150,2,FALSE)</f>
        <v>Radio New Zealand Ltd.</v>
      </c>
      <c r="U1084" t="s">
        <v>284</v>
      </c>
      <c r="V1084" t="s">
        <v>69</v>
      </c>
      <c r="W1084" t="s">
        <v>68</v>
      </c>
      <c r="X1084" t="s">
        <v>68</v>
      </c>
      <c r="Y1084">
        <v>18046</v>
      </c>
    </row>
    <row r="1085" spans="1:25" x14ac:dyDescent="0.25">
      <c r="A1085">
        <v>7425</v>
      </c>
      <c r="B1085" t="str">
        <f>VLOOKUP(W1085,Broadcast!A$2:B$277,2,FALSE)</f>
        <v>China National Radio</v>
      </c>
      <c r="C1085" s="6">
        <v>1300</v>
      </c>
      <c r="D1085" s="6">
        <v>1605</v>
      </c>
      <c r="E1085" t="s">
        <v>531</v>
      </c>
      <c r="F1085" t="str">
        <f>VLOOKUP(H1085,Location!A$2:E$678,2,FALSE)</f>
        <v>Xian</v>
      </c>
      <c r="G1085" t="str">
        <f>VLOOKUP(LEFT(R1085,3),Language!A$2:B$7700,2,FALSE)</f>
        <v>Chinese</v>
      </c>
      <c r="H1085" t="s">
        <v>265</v>
      </c>
      <c r="I1085">
        <v>150</v>
      </c>
      <c r="J1085">
        <v>257</v>
      </c>
      <c r="K1085">
        <v>0</v>
      </c>
      <c r="L1085">
        <v>216</v>
      </c>
      <c r="M1085">
        <v>1234567</v>
      </c>
      <c r="N1085">
        <v>270316</v>
      </c>
      <c r="O1085">
        <v>301016</v>
      </c>
      <c r="P1085" t="s">
        <v>19</v>
      </c>
      <c r="Q1085">
        <v>8180</v>
      </c>
      <c r="R1085" t="s">
        <v>54</v>
      </c>
      <c r="S1085" t="str">
        <f>VLOOKUP(V1085,Country!A$2:B$191,2,FALSE)</f>
        <v>China</v>
      </c>
      <c r="T1085" t="str">
        <f>VLOOKUP(X1085,Organisation!A$2:B$150,2,FALSE)</f>
        <v>R &amp; T of Peoples Republic of China</v>
      </c>
      <c r="U1085" t="s">
        <v>265</v>
      </c>
      <c r="V1085" t="s">
        <v>55</v>
      </c>
      <c r="W1085" t="s">
        <v>56</v>
      </c>
      <c r="X1085" t="s">
        <v>57</v>
      </c>
      <c r="Y1085">
        <v>2814</v>
      </c>
    </row>
    <row r="1086" spans="1:25" x14ac:dyDescent="0.25">
      <c r="A1086">
        <v>7425</v>
      </c>
      <c r="B1086" t="str">
        <f>VLOOKUP(W1086,Broadcast!A$2:B$277,2,FALSE)</f>
        <v>BBC Worldservice</v>
      </c>
      <c r="C1086" s="6">
        <v>1800</v>
      </c>
      <c r="D1086" s="6">
        <v>1830</v>
      </c>
      <c r="E1086" t="s">
        <v>169</v>
      </c>
      <c r="F1086" t="str">
        <f>VLOOKUP(H1086,Location!A$2:E$678,2,FALSE)</f>
        <v>Nakhon Sawan</v>
      </c>
      <c r="G1086" t="str">
        <f>VLOOKUP(LEFT(R1086,3),Language!A$2:B$7700,2,FALSE)</f>
        <v>Dari</v>
      </c>
      <c r="H1086" t="s">
        <v>147</v>
      </c>
      <c r="I1086">
        <v>250</v>
      </c>
      <c r="J1086">
        <v>305</v>
      </c>
      <c r="K1086">
        <v>25</v>
      </c>
      <c r="L1086">
        <v>216</v>
      </c>
      <c r="M1086">
        <v>1234567</v>
      </c>
      <c r="N1086">
        <v>270316</v>
      </c>
      <c r="O1086">
        <v>301016</v>
      </c>
      <c r="P1086" t="s">
        <v>19</v>
      </c>
      <c r="Q1086">
        <v>7920</v>
      </c>
      <c r="R1086" t="s">
        <v>170</v>
      </c>
      <c r="S1086" t="str">
        <f>VLOOKUP(V1086,Country!A$2:B$191,2,FALSE)</f>
        <v>Thailand</v>
      </c>
      <c r="T1086" t="str">
        <f>VLOOKUP(X1086,Organisation!A$2:B$150,2,FALSE)</f>
        <v>Babcock Communications</v>
      </c>
      <c r="U1086" t="s">
        <v>147</v>
      </c>
      <c r="V1086" t="s">
        <v>148</v>
      </c>
      <c r="W1086" t="s">
        <v>42</v>
      </c>
      <c r="X1086" t="s">
        <v>43</v>
      </c>
      <c r="Y1086">
        <v>74</v>
      </c>
    </row>
    <row r="1087" spans="1:25" x14ac:dyDescent="0.25">
      <c r="A1087">
        <v>7425</v>
      </c>
      <c r="B1087" t="str">
        <f>VLOOKUP(W1087,Broadcast!A$2:B$277,2,FALSE)</f>
        <v>BBC Worldservice</v>
      </c>
      <c r="C1087" s="6">
        <v>1830</v>
      </c>
      <c r="D1087" s="6">
        <v>1900</v>
      </c>
      <c r="E1087" t="s">
        <v>169</v>
      </c>
      <c r="F1087" t="str">
        <f>VLOOKUP(H1087,Location!A$2:E$678,2,FALSE)</f>
        <v>Nakhon Sawan</v>
      </c>
      <c r="G1087" t="str">
        <f>VLOOKUP(LEFT(R1087,3),Language!A$2:B$7700,2,FALSE)</f>
        <v>Dari</v>
      </c>
      <c r="H1087" t="s">
        <v>147</v>
      </c>
      <c r="I1087">
        <v>250</v>
      </c>
      <c r="J1087">
        <v>305</v>
      </c>
      <c r="K1087">
        <v>25</v>
      </c>
      <c r="L1087">
        <v>216</v>
      </c>
      <c r="M1087">
        <v>1234567</v>
      </c>
      <c r="N1087">
        <v>270316</v>
      </c>
      <c r="O1087">
        <v>301016</v>
      </c>
      <c r="P1087" t="s">
        <v>19</v>
      </c>
      <c r="Q1087">
        <v>7920</v>
      </c>
      <c r="R1087" t="s">
        <v>170</v>
      </c>
      <c r="S1087" t="str">
        <f>VLOOKUP(V1087,Country!A$2:B$191,2,FALSE)</f>
        <v>Thailand</v>
      </c>
      <c r="T1087" t="str">
        <f>VLOOKUP(X1087,Organisation!A$2:B$150,2,FALSE)</f>
        <v>Babcock Communications</v>
      </c>
      <c r="U1087" t="s">
        <v>147</v>
      </c>
      <c r="V1087" t="s">
        <v>148</v>
      </c>
      <c r="W1087" t="s">
        <v>42</v>
      </c>
      <c r="X1087" t="s">
        <v>43</v>
      </c>
      <c r="Y1087">
        <v>75</v>
      </c>
    </row>
    <row r="1088" spans="1:25" x14ac:dyDescent="0.25">
      <c r="A1088">
        <v>7425</v>
      </c>
      <c r="B1088" t="str">
        <f>VLOOKUP(W1088,Broadcast!A$2:B$277,2,FALSE)</f>
        <v>Radio-Lead Africa</v>
      </c>
      <c r="C1088" s="6">
        <v>1900</v>
      </c>
      <c r="D1088" s="6">
        <v>2200</v>
      </c>
      <c r="E1088" t="s">
        <v>213</v>
      </c>
      <c r="F1088" t="str">
        <f>VLOOKUP(H1088,Location!A$2:E$678,2,FALSE)</f>
        <v>Meyerton</v>
      </c>
      <c r="G1088" t="str">
        <f>VLOOKUP(LEFT(R1088,3),Language!A$2:B$7700,2,FALSE)</f>
        <v>English</v>
      </c>
      <c r="H1088" t="s">
        <v>34</v>
      </c>
      <c r="I1088">
        <v>100</v>
      </c>
      <c r="J1088">
        <v>20</v>
      </c>
      <c r="K1088">
        <v>15</v>
      </c>
      <c r="L1088">
        <v>216</v>
      </c>
      <c r="M1088">
        <v>17</v>
      </c>
      <c r="N1088">
        <v>270316</v>
      </c>
      <c r="O1088">
        <v>290316</v>
      </c>
      <c r="P1088" t="s">
        <v>19</v>
      </c>
      <c r="Q1088">
        <v>8960</v>
      </c>
      <c r="R1088" t="s">
        <v>20</v>
      </c>
      <c r="S1088" t="str">
        <f>VLOOKUP(V1088,Country!A$2:B$191,2,FALSE)</f>
        <v>South Africa</v>
      </c>
      <c r="T1088" t="str">
        <f>VLOOKUP(X1088,Organisation!A$2:B$150,2,FALSE)</f>
        <v>Sentech South Africa</v>
      </c>
      <c r="U1088" t="s">
        <v>34</v>
      </c>
      <c r="V1088" t="s">
        <v>35</v>
      </c>
      <c r="W1088" t="s">
        <v>214</v>
      </c>
      <c r="X1088" t="s">
        <v>37</v>
      </c>
      <c r="Y1088">
        <v>16156</v>
      </c>
    </row>
    <row r="1089" spans="1:25" x14ac:dyDescent="0.25">
      <c r="A1089">
        <v>7430</v>
      </c>
      <c r="B1089" t="str">
        <f>VLOOKUP(W1089,Broadcast!A$2:B$277,2,FALSE)</f>
        <v>All India Radio</v>
      </c>
      <c r="C1089" s="6">
        <v>215</v>
      </c>
      <c r="D1089" s="6">
        <v>1115</v>
      </c>
      <c r="E1089" t="s">
        <v>261</v>
      </c>
      <c r="F1089" t="str">
        <f>VLOOKUP(H1089,Location!A$2:E$678,2,FALSE)</f>
        <v>Bhopal</v>
      </c>
      <c r="G1089" t="str">
        <f>VLOOKUP(LEFT(R1089,3),Language!A$2:B$7700,2,FALSE)</f>
        <v>Multiple languages</v>
      </c>
      <c r="H1089" t="s">
        <v>613</v>
      </c>
      <c r="I1089">
        <v>50</v>
      </c>
      <c r="J1089">
        <v>102</v>
      </c>
      <c r="K1089">
        <v>0</v>
      </c>
      <c r="L1089">
        <v>700</v>
      </c>
      <c r="M1089">
        <v>1234567</v>
      </c>
      <c r="N1089">
        <v>270316</v>
      </c>
      <c r="O1089">
        <v>301016</v>
      </c>
      <c r="P1089" t="s">
        <v>19</v>
      </c>
      <c r="Q1089">
        <v>7200</v>
      </c>
      <c r="R1089" t="s">
        <v>102</v>
      </c>
      <c r="S1089" t="str">
        <f>VLOOKUP(V1089,Country!A$2:B$191,2,FALSE)</f>
        <v>India</v>
      </c>
      <c r="T1089" t="str">
        <f>VLOOKUP(X1089,Organisation!A$2:B$150,2,FALSE)</f>
        <v>All India Radio</v>
      </c>
      <c r="U1089" t="s">
        <v>613</v>
      </c>
      <c r="V1089" t="s">
        <v>263</v>
      </c>
      <c r="W1089" t="s">
        <v>264</v>
      </c>
      <c r="X1089" t="s">
        <v>264</v>
      </c>
      <c r="Y1089">
        <v>3518</v>
      </c>
    </row>
    <row r="1090" spans="1:25" x14ac:dyDescent="0.25">
      <c r="A1090">
        <v>7430</v>
      </c>
      <c r="B1090" t="str">
        <f>VLOOKUP(W1090,Broadcast!A$2:B$277,2,FALSE)</f>
        <v>China Radio International</v>
      </c>
      <c r="C1090" s="6">
        <v>900</v>
      </c>
      <c r="D1090" s="6">
        <v>1000</v>
      </c>
      <c r="E1090" t="s">
        <v>244</v>
      </c>
      <c r="F1090" t="str">
        <f>VLOOKUP(H1090,Location!A$2:E$678,2,FALSE)</f>
        <v>Jinhua</v>
      </c>
      <c r="G1090" t="str">
        <f>VLOOKUP(LEFT(R1090,3),Language!A$2:B$7700,2,FALSE)</f>
        <v>Standart Chinese</v>
      </c>
      <c r="H1090" t="s">
        <v>571</v>
      </c>
      <c r="I1090">
        <v>500</v>
      </c>
      <c r="J1090">
        <v>59</v>
      </c>
      <c r="K1090">
        <v>0</v>
      </c>
      <c r="L1090">
        <v>216</v>
      </c>
      <c r="M1090">
        <v>1234567</v>
      </c>
      <c r="N1090">
        <v>270316</v>
      </c>
      <c r="O1090">
        <v>301016</v>
      </c>
      <c r="P1090" t="s">
        <v>19</v>
      </c>
      <c r="Q1090">
        <v>9600</v>
      </c>
      <c r="R1090" t="s">
        <v>207</v>
      </c>
      <c r="S1090" t="str">
        <f>VLOOKUP(V1090,Country!A$2:B$191,2,FALSE)</f>
        <v>China</v>
      </c>
      <c r="T1090" t="str">
        <f>VLOOKUP(X1090,Organisation!A$2:B$150,2,FALSE)</f>
        <v>R &amp; T of Peoples Republic of China</v>
      </c>
      <c r="U1090" t="s">
        <v>571</v>
      </c>
      <c r="V1090" t="s">
        <v>55</v>
      </c>
      <c r="W1090" t="s">
        <v>188</v>
      </c>
      <c r="X1090" t="s">
        <v>57</v>
      </c>
      <c r="Y1090">
        <v>2815</v>
      </c>
    </row>
    <row r="1091" spans="1:25" x14ac:dyDescent="0.25">
      <c r="A1091">
        <v>7430</v>
      </c>
      <c r="B1091" t="str">
        <f>VLOOKUP(W1091,Broadcast!A$2:B$277,2,FALSE)</f>
        <v>Japan International Communications</v>
      </c>
      <c r="C1091" s="6">
        <v>1500</v>
      </c>
      <c r="D1091" s="6">
        <v>1600</v>
      </c>
      <c r="E1091" t="s">
        <v>191</v>
      </c>
      <c r="F1091" t="str">
        <f>VLOOKUP(H1091,Location!A$2:E$678,2,FALSE)</f>
        <v>Tokyo Yamata</v>
      </c>
      <c r="G1091" t="str">
        <f>VLOOKUP(LEFT(R1091,3),Language!A$2:B$7700,2,FALSE)</f>
        <v>Multiple languages</v>
      </c>
      <c r="H1091" t="s">
        <v>192</v>
      </c>
      <c r="I1091">
        <v>300</v>
      </c>
      <c r="J1091">
        <v>290</v>
      </c>
      <c r="K1091">
        <v>0</v>
      </c>
      <c r="L1091">
        <v>146</v>
      </c>
      <c r="M1091">
        <v>1234567</v>
      </c>
      <c r="N1091">
        <v>270316</v>
      </c>
      <c r="O1091">
        <v>301016</v>
      </c>
      <c r="P1091" t="s">
        <v>19</v>
      </c>
      <c r="R1091" t="s">
        <v>102</v>
      </c>
      <c r="S1091" t="str">
        <f>VLOOKUP(V1091,Country!A$2:B$191,2,FALSE)</f>
        <v>Japan</v>
      </c>
      <c r="T1091" t="str">
        <f>VLOOKUP(X1091,Organisation!A$2:B$150,2,FALSE)</f>
        <v>Ministry of Internal Affairs &amp;Communications,Japan</v>
      </c>
      <c r="U1091" t="s">
        <v>192</v>
      </c>
      <c r="V1091" t="s">
        <v>193</v>
      </c>
      <c r="W1091" t="s">
        <v>194</v>
      </c>
      <c r="X1091" t="s">
        <v>195</v>
      </c>
      <c r="Y1091">
        <v>2489</v>
      </c>
    </row>
    <row r="1092" spans="1:25" x14ac:dyDescent="0.25">
      <c r="A1092">
        <v>7430</v>
      </c>
      <c r="B1092" t="str">
        <f>VLOOKUP(W1092,Broadcast!A$2:B$277,2,FALSE)</f>
        <v>China Radio International</v>
      </c>
      <c r="C1092" s="6">
        <v>2200</v>
      </c>
      <c r="D1092" s="6">
        <v>2300</v>
      </c>
      <c r="E1092" t="s">
        <v>614</v>
      </c>
      <c r="F1092" t="str">
        <f>VLOOKUP(H1092,Location!A$2:E$678,2,FALSE)</f>
        <v>Jinhua</v>
      </c>
      <c r="G1092" t="str">
        <f>VLOOKUP(LEFT(R1092,3),Language!A$2:B$7700,2,FALSE)</f>
        <v>Standart Chinese</v>
      </c>
      <c r="H1092" t="s">
        <v>571</v>
      </c>
      <c r="I1092">
        <v>500</v>
      </c>
      <c r="J1092">
        <v>255</v>
      </c>
      <c r="K1092">
        <v>0</v>
      </c>
      <c r="L1092">
        <v>216</v>
      </c>
      <c r="M1092">
        <v>1234567</v>
      </c>
      <c r="N1092">
        <v>270316</v>
      </c>
      <c r="O1092">
        <v>301016</v>
      </c>
      <c r="P1092" t="s">
        <v>19</v>
      </c>
      <c r="Q1092">
        <v>9600</v>
      </c>
      <c r="R1092" t="s">
        <v>207</v>
      </c>
      <c r="S1092" t="str">
        <f>VLOOKUP(V1092,Country!A$2:B$191,2,FALSE)</f>
        <v>China</v>
      </c>
      <c r="T1092" t="str">
        <f>VLOOKUP(X1092,Organisation!A$2:B$150,2,FALSE)</f>
        <v>R &amp; T of Peoples Republic of China</v>
      </c>
      <c r="U1092" t="s">
        <v>571</v>
      </c>
      <c r="V1092" t="s">
        <v>55</v>
      </c>
      <c r="W1092" t="s">
        <v>188</v>
      </c>
      <c r="X1092" t="s">
        <v>57</v>
      </c>
      <c r="Y1092">
        <v>2816</v>
      </c>
    </row>
    <row r="1093" spans="1:25" x14ac:dyDescent="0.25">
      <c r="A1093">
        <v>7430</v>
      </c>
      <c r="B1093" t="str">
        <f>VLOOKUP(W1093,Broadcast!A$2:B$277,2,FALSE)</f>
        <v>Radio Romania International</v>
      </c>
      <c r="C1093" s="6">
        <v>2200</v>
      </c>
      <c r="D1093" s="6">
        <v>2300</v>
      </c>
      <c r="E1093" t="s">
        <v>454</v>
      </c>
      <c r="F1093" t="str">
        <f>VLOOKUP(H1093,Location!A$2:E$678,2,FALSE)</f>
        <v>Galbeni</v>
      </c>
      <c r="G1093" t="str">
        <f>VLOOKUP(LEFT(R1093,3),Language!A$2:B$7700,2,FALSE)</f>
        <v>English</v>
      </c>
      <c r="H1093" t="s">
        <v>453</v>
      </c>
      <c r="I1093">
        <v>300</v>
      </c>
      <c r="J1093">
        <v>300</v>
      </c>
      <c r="K1093">
        <v>0</v>
      </c>
      <c r="L1093">
        <v>206</v>
      </c>
      <c r="M1093">
        <v>1234567</v>
      </c>
      <c r="N1093">
        <v>270316</v>
      </c>
      <c r="O1093">
        <v>301016</v>
      </c>
      <c r="P1093" t="s">
        <v>19</v>
      </c>
      <c r="R1093" t="s">
        <v>20</v>
      </c>
      <c r="S1093" t="str">
        <f>VLOOKUP(V1093,Country!A$2:B$191,2,FALSE)</f>
        <v>Romania</v>
      </c>
      <c r="T1093" t="str">
        <f>VLOOKUP(X1093,Organisation!A$2:B$150,2,FALSE)</f>
        <v>Ministry of Communications &amp; Informatics Technol.</v>
      </c>
      <c r="U1093" t="s">
        <v>453</v>
      </c>
      <c r="V1093" t="s">
        <v>202</v>
      </c>
      <c r="W1093" t="s">
        <v>203</v>
      </c>
      <c r="X1093" t="s">
        <v>202</v>
      </c>
      <c r="Y1093">
        <v>4345</v>
      </c>
    </row>
    <row r="1094" spans="1:25" x14ac:dyDescent="0.25">
      <c r="A1094">
        <v>7435</v>
      </c>
      <c r="B1094" t="str">
        <f>VLOOKUP(W1094,Broadcast!A$2:B$277,2,FALSE)</f>
        <v>Radio Sultanate of Oman</v>
      </c>
      <c r="C1094" s="6">
        <v>430</v>
      </c>
      <c r="D1094" s="6">
        <v>1030</v>
      </c>
      <c r="E1094">
        <v>48.53</v>
      </c>
      <c r="F1094" t="str">
        <f>VLOOKUP(H1094,Location!A$2:E$678,2,FALSE)</f>
        <v>Thumrayt</v>
      </c>
      <c r="G1094" t="str">
        <f>VLOOKUP(LEFT(R1094,3),Language!A$2:B$7700,2,FALSE)</f>
        <v>Standard Arabic</v>
      </c>
      <c r="H1094" t="s">
        <v>520</v>
      </c>
      <c r="I1094">
        <v>100</v>
      </c>
      <c r="J1094">
        <v>220</v>
      </c>
      <c r="K1094">
        <v>0</v>
      </c>
      <c r="L1094">
        <v>205</v>
      </c>
      <c r="M1094">
        <v>1234567</v>
      </c>
      <c r="N1094">
        <v>270316</v>
      </c>
      <c r="O1094">
        <v>301016</v>
      </c>
      <c r="P1094" t="s">
        <v>19</v>
      </c>
      <c r="Q1094">
        <v>11900</v>
      </c>
      <c r="R1094" t="s">
        <v>310</v>
      </c>
      <c r="S1094" t="str">
        <f>VLOOKUP(V1094,Country!A$2:B$191,2,FALSE)</f>
        <v>Oman</v>
      </c>
      <c r="T1094" t="str">
        <f>VLOOKUP(X1094,Organisation!A$2:B$150,2,FALSE)</f>
        <v>Radio Sultanate of Oman</v>
      </c>
      <c r="U1094" t="s">
        <v>520</v>
      </c>
      <c r="V1094" t="s">
        <v>212</v>
      </c>
      <c r="W1094" t="s">
        <v>383</v>
      </c>
      <c r="X1094" t="s">
        <v>383</v>
      </c>
      <c r="Y1094">
        <v>4469</v>
      </c>
    </row>
    <row r="1095" spans="1:25" x14ac:dyDescent="0.25">
      <c r="A1095">
        <v>7435</v>
      </c>
      <c r="B1095" t="str">
        <f>VLOOKUP(W1095,Broadcast!A$2:B$277,2,FALSE)</f>
        <v>China Radio International</v>
      </c>
      <c r="C1095" s="6">
        <v>1100</v>
      </c>
      <c r="D1095" s="6">
        <v>1200</v>
      </c>
      <c r="E1095" t="s">
        <v>244</v>
      </c>
      <c r="F1095" t="str">
        <f>VLOOKUP(H1095,Location!A$2:E$678,2,FALSE)</f>
        <v>Beijing</v>
      </c>
      <c r="G1095" t="str">
        <f>VLOOKUP(LEFT(R1095,3),Language!A$2:B$7700,2,FALSE)</f>
        <v>Standart Chinese</v>
      </c>
      <c r="H1095" t="s">
        <v>198</v>
      </c>
      <c r="I1095">
        <v>150</v>
      </c>
      <c r="J1095">
        <v>95</v>
      </c>
      <c r="K1095">
        <v>0</v>
      </c>
      <c r="L1095">
        <v>206</v>
      </c>
      <c r="M1095">
        <v>1234567</v>
      </c>
      <c r="N1095">
        <v>270316</v>
      </c>
      <c r="O1095">
        <v>301016</v>
      </c>
      <c r="P1095" t="s">
        <v>19</v>
      </c>
      <c r="Q1095">
        <v>9700</v>
      </c>
      <c r="R1095" t="s">
        <v>207</v>
      </c>
      <c r="S1095" t="str">
        <f>VLOOKUP(V1095,Country!A$2:B$191,2,FALSE)</f>
        <v>China</v>
      </c>
      <c r="T1095" t="str">
        <f>VLOOKUP(X1095,Organisation!A$2:B$150,2,FALSE)</f>
        <v>R &amp; T of Peoples Republic of China</v>
      </c>
      <c r="U1095" t="s">
        <v>198</v>
      </c>
      <c r="V1095" t="s">
        <v>55</v>
      </c>
      <c r="W1095" t="s">
        <v>188</v>
      </c>
      <c r="X1095" t="s">
        <v>57</v>
      </c>
      <c r="Y1095">
        <v>2817</v>
      </c>
    </row>
    <row r="1096" spans="1:25" x14ac:dyDescent="0.25">
      <c r="A1096">
        <v>7435</v>
      </c>
      <c r="B1096" t="str">
        <f>VLOOKUP(W1096,Broadcast!A$2:B$277,2,FALSE)</f>
        <v>China Radio International</v>
      </c>
      <c r="C1096" s="6">
        <v>1200</v>
      </c>
      <c r="D1096" s="6">
        <v>1300</v>
      </c>
      <c r="E1096" t="s">
        <v>244</v>
      </c>
      <c r="F1096" t="str">
        <f>VLOOKUP(H1096,Location!A$2:E$678,2,FALSE)</f>
        <v>Beijing</v>
      </c>
      <c r="G1096" t="str">
        <f>VLOOKUP(LEFT(R1096,3),Language!A$2:B$7700,2,FALSE)</f>
        <v>Standart Chinese</v>
      </c>
      <c r="H1096" t="s">
        <v>198</v>
      </c>
      <c r="I1096">
        <v>150</v>
      </c>
      <c r="J1096">
        <v>95</v>
      </c>
      <c r="K1096">
        <v>0</v>
      </c>
      <c r="L1096">
        <v>206</v>
      </c>
      <c r="M1096">
        <v>1234567</v>
      </c>
      <c r="N1096">
        <v>270316</v>
      </c>
      <c r="O1096">
        <v>301016</v>
      </c>
      <c r="P1096" t="s">
        <v>19</v>
      </c>
      <c r="Q1096">
        <v>9700</v>
      </c>
      <c r="R1096" t="s">
        <v>207</v>
      </c>
      <c r="S1096" t="str">
        <f>VLOOKUP(V1096,Country!A$2:B$191,2,FALSE)</f>
        <v>China</v>
      </c>
      <c r="T1096" t="str">
        <f>VLOOKUP(X1096,Organisation!A$2:B$150,2,FALSE)</f>
        <v>R &amp; T of Peoples Republic of China</v>
      </c>
      <c r="U1096" t="s">
        <v>198</v>
      </c>
      <c r="V1096" t="s">
        <v>55</v>
      </c>
      <c r="W1096" t="s">
        <v>188</v>
      </c>
      <c r="X1096" t="s">
        <v>57</v>
      </c>
      <c r="Y1096">
        <v>2818</v>
      </c>
    </row>
    <row r="1097" spans="1:25" x14ac:dyDescent="0.25">
      <c r="A1097">
        <v>7435</v>
      </c>
      <c r="B1097" t="str">
        <f>VLOOKUP(W1097,Broadcast!A$2:B$277,2,FALSE)</f>
        <v>International Broadcasting Bureau</v>
      </c>
      <c r="C1097" s="6">
        <v>1200</v>
      </c>
      <c r="D1097" s="6">
        <v>1400</v>
      </c>
      <c r="E1097">
        <v>40</v>
      </c>
      <c r="F1097" t="str">
        <f>VLOOKUP(H1097,Location!A$2:E$678,2,FALSE)</f>
        <v>Kuwait</v>
      </c>
      <c r="G1097" t="str">
        <f>VLOOKUP(LEFT(R1097,3),Language!A$2:B$7700,2,FALSE)</f>
        <v>Persian</v>
      </c>
      <c r="H1097" t="s">
        <v>155</v>
      </c>
      <c r="I1097">
        <v>250</v>
      </c>
      <c r="J1097">
        <v>58</v>
      </c>
      <c r="K1097">
        <v>-12</v>
      </c>
      <c r="L1097">
        <v>156</v>
      </c>
      <c r="M1097">
        <v>1234567</v>
      </c>
      <c r="N1097">
        <v>270316</v>
      </c>
      <c r="O1097">
        <v>291016</v>
      </c>
      <c r="P1097" t="s">
        <v>19</v>
      </c>
      <c r="Q1097">
        <v>8750</v>
      </c>
      <c r="R1097" t="s">
        <v>154</v>
      </c>
      <c r="S1097" t="str">
        <f>VLOOKUP(V1097,Country!A$2:B$191,2,FALSE)</f>
        <v>Kuwait</v>
      </c>
      <c r="T1097" t="str">
        <f>VLOOKUP(X1097,Organisation!A$2:B$150,2,FALSE)</f>
        <v>International Broadcasting Bureau</v>
      </c>
      <c r="U1097" t="s">
        <v>155</v>
      </c>
      <c r="V1097" t="s">
        <v>155</v>
      </c>
      <c r="W1097" t="s">
        <v>120</v>
      </c>
      <c r="X1097" t="s">
        <v>120</v>
      </c>
      <c r="Y1097">
        <v>16749</v>
      </c>
    </row>
    <row r="1098" spans="1:25" x14ac:dyDescent="0.25">
      <c r="A1098">
        <v>7435</v>
      </c>
      <c r="B1098" t="str">
        <f>VLOOKUP(W1098,Broadcast!A$2:B$277,2,FALSE)</f>
        <v>China Radio International</v>
      </c>
      <c r="C1098" s="6">
        <v>1300</v>
      </c>
      <c r="D1098" s="6">
        <v>1400</v>
      </c>
      <c r="E1098" t="s">
        <v>244</v>
      </c>
      <c r="F1098" t="str">
        <f>VLOOKUP(H1098,Location!A$2:E$678,2,FALSE)</f>
        <v>Beijing</v>
      </c>
      <c r="G1098" t="str">
        <f>VLOOKUP(LEFT(R1098,3),Language!A$2:B$7700,2,FALSE)</f>
        <v>Standart Chinese</v>
      </c>
      <c r="H1098" t="s">
        <v>198</v>
      </c>
      <c r="I1098">
        <v>150</v>
      </c>
      <c r="J1098">
        <v>95</v>
      </c>
      <c r="K1098">
        <v>0</v>
      </c>
      <c r="L1098">
        <v>206</v>
      </c>
      <c r="M1098">
        <v>1234567</v>
      </c>
      <c r="N1098">
        <v>270316</v>
      </c>
      <c r="O1098">
        <v>301016</v>
      </c>
      <c r="P1098" t="s">
        <v>19</v>
      </c>
      <c r="Q1098">
        <v>9700</v>
      </c>
      <c r="R1098" t="s">
        <v>207</v>
      </c>
      <c r="S1098" t="str">
        <f>VLOOKUP(V1098,Country!A$2:B$191,2,FALSE)</f>
        <v>China</v>
      </c>
      <c r="T1098" t="str">
        <f>VLOOKUP(X1098,Organisation!A$2:B$150,2,FALSE)</f>
        <v>R &amp; T of Peoples Republic of China</v>
      </c>
      <c r="U1098" t="s">
        <v>198</v>
      </c>
      <c r="V1098" t="s">
        <v>55</v>
      </c>
      <c r="W1098" t="s">
        <v>188</v>
      </c>
      <c r="X1098" t="s">
        <v>57</v>
      </c>
      <c r="Y1098">
        <v>2819</v>
      </c>
    </row>
    <row r="1099" spans="1:25" x14ac:dyDescent="0.25">
      <c r="A1099">
        <v>7435</v>
      </c>
      <c r="B1099" t="str">
        <f>VLOOKUP(W1099,Broadcast!A$2:B$277,2,FALSE)</f>
        <v>China Radio International</v>
      </c>
      <c r="C1099" s="6">
        <v>1400</v>
      </c>
      <c r="D1099" s="6">
        <v>1500</v>
      </c>
      <c r="E1099" t="s">
        <v>516</v>
      </c>
      <c r="F1099" t="str">
        <f>VLOOKUP(H1099,Location!A$2:E$678,2,FALSE)</f>
        <v>Kunming</v>
      </c>
      <c r="G1099" t="str">
        <f>VLOOKUP(LEFT(R1099,3),Language!A$2:B$7700,2,FALSE)</f>
        <v>Nepali</v>
      </c>
      <c r="H1099" t="s">
        <v>366</v>
      </c>
      <c r="I1099">
        <v>500</v>
      </c>
      <c r="J1099">
        <v>283</v>
      </c>
      <c r="K1099">
        <v>0</v>
      </c>
      <c r="L1099">
        <v>216</v>
      </c>
      <c r="M1099">
        <v>1234567</v>
      </c>
      <c r="N1099">
        <v>270316</v>
      </c>
      <c r="O1099">
        <v>301016</v>
      </c>
      <c r="P1099" t="s">
        <v>19</v>
      </c>
      <c r="Q1099">
        <v>8180</v>
      </c>
      <c r="R1099" t="s">
        <v>515</v>
      </c>
      <c r="S1099" t="str">
        <f>VLOOKUP(V1099,Country!A$2:B$191,2,FALSE)</f>
        <v>China</v>
      </c>
      <c r="T1099" t="str">
        <f>VLOOKUP(X1099,Organisation!A$2:B$150,2,FALSE)</f>
        <v>R &amp; T of Peoples Republic of China</v>
      </c>
      <c r="U1099" t="s">
        <v>366</v>
      </c>
      <c r="V1099" t="s">
        <v>55</v>
      </c>
      <c r="W1099" t="s">
        <v>188</v>
      </c>
      <c r="X1099" t="s">
        <v>57</v>
      </c>
      <c r="Y1099">
        <v>2820</v>
      </c>
    </row>
    <row r="1100" spans="1:25" x14ac:dyDescent="0.25">
      <c r="A1100">
        <v>7435</v>
      </c>
      <c r="B1100" t="str">
        <f>VLOOKUP(W1100,Broadcast!A$2:B$277,2,FALSE)</f>
        <v>China Radio International</v>
      </c>
      <c r="C1100" s="6">
        <v>1400</v>
      </c>
      <c r="D1100" s="6">
        <v>1500</v>
      </c>
      <c r="E1100" t="s">
        <v>244</v>
      </c>
      <c r="F1100" t="str">
        <f>VLOOKUP(H1100,Location!A$2:E$678,2,FALSE)</f>
        <v>Beijing</v>
      </c>
      <c r="G1100" t="str">
        <f>VLOOKUP(LEFT(R1100,3),Language!A$2:B$7700,2,FALSE)</f>
        <v>Standart Chinese</v>
      </c>
      <c r="H1100" t="s">
        <v>198</v>
      </c>
      <c r="I1100">
        <v>150</v>
      </c>
      <c r="J1100">
        <v>95</v>
      </c>
      <c r="K1100">
        <v>0</v>
      </c>
      <c r="L1100">
        <v>206</v>
      </c>
      <c r="M1100">
        <v>1234567</v>
      </c>
      <c r="N1100">
        <v>270316</v>
      </c>
      <c r="O1100">
        <v>301016</v>
      </c>
      <c r="P1100" t="s">
        <v>19</v>
      </c>
      <c r="Q1100">
        <v>9700</v>
      </c>
      <c r="R1100" t="s">
        <v>207</v>
      </c>
      <c r="S1100" t="str">
        <f>VLOOKUP(V1100,Country!A$2:B$191,2,FALSE)</f>
        <v>China</v>
      </c>
      <c r="T1100" t="str">
        <f>VLOOKUP(X1100,Organisation!A$2:B$150,2,FALSE)</f>
        <v>R &amp; T of Peoples Republic of China</v>
      </c>
      <c r="U1100" t="s">
        <v>198</v>
      </c>
      <c r="V1100" t="s">
        <v>55</v>
      </c>
      <c r="W1100" t="s">
        <v>188</v>
      </c>
      <c r="X1100" t="s">
        <v>57</v>
      </c>
      <c r="Y1100">
        <v>2821</v>
      </c>
    </row>
    <row r="1101" spans="1:25" x14ac:dyDescent="0.25">
      <c r="A1101">
        <v>7435</v>
      </c>
      <c r="B1101" t="str">
        <f>VLOOKUP(W1101,Broadcast!A$2:B$277,2,FALSE)</f>
        <v>Radio Russia</v>
      </c>
      <c r="C1101" s="6">
        <v>1400</v>
      </c>
      <c r="D1101" s="6">
        <v>1500</v>
      </c>
      <c r="E1101">
        <v>39</v>
      </c>
      <c r="F1101" t="str">
        <f>VLOOKUP(H1101,Location!A$2:E$678,2,FALSE)</f>
        <v>Moskva</v>
      </c>
      <c r="G1101" t="str">
        <f>VLOOKUP(LEFT(R1101,3),Language!A$2:B$7700,2,FALSE)</f>
        <v>Russian</v>
      </c>
      <c r="H1101" t="s">
        <v>298</v>
      </c>
      <c r="I1101">
        <v>200</v>
      </c>
      <c r="J1101">
        <v>190</v>
      </c>
      <c r="K1101">
        <v>0</v>
      </c>
      <c r="L1101">
        <v>217</v>
      </c>
      <c r="M1101">
        <v>1234567</v>
      </c>
      <c r="N1101">
        <v>270316</v>
      </c>
      <c r="O1101">
        <v>291016</v>
      </c>
      <c r="P1101" t="s">
        <v>19</v>
      </c>
      <c r="R1101" t="s">
        <v>182</v>
      </c>
      <c r="S1101" t="str">
        <f>VLOOKUP(V1101,Country!A$2:B$191,2,FALSE)</f>
        <v>Russia</v>
      </c>
      <c r="T1101" t="str">
        <f>VLOOKUP(X1101,Organisation!A$2:B$150,2,FALSE)</f>
        <v>General Radio Frequency Centre</v>
      </c>
      <c r="U1101" t="s">
        <v>298</v>
      </c>
      <c r="V1101" t="s">
        <v>183</v>
      </c>
      <c r="W1101" t="s">
        <v>184</v>
      </c>
      <c r="X1101" t="s">
        <v>185</v>
      </c>
      <c r="Y1101">
        <v>3890</v>
      </c>
    </row>
    <row r="1102" spans="1:25" x14ac:dyDescent="0.25">
      <c r="A1102">
        <v>7435</v>
      </c>
      <c r="B1102" t="str">
        <f>VLOOKUP(W1102,Broadcast!A$2:B$277,2,FALSE)</f>
        <v>China Radio International</v>
      </c>
      <c r="C1102" s="6">
        <v>1500</v>
      </c>
      <c r="D1102" s="6">
        <v>1600</v>
      </c>
      <c r="E1102" t="s">
        <v>516</v>
      </c>
      <c r="F1102" t="str">
        <f>VLOOKUP(H1102,Location!A$2:E$678,2,FALSE)</f>
        <v>Kunming</v>
      </c>
      <c r="G1102" t="str">
        <f>VLOOKUP(LEFT(R1102,3),Language!A$2:B$7700,2,FALSE)</f>
        <v>Nepali</v>
      </c>
      <c r="H1102" t="s">
        <v>366</v>
      </c>
      <c r="I1102">
        <v>500</v>
      </c>
      <c r="J1102">
        <v>283</v>
      </c>
      <c r="K1102">
        <v>0</v>
      </c>
      <c r="L1102">
        <v>216</v>
      </c>
      <c r="M1102">
        <v>1234567</v>
      </c>
      <c r="N1102">
        <v>270316</v>
      </c>
      <c r="O1102">
        <v>301016</v>
      </c>
      <c r="P1102" t="s">
        <v>19</v>
      </c>
      <c r="Q1102">
        <v>8180</v>
      </c>
      <c r="R1102" t="s">
        <v>515</v>
      </c>
      <c r="S1102" t="str">
        <f>VLOOKUP(V1102,Country!A$2:B$191,2,FALSE)</f>
        <v>China</v>
      </c>
      <c r="T1102" t="str">
        <f>VLOOKUP(X1102,Organisation!A$2:B$150,2,FALSE)</f>
        <v>R &amp; T of Peoples Republic of China</v>
      </c>
      <c r="U1102" t="s">
        <v>366</v>
      </c>
      <c r="V1102" t="s">
        <v>55</v>
      </c>
      <c r="W1102" t="s">
        <v>188</v>
      </c>
      <c r="X1102" t="s">
        <v>57</v>
      </c>
      <c r="Y1102">
        <v>2822</v>
      </c>
    </row>
    <row r="1103" spans="1:25" x14ac:dyDescent="0.25">
      <c r="A1103">
        <v>7435</v>
      </c>
      <c r="B1103" t="str">
        <f>VLOOKUP(W1103,Broadcast!A$2:B$277,2,FALSE)</f>
        <v>China Radio International</v>
      </c>
      <c r="C1103" s="6">
        <v>1500</v>
      </c>
      <c r="D1103" s="6">
        <v>1600</v>
      </c>
      <c r="E1103" t="s">
        <v>244</v>
      </c>
      <c r="F1103" t="str">
        <f>VLOOKUP(H1103,Location!A$2:E$678,2,FALSE)</f>
        <v>Beijing</v>
      </c>
      <c r="G1103" t="str">
        <f>VLOOKUP(LEFT(R1103,3),Language!A$2:B$7700,2,FALSE)</f>
        <v>Standart Chinese</v>
      </c>
      <c r="H1103" t="s">
        <v>198</v>
      </c>
      <c r="I1103">
        <v>150</v>
      </c>
      <c r="J1103">
        <v>95</v>
      </c>
      <c r="K1103">
        <v>0</v>
      </c>
      <c r="L1103">
        <v>206</v>
      </c>
      <c r="M1103">
        <v>1234567</v>
      </c>
      <c r="N1103">
        <v>270316</v>
      </c>
      <c r="O1103">
        <v>301016</v>
      </c>
      <c r="P1103" t="s">
        <v>19</v>
      </c>
      <c r="Q1103">
        <v>9700</v>
      </c>
      <c r="R1103" t="s">
        <v>207</v>
      </c>
      <c r="S1103" t="str">
        <f>VLOOKUP(V1103,Country!A$2:B$191,2,FALSE)</f>
        <v>China</v>
      </c>
      <c r="T1103" t="str">
        <f>VLOOKUP(X1103,Organisation!A$2:B$150,2,FALSE)</f>
        <v>R &amp; T of Peoples Republic of China</v>
      </c>
      <c r="U1103" t="s">
        <v>198</v>
      </c>
      <c r="V1103" t="s">
        <v>55</v>
      </c>
      <c r="W1103" t="s">
        <v>188</v>
      </c>
      <c r="X1103" t="s">
        <v>57</v>
      </c>
      <c r="Y1103">
        <v>2823</v>
      </c>
    </row>
    <row r="1104" spans="1:25" x14ac:dyDescent="0.25">
      <c r="A1104">
        <v>7435</v>
      </c>
      <c r="B1104" t="str">
        <f>VLOOKUP(W1104,Broadcast!A$2:B$277,2,FALSE)</f>
        <v>Islamic Republic of Iran Broadcasting</v>
      </c>
      <c r="C1104" s="6">
        <v>1550</v>
      </c>
      <c r="D1104" s="6">
        <v>1720</v>
      </c>
      <c r="E1104" t="s">
        <v>236</v>
      </c>
      <c r="F1104" t="str">
        <f>VLOOKUP(H1104,Location!A$2:E$678,2,FALSE)</f>
        <v>Kamalabad</v>
      </c>
      <c r="G1104" t="str">
        <f>VLOOKUP(LEFT(R1104,3),Language!A$2:B$7700,2,FALSE)</f>
        <v>Tajik</v>
      </c>
      <c r="H1104" t="s">
        <v>340</v>
      </c>
      <c r="I1104">
        <v>500</v>
      </c>
      <c r="J1104">
        <v>58</v>
      </c>
      <c r="K1104">
        <v>0</v>
      </c>
      <c r="L1104">
        <v>145</v>
      </c>
      <c r="M1104">
        <v>1234567</v>
      </c>
      <c r="N1104">
        <v>270316</v>
      </c>
      <c r="O1104">
        <v>291016</v>
      </c>
      <c r="P1104" t="s">
        <v>19</v>
      </c>
      <c r="R1104" t="s">
        <v>237</v>
      </c>
      <c r="S1104" t="str">
        <f>VLOOKUP(V1104,Country!A$2:B$191,2,FALSE)</f>
        <v>Iran (Islamic Rep. of)</v>
      </c>
      <c r="T1104" t="str">
        <f>VLOOKUP(X1104,Organisation!A$2:B$150,2,FALSE)</f>
        <v>Islamic Republic of Iran Broadcast.</v>
      </c>
      <c r="U1104" t="s">
        <v>340</v>
      </c>
      <c r="V1104" t="s">
        <v>229</v>
      </c>
      <c r="W1104" t="s">
        <v>230</v>
      </c>
      <c r="X1104" t="s">
        <v>230</v>
      </c>
      <c r="Y1104">
        <v>1907</v>
      </c>
    </row>
    <row r="1105" spans="1:25" x14ac:dyDescent="0.25">
      <c r="A1105">
        <v>7435</v>
      </c>
      <c r="B1105" t="str">
        <f>VLOOKUP(W1105,Broadcast!A$2:B$277,2,FALSE)</f>
        <v>Radio Russia</v>
      </c>
      <c r="C1105" s="6">
        <v>1700</v>
      </c>
      <c r="D1105" s="6">
        <v>1900</v>
      </c>
      <c r="E1105">
        <v>39</v>
      </c>
      <c r="F1105" t="str">
        <f>VLOOKUP(H1105,Location!A$2:E$678,2,FALSE)</f>
        <v>Moskva</v>
      </c>
      <c r="G1105" t="str">
        <f>VLOOKUP(LEFT(R1105,3),Language!A$2:B$7700,2,FALSE)</f>
        <v>Russian</v>
      </c>
      <c r="H1105" t="s">
        <v>298</v>
      </c>
      <c r="I1105">
        <v>200</v>
      </c>
      <c r="J1105">
        <v>190</v>
      </c>
      <c r="K1105">
        <v>0</v>
      </c>
      <c r="L1105">
        <v>217</v>
      </c>
      <c r="M1105">
        <v>1234567</v>
      </c>
      <c r="N1105">
        <v>270316</v>
      </c>
      <c r="O1105">
        <v>291016</v>
      </c>
      <c r="P1105" t="s">
        <v>19</v>
      </c>
      <c r="R1105" t="s">
        <v>182</v>
      </c>
      <c r="S1105" t="str">
        <f>VLOOKUP(V1105,Country!A$2:B$191,2,FALSE)</f>
        <v>Russia</v>
      </c>
      <c r="T1105" t="str">
        <f>VLOOKUP(X1105,Organisation!A$2:B$150,2,FALSE)</f>
        <v>General Radio Frequency Centre</v>
      </c>
      <c r="U1105" t="s">
        <v>298</v>
      </c>
      <c r="V1105" t="s">
        <v>183</v>
      </c>
      <c r="W1105" t="s">
        <v>184</v>
      </c>
      <c r="X1105" t="s">
        <v>185</v>
      </c>
      <c r="Y1105">
        <v>3892</v>
      </c>
    </row>
    <row r="1106" spans="1:25" x14ac:dyDescent="0.25">
      <c r="A1106">
        <v>7435</v>
      </c>
      <c r="B1106" t="str">
        <f>VLOOKUP(W1106,Broadcast!A$2:B$277,2,FALSE)</f>
        <v>China Radio International</v>
      </c>
      <c r="C1106" s="6">
        <v>1800</v>
      </c>
      <c r="D1106" s="6">
        <v>1900</v>
      </c>
      <c r="E1106" t="s">
        <v>83</v>
      </c>
      <c r="F1106" t="str">
        <f>VLOOKUP(H1106,Location!A$2:E$678,2,FALSE)</f>
        <v>Jinhua</v>
      </c>
      <c r="G1106" t="str">
        <f>VLOOKUP(LEFT(R1106,3),Language!A$2:B$7700,2,FALSE)</f>
        <v>Italian</v>
      </c>
      <c r="H1106" t="s">
        <v>571</v>
      </c>
      <c r="I1106">
        <v>500</v>
      </c>
      <c r="J1106">
        <v>314</v>
      </c>
      <c r="K1106">
        <v>0</v>
      </c>
      <c r="L1106">
        <v>216</v>
      </c>
      <c r="M1106">
        <v>1234567</v>
      </c>
      <c r="N1106">
        <v>270316</v>
      </c>
      <c r="O1106">
        <v>301016</v>
      </c>
      <c r="P1106" t="s">
        <v>19</v>
      </c>
      <c r="Q1106">
        <v>9600</v>
      </c>
      <c r="R1106" t="s">
        <v>210</v>
      </c>
      <c r="S1106" t="str">
        <f>VLOOKUP(V1106,Country!A$2:B$191,2,FALSE)</f>
        <v>China</v>
      </c>
      <c r="T1106" t="str">
        <f>VLOOKUP(X1106,Organisation!A$2:B$150,2,FALSE)</f>
        <v>R &amp; T of Peoples Republic of China</v>
      </c>
      <c r="U1106" t="s">
        <v>571</v>
      </c>
      <c r="V1106" t="s">
        <v>55</v>
      </c>
      <c r="W1106" t="s">
        <v>188</v>
      </c>
      <c r="X1106" t="s">
        <v>57</v>
      </c>
      <c r="Y1106">
        <v>2824</v>
      </c>
    </row>
    <row r="1107" spans="1:25" x14ac:dyDescent="0.25">
      <c r="A1107">
        <v>7435</v>
      </c>
      <c r="B1107" t="str">
        <f>VLOOKUP(W1107,Broadcast!A$2:B$277,2,FALSE)</f>
        <v>China Radio International</v>
      </c>
      <c r="C1107" s="6">
        <v>1900</v>
      </c>
      <c r="D1107" s="6">
        <v>1930</v>
      </c>
      <c r="E1107" t="s">
        <v>332</v>
      </c>
      <c r="F1107" t="str">
        <f>VLOOKUP(H1107,Location!A$2:E$678,2,FALSE)</f>
        <v>Xian</v>
      </c>
      <c r="G1107" t="str">
        <f>VLOOKUP(LEFT(R1107,3),Language!A$2:B$7700,2,FALSE)</f>
        <v>Hungarian</v>
      </c>
      <c r="H1107" t="s">
        <v>265</v>
      </c>
      <c r="I1107">
        <v>500</v>
      </c>
      <c r="J1107">
        <v>317</v>
      </c>
      <c r="K1107">
        <v>0</v>
      </c>
      <c r="L1107">
        <v>218</v>
      </c>
      <c r="M1107">
        <v>1234567</v>
      </c>
      <c r="N1107">
        <v>270316</v>
      </c>
      <c r="O1107">
        <v>301016</v>
      </c>
      <c r="P1107" t="s">
        <v>19</v>
      </c>
      <c r="Q1107">
        <v>10430</v>
      </c>
      <c r="R1107" t="s">
        <v>601</v>
      </c>
      <c r="S1107" t="str">
        <f>VLOOKUP(V1107,Country!A$2:B$191,2,FALSE)</f>
        <v>China</v>
      </c>
      <c r="T1107" t="str">
        <f>VLOOKUP(X1107,Organisation!A$2:B$150,2,FALSE)</f>
        <v>R &amp; T of Peoples Republic of China</v>
      </c>
      <c r="U1107" t="s">
        <v>265</v>
      </c>
      <c r="V1107" t="s">
        <v>55</v>
      </c>
      <c r="W1107" t="s">
        <v>188</v>
      </c>
      <c r="X1107" t="s">
        <v>57</v>
      </c>
      <c r="Y1107">
        <v>2825</v>
      </c>
    </row>
    <row r="1108" spans="1:25" x14ac:dyDescent="0.25">
      <c r="A1108">
        <v>7435</v>
      </c>
      <c r="B1108" t="str">
        <f>VLOOKUP(W1108,Broadcast!A$2:B$277,2,FALSE)</f>
        <v>China Radio International</v>
      </c>
      <c r="C1108" s="6">
        <v>1930</v>
      </c>
      <c r="D1108" s="6">
        <v>2000</v>
      </c>
      <c r="E1108" t="s">
        <v>387</v>
      </c>
      <c r="F1108" t="str">
        <f>VLOOKUP(H1108,Location!A$2:E$678,2,FALSE)</f>
        <v>Xian</v>
      </c>
      <c r="G1108" t="str">
        <f>VLOOKUP(LEFT(R1108,3),Language!A$2:B$7700,2,FALSE)</f>
        <v>Romanian</v>
      </c>
      <c r="H1108" t="s">
        <v>265</v>
      </c>
      <c r="I1108">
        <v>500</v>
      </c>
      <c r="J1108">
        <v>317</v>
      </c>
      <c r="K1108">
        <v>0</v>
      </c>
      <c r="L1108">
        <v>218</v>
      </c>
      <c r="M1108">
        <v>1234567</v>
      </c>
      <c r="N1108">
        <v>270316</v>
      </c>
      <c r="O1108">
        <v>301016</v>
      </c>
      <c r="P1108" t="s">
        <v>19</v>
      </c>
      <c r="Q1108">
        <v>10430</v>
      </c>
      <c r="R1108" t="s">
        <v>388</v>
      </c>
      <c r="S1108" t="str">
        <f>VLOOKUP(V1108,Country!A$2:B$191,2,FALSE)</f>
        <v>China</v>
      </c>
      <c r="T1108" t="str">
        <f>VLOOKUP(X1108,Organisation!A$2:B$150,2,FALSE)</f>
        <v>R &amp; T of Peoples Republic of China</v>
      </c>
      <c r="U1108" t="s">
        <v>265</v>
      </c>
      <c r="V1108" t="s">
        <v>55</v>
      </c>
      <c r="W1108" t="s">
        <v>188</v>
      </c>
      <c r="X1108" t="s">
        <v>57</v>
      </c>
      <c r="Y1108">
        <v>2826</v>
      </c>
    </row>
    <row r="1109" spans="1:25" x14ac:dyDescent="0.25">
      <c r="A1109">
        <v>7435</v>
      </c>
      <c r="B1109" t="str">
        <f>VLOOKUP(W1109,Broadcast!A$2:B$277,2,FALSE)</f>
        <v>International Broadcasting Bureau</v>
      </c>
      <c r="C1109" s="6">
        <v>2100</v>
      </c>
      <c r="D1109" s="6">
        <v>2200</v>
      </c>
      <c r="E1109">
        <v>43.44</v>
      </c>
      <c r="F1109" t="str">
        <f>VLOOKUP(H1109,Location!A$2:E$678,2,FALSE)</f>
        <v>Tinian Islands</v>
      </c>
      <c r="G1109" t="str">
        <f>VLOOKUP(LEFT(R1109,3),Language!A$2:B$7700,2,FALSE)</f>
        <v>Mandarin Chinese</v>
      </c>
      <c r="H1109" t="s">
        <v>144</v>
      </c>
      <c r="I1109">
        <v>250</v>
      </c>
      <c r="J1109">
        <v>333</v>
      </c>
      <c r="K1109">
        <v>0</v>
      </c>
      <c r="L1109">
        <v>226</v>
      </c>
      <c r="M1109">
        <v>1234567</v>
      </c>
      <c r="N1109">
        <v>270316</v>
      </c>
      <c r="O1109">
        <v>291016</v>
      </c>
      <c r="P1109" t="s">
        <v>19</v>
      </c>
      <c r="Q1109">
        <v>8500</v>
      </c>
      <c r="R1109" t="s">
        <v>270</v>
      </c>
      <c r="S1109" t="str">
        <f>VLOOKUP(V1109,Country!A$2:B$191,2,FALSE)</f>
        <v>United States</v>
      </c>
      <c r="T1109" t="str">
        <f>VLOOKUP(X1109,Organisation!A$2:B$150,2,FALSE)</f>
        <v>International Broadcasting Bureau</v>
      </c>
      <c r="U1109" t="s">
        <v>144</v>
      </c>
      <c r="V1109" t="s">
        <v>21</v>
      </c>
      <c r="W1109" t="s">
        <v>120</v>
      </c>
      <c r="X1109" t="s">
        <v>120</v>
      </c>
      <c r="Y1109">
        <v>615</v>
      </c>
    </row>
    <row r="1110" spans="1:25" x14ac:dyDescent="0.25">
      <c r="A1110">
        <v>7435</v>
      </c>
      <c r="B1110" t="str">
        <f>VLOOKUP(W1110,Broadcast!A$2:B$277,2,FALSE)</f>
        <v>Voice of Vietnam</v>
      </c>
      <c r="C1110" s="6">
        <v>2145</v>
      </c>
      <c r="D1110" s="6">
        <v>1700</v>
      </c>
      <c r="E1110">
        <v>49</v>
      </c>
      <c r="F1110" t="str">
        <f>VLOOKUP(H1110,Location!A$2:E$678,2,FALSE)</f>
        <v>Sontay</v>
      </c>
      <c r="G1110" t="str">
        <f>VLOOKUP(LEFT(R1110,3),Language!A$2:B$7700,2,FALSE)</f>
        <v>Vietnamese</v>
      </c>
      <c r="H1110" t="s">
        <v>489</v>
      </c>
      <c r="I1110">
        <v>100</v>
      </c>
      <c r="J1110">
        <v>97</v>
      </c>
      <c r="K1110">
        <v>0</v>
      </c>
      <c r="L1110">
        <v>141</v>
      </c>
      <c r="M1110">
        <v>1234567</v>
      </c>
      <c r="N1110">
        <v>270316</v>
      </c>
      <c r="O1110">
        <v>291016</v>
      </c>
      <c r="P1110" t="s">
        <v>19</v>
      </c>
      <c r="Q1110">
        <v>7435</v>
      </c>
      <c r="R1110" t="s">
        <v>163</v>
      </c>
      <c r="S1110" t="str">
        <f>VLOOKUP(V1110,Country!A$2:B$191,2,FALSE)</f>
        <v>Viet Nam</v>
      </c>
      <c r="T1110" t="str">
        <f>VLOOKUP(X1110,Organisation!A$2:B$150,2,FALSE)</f>
        <v>Vietnam Radio &amp; Television</v>
      </c>
      <c r="U1110" t="s">
        <v>489</v>
      </c>
      <c r="V1110" t="s">
        <v>225</v>
      </c>
      <c r="W1110" t="s">
        <v>226</v>
      </c>
      <c r="X1110" t="s">
        <v>226</v>
      </c>
      <c r="Y1110">
        <v>2218</v>
      </c>
    </row>
    <row r="1111" spans="1:25" x14ac:dyDescent="0.25">
      <c r="A1111">
        <v>7440</v>
      </c>
      <c r="B1111" t="str">
        <f>VLOOKUP(W1111,Broadcast!A$2:B$277,2,FALSE)</f>
        <v>International Broadcasting Bureau</v>
      </c>
      <c r="C1111" s="6">
        <v>0</v>
      </c>
      <c r="D1111" s="6">
        <v>30</v>
      </c>
      <c r="E1111" t="s">
        <v>167</v>
      </c>
      <c r="F1111" t="str">
        <f>VLOOKUP(H1111,Location!A$2:E$678,2,FALSE)</f>
        <v>Udorn</v>
      </c>
      <c r="G1111" t="str">
        <f>VLOOKUP(LEFT(R1111,3),Language!A$2:B$7700,2,FALSE)</f>
        <v>Burmese</v>
      </c>
      <c r="H1111" t="s">
        <v>162</v>
      </c>
      <c r="I1111">
        <v>250</v>
      </c>
      <c r="J1111">
        <v>276</v>
      </c>
      <c r="K1111">
        <v>-24</v>
      </c>
      <c r="L1111">
        <v>216</v>
      </c>
      <c r="M1111">
        <v>1234567</v>
      </c>
      <c r="N1111">
        <v>40616</v>
      </c>
      <c r="O1111">
        <v>291016</v>
      </c>
      <c r="P1111" t="s">
        <v>19</v>
      </c>
      <c r="Q1111">
        <v>8750</v>
      </c>
      <c r="R1111" t="s">
        <v>157</v>
      </c>
      <c r="S1111" t="str">
        <f>VLOOKUP(V1111,Country!A$2:B$191,2,FALSE)</f>
        <v>Thailand</v>
      </c>
      <c r="T1111" t="str">
        <f>VLOOKUP(X1111,Organisation!A$2:B$150,2,FALSE)</f>
        <v>International Broadcasting Bureau</v>
      </c>
      <c r="U1111" t="s">
        <v>162</v>
      </c>
      <c r="V1111" t="s">
        <v>148</v>
      </c>
      <c r="W1111" t="s">
        <v>120</v>
      </c>
      <c r="X1111" t="s">
        <v>120</v>
      </c>
      <c r="Y1111">
        <v>16750</v>
      </c>
    </row>
    <row r="1112" spans="1:25" x14ac:dyDescent="0.25">
      <c r="A1112">
        <v>7440</v>
      </c>
      <c r="B1112" t="str">
        <f>VLOOKUP(W1112,Broadcast!A$2:B$277,2,FALSE)</f>
        <v>All India Radio</v>
      </c>
      <c r="C1112" s="6">
        <v>415</v>
      </c>
      <c r="D1112" s="6">
        <v>1045</v>
      </c>
      <c r="E1112" t="s">
        <v>261</v>
      </c>
      <c r="F1112" t="str">
        <f>VLOOKUP(H1112,Location!A$2:E$678,2,FALSE)</f>
        <v>Lucknow</v>
      </c>
      <c r="G1112" t="str">
        <f>VLOOKUP(LEFT(R1112,3),Language!A$2:B$7700,2,FALSE)</f>
        <v>Multiple languages</v>
      </c>
      <c r="H1112" t="s">
        <v>615</v>
      </c>
      <c r="I1112">
        <v>50</v>
      </c>
      <c r="J1112">
        <v>72</v>
      </c>
      <c r="K1112">
        <v>0</v>
      </c>
      <c r="L1112">
        <v>700</v>
      </c>
      <c r="M1112">
        <v>1234567</v>
      </c>
      <c r="N1112">
        <v>270316</v>
      </c>
      <c r="O1112">
        <v>301016</v>
      </c>
      <c r="P1112" t="s">
        <v>19</v>
      </c>
      <c r="Q1112">
        <v>7200</v>
      </c>
      <c r="R1112" t="s">
        <v>102</v>
      </c>
      <c r="S1112" t="str">
        <f>VLOOKUP(V1112,Country!A$2:B$191,2,FALSE)</f>
        <v>India</v>
      </c>
      <c r="T1112" t="str">
        <f>VLOOKUP(X1112,Organisation!A$2:B$150,2,FALSE)</f>
        <v>All India Radio</v>
      </c>
      <c r="U1112" t="s">
        <v>615</v>
      </c>
      <c r="V1112" t="s">
        <v>263</v>
      </c>
      <c r="W1112" t="s">
        <v>264</v>
      </c>
      <c r="X1112" t="s">
        <v>264</v>
      </c>
      <c r="Y1112">
        <v>3519</v>
      </c>
    </row>
    <row r="1113" spans="1:25" x14ac:dyDescent="0.25">
      <c r="A1113">
        <v>7440</v>
      </c>
      <c r="B1113" t="str">
        <f>VLOOKUP(W1113,Broadcast!A$2:B$277,2,FALSE)</f>
        <v>China Radio International</v>
      </c>
      <c r="C1113" s="6">
        <v>1200</v>
      </c>
      <c r="D1113" s="6">
        <v>1400</v>
      </c>
      <c r="E1113" t="s">
        <v>206</v>
      </c>
      <c r="F1113" t="str">
        <f>VLOOKUP(H1113,Location!A$2:E$678,2,FALSE)</f>
        <v>Nanning</v>
      </c>
      <c r="G1113" t="str">
        <f>VLOOKUP(LEFT(R1113,3),Language!A$2:B$7700,2,FALSE)</f>
        <v>Standart Chinese</v>
      </c>
      <c r="H1113" t="s">
        <v>359</v>
      </c>
      <c r="I1113">
        <v>100</v>
      </c>
      <c r="J1113">
        <v>200</v>
      </c>
      <c r="K1113">
        <v>0</v>
      </c>
      <c r="L1113">
        <v>206</v>
      </c>
      <c r="M1113">
        <v>1234567</v>
      </c>
      <c r="N1113">
        <v>270316</v>
      </c>
      <c r="O1113">
        <v>301016</v>
      </c>
      <c r="P1113" t="s">
        <v>19</v>
      </c>
      <c r="R1113" t="s">
        <v>207</v>
      </c>
      <c r="S1113" t="str">
        <f>VLOOKUP(V1113,Country!A$2:B$191,2,FALSE)</f>
        <v>China</v>
      </c>
      <c r="T1113" t="str">
        <f>VLOOKUP(X1113,Organisation!A$2:B$150,2,FALSE)</f>
        <v>R &amp; T of Peoples Republic of China</v>
      </c>
      <c r="U1113" t="s">
        <v>359</v>
      </c>
      <c r="V1113" t="s">
        <v>55</v>
      </c>
      <c r="W1113" t="s">
        <v>188</v>
      </c>
      <c r="X1113" t="s">
        <v>57</v>
      </c>
      <c r="Y1113">
        <v>2827</v>
      </c>
    </row>
    <row r="1114" spans="1:25" x14ac:dyDescent="0.25">
      <c r="A1114">
        <v>7440</v>
      </c>
      <c r="B1114" t="str">
        <f>VLOOKUP(W1114,Broadcast!A$2:B$277,2,FALSE)</f>
        <v>China Radio International</v>
      </c>
      <c r="C1114" s="6">
        <v>2000</v>
      </c>
      <c r="D1114" s="6">
        <v>2100</v>
      </c>
      <c r="E1114" t="s">
        <v>523</v>
      </c>
      <c r="F1114" t="str">
        <f>VLOOKUP(H1114,Location!A$2:E$678,2,FALSE)</f>
        <v>Beijing</v>
      </c>
      <c r="G1114" t="str">
        <f>VLOOKUP(LEFT(R1114,3),Language!A$2:B$7700,2,FALSE)</f>
        <v>Standart Chinese</v>
      </c>
      <c r="H1114" t="s">
        <v>198</v>
      </c>
      <c r="I1114">
        <v>500</v>
      </c>
      <c r="J1114">
        <v>318</v>
      </c>
      <c r="K1114">
        <v>0</v>
      </c>
      <c r="L1114">
        <v>218</v>
      </c>
      <c r="M1114">
        <v>1234567</v>
      </c>
      <c r="N1114">
        <v>270316</v>
      </c>
      <c r="O1114">
        <v>301016</v>
      </c>
      <c r="P1114" t="s">
        <v>19</v>
      </c>
      <c r="Q1114">
        <v>10430</v>
      </c>
      <c r="R1114" t="s">
        <v>207</v>
      </c>
      <c r="S1114" t="str">
        <f>VLOOKUP(V1114,Country!A$2:B$191,2,FALSE)</f>
        <v>China</v>
      </c>
      <c r="T1114" t="str">
        <f>VLOOKUP(X1114,Organisation!A$2:B$150,2,FALSE)</f>
        <v>R &amp; T of Peoples Republic of China</v>
      </c>
      <c r="U1114" t="s">
        <v>198</v>
      </c>
      <c r="V1114" t="s">
        <v>55</v>
      </c>
      <c r="W1114" t="s">
        <v>188</v>
      </c>
      <c r="X1114" t="s">
        <v>57</v>
      </c>
      <c r="Y1114">
        <v>2828</v>
      </c>
    </row>
    <row r="1115" spans="1:25" x14ac:dyDescent="0.25">
      <c r="A1115">
        <v>7440</v>
      </c>
      <c r="B1115" t="str">
        <f>VLOOKUP(W1115,Broadcast!A$2:B$277,2,FALSE)</f>
        <v>Radio Ukraine International</v>
      </c>
      <c r="C1115" s="6">
        <v>2200</v>
      </c>
      <c r="D1115" s="6">
        <v>500</v>
      </c>
      <c r="E1115" s="1">
        <v>42620</v>
      </c>
      <c r="F1115" t="str">
        <f>VLOOKUP(H1115,Location!A$2:E$678,2,FALSE)</f>
        <v>Lvov</v>
      </c>
      <c r="G1115" t="str">
        <f>VLOOKUP(LEFT(R1115,3),Language!A$2:B$7700,2,FALSE)</f>
        <v>Ukrainian</v>
      </c>
      <c r="H1115" t="s">
        <v>616</v>
      </c>
      <c r="I1115">
        <v>500</v>
      </c>
      <c r="J1115">
        <v>276</v>
      </c>
      <c r="K1115">
        <v>0</v>
      </c>
      <c r="L1115">
        <v>288</v>
      </c>
      <c r="M1115">
        <v>1234567</v>
      </c>
      <c r="N1115">
        <v>270316</v>
      </c>
      <c r="O1115">
        <v>291016</v>
      </c>
      <c r="P1115" t="s">
        <v>19</v>
      </c>
      <c r="Q1115">
        <v>7400</v>
      </c>
      <c r="R1115" t="s">
        <v>426</v>
      </c>
      <c r="S1115" t="str">
        <f>VLOOKUP(V1115,Country!A$2:B$191,2,FALSE)</f>
        <v>Ukraine</v>
      </c>
      <c r="T1115" t="str">
        <f>VLOOKUP(X1115,Organisation!A$2:B$150,2,FALSE)</f>
        <v>BRT Concern</v>
      </c>
      <c r="U1115" t="s">
        <v>616</v>
      </c>
      <c r="V1115" t="s">
        <v>427</v>
      </c>
      <c r="W1115" t="s">
        <v>428</v>
      </c>
      <c r="X1115" t="s">
        <v>429</v>
      </c>
      <c r="Y1115">
        <v>4458</v>
      </c>
    </row>
    <row r="1116" spans="1:25" x14ac:dyDescent="0.25">
      <c r="A1116">
        <v>7440</v>
      </c>
      <c r="B1116" t="str">
        <f>VLOOKUP(W1116,Broadcast!A$2:B$277,2,FALSE)</f>
        <v>Radio Ukraine International</v>
      </c>
      <c r="C1116" s="6">
        <v>2200</v>
      </c>
      <c r="D1116" s="6">
        <v>500</v>
      </c>
      <c r="E1116" t="s">
        <v>617</v>
      </c>
      <c r="F1116" t="str">
        <f>VLOOKUP(H1116,Location!A$2:E$678,2,FALSE)</f>
        <v>Lvov</v>
      </c>
      <c r="G1116" t="str">
        <f>VLOOKUP(LEFT(R1116,3),Language!A$2:B$7700,2,FALSE)</f>
        <v>Ukrainian</v>
      </c>
      <c r="H1116" t="s">
        <v>616</v>
      </c>
      <c r="I1116">
        <v>500</v>
      </c>
      <c r="J1116">
        <v>303</v>
      </c>
      <c r="K1116">
        <v>0</v>
      </c>
      <c r="L1116">
        <v>298</v>
      </c>
      <c r="M1116">
        <v>1234567</v>
      </c>
      <c r="N1116">
        <v>270316</v>
      </c>
      <c r="O1116">
        <v>291016</v>
      </c>
      <c r="P1116" t="s">
        <v>19</v>
      </c>
      <c r="Q1116">
        <v>7400</v>
      </c>
      <c r="R1116" t="s">
        <v>426</v>
      </c>
      <c r="S1116" t="str">
        <f>VLOOKUP(V1116,Country!A$2:B$191,2,FALSE)</f>
        <v>Ukraine</v>
      </c>
      <c r="T1116" t="str">
        <f>VLOOKUP(X1116,Organisation!A$2:B$150,2,FALSE)</f>
        <v>BRT Concern</v>
      </c>
      <c r="U1116" t="s">
        <v>616</v>
      </c>
      <c r="V1116" t="s">
        <v>427</v>
      </c>
      <c r="W1116" t="s">
        <v>428</v>
      </c>
      <c r="X1116" t="s">
        <v>429</v>
      </c>
      <c r="Y1116">
        <v>4459</v>
      </c>
    </row>
    <row r="1117" spans="1:25" x14ac:dyDescent="0.25">
      <c r="A1117">
        <v>7440</v>
      </c>
      <c r="B1117" t="str">
        <f>VLOOKUP(W1117,Broadcast!A$2:B$277,2,FALSE)</f>
        <v>Radio Ukraine International</v>
      </c>
      <c r="C1117" s="6">
        <v>2200</v>
      </c>
      <c r="D1117" s="6">
        <v>500</v>
      </c>
      <c r="E1117" s="2">
        <v>42339</v>
      </c>
      <c r="F1117" t="str">
        <f>VLOOKUP(H1117,Location!A$2:E$678,2,FALSE)</f>
        <v>Lvov</v>
      </c>
      <c r="G1117" t="str">
        <f>VLOOKUP(LEFT(R1117,3),Language!A$2:B$7700,2,FALSE)</f>
        <v>Ukrainian</v>
      </c>
      <c r="H1117" t="s">
        <v>616</v>
      </c>
      <c r="I1117">
        <v>500</v>
      </c>
      <c r="J1117">
        <v>238</v>
      </c>
      <c r="K1117">
        <v>0</v>
      </c>
      <c r="L1117">
        <v>288</v>
      </c>
      <c r="M1117">
        <v>1234567</v>
      </c>
      <c r="N1117">
        <v>270316</v>
      </c>
      <c r="O1117">
        <v>291016</v>
      </c>
      <c r="P1117" t="s">
        <v>19</v>
      </c>
      <c r="Q1117">
        <v>7400</v>
      </c>
      <c r="R1117" t="s">
        <v>426</v>
      </c>
      <c r="S1117" t="str">
        <f>VLOOKUP(V1117,Country!A$2:B$191,2,FALSE)</f>
        <v>Ukraine</v>
      </c>
      <c r="T1117" t="str">
        <f>VLOOKUP(X1117,Organisation!A$2:B$150,2,FALSE)</f>
        <v>BRT Concern</v>
      </c>
      <c r="U1117" t="s">
        <v>616</v>
      </c>
      <c r="V1117" t="s">
        <v>427</v>
      </c>
      <c r="W1117" t="s">
        <v>428</v>
      </c>
      <c r="X1117" t="s">
        <v>429</v>
      </c>
      <c r="Y1117">
        <v>4460</v>
      </c>
    </row>
    <row r="1118" spans="1:25" x14ac:dyDescent="0.25">
      <c r="A1118">
        <v>7440</v>
      </c>
      <c r="B1118" t="str">
        <f>VLOOKUP(W1118,Broadcast!A$2:B$277,2,FALSE)</f>
        <v>International Broadcasting Bureau</v>
      </c>
      <c r="C1118" s="6">
        <v>2330</v>
      </c>
      <c r="D1118" s="6">
        <v>2400</v>
      </c>
      <c r="E1118" t="s">
        <v>167</v>
      </c>
      <c r="F1118" t="str">
        <f>VLOOKUP(H1118,Location!A$2:E$678,2,FALSE)</f>
        <v>Udorn</v>
      </c>
      <c r="G1118" t="str">
        <f>VLOOKUP(LEFT(R1118,3),Language!A$2:B$7700,2,FALSE)</f>
        <v>Burmese</v>
      </c>
      <c r="H1118" t="s">
        <v>162</v>
      </c>
      <c r="I1118">
        <v>250</v>
      </c>
      <c r="J1118">
        <v>276</v>
      </c>
      <c r="K1118">
        <v>-24</v>
      </c>
      <c r="L1118">
        <v>216</v>
      </c>
      <c r="M1118">
        <v>1234567</v>
      </c>
      <c r="N1118">
        <v>40616</v>
      </c>
      <c r="O1118">
        <v>291016</v>
      </c>
      <c r="P1118" t="s">
        <v>19</v>
      </c>
      <c r="Q1118">
        <v>8750</v>
      </c>
      <c r="R1118" t="s">
        <v>157</v>
      </c>
      <c r="S1118" t="str">
        <f>VLOOKUP(V1118,Country!A$2:B$191,2,FALSE)</f>
        <v>Thailand</v>
      </c>
      <c r="T1118" t="str">
        <f>VLOOKUP(X1118,Organisation!A$2:B$150,2,FALSE)</f>
        <v>International Broadcasting Bureau</v>
      </c>
      <c r="U1118" t="s">
        <v>162</v>
      </c>
      <c r="V1118" t="s">
        <v>148</v>
      </c>
      <c r="W1118" t="s">
        <v>120</v>
      </c>
      <c r="X1118" t="s">
        <v>120</v>
      </c>
      <c r="Y1118">
        <v>16751</v>
      </c>
    </row>
    <row r="1119" spans="1:25" x14ac:dyDescent="0.25">
      <c r="A1119">
        <v>7445</v>
      </c>
      <c r="B1119" t="str">
        <f>VLOOKUP(W1119,Broadcast!A$2:B$277,2,FALSE)</f>
        <v>BBC Worldservice</v>
      </c>
      <c r="C1119" s="6">
        <v>30</v>
      </c>
      <c r="D1119" s="6">
        <v>100</v>
      </c>
      <c r="E1119" t="s">
        <v>169</v>
      </c>
      <c r="F1119" t="str">
        <f>VLOOKUP(H1119,Location!A$2:E$678,2,FALSE)</f>
        <v>Woofferton</v>
      </c>
      <c r="G1119" t="str">
        <f>VLOOKUP(LEFT(R1119,3),Language!A$2:B$7700,2,FALSE)</f>
        <v>Dari</v>
      </c>
      <c r="H1119" t="s">
        <v>73</v>
      </c>
      <c r="I1119">
        <v>250</v>
      </c>
      <c r="J1119">
        <v>86</v>
      </c>
      <c r="K1119">
        <v>12</v>
      </c>
      <c r="L1119">
        <v>611</v>
      </c>
      <c r="M1119">
        <v>1234567</v>
      </c>
      <c r="N1119">
        <v>270316</v>
      </c>
      <c r="O1119">
        <v>301016</v>
      </c>
      <c r="P1119" t="s">
        <v>19</v>
      </c>
      <c r="Q1119">
        <v>7275</v>
      </c>
      <c r="R1119" t="s">
        <v>170</v>
      </c>
      <c r="S1119" t="str">
        <f>VLOOKUP(V1119,Country!A$2:B$191,2,FALSE)</f>
        <v>United Kingdom</v>
      </c>
      <c r="T1119" t="str">
        <f>VLOOKUP(X1119,Organisation!A$2:B$150,2,FALSE)</f>
        <v>Babcock Communications</v>
      </c>
      <c r="U1119" t="s">
        <v>73</v>
      </c>
      <c r="V1119" t="s">
        <v>75</v>
      </c>
      <c r="W1119" t="s">
        <v>42</v>
      </c>
      <c r="X1119" t="s">
        <v>43</v>
      </c>
      <c r="Y1119">
        <v>3748</v>
      </c>
    </row>
    <row r="1120" spans="1:25" x14ac:dyDescent="0.25">
      <c r="A1120">
        <v>7445</v>
      </c>
      <c r="B1120" t="str">
        <f>VLOOKUP(W1120,Broadcast!A$2:B$277,2,FALSE)</f>
        <v>BBC Worldservice</v>
      </c>
      <c r="C1120" s="6">
        <v>100</v>
      </c>
      <c r="D1120" s="6">
        <v>130</v>
      </c>
      <c r="E1120" t="s">
        <v>169</v>
      </c>
      <c r="F1120" t="str">
        <f>VLOOKUP(H1120,Location!A$2:E$678,2,FALSE)</f>
        <v>A'Seela</v>
      </c>
      <c r="G1120" t="str">
        <f>VLOOKUP(LEFT(R1120,3),Language!A$2:B$7700,2,FALSE)</f>
        <v>Pushto</v>
      </c>
      <c r="H1120" t="s">
        <v>211</v>
      </c>
      <c r="I1120">
        <v>250</v>
      </c>
      <c r="J1120">
        <v>35</v>
      </c>
      <c r="K1120">
        <v>0</v>
      </c>
      <c r="L1120">
        <v>151</v>
      </c>
      <c r="M1120">
        <v>1234567</v>
      </c>
      <c r="N1120">
        <v>270316</v>
      </c>
      <c r="O1120">
        <v>301016</v>
      </c>
      <c r="P1120" t="s">
        <v>19</v>
      </c>
      <c r="Q1120">
        <v>7900</v>
      </c>
      <c r="R1120" t="s">
        <v>171</v>
      </c>
      <c r="S1120" t="str">
        <f>VLOOKUP(V1120,Country!A$2:B$191,2,FALSE)</f>
        <v>Oman</v>
      </c>
      <c r="T1120" t="str">
        <f>VLOOKUP(X1120,Organisation!A$2:B$150,2,FALSE)</f>
        <v>Babcock Communications</v>
      </c>
      <c r="U1120" t="s">
        <v>211</v>
      </c>
      <c r="V1120" t="s">
        <v>212</v>
      </c>
      <c r="W1120" t="s">
        <v>42</v>
      </c>
      <c r="X1120" t="s">
        <v>43</v>
      </c>
      <c r="Y1120">
        <v>81</v>
      </c>
    </row>
    <row r="1121" spans="1:25" x14ac:dyDescent="0.25">
      <c r="A1121">
        <v>7445</v>
      </c>
      <c r="B1121" t="str">
        <f>VLOOKUP(W1121,Broadcast!A$2:B$277,2,FALSE)</f>
        <v>BBC Worldservice</v>
      </c>
      <c r="C1121" s="6">
        <v>130</v>
      </c>
      <c r="D1121" s="6">
        <v>200</v>
      </c>
      <c r="E1121" t="s">
        <v>169</v>
      </c>
      <c r="F1121" t="str">
        <f>VLOOKUP(H1121,Location!A$2:E$678,2,FALSE)</f>
        <v>A'Seela</v>
      </c>
      <c r="G1121" t="str">
        <f>VLOOKUP(LEFT(R1121,3),Language!A$2:B$7700,2,FALSE)</f>
        <v>Dari</v>
      </c>
      <c r="H1121" t="s">
        <v>211</v>
      </c>
      <c r="I1121">
        <v>250</v>
      </c>
      <c r="J1121">
        <v>35</v>
      </c>
      <c r="K1121">
        <v>0</v>
      </c>
      <c r="L1121">
        <v>151</v>
      </c>
      <c r="M1121">
        <v>1234567</v>
      </c>
      <c r="N1121">
        <v>270316</v>
      </c>
      <c r="O1121">
        <v>301016</v>
      </c>
      <c r="P1121" t="s">
        <v>19</v>
      </c>
      <c r="Q1121">
        <v>7900</v>
      </c>
      <c r="R1121" t="s">
        <v>170</v>
      </c>
      <c r="S1121" t="str">
        <f>VLOOKUP(V1121,Country!A$2:B$191,2,FALSE)</f>
        <v>Oman</v>
      </c>
      <c r="T1121" t="str">
        <f>VLOOKUP(X1121,Organisation!A$2:B$150,2,FALSE)</f>
        <v>Babcock Communications</v>
      </c>
      <c r="U1121" t="s">
        <v>211</v>
      </c>
      <c r="V1121" t="s">
        <v>212</v>
      </c>
      <c r="W1121" t="s">
        <v>42</v>
      </c>
      <c r="X1121" t="s">
        <v>43</v>
      </c>
      <c r="Y1121">
        <v>82</v>
      </c>
    </row>
    <row r="1122" spans="1:25" x14ac:dyDescent="0.25">
      <c r="A1122">
        <v>7445</v>
      </c>
      <c r="B1122" t="str">
        <f>VLOOKUP(W1122,Broadcast!A$2:B$277,2,FALSE)</f>
        <v>BBC Worldservice</v>
      </c>
      <c r="C1122" s="6">
        <v>200</v>
      </c>
      <c r="D1122" s="6">
        <v>230</v>
      </c>
      <c r="E1122" t="s">
        <v>169</v>
      </c>
      <c r="F1122" t="str">
        <f>VLOOKUP(H1122,Location!A$2:E$678,2,FALSE)</f>
        <v>A'Seela</v>
      </c>
      <c r="G1122" t="str">
        <f>VLOOKUP(LEFT(R1122,3),Language!A$2:B$7700,2,FALSE)</f>
        <v>Pushto</v>
      </c>
      <c r="H1122" t="s">
        <v>211</v>
      </c>
      <c r="I1122">
        <v>250</v>
      </c>
      <c r="J1122">
        <v>35</v>
      </c>
      <c r="K1122">
        <v>0</v>
      </c>
      <c r="L1122">
        <v>151</v>
      </c>
      <c r="M1122">
        <v>1234567</v>
      </c>
      <c r="N1122">
        <v>270316</v>
      </c>
      <c r="O1122">
        <v>301016</v>
      </c>
      <c r="P1122" t="s">
        <v>19</v>
      </c>
      <c r="Q1122">
        <v>7900</v>
      </c>
      <c r="R1122" t="s">
        <v>171</v>
      </c>
      <c r="S1122" t="str">
        <f>VLOOKUP(V1122,Country!A$2:B$191,2,FALSE)</f>
        <v>Oman</v>
      </c>
      <c r="T1122" t="str">
        <f>VLOOKUP(X1122,Organisation!A$2:B$150,2,FALSE)</f>
        <v>Babcock Communications</v>
      </c>
      <c r="U1122" t="s">
        <v>211</v>
      </c>
      <c r="V1122" t="s">
        <v>212</v>
      </c>
      <c r="W1122" t="s">
        <v>42</v>
      </c>
      <c r="X1122" t="s">
        <v>43</v>
      </c>
      <c r="Y1122">
        <v>83</v>
      </c>
    </row>
    <row r="1123" spans="1:25" x14ac:dyDescent="0.25">
      <c r="A1123">
        <v>7445</v>
      </c>
      <c r="B1123" t="str">
        <f>VLOOKUP(W1123,Broadcast!A$2:B$277,2,FALSE)</f>
        <v>BBC Worldservice</v>
      </c>
      <c r="C1123" s="6">
        <v>230</v>
      </c>
      <c r="D1123" s="6">
        <v>300</v>
      </c>
      <c r="E1123" t="s">
        <v>169</v>
      </c>
      <c r="F1123" t="str">
        <f>VLOOKUP(H1123,Location!A$2:E$678,2,FALSE)</f>
        <v>A'Seela</v>
      </c>
      <c r="G1123" t="str">
        <f>VLOOKUP(LEFT(R1123,3),Language!A$2:B$7700,2,FALSE)</f>
        <v>Dari</v>
      </c>
      <c r="H1123" t="s">
        <v>211</v>
      </c>
      <c r="I1123">
        <v>250</v>
      </c>
      <c r="J1123">
        <v>35</v>
      </c>
      <c r="K1123">
        <v>0</v>
      </c>
      <c r="L1123">
        <v>151</v>
      </c>
      <c r="M1123">
        <v>1234567</v>
      </c>
      <c r="N1123">
        <v>270316</v>
      </c>
      <c r="O1123">
        <v>301016</v>
      </c>
      <c r="P1123" t="s">
        <v>19</v>
      </c>
      <c r="Q1123">
        <v>7900</v>
      </c>
      <c r="R1123" t="s">
        <v>170</v>
      </c>
      <c r="S1123" t="str">
        <f>VLOOKUP(V1123,Country!A$2:B$191,2,FALSE)</f>
        <v>Oman</v>
      </c>
      <c r="T1123" t="str">
        <f>VLOOKUP(X1123,Organisation!A$2:B$150,2,FALSE)</f>
        <v>Babcock Communications</v>
      </c>
      <c r="U1123" t="s">
        <v>211</v>
      </c>
      <c r="V1123" t="s">
        <v>212</v>
      </c>
      <c r="W1123" t="s">
        <v>42</v>
      </c>
      <c r="X1123" t="s">
        <v>43</v>
      </c>
      <c r="Y1123">
        <v>84</v>
      </c>
    </row>
    <row r="1124" spans="1:25" x14ac:dyDescent="0.25">
      <c r="A1124">
        <v>7445</v>
      </c>
      <c r="B1124" t="str">
        <f>VLOOKUP(W1124,Broadcast!A$2:B$277,2,FALSE)</f>
        <v>BBC Worldservice</v>
      </c>
      <c r="C1124" s="6">
        <v>300</v>
      </c>
      <c r="D1124" s="6">
        <v>330</v>
      </c>
      <c r="E1124" t="s">
        <v>169</v>
      </c>
      <c r="F1124" t="str">
        <f>VLOOKUP(H1124,Location!A$2:E$678,2,FALSE)</f>
        <v>Tashkent</v>
      </c>
      <c r="G1124" t="str">
        <f>VLOOKUP(LEFT(R1124,3),Language!A$2:B$7700,2,FALSE)</f>
        <v>Pushto</v>
      </c>
      <c r="H1124" t="s">
        <v>472</v>
      </c>
      <c r="I1124">
        <v>100</v>
      </c>
      <c r="J1124">
        <v>163</v>
      </c>
      <c r="K1124">
        <v>0</v>
      </c>
      <c r="L1124">
        <v>896</v>
      </c>
      <c r="M1124">
        <v>1234567</v>
      </c>
      <c r="N1124">
        <v>210416</v>
      </c>
      <c r="O1124">
        <v>301016</v>
      </c>
      <c r="P1124" t="s">
        <v>19</v>
      </c>
      <c r="Q1124">
        <v>9050</v>
      </c>
      <c r="R1124" t="s">
        <v>171</v>
      </c>
      <c r="S1124" t="str">
        <f>VLOOKUP(V1124,Country!A$2:B$191,2,FALSE)</f>
        <v>Ouzbékistan</v>
      </c>
      <c r="T1124" t="str">
        <f>VLOOKUP(X1124,Organisation!A$2:B$150,2,FALSE)</f>
        <v>Babcock Communications</v>
      </c>
      <c r="U1124" t="s">
        <v>472</v>
      </c>
      <c r="V1124" t="s">
        <v>473</v>
      </c>
      <c r="W1124" t="s">
        <v>42</v>
      </c>
      <c r="X1124" t="s">
        <v>43</v>
      </c>
      <c r="Y1124">
        <v>16553</v>
      </c>
    </row>
    <row r="1125" spans="1:25" x14ac:dyDescent="0.25">
      <c r="A1125">
        <v>7445</v>
      </c>
      <c r="B1125" t="str">
        <f>VLOOKUP(W1125,Broadcast!A$2:B$277,2,FALSE)</f>
        <v>BBC Worldservice</v>
      </c>
      <c r="C1125" s="6">
        <v>600</v>
      </c>
      <c r="D1125" s="6">
        <v>700</v>
      </c>
      <c r="E1125">
        <v>46</v>
      </c>
      <c r="F1125" t="str">
        <f>VLOOKUP(H1125,Location!A$2:E$678,2,FALSE)</f>
        <v>Ascension</v>
      </c>
      <c r="G1125" t="str">
        <f>VLOOKUP(LEFT(R1125,3),Language!A$2:B$7700,2,FALSE)</f>
        <v>English</v>
      </c>
      <c r="H1125" t="s">
        <v>160</v>
      </c>
      <c r="I1125">
        <v>250</v>
      </c>
      <c r="J1125">
        <v>65</v>
      </c>
      <c r="K1125">
        <v>0</v>
      </c>
      <c r="L1125">
        <v>547</v>
      </c>
      <c r="M1125">
        <v>1234567</v>
      </c>
      <c r="N1125">
        <v>121016</v>
      </c>
      <c r="O1125">
        <v>301016</v>
      </c>
      <c r="P1125" t="s">
        <v>19</v>
      </c>
      <c r="Q1125">
        <v>6660</v>
      </c>
      <c r="R1125" t="s">
        <v>20</v>
      </c>
      <c r="S1125" t="str">
        <f>VLOOKUP(V1125,Country!A$2:B$191,2,FALSE)</f>
        <v>United Kingdom</v>
      </c>
      <c r="T1125" t="str">
        <f>VLOOKUP(X1125,Organisation!A$2:B$150,2,FALSE)</f>
        <v>Babcock Communications</v>
      </c>
      <c r="U1125" t="s">
        <v>160</v>
      </c>
      <c r="V1125" t="s">
        <v>75</v>
      </c>
      <c r="W1125" t="s">
        <v>42</v>
      </c>
      <c r="X1125" t="s">
        <v>43</v>
      </c>
      <c r="Y1125">
        <v>18371</v>
      </c>
    </row>
    <row r="1126" spans="1:25" x14ac:dyDescent="0.25">
      <c r="A1126">
        <v>7445</v>
      </c>
      <c r="B1126" t="str">
        <f>VLOOKUP(W1126,Broadcast!A$2:B$277,2,FALSE)</f>
        <v>BBC Worldservice</v>
      </c>
      <c r="C1126" s="6">
        <v>1600</v>
      </c>
      <c r="D1126" s="6">
        <v>2000</v>
      </c>
      <c r="E1126" t="s">
        <v>295</v>
      </c>
      <c r="F1126" t="str">
        <f>VLOOKUP(H1126,Location!A$2:E$678,2,FALSE)</f>
        <v>Madagascar</v>
      </c>
      <c r="G1126" t="str">
        <f>VLOOKUP(LEFT(R1126,3),Language!A$2:B$7700,2,FALSE)</f>
        <v>English</v>
      </c>
      <c r="H1126" t="s">
        <v>139</v>
      </c>
      <c r="I1126">
        <v>250</v>
      </c>
      <c r="J1126">
        <v>315</v>
      </c>
      <c r="K1126">
        <v>-5</v>
      </c>
      <c r="L1126">
        <v>218</v>
      </c>
      <c r="M1126">
        <v>1234567</v>
      </c>
      <c r="N1126">
        <v>270316</v>
      </c>
      <c r="O1126">
        <v>301016</v>
      </c>
      <c r="P1126" t="s">
        <v>19</v>
      </c>
      <c r="Q1126">
        <v>9600</v>
      </c>
      <c r="R1126" t="s">
        <v>20</v>
      </c>
      <c r="S1126" t="str">
        <f>VLOOKUP(V1126,Country!A$2:B$191,2,FALSE)</f>
        <v>Madagascar</v>
      </c>
      <c r="T1126" t="str">
        <f>VLOOKUP(X1126,Organisation!A$2:B$150,2,FALSE)</f>
        <v>Babcock Communications</v>
      </c>
      <c r="U1126" t="s">
        <v>139</v>
      </c>
      <c r="V1126" t="s">
        <v>140</v>
      </c>
      <c r="W1126" t="s">
        <v>42</v>
      </c>
      <c r="X1126" t="s">
        <v>43</v>
      </c>
      <c r="Y1126">
        <v>80</v>
      </c>
    </row>
    <row r="1127" spans="1:25" x14ac:dyDescent="0.25">
      <c r="A1127">
        <v>7445</v>
      </c>
      <c r="B1127" t="str">
        <f>VLOOKUP(W1127,Broadcast!A$2:B$277,2,FALSE)</f>
        <v>China Radio International</v>
      </c>
      <c r="C1127" s="6">
        <v>2100</v>
      </c>
      <c r="D1127" s="6">
        <v>2130</v>
      </c>
      <c r="E1127" t="s">
        <v>273</v>
      </c>
      <c r="F1127" t="str">
        <f>VLOOKUP(H1127,Location!A$2:E$678,2,FALSE)</f>
        <v>Kunming</v>
      </c>
      <c r="G1127" t="str">
        <f>VLOOKUP(LEFT(R1127,3),Language!A$2:B$7700,2,FALSE)</f>
        <v>Serbian</v>
      </c>
      <c r="H1127" t="s">
        <v>366</v>
      </c>
      <c r="I1127">
        <v>500</v>
      </c>
      <c r="J1127">
        <v>300</v>
      </c>
      <c r="K1127">
        <v>0</v>
      </c>
      <c r="L1127">
        <v>216</v>
      </c>
      <c r="M1127">
        <v>1234567</v>
      </c>
      <c r="N1127">
        <v>270316</v>
      </c>
      <c r="O1127">
        <v>301016</v>
      </c>
      <c r="P1127" t="s">
        <v>19</v>
      </c>
      <c r="Q1127">
        <v>10430</v>
      </c>
      <c r="R1127" t="s">
        <v>209</v>
      </c>
      <c r="S1127" t="str">
        <f>VLOOKUP(V1127,Country!A$2:B$191,2,FALSE)</f>
        <v>China</v>
      </c>
      <c r="T1127" t="str">
        <f>VLOOKUP(X1127,Organisation!A$2:B$150,2,FALSE)</f>
        <v>R &amp; T of Peoples Republic of China</v>
      </c>
      <c r="U1127" t="s">
        <v>366</v>
      </c>
      <c r="V1127" t="s">
        <v>55</v>
      </c>
      <c r="W1127" t="s">
        <v>188</v>
      </c>
      <c r="X1127" t="s">
        <v>57</v>
      </c>
      <c r="Y1127">
        <v>2829</v>
      </c>
    </row>
    <row r="1128" spans="1:25" x14ac:dyDescent="0.25">
      <c r="A1128">
        <v>7445</v>
      </c>
      <c r="B1128" t="str">
        <f>VLOOKUP(W1128,Broadcast!A$2:B$277,2,FALSE)</f>
        <v>China Radio International</v>
      </c>
      <c r="C1128" s="6">
        <v>2130</v>
      </c>
      <c r="D1128" s="6">
        <v>2200</v>
      </c>
      <c r="E1128" t="s">
        <v>332</v>
      </c>
      <c r="F1128" t="str">
        <f>VLOOKUP(H1128,Location!A$2:E$678,2,FALSE)</f>
        <v>Urumqi</v>
      </c>
      <c r="G1128" t="str">
        <f>VLOOKUP(LEFT(R1128,3),Language!A$2:B$7700,2,FALSE)</f>
        <v>Hungarian</v>
      </c>
      <c r="H1128" t="s">
        <v>71</v>
      </c>
      <c r="I1128">
        <v>500</v>
      </c>
      <c r="J1128">
        <v>308</v>
      </c>
      <c r="K1128">
        <v>0</v>
      </c>
      <c r="L1128">
        <v>216</v>
      </c>
      <c r="M1128">
        <v>1234567</v>
      </c>
      <c r="N1128">
        <v>270316</v>
      </c>
      <c r="O1128">
        <v>301016</v>
      </c>
      <c r="P1128" t="s">
        <v>19</v>
      </c>
      <c r="Q1128">
        <v>8180</v>
      </c>
      <c r="R1128" t="s">
        <v>601</v>
      </c>
      <c r="S1128" t="str">
        <f>VLOOKUP(V1128,Country!A$2:B$191,2,FALSE)</f>
        <v>China</v>
      </c>
      <c r="T1128" t="str">
        <f>VLOOKUP(X1128,Organisation!A$2:B$150,2,FALSE)</f>
        <v>R &amp; T of Peoples Republic of China</v>
      </c>
      <c r="U1128" t="s">
        <v>71</v>
      </c>
      <c r="V1128" t="s">
        <v>55</v>
      </c>
      <c r="W1128" t="s">
        <v>188</v>
      </c>
      <c r="X1128" t="s">
        <v>57</v>
      </c>
      <c r="Y1128">
        <v>2830</v>
      </c>
    </row>
    <row r="1129" spans="1:25" x14ac:dyDescent="0.25">
      <c r="A1129">
        <v>7450</v>
      </c>
      <c r="B1129" t="str">
        <f>VLOOKUP(W1129,Broadcast!A$2:B$277,2,FALSE)</f>
        <v>China National Radio</v>
      </c>
      <c r="C1129" s="6">
        <v>900</v>
      </c>
      <c r="D1129" s="6">
        <v>1800</v>
      </c>
      <c r="E1129" t="s">
        <v>233</v>
      </c>
      <c r="F1129" t="str">
        <f>VLOOKUP(H1129,Location!A$2:E$678,2,FALSE)</f>
        <v>Lhasa</v>
      </c>
      <c r="G1129" t="str">
        <f>VLOOKUP(LEFT(R1129,3),Language!A$2:B$7700,2,FALSE)</f>
        <v>Chinese</v>
      </c>
      <c r="H1129" t="s">
        <v>112</v>
      </c>
      <c r="I1129">
        <v>100</v>
      </c>
      <c r="J1129">
        <v>85</v>
      </c>
      <c r="K1129">
        <v>0</v>
      </c>
      <c r="L1129">
        <v>141</v>
      </c>
      <c r="M1129">
        <v>1234567</v>
      </c>
      <c r="N1129">
        <v>270316</v>
      </c>
      <c r="O1129">
        <v>301016</v>
      </c>
      <c r="P1129" t="s">
        <v>19</v>
      </c>
      <c r="Q1129">
        <v>9700</v>
      </c>
      <c r="R1129" t="s">
        <v>54</v>
      </c>
      <c r="S1129" t="str">
        <f>VLOOKUP(V1129,Country!A$2:B$191,2,FALSE)</f>
        <v>China</v>
      </c>
      <c r="T1129" t="str">
        <f>VLOOKUP(X1129,Organisation!A$2:B$150,2,FALSE)</f>
        <v>R &amp; T of Peoples Republic of China</v>
      </c>
      <c r="U1129" t="s">
        <v>112</v>
      </c>
      <c r="V1129" t="s">
        <v>55</v>
      </c>
      <c r="W1129" t="s">
        <v>56</v>
      </c>
      <c r="X1129" t="s">
        <v>57</v>
      </c>
      <c r="Y1129">
        <v>2831</v>
      </c>
    </row>
    <row r="1130" spans="1:25" x14ac:dyDescent="0.25">
      <c r="A1130">
        <v>7450</v>
      </c>
      <c r="B1130" t="str">
        <f>VLOOKUP(W1130,Broadcast!A$2:B$277,2,FALSE)</f>
        <v>Radio Ukraine International</v>
      </c>
      <c r="C1130" s="6">
        <v>1200</v>
      </c>
      <c r="D1130" s="6">
        <v>1600</v>
      </c>
      <c r="E1130">
        <v>39.4</v>
      </c>
      <c r="F1130" t="str">
        <f>VLOOKUP(H1130,Location!A$2:E$678,2,FALSE)</f>
        <v>Simferopol</v>
      </c>
      <c r="G1130" t="str">
        <f>VLOOKUP(LEFT(R1130,3),Language!A$2:B$7700,2,FALSE)</f>
        <v>Ukrainian</v>
      </c>
      <c r="H1130" t="s">
        <v>618</v>
      </c>
      <c r="I1130">
        <v>500</v>
      </c>
      <c r="J1130">
        <v>129</v>
      </c>
      <c r="K1130">
        <v>0</v>
      </c>
      <c r="L1130">
        <v>278</v>
      </c>
      <c r="M1130">
        <v>1234567</v>
      </c>
      <c r="N1130">
        <v>270316</v>
      </c>
      <c r="O1130">
        <v>291016</v>
      </c>
      <c r="P1130" t="s">
        <v>19</v>
      </c>
      <c r="Q1130">
        <v>9800</v>
      </c>
      <c r="R1130" t="s">
        <v>426</v>
      </c>
      <c r="S1130" t="str">
        <f>VLOOKUP(V1130,Country!A$2:B$191,2,FALSE)</f>
        <v>Ukraine</v>
      </c>
      <c r="T1130" t="str">
        <f>VLOOKUP(X1130,Organisation!A$2:B$150,2,FALSE)</f>
        <v>BRT Concern</v>
      </c>
      <c r="U1130" t="s">
        <v>618</v>
      </c>
      <c r="V1130" t="s">
        <v>427</v>
      </c>
      <c r="W1130" t="s">
        <v>428</v>
      </c>
      <c r="X1130" t="s">
        <v>429</v>
      </c>
      <c r="Y1130">
        <v>4452</v>
      </c>
    </row>
    <row r="1131" spans="1:25" x14ac:dyDescent="0.25">
      <c r="A1131">
        <v>7450</v>
      </c>
      <c r="B1131" t="str">
        <f>VLOOKUP(W1131,Broadcast!A$2:B$277,2,FALSE)</f>
        <v>China National Radio</v>
      </c>
      <c r="C1131" s="6">
        <v>2000</v>
      </c>
      <c r="D1131" s="6">
        <v>300</v>
      </c>
      <c r="E1131" t="s">
        <v>233</v>
      </c>
      <c r="F1131" t="str">
        <f>VLOOKUP(H1131,Location!A$2:E$678,2,FALSE)</f>
        <v>Lhasa</v>
      </c>
      <c r="G1131" t="str">
        <f>VLOOKUP(LEFT(R1131,3),Language!A$2:B$7700,2,FALSE)</f>
        <v>Chinese</v>
      </c>
      <c r="H1131" t="s">
        <v>112</v>
      </c>
      <c r="I1131">
        <v>100</v>
      </c>
      <c r="J1131">
        <v>85</v>
      </c>
      <c r="K1131">
        <v>0</v>
      </c>
      <c r="L1131">
        <v>141</v>
      </c>
      <c r="M1131">
        <v>1234567</v>
      </c>
      <c r="N1131">
        <v>270316</v>
      </c>
      <c r="O1131">
        <v>301016</v>
      </c>
      <c r="P1131" t="s">
        <v>19</v>
      </c>
      <c r="Q1131">
        <v>9700</v>
      </c>
      <c r="R1131" t="s">
        <v>54</v>
      </c>
      <c r="S1131" t="str">
        <f>VLOOKUP(V1131,Country!A$2:B$191,2,FALSE)</f>
        <v>China</v>
      </c>
      <c r="T1131" t="str">
        <f>VLOOKUP(X1131,Organisation!A$2:B$150,2,FALSE)</f>
        <v>R &amp; T of Peoples Republic of China</v>
      </c>
      <c r="U1131" t="s">
        <v>112</v>
      </c>
      <c r="V1131" t="s">
        <v>55</v>
      </c>
      <c r="W1131" t="s">
        <v>56</v>
      </c>
      <c r="X1131" t="s">
        <v>57</v>
      </c>
      <c r="Y1131">
        <v>2832</v>
      </c>
    </row>
    <row r="1132" spans="1:25" x14ac:dyDescent="0.25">
      <c r="A1132">
        <v>7455</v>
      </c>
      <c r="B1132" t="str">
        <f>VLOOKUP(W1132,Broadcast!A$2:B$277,2,FALSE)</f>
        <v>International Broadcasting Bureau</v>
      </c>
      <c r="C1132" s="6">
        <v>1500</v>
      </c>
      <c r="D1132" s="6">
        <v>1700</v>
      </c>
      <c r="E1132" t="s">
        <v>143</v>
      </c>
      <c r="F1132" t="str">
        <f>VLOOKUP(H1132,Location!A$2:E$678,2,FALSE)</f>
        <v>Tinian Islands</v>
      </c>
      <c r="G1132" t="str">
        <f>VLOOKUP(LEFT(R1132,3),Language!A$2:B$7700,2,FALSE)</f>
        <v>Korean</v>
      </c>
      <c r="H1132" t="s">
        <v>144</v>
      </c>
      <c r="I1132">
        <v>250</v>
      </c>
      <c r="J1132">
        <v>329</v>
      </c>
      <c r="K1132">
        <v>16</v>
      </c>
      <c r="L1132">
        <v>216</v>
      </c>
      <c r="M1132">
        <v>1234567</v>
      </c>
      <c r="N1132">
        <v>270316</v>
      </c>
      <c r="O1132">
        <v>291016</v>
      </c>
      <c r="P1132" t="s">
        <v>19</v>
      </c>
      <c r="Q1132">
        <v>8500</v>
      </c>
      <c r="R1132" t="s">
        <v>145</v>
      </c>
      <c r="S1132" t="str">
        <f>VLOOKUP(V1132,Country!A$2:B$191,2,FALSE)</f>
        <v>United States</v>
      </c>
      <c r="T1132" t="str">
        <f>VLOOKUP(X1132,Organisation!A$2:B$150,2,FALSE)</f>
        <v>International Broadcasting Bureau</v>
      </c>
      <c r="U1132" t="s">
        <v>144</v>
      </c>
      <c r="V1132" t="s">
        <v>21</v>
      </c>
      <c r="W1132" t="s">
        <v>120</v>
      </c>
      <c r="X1132" t="s">
        <v>120</v>
      </c>
      <c r="Y1132">
        <v>618</v>
      </c>
    </row>
    <row r="1133" spans="1:25" x14ac:dyDescent="0.25">
      <c r="A1133">
        <v>7460</v>
      </c>
      <c r="B1133" t="str">
        <f>VLOOKUP(W1133,Broadcast!A$2:B$277,2,FALSE)</f>
        <v>Babcock Communications</v>
      </c>
      <c r="C1133" s="6">
        <v>230</v>
      </c>
      <c r="D1133" s="6">
        <v>315</v>
      </c>
      <c r="E1133">
        <v>40</v>
      </c>
      <c r="F1133" t="str">
        <f>VLOOKUP(H1133,Location!A$2:E$678,2,FALSE)</f>
        <v>Kichinev</v>
      </c>
      <c r="G1133" t="str">
        <f>VLOOKUP(LEFT(R1133,3),Language!A$2:B$7700,2,FALSE)</f>
        <v>Persian</v>
      </c>
      <c r="H1133" t="s">
        <v>619</v>
      </c>
      <c r="I1133">
        <v>500</v>
      </c>
      <c r="J1133">
        <v>116</v>
      </c>
      <c r="K1133">
        <v>0</v>
      </c>
      <c r="L1133">
        <v>156</v>
      </c>
      <c r="M1133">
        <v>1234567</v>
      </c>
      <c r="N1133">
        <v>270316</v>
      </c>
      <c r="O1133">
        <v>301016</v>
      </c>
      <c r="P1133" t="s">
        <v>19</v>
      </c>
      <c r="Q1133">
        <v>16025</v>
      </c>
      <c r="R1133" t="s">
        <v>154</v>
      </c>
      <c r="S1133" t="str">
        <f>VLOOKUP(V1133,Country!A$2:B$191,2,FALSE)</f>
        <v>Moldava</v>
      </c>
      <c r="T1133" t="str">
        <f>VLOOKUP(X1133,Organisation!A$2:B$150,2,FALSE)</f>
        <v>Babcock Communications</v>
      </c>
      <c r="U1133" t="s">
        <v>619</v>
      </c>
      <c r="V1133" t="s">
        <v>620</v>
      </c>
      <c r="W1133" t="s">
        <v>43</v>
      </c>
      <c r="X1133" t="s">
        <v>43</v>
      </c>
      <c r="Y1133">
        <v>86</v>
      </c>
    </row>
    <row r="1134" spans="1:25" x14ac:dyDescent="0.25">
      <c r="A1134">
        <v>7460</v>
      </c>
      <c r="B1134" t="str">
        <f>VLOOKUP(W1134,Broadcast!A$2:B$277,2,FALSE)</f>
        <v>International Broadcasting Bureau</v>
      </c>
      <c r="C1134" s="6">
        <v>1200</v>
      </c>
      <c r="D1134" s="6">
        <v>1500</v>
      </c>
      <c r="E1134" t="s">
        <v>143</v>
      </c>
      <c r="F1134" t="str">
        <f>VLOOKUP(H1134,Location!A$2:E$678,2,FALSE)</f>
        <v>Tinang 1</v>
      </c>
      <c r="G1134" t="str">
        <f>VLOOKUP(LEFT(R1134,3),Language!A$2:B$7700,2,FALSE)</f>
        <v>Korean</v>
      </c>
      <c r="H1134" t="s">
        <v>172</v>
      </c>
      <c r="I1134">
        <v>250</v>
      </c>
      <c r="J1134">
        <v>21</v>
      </c>
      <c r="K1134">
        <v>0</v>
      </c>
      <c r="L1134">
        <v>217</v>
      </c>
      <c r="M1134">
        <v>1234567</v>
      </c>
      <c r="N1134">
        <v>270316</v>
      </c>
      <c r="O1134">
        <v>291016</v>
      </c>
      <c r="P1134" t="s">
        <v>19</v>
      </c>
      <c r="Q1134">
        <v>6600</v>
      </c>
      <c r="R1134" t="s">
        <v>145</v>
      </c>
      <c r="S1134" t="str">
        <f>VLOOKUP(V1134,Country!A$2:B$191,2,FALSE)</f>
        <v>Philippines</v>
      </c>
      <c r="T1134" t="str">
        <f>VLOOKUP(X1134,Organisation!A$2:B$150,2,FALSE)</f>
        <v>International Broadcasting Bureau</v>
      </c>
      <c r="U1134" t="s">
        <v>172</v>
      </c>
      <c r="V1134" t="s">
        <v>173</v>
      </c>
      <c r="W1134" t="s">
        <v>120</v>
      </c>
      <c r="X1134" t="s">
        <v>120</v>
      </c>
      <c r="Y1134">
        <v>619</v>
      </c>
    </row>
    <row r="1135" spans="1:25" x14ac:dyDescent="0.25">
      <c r="A1135">
        <v>7460</v>
      </c>
      <c r="B1135" t="str">
        <f>VLOOKUP(W1135,Broadcast!A$2:B$277,2,FALSE)</f>
        <v>For new organization</v>
      </c>
      <c r="C1135" s="6">
        <v>1700</v>
      </c>
      <c r="D1135" s="6">
        <v>1900</v>
      </c>
      <c r="E1135">
        <v>40</v>
      </c>
      <c r="F1135" t="str">
        <f>VLOOKUP(H1135,Location!A$2:E$678,2,FALSE)</f>
        <v>Kichinev</v>
      </c>
      <c r="G1135" t="str">
        <f>VLOOKUP(LEFT(R1135,3),Language!A$2:B$7700,2,FALSE)</f>
        <v>Multiple languages</v>
      </c>
      <c r="H1135" t="s">
        <v>619</v>
      </c>
      <c r="I1135">
        <v>300</v>
      </c>
      <c r="J1135">
        <v>116</v>
      </c>
      <c r="K1135">
        <v>0</v>
      </c>
      <c r="L1135">
        <v>218</v>
      </c>
      <c r="M1135">
        <v>1234567</v>
      </c>
      <c r="N1135">
        <v>270316</v>
      </c>
      <c r="O1135">
        <v>301016</v>
      </c>
      <c r="P1135" t="s">
        <v>19</v>
      </c>
      <c r="R1135" t="s">
        <v>102</v>
      </c>
      <c r="S1135" t="str">
        <f>VLOOKUP(V1135,Country!A$2:B$191,2,FALSE)</f>
        <v>Moldava</v>
      </c>
      <c r="T1135" t="str">
        <f>VLOOKUP(X1135,Organisation!A$2:B$150,2,FALSE)</f>
        <v>Radio-Agency-M</v>
      </c>
      <c r="U1135" t="s">
        <v>619</v>
      </c>
      <c r="V1135" t="s">
        <v>620</v>
      </c>
      <c r="W1135" t="s">
        <v>179</v>
      </c>
      <c r="X1135" t="s">
        <v>621</v>
      </c>
      <c r="Y1135">
        <v>12070</v>
      </c>
    </row>
    <row r="1136" spans="1:25" x14ac:dyDescent="0.25">
      <c r="A1136">
        <v>7465</v>
      </c>
      <c r="B1136" t="str">
        <f>VLOOKUP(W1136,Broadcast!A$2:B$277,2,FALSE)</f>
        <v>BBC Worldservice</v>
      </c>
      <c r="C1136" s="6">
        <v>1500</v>
      </c>
      <c r="D1136" s="6">
        <v>1700</v>
      </c>
      <c r="E1136" t="s">
        <v>267</v>
      </c>
      <c r="F1136" t="str">
        <f>VLOOKUP(H1136,Location!A$2:E$678,2,FALSE)</f>
        <v>Tashkent</v>
      </c>
      <c r="G1136" t="str">
        <f>VLOOKUP(LEFT(R1136,3),Language!A$2:B$7700,2,FALSE)</f>
        <v>English</v>
      </c>
      <c r="H1136" t="s">
        <v>472</v>
      </c>
      <c r="I1136">
        <v>100</v>
      </c>
      <c r="J1136">
        <v>150</v>
      </c>
      <c r="K1136">
        <v>0</v>
      </c>
      <c r="L1136">
        <v>890</v>
      </c>
      <c r="M1136">
        <v>1234567</v>
      </c>
      <c r="N1136">
        <v>210416</v>
      </c>
      <c r="O1136">
        <v>301016</v>
      </c>
      <c r="P1136" t="s">
        <v>19</v>
      </c>
      <c r="Q1136">
        <v>9550</v>
      </c>
      <c r="R1136" t="s">
        <v>20</v>
      </c>
      <c r="S1136" t="str">
        <f>VLOOKUP(V1136,Country!A$2:B$191,2,FALSE)</f>
        <v>Ouzbékistan</v>
      </c>
      <c r="T1136" t="str">
        <f>VLOOKUP(X1136,Organisation!A$2:B$150,2,FALSE)</f>
        <v>Babcock Communications</v>
      </c>
      <c r="U1136" t="s">
        <v>472</v>
      </c>
      <c r="V1136" t="s">
        <v>473</v>
      </c>
      <c r="W1136" t="s">
        <v>42</v>
      </c>
      <c r="X1136" t="s">
        <v>43</v>
      </c>
      <c r="Y1136">
        <v>16554</v>
      </c>
    </row>
    <row r="1137" spans="1:25" x14ac:dyDescent="0.25">
      <c r="A1137">
        <v>7465</v>
      </c>
      <c r="B1137" t="str">
        <f>VLOOKUP(W1137,Broadcast!A$2:B$277,2,FALSE)</f>
        <v>Radio Tirana, Albania</v>
      </c>
      <c r="C1137" s="6">
        <v>1700</v>
      </c>
      <c r="D1137" s="6">
        <v>1730</v>
      </c>
      <c r="E1137">
        <v>27.28</v>
      </c>
      <c r="F1137" t="str">
        <f>VLOOKUP(H1137,Location!A$2:E$678,2,FALSE)</f>
        <v>Shijak</v>
      </c>
      <c r="G1137" t="str">
        <f>VLOOKUP(LEFT(R1137,3),Language!A$2:B$7700,2,FALSE)</f>
        <v>Italian</v>
      </c>
      <c r="H1137" t="s">
        <v>599</v>
      </c>
      <c r="I1137">
        <v>100</v>
      </c>
      <c r="J1137">
        <v>310</v>
      </c>
      <c r="K1137">
        <v>0</v>
      </c>
      <c r="L1137">
        <v>146</v>
      </c>
      <c r="M1137">
        <v>234567</v>
      </c>
      <c r="N1137">
        <v>270316</v>
      </c>
      <c r="O1137">
        <v>291016</v>
      </c>
      <c r="P1137" t="s">
        <v>19</v>
      </c>
      <c r="R1137" t="s">
        <v>210</v>
      </c>
      <c r="S1137" t="str">
        <f>VLOOKUP(V1137,Country!A$2:B$191,2,FALSE)</f>
        <v>Albania</v>
      </c>
      <c r="T1137" t="str">
        <f>VLOOKUP(X1137,Organisation!A$2:B$150,2,FALSE)</f>
        <v>Radio Tirana, Albania</v>
      </c>
      <c r="U1137" t="s">
        <v>599</v>
      </c>
      <c r="V1137" t="s">
        <v>255</v>
      </c>
      <c r="W1137" t="s">
        <v>600</v>
      </c>
      <c r="X1137" t="s">
        <v>600</v>
      </c>
      <c r="Y1137">
        <v>3850</v>
      </c>
    </row>
    <row r="1138" spans="1:25" x14ac:dyDescent="0.25">
      <c r="A1138">
        <v>7465</v>
      </c>
      <c r="B1138" t="str">
        <f>VLOOKUP(W1138,Broadcast!A$2:B$277,2,FALSE)</f>
        <v>Radio Tirana, Albania</v>
      </c>
      <c r="C1138" s="6">
        <v>1730</v>
      </c>
      <c r="D1138" s="6">
        <v>1800</v>
      </c>
      <c r="E1138">
        <v>27.28</v>
      </c>
      <c r="F1138" t="str">
        <f>VLOOKUP(H1138,Location!A$2:E$678,2,FALSE)</f>
        <v>Shijak</v>
      </c>
      <c r="G1138" t="str">
        <f>VLOOKUP(LEFT(R1138,3),Language!A$2:B$7700,2,FALSE)</f>
        <v>French</v>
      </c>
      <c r="H1138" t="s">
        <v>599</v>
      </c>
      <c r="I1138">
        <v>100</v>
      </c>
      <c r="J1138">
        <v>310</v>
      </c>
      <c r="K1138">
        <v>0</v>
      </c>
      <c r="L1138">
        <v>146</v>
      </c>
      <c r="M1138">
        <v>234567</v>
      </c>
      <c r="N1138">
        <v>270316</v>
      </c>
      <c r="O1138">
        <v>291016</v>
      </c>
      <c r="P1138" t="s">
        <v>19</v>
      </c>
      <c r="R1138" t="s">
        <v>79</v>
      </c>
      <c r="S1138" t="str">
        <f>VLOOKUP(V1138,Country!A$2:B$191,2,FALSE)</f>
        <v>Albania</v>
      </c>
      <c r="T1138" t="str">
        <f>VLOOKUP(X1138,Organisation!A$2:B$150,2,FALSE)</f>
        <v>Radio Tirana, Albania</v>
      </c>
      <c r="U1138" t="s">
        <v>599</v>
      </c>
      <c r="V1138" t="s">
        <v>255</v>
      </c>
      <c r="W1138" t="s">
        <v>600</v>
      </c>
      <c r="X1138" t="s">
        <v>600</v>
      </c>
      <c r="Y1138">
        <v>3846</v>
      </c>
    </row>
    <row r="1139" spans="1:25" x14ac:dyDescent="0.25">
      <c r="A1139">
        <v>7465</v>
      </c>
      <c r="B1139" t="str">
        <f>VLOOKUP(W1139,Broadcast!A$2:B$277,2,FALSE)</f>
        <v>Radio Tirana, Albania</v>
      </c>
      <c r="C1139" s="6">
        <v>1931</v>
      </c>
      <c r="D1139" s="6">
        <v>2000</v>
      </c>
      <c r="E1139">
        <v>27.28</v>
      </c>
      <c r="F1139" t="str">
        <f>VLOOKUP(H1139,Location!A$2:E$678,2,FALSE)</f>
        <v>Shijak</v>
      </c>
      <c r="G1139" t="str">
        <f>VLOOKUP(LEFT(R1139,3),Language!A$2:B$7700,2,FALSE)</f>
        <v>German</v>
      </c>
      <c r="H1139" t="s">
        <v>599</v>
      </c>
      <c r="I1139">
        <v>100</v>
      </c>
      <c r="J1139">
        <v>310</v>
      </c>
      <c r="K1139">
        <v>0</v>
      </c>
      <c r="L1139">
        <v>146</v>
      </c>
      <c r="M1139">
        <v>234567</v>
      </c>
      <c r="N1139">
        <v>270316</v>
      </c>
      <c r="O1139">
        <v>291016</v>
      </c>
      <c r="P1139" t="s">
        <v>19</v>
      </c>
      <c r="R1139" t="s">
        <v>30</v>
      </c>
      <c r="S1139" t="str">
        <f>VLOOKUP(V1139,Country!A$2:B$191,2,FALSE)</f>
        <v>Albania</v>
      </c>
      <c r="T1139" t="str">
        <f>VLOOKUP(X1139,Organisation!A$2:B$150,2,FALSE)</f>
        <v>Radio Tirana, Albania</v>
      </c>
      <c r="U1139" t="s">
        <v>599</v>
      </c>
      <c r="V1139" t="s">
        <v>255</v>
      </c>
      <c r="W1139" t="s">
        <v>600</v>
      </c>
      <c r="X1139" t="s">
        <v>600</v>
      </c>
      <c r="Y1139">
        <v>3847</v>
      </c>
    </row>
    <row r="1140" spans="1:25" x14ac:dyDescent="0.25">
      <c r="A1140">
        <v>7465</v>
      </c>
      <c r="B1140" t="str">
        <f>VLOOKUP(W1140,Broadcast!A$2:B$277,2,FALSE)</f>
        <v>Radio Tirana, Albania</v>
      </c>
      <c r="C1140" s="6">
        <v>2000</v>
      </c>
      <c r="D1140" s="6">
        <v>2030</v>
      </c>
      <c r="E1140">
        <v>27.28</v>
      </c>
      <c r="F1140" t="str">
        <f>VLOOKUP(H1140,Location!A$2:E$678,2,FALSE)</f>
        <v>Shijak</v>
      </c>
      <c r="G1140" t="str">
        <f>VLOOKUP(LEFT(R1140,3),Language!A$2:B$7700,2,FALSE)</f>
        <v>English</v>
      </c>
      <c r="H1140" t="s">
        <v>599</v>
      </c>
      <c r="I1140">
        <v>100</v>
      </c>
      <c r="J1140">
        <v>310</v>
      </c>
      <c r="K1140">
        <v>0</v>
      </c>
      <c r="L1140">
        <v>146</v>
      </c>
      <c r="M1140">
        <v>234567</v>
      </c>
      <c r="N1140">
        <v>270316</v>
      </c>
      <c r="O1140">
        <v>291016</v>
      </c>
      <c r="P1140" t="s">
        <v>19</v>
      </c>
      <c r="R1140" t="s">
        <v>20</v>
      </c>
      <c r="S1140" t="str">
        <f>VLOOKUP(V1140,Country!A$2:B$191,2,FALSE)</f>
        <v>Albania</v>
      </c>
      <c r="T1140" t="str">
        <f>VLOOKUP(X1140,Organisation!A$2:B$150,2,FALSE)</f>
        <v>Radio Tirana, Albania</v>
      </c>
      <c r="U1140" t="s">
        <v>599</v>
      </c>
      <c r="V1140" t="s">
        <v>255</v>
      </c>
      <c r="W1140" t="s">
        <v>600</v>
      </c>
      <c r="X1140" t="s">
        <v>600</v>
      </c>
      <c r="Y1140">
        <v>3848</v>
      </c>
    </row>
    <row r="1141" spans="1:25" x14ac:dyDescent="0.25">
      <c r="A1141">
        <v>7470</v>
      </c>
      <c r="B1141" t="str">
        <f>VLOOKUP(W1141,Broadcast!A$2:B$277,2,FALSE)</f>
        <v>International Broadcasting Bureau</v>
      </c>
      <c r="C1141" s="6">
        <v>1300</v>
      </c>
      <c r="D1141" s="6">
        <v>1400</v>
      </c>
      <c r="E1141" t="s">
        <v>151</v>
      </c>
      <c r="F1141" t="str">
        <f>VLOOKUP(H1141,Location!A$2:E$678,2,FALSE)</f>
        <v>Udorn</v>
      </c>
      <c r="G1141" t="str">
        <f>VLOOKUP(LEFT(R1141,3),Language!A$2:B$7700,2,FALSE)</f>
        <v>Chinese</v>
      </c>
      <c r="H1141" t="s">
        <v>162</v>
      </c>
      <c r="I1141">
        <v>250</v>
      </c>
      <c r="J1141">
        <v>54</v>
      </c>
      <c r="K1141">
        <v>24</v>
      </c>
      <c r="L1141">
        <v>216</v>
      </c>
      <c r="M1141">
        <v>1234567</v>
      </c>
      <c r="N1141">
        <v>270316</v>
      </c>
      <c r="O1141">
        <v>291016</v>
      </c>
      <c r="P1141" t="s">
        <v>19</v>
      </c>
      <c r="Q1141">
        <v>8750</v>
      </c>
      <c r="R1141" t="s">
        <v>54</v>
      </c>
      <c r="S1141" t="str">
        <f>VLOOKUP(V1141,Country!A$2:B$191,2,FALSE)</f>
        <v>Thailand</v>
      </c>
      <c r="T1141" t="str">
        <f>VLOOKUP(X1141,Organisation!A$2:B$150,2,FALSE)</f>
        <v>International Broadcasting Bureau</v>
      </c>
      <c r="U1141" t="s">
        <v>162</v>
      </c>
      <c r="V1141" t="s">
        <v>148</v>
      </c>
      <c r="W1141" t="s">
        <v>120</v>
      </c>
      <c r="X1141" t="s">
        <v>120</v>
      </c>
      <c r="Y1141">
        <v>12077</v>
      </c>
    </row>
    <row r="1142" spans="1:25" x14ac:dyDescent="0.25">
      <c r="A1142">
        <v>7475</v>
      </c>
      <c r="B1142" t="str">
        <f>VLOOKUP(W1142,Broadcast!A$2:B$277,2,FALSE)</f>
        <v>International Broadcasting Bureau</v>
      </c>
      <c r="C1142" s="6">
        <v>1400</v>
      </c>
      <c r="D1142" s="6">
        <v>1600</v>
      </c>
      <c r="E1142" t="s">
        <v>622</v>
      </c>
      <c r="F1142" t="str">
        <f>VLOOKUP(H1142,Location!A$2:E$678,2,FALSE)</f>
        <v>Udorn</v>
      </c>
      <c r="G1142" t="str">
        <f>VLOOKUP(LEFT(R1142,3),Language!A$2:B$7700,2,FALSE)</f>
        <v>Tajik</v>
      </c>
      <c r="H1142" t="s">
        <v>162</v>
      </c>
      <c r="I1142">
        <v>250</v>
      </c>
      <c r="J1142">
        <v>300</v>
      </c>
      <c r="K1142">
        <v>0</v>
      </c>
      <c r="L1142">
        <v>226</v>
      </c>
      <c r="M1142">
        <v>1234567</v>
      </c>
      <c r="N1142">
        <v>270316</v>
      </c>
      <c r="O1142">
        <v>291016</v>
      </c>
      <c r="P1142" t="s">
        <v>19</v>
      </c>
      <c r="Q1142">
        <v>8750</v>
      </c>
      <c r="R1142" t="s">
        <v>237</v>
      </c>
      <c r="S1142" t="str">
        <f>VLOOKUP(V1142,Country!A$2:B$191,2,FALSE)</f>
        <v>Thailand</v>
      </c>
      <c r="T1142" t="str">
        <f>VLOOKUP(X1142,Organisation!A$2:B$150,2,FALSE)</f>
        <v>International Broadcasting Bureau</v>
      </c>
      <c r="U1142" t="s">
        <v>162</v>
      </c>
      <c r="V1142" t="s">
        <v>148</v>
      </c>
      <c r="W1142" t="s">
        <v>120</v>
      </c>
      <c r="X1142" t="s">
        <v>120</v>
      </c>
      <c r="Y1142">
        <v>7341</v>
      </c>
    </row>
    <row r="1143" spans="1:25" x14ac:dyDescent="0.25">
      <c r="A1143">
        <v>7475</v>
      </c>
      <c r="B1143" t="str">
        <f>VLOOKUP(W1143,Broadcast!A$2:B$277,2,FALSE)</f>
        <v>International Broadcasting Bureau</v>
      </c>
      <c r="C1143" s="6">
        <v>1600</v>
      </c>
      <c r="D1143" s="6">
        <v>1700</v>
      </c>
      <c r="E1143" t="s">
        <v>622</v>
      </c>
      <c r="F1143" t="str">
        <f>VLOOKUP(H1143,Location!A$2:E$678,2,FALSE)</f>
        <v>Erevan</v>
      </c>
      <c r="G1143" t="str">
        <f>VLOOKUP(LEFT(R1143,3),Language!A$2:B$7700,2,FALSE)</f>
        <v>Tajik</v>
      </c>
      <c r="H1143" t="s">
        <v>623</v>
      </c>
      <c r="I1143">
        <v>50</v>
      </c>
      <c r="J1143">
        <v>78</v>
      </c>
      <c r="K1143">
        <v>13</v>
      </c>
      <c r="L1143">
        <v>293</v>
      </c>
      <c r="M1143">
        <v>1234567</v>
      </c>
      <c r="N1143">
        <v>80616</v>
      </c>
      <c r="O1143">
        <v>291016</v>
      </c>
      <c r="P1143" t="s">
        <v>19</v>
      </c>
      <c r="R1143" t="s">
        <v>237</v>
      </c>
      <c r="S1143" t="str">
        <f>VLOOKUP(V1143,Country!A$2:B$191,2,FALSE)</f>
        <v>Armenia</v>
      </c>
      <c r="T1143" t="str">
        <f>VLOOKUP(X1143,Organisation!A$2:B$150,2,FALSE)</f>
        <v>International Broadcasting Bureau</v>
      </c>
      <c r="U1143" t="s">
        <v>623</v>
      </c>
      <c r="V1143" t="s">
        <v>315</v>
      </c>
      <c r="W1143" t="s">
        <v>120</v>
      </c>
      <c r="X1143" t="s">
        <v>120</v>
      </c>
      <c r="Y1143">
        <v>16752</v>
      </c>
    </row>
    <row r="1144" spans="1:25" x14ac:dyDescent="0.25">
      <c r="A1144">
        <v>7480</v>
      </c>
      <c r="B1144" t="str">
        <f>VLOOKUP(W1144,Broadcast!A$2:B$277,2,FALSE)</f>
        <v>Babcock Communications</v>
      </c>
      <c r="C1144" s="6">
        <v>1800</v>
      </c>
      <c r="D1144" s="6">
        <v>1845</v>
      </c>
      <c r="E1144">
        <v>40</v>
      </c>
      <c r="F1144" t="str">
        <f>VLOOKUP(H1144,Location!A$2:E$678,2,FALSE)</f>
        <v>Kichinev</v>
      </c>
      <c r="G1144" t="str">
        <f>VLOOKUP(LEFT(R1144,3),Language!A$2:B$7700,2,FALSE)</f>
        <v>Persian</v>
      </c>
      <c r="H1144" t="s">
        <v>619</v>
      </c>
      <c r="I1144">
        <v>500</v>
      </c>
      <c r="J1144">
        <v>116</v>
      </c>
      <c r="K1144">
        <v>0</v>
      </c>
      <c r="L1144">
        <v>218</v>
      </c>
      <c r="M1144">
        <v>1234567</v>
      </c>
      <c r="N1144">
        <v>270316</v>
      </c>
      <c r="O1144">
        <v>301016</v>
      </c>
      <c r="P1144" t="s">
        <v>19</v>
      </c>
      <c r="Q1144">
        <v>16025</v>
      </c>
      <c r="R1144" t="s">
        <v>154</v>
      </c>
      <c r="S1144" t="str">
        <f>VLOOKUP(V1144,Country!A$2:B$191,2,FALSE)</f>
        <v>Moldava</v>
      </c>
      <c r="T1144" t="str">
        <f>VLOOKUP(X1144,Organisation!A$2:B$150,2,FALSE)</f>
        <v>Babcock Communications</v>
      </c>
      <c r="U1144" t="s">
        <v>619</v>
      </c>
      <c r="V1144" t="s">
        <v>620</v>
      </c>
      <c r="W1144" t="s">
        <v>43</v>
      </c>
      <c r="X1144" t="s">
        <v>43</v>
      </c>
      <c r="Y1144">
        <v>88</v>
      </c>
    </row>
    <row r="1145" spans="1:25" x14ac:dyDescent="0.25">
      <c r="A1145">
        <v>7485</v>
      </c>
      <c r="B1145" t="str">
        <f>VLOOKUP(W1145,Broadcast!A$2:B$277,2,FALSE)</f>
        <v>BBC Worldservice</v>
      </c>
      <c r="C1145" s="6">
        <v>200</v>
      </c>
      <c r="D1145" s="6">
        <v>230</v>
      </c>
      <c r="E1145" t="s">
        <v>156</v>
      </c>
      <c r="F1145" t="str">
        <f>VLOOKUP(H1145,Location!A$2:E$678,2,FALSE)</f>
        <v>Nakhon Sawan</v>
      </c>
      <c r="G1145" t="str">
        <f>VLOOKUP(LEFT(R1145,3),Language!A$2:B$7700,2,FALSE)</f>
        <v>Burmese</v>
      </c>
      <c r="H1145" t="s">
        <v>147</v>
      </c>
      <c r="I1145">
        <v>250</v>
      </c>
      <c r="J1145">
        <v>325</v>
      </c>
      <c r="K1145">
        <v>25</v>
      </c>
      <c r="L1145">
        <v>211</v>
      </c>
      <c r="M1145">
        <v>1234567</v>
      </c>
      <c r="N1145">
        <v>270316</v>
      </c>
      <c r="O1145">
        <v>301016</v>
      </c>
      <c r="P1145" t="s">
        <v>19</v>
      </c>
      <c r="Q1145">
        <v>7897</v>
      </c>
      <c r="R1145" t="s">
        <v>157</v>
      </c>
      <c r="S1145" t="str">
        <f>VLOOKUP(V1145,Country!A$2:B$191,2,FALSE)</f>
        <v>Thailand</v>
      </c>
      <c r="T1145" t="str">
        <f>VLOOKUP(X1145,Organisation!A$2:B$150,2,FALSE)</f>
        <v>Babcock Communications</v>
      </c>
      <c r="U1145" t="s">
        <v>147</v>
      </c>
      <c r="V1145" t="s">
        <v>148</v>
      </c>
      <c r="W1145" t="s">
        <v>42</v>
      </c>
      <c r="X1145" t="s">
        <v>43</v>
      </c>
      <c r="Y1145">
        <v>93</v>
      </c>
    </row>
    <row r="1146" spans="1:25" x14ac:dyDescent="0.25">
      <c r="A1146">
        <v>7485</v>
      </c>
      <c r="B1146" t="str">
        <f>VLOOKUP(W1146,Broadcast!A$2:B$277,2,FALSE)</f>
        <v>BBC Worldservice</v>
      </c>
      <c r="C1146" s="6">
        <v>1330</v>
      </c>
      <c r="D1146" s="6">
        <v>1415</v>
      </c>
      <c r="E1146" t="s">
        <v>156</v>
      </c>
      <c r="F1146" t="str">
        <f>VLOOKUP(H1146,Location!A$2:E$678,2,FALSE)</f>
        <v>Nakhon Sawan</v>
      </c>
      <c r="G1146" t="str">
        <f>VLOOKUP(LEFT(R1146,3),Language!A$2:B$7700,2,FALSE)</f>
        <v>Burmese</v>
      </c>
      <c r="H1146" t="s">
        <v>147</v>
      </c>
      <c r="I1146">
        <v>250</v>
      </c>
      <c r="J1146">
        <v>0</v>
      </c>
      <c r="K1146">
        <v>0</v>
      </c>
      <c r="L1146">
        <v>931</v>
      </c>
      <c r="M1146">
        <v>1234567</v>
      </c>
      <c r="N1146">
        <v>270316</v>
      </c>
      <c r="O1146">
        <v>301016</v>
      </c>
      <c r="P1146" t="s">
        <v>19</v>
      </c>
      <c r="Q1146">
        <v>7867</v>
      </c>
      <c r="R1146" t="s">
        <v>157</v>
      </c>
      <c r="S1146" t="str">
        <f>VLOOKUP(V1146,Country!A$2:B$191,2,FALSE)</f>
        <v>Thailand</v>
      </c>
      <c r="T1146" t="str">
        <f>VLOOKUP(X1146,Organisation!A$2:B$150,2,FALSE)</f>
        <v>Babcock Communications</v>
      </c>
      <c r="U1146" t="s">
        <v>147</v>
      </c>
      <c r="V1146" t="s">
        <v>148</v>
      </c>
      <c r="W1146" t="s">
        <v>42</v>
      </c>
      <c r="X1146" t="s">
        <v>43</v>
      </c>
      <c r="Y1146">
        <v>7408</v>
      </c>
    </row>
    <row r="1147" spans="1:25" x14ac:dyDescent="0.25">
      <c r="A1147">
        <v>7485</v>
      </c>
      <c r="B1147" t="str">
        <f>VLOOKUP(W1147,Broadcast!A$2:B$277,2,FALSE)</f>
        <v>BBC Worldservice</v>
      </c>
      <c r="C1147" s="6">
        <v>1415</v>
      </c>
      <c r="D1147" s="6">
        <v>1500</v>
      </c>
      <c r="E1147" t="s">
        <v>156</v>
      </c>
      <c r="F1147" t="str">
        <f>VLOOKUP(H1147,Location!A$2:E$678,2,FALSE)</f>
        <v>Nakhon Sawan</v>
      </c>
      <c r="G1147" t="str">
        <f>VLOOKUP(LEFT(R1147,3),Language!A$2:B$7700,2,FALSE)</f>
        <v>Burmese</v>
      </c>
      <c r="H1147" t="s">
        <v>147</v>
      </c>
      <c r="I1147">
        <v>250</v>
      </c>
      <c r="J1147">
        <v>0</v>
      </c>
      <c r="K1147">
        <v>0</v>
      </c>
      <c r="L1147">
        <v>931</v>
      </c>
      <c r="M1147">
        <v>23456</v>
      </c>
      <c r="N1147">
        <v>270316</v>
      </c>
      <c r="O1147">
        <v>301016</v>
      </c>
      <c r="P1147" t="s">
        <v>19</v>
      </c>
      <c r="Q1147">
        <v>7867</v>
      </c>
      <c r="R1147" t="s">
        <v>157</v>
      </c>
      <c r="S1147" t="str">
        <f>VLOOKUP(V1147,Country!A$2:B$191,2,FALSE)</f>
        <v>Thailand</v>
      </c>
      <c r="T1147" t="str">
        <f>VLOOKUP(X1147,Organisation!A$2:B$150,2,FALSE)</f>
        <v>Babcock Communications</v>
      </c>
      <c r="U1147" t="s">
        <v>147</v>
      </c>
      <c r="V1147" t="s">
        <v>148</v>
      </c>
      <c r="W1147" t="s">
        <v>42</v>
      </c>
      <c r="X1147" t="s">
        <v>43</v>
      </c>
      <c r="Y1147">
        <v>7409</v>
      </c>
    </row>
    <row r="1148" spans="1:25" x14ac:dyDescent="0.25">
      <c r="A1148">
        <v>7485</v>
      </c>
      <c r="B1148" t="str">
        <f>VLOOKUP(W1148,Broadcast!A$2:B$277,2,FALSE)</f>
        <v>BBC Worldservice</v>
      </c>
      <c r="C1148" s="6">
        <v>1600</v>
      </c>
      <c r="D1148" s="6">
        <v>1630</v>
      </c>
      <c r="E1148" t="s">
        <v>624</v>
      </c>
      <c r="F1148" t="str">
        <f>VLOOKUP(H1148,Location!A$2:E$678,2,FALSE)</f>
        <v>Nakhon Sawan</v>
      </c>
      <c r="G1148" t="str">
        <f>VLOOKUP(LEFT(R1148,3),Language!A$2:B$7700,2,FALSE)</f>
        <v>Hindi</v>
      </c>
      <c r="H1148" t="s">
        <v>147</v>
      </c>
      <c r="I1148">
        <v>250</v>
      </c>
      <c r="J1148">
        <v>300</v>
      </c>
      <c r="K1148">
        <v>0</v>
      </c>
      <c r="L1148">
        <v>211</v>
      </c>
      <c r="M1148">
        <v>1234567</v>
      </c>
      <c r="N1148">
        <v>270316</v>
      </c>
      <c r="O1148">
        <v>301016</v>
      </c>
      <c r="P1148" t="s">
        <v>19</v>
      </c>
      <c r="Q1148">
        <v>7897</v>
      </c>
      <c r="R1148" t="s">
        <v>219</v>
      </c>
      <c r="S1148" t="str">
        <f>VLOOKUP(V1148,Country!A$2:B$191,2,FALSE)</f>
        <v>Thailand</v>
      </c>
      <c r="T1148" t="str">
        <f>VLOOKUP(X1148,Organisation!A$2:B$150,2,FALSE)</f>
        <v>Babcock Communications</v>
      </c>
      <c r="U1148" t="s">
        <v>147</v>
      </c>
      <c r="V1148" t="s">
        <v>148</v>
      </c>
      <c r="W1148" t="s">
        <v>42</v>
      </c>
      <c r="X1148" t="s">
        <v>43</v>
      </c>
      <c r="Y1148">
        <v>92</v>
      </c>
    </row>
    <row r="1149" spans="1:25" x14ac:dyDescent="0.25">
      <c r="A1149">
        <v>7485</v>
      </c>
      <c r="B1149" t="str">
        <f>VLOOKUP(W1149,Broadcast!A$2:B$277,2,FALSE)</f>
        <v>BBC Worldservice</v>
      </c>
      <c r="C1149" s="6">
        <v>1630</v>
      </c>
      <c r="D1149" s="6">
        <v>1700</v>
      </c>
      <c r="E1149" t="s">
        <v>149</v>
      </c>
      <c r="F1149" t="str">
        <f>VLOOKUP(H1149,Location!A$2:E$678,2,FALSE)</f>
        <v>Kranji (Merlin)</v>
      </c>
      <c r="G1149" t="str">
        <f>VLOOKUP(LEFT(R1149,3),Language!A$2:B$7700,2,FALSE)</f>
        <v>Bengali</v>
      </c>
      <c r="H1149" t="s">
        <v>59</v>
      </c>
      <c r="I1149">
        <v>250</v>
      </c>
      <c r="J1149">
        <v>340</v>
      </c>
      <c r="K1149">
        <v>0</v>
      </c>
      <c r="L1149">
        <v>145</v>
      </c>
      <c r="M1149">
        <v>1234567</v>
      </c>
      <c r="N1149">
        <v>270316</v>
      </c>
      <c r="O1149">
        <v>301016</v>
      </c>
      <c r="P1149" t="s">
        <v>19</v>
      </c>
      <c r="Q1149">
        <v>9000</v>
      </c>
      <c r="R1149" t="s">
        <v>150</v>
      </c>
      <c r="S1149" t="str">
        <f>VLOOKUP(V1149,Country!A$2:B$191,2,FALSE)</f>
        <v>Singapore</v>
      </c>
      <c r="T1149" t="str">
        <f>VLOOKUP(X1149,Organisation!A$2:B$150,2,FALSE)</f>
        <v>Babcock Communications</v>
      </c>
      <c r="U1149" t="s">
        <v>59</v>
      </c>
      <c r="V1149" t="s">
        <v>59</v>
      </c>
      <c r="W1149" t="s">
        <v>42</v>
      </c>
      <c r="X1149" t="s">
        <v>43</v>
      </c>
      <c r="Y1149">
        <v>94</v>
      </c>
    </row>
    <row r="1150" spans="1:25" x14ac:dyDescent="0.25">
      <c r="A1150">
        <v>7485</v>
      </c>
      <c r="B1150" t="str">
        <f>VLOOKUP(W1150,Broadcast!A$2:B$277,2,FALSE)</f>
        <v>International Broadcasting Bureau</v>
      </c>
      <c r="C1150" s="6">
        <v>1700</v>
      </c>
      <c r="D1150" s="6">
        <v>1800</v>
      </c>
      <c r="E1150" t="s">
        <v>450</v>
      </c>
      <c r="F1150" t="str">
        <f>VLOOKUP(H1150,Location!A$2:E$678,2,FALSE)</f>
        <v>Udorn</v>
      </c>
      <c r="G1150" t="str">
        <f>VLOOKUP(LEFT(R1150,3),Language!A$2:B$7700,2,FALSE)</f>
        <v>Kurdish</v>
      </c>
      <c r="H1150" t="s">
        <v>162</v>
      </c>
      <c r="I1150">
        <v>250</v>
      </c>
      <c r="J1150">
        <v>305</v>
      </c>
      <c r="K1150">
        <v>-16</v>
      </c>
      <c r="L1150">
        <v>216</v>
      </c>
      <c r="M1150">
        <v>1234567</v>
      </c>
      <c r="N1150">
        <v>40616</v>
      </c>
      <c r="O1150">
        <v>291016</v>
      </c>
      <c r="P1150" t="s">
        <v>19</v>
      </c>
      <c r="Q1150">
        <v>8750</v>
      </c>
      <c r="R1150" t="s">
        <v>452</v>
      </c>
      <c r="S1150" t="str">
        <f>VLOOKUP(V1150,Country!A$2:B$191,2,FALSE)</f>
        <v>Thailand</v>
      </c>
      <c r="T1150" t="str">
        <f>VLOOKUP(X1150,Organisation!A$2:B$150,2,FALSE)</f>
        <v>International Broadcasting Bureau</v>
      </c>
      <c r="U1150" t="s">
        <v>162</v>
      </c>
      <c r="V1150" t="s">
        <v>148</v>
      </c>
      <c r="W1150" t="s">
        <v>120</v>
      </c>
      <c r="X1150" t="s">
        <v>120</v>
      </c>
      <c r="Y1150">
        <v>16753</v>
      </c>
    </row>
    <row r="1151" spans="1:25" x14ac:dyDescent="0.25">
      <c r="A1151">
        <v>7485</v>
      </c>
      <c r="B1151" t="str">
        <f>VLOOKUP(W1151,Broadcast!A$2:B$277,2,FALSE)</f>
        <v>International Broadcasting Bureau</v>
      </c>
      <c r="C1151" s="6">
        <v>1900</v>
      </c>
      <c r="D1151" s="6">
        <v>2100</v>
      </c>
      <c r="E1151" t="s">
        <v>143</v>
      </c>
      <c r="F1151" t="str">
        <f>VLOOKUP(H1151,Location!A$2:E$678,2,FALSE)</f>
        <v>Tinang 1</v>
      </c>
      <c r="G1151" t="str">
        <f>VLOOKUP(LEFT(R1151,3),Language!A$2:B$7700,2,FALSE)</f>
        <v>Korean</v>
      </c>
      <c r="H1151" t="s">
        <v>172</v>
      </c>
      <c r="I1151">
        <v>250</v>
      </c>
      <c r="J1151">
        <v>21</v>
      </c>
      <c r="K1151">
        <v>0</v>
      </c>
      <c r="L1151">
        <v>217</v>
      </c>
      <c r="M1151">
        <v>1234567</v>
      </c>
      <c r="N1151">
        <v>270316</v>
      </c>
      <c r="O1151">
        <v>291016</v>
      </c>
      <c r="P1151" t="s">
        <v>19</v>
      </c>
      <c r="Q1151">
        <v>6600</v>
      </c>
      <c r="R1151" t="s">
        <v>145</v>
      </c>
      <c r="S1151" t="str">
        <f>VLOOKUP(V1151,Country!A$2:B$191,2,FALSE)</f>
        <v>Philippines</v>
      </c>
      <c r="T1151" t="str">
        <f>VLOOKUP(X1151,Organisation!A$2:B$150,2,FALSE)</f>
        <v>International Broadcasting Bureau</v>
      </c>
      <c r="U1151" t="s">
        <v>172</v>
      </c>
      <c r="V1151" t="s">
        <v>173</v>
      </c>
      <c r="W1151" t="s">
        <v>120</v>
      </c>
      <c r="X1151" t="s">
        <v>120</v>
      </c>
      <c r="Y1151">
        <v>622</v>
      </c>
    </row>
    <row r="1152" spans="1:25" x14ac:dyDescent="0.25">
      <c r="A1152">
        <v>7485</v>
      </c>
      <c r="B1152" t="str">
        <f>VLOOKUP(W1152,Broadcast!A$2:B$277,2,FALSE)</f>
        <v>BBC Worldservice</v>
      </c>
      <c r="C1152" s="6">
        <v>2200</v>
      </c>
      <c r="D1152" s="6">
        <v>2300</v>
      </c>
      <c r="E1152" t="s">
        <v>168</v>
      </c>
      <c r="F1152" t="str">
        <f>VLOOKUP(H1152,Location!A$2:E$678,2,FALSE)</f>
        <v>Nakhon Sawan</v>
      </c>
      <c r="G1152" t="str">
        <f>VLOOKUP(LEFT(R1152,3),Language!A$2:B$7700,2,FALSE)</f>
        <v>English</v>
      </c>
      <c r="H1152" t="s">
        <v>147</v>
      </c>
      <c r="I1152">
        <v>250</v>
      </c>
      <c r="J1152">
        <v>40</v>
      </c>
      <c r="K1152">
        <v>0</v>
      </c>
      <c r="L1152">
        <v>216</v>
      </c>
      <c r="M1152">
        <v>1234567</v>
      </c>
      <c r="N1152">
        <v>270316</v>
      </c>
      <c r="O1152">
        <v>301016</v>
      </c>
      <c r="P1152" t="s">
        <v>19</v>
      </c>
      <c r="Q1152">
        <v>7912</v>
      </c>
      <c r="R1152" t="s">
        <v>20</v>
      </c>
      <c r="S1152" t="str">
        <f>VLOOKUP(V1152,Country!A$2:B$191,2,FALSE)</f>
        <v>Thailand</v>
      </c>
      <c r="T1152" t="str">
        <f>VLOOKUP(X1152,Organisation!A$2:B$150,2,FALSE)</f>
        <v>Babcock Communications</v>
      </c>
      <c r="U1152" t="s">
        <v>147</v>
      </c>
      <c r="V1152" t="s">
        <v>148</v>
      </c>
      <c r="W1152" t="s">
        <v>42</v>
      </c>
      <c r="X1152" t="s">
        <v>43</v>
      </c>
      <c r="Y1152">
        <v>91</v>
      </c>
    </row>
    <row r="1153" spans="1:25" x14ac:dyDescent="0.25">
      <c r="A1153">
        <v>7490</v>
      </c>
      <c r="B1153" t="str">
        <f>VLOOKUP(W1153,Broadcast!A$2:B$277,2,FALSE)</f>
        <v>WNQM, Inc.</v>
      </c>
      <c r="C1153" s="6">
        <v>1200</v>
      </c>
      <c r="D1153" s="6">
        <v>1500</v>
      </c>
      <c r="E1153" t="s">
        <v>175</v>
      </c>
      <c r="F1153" t="str">
        <f>VLOOKUP(H1153,Location!A$2:E$678,2,FALSE)</f>
        <v>Nashville, TN</v>
      </c>
      <c r="G1153" t="str">
        <f>VLOOKUP(LEFT(R1153,3),Language!A$2:B$7700,2,FALSE)</f>
        <v>English</v>
      </c>
      <c r="H1153" t="s">
        <v>24</v>
      </c>
      <c r="I1153">
        <v>100</v>
      </c>
      <c r="J1153">
        <v>85</v>
      </c>
      <c r="K1153">
        <v>0</v>
      </c>
      <c r="L1153">
        <v>902</v>
      </c>
      <c r="M1153">
        <v>1234567</v>
      </c>
      <c r="N1153">
        <v>10616</v>
      </c>
      <c r="O1153">
        <v>310816</v>
      </c>
      <c r="P1153" t="s">
        <v>19</v>
      </c>
      <c r="R1153" t="s">
        <v>20</v>
      </c>
      <c r="S1153" t="str">
        <f>VLOOKUP(V1153,Country!A$2:B$191,2,FALSE)</f>
        <v>United States</v>
      </c>
      <c r="T1153" t="str">
        <f>VLOOKUP(X1153,Organisation!A$2:B$150,2,FALSE)</f>
        <v>Federal Communications Commission</v>
      </c>
      <c r="U1153" t="s">
        <v>24</v>
      </c>
      <c r="V1153" t="s">
        <v>21</v>
      </c>
      <c r="W1153" t="s">
        <v>24</v>
      </c>
      <c r="X1153" t="s">
        <v>22</v>
      </c>
      <c r="Y1153">
        <v>1620</v>
      </c>
    </row>
    <row r="1154" spans="1:25" x14ac:dyDescent="0.25">
      <c r="A1154">
        <v>7490</v>
      </c>
      <c r="B1154" t="str">
        <f>VLOOKUP(W1154,Broadcast!A$2:B$277,2,FALSE)</f>
        <v>WNQM, Inc.</v>
      </c>
      <c r="C1154" s="6">
        <v>1200</v>
      </c>
      <c r="D1154" s="6">
        <v>1500</v>
      </c>
      <c r="E1154" t="s">
        <v>175</v>
      </c>
      <c r="F1154" t="str">
        <f>VLOOKUP(H1154,Location!A$2:E$678,2,FALSE)</f>
        <v>Nashville, TN</v>
      </c>
      <c r="G1154" t="str">
        <f>VLOOKUP(LEFT(R1154,3),Language!A$2:B$7700,2,FALSE)</f>
        <v>English</v>
      </c>
      <c r="H1154" t="s">
        <v>24</v>
      </c>
      <c r="I1154">
        <v>100</v>
      </c>
      <c r="J1154">
        <v>85</v>
      </c>
      <c r="K1154">
        <v>0</v>
      </c>
      <c r="L1154">
        <v>902</v>
      </c>
      <c r="M1154">
        <v>1234567</v>
      </c>
      <c r="N1154">
        <v>270316</v>
      </c>
      <c r="O1154">
        <v>310516</v>
      </c>
      <c r="P1154" t="s">
        <v>19</v>
      </c>
      <c r="R1154" t="s">
        <v>20</v>
      </c>
      <c r="S1154" t="str">
        <f>VLOOKUP(V1154,Country!A$2:B$191,2,FALSE)</f>
        <v>United States</v>
      </c>
      <c r="T1154" t="str">
        <f>VLOOKUP(X1154,Organisation!A$2:B$150,2,FALSE)</f>
        <v>Federal Communications Commission</v>
      </c>
      <c r="U1154" t="s">
        <v>24</v>
      </c>
      <c r="V1154" t="s">
        <v>21</v>
      </c>
      <c r="W1154" t="s">
        <v>24</v>
      </c>
      <c r="X1154" t="s">
        <v>22</v>
      </c>
      <c r="Y1154">
        <v>1621</v>
      </c>
    </row>
    <row r="1155" spans="1:25" x14ac:dyDescent="0.25">
      <c r="A1155">
        <v>7490</v>
      </c>
      <c r="B1155" t="str">
        <f>VLOOKUP(W1155,Broadcast!A$2:B$277,2,FALSE)</f>
        <v>WNQM, Inc.</v>
      </c>
      <c r="C1155" s="6">
        <v>1200</v>
      </c>
      <c r="D1155" s="6">
        <v>1500</v>
      </c>
      <c r="E1155" t="s">
        <v>116</v>
      </c>
      <c r="F1155" t="str">
        <f>VLOOKUP(H1155,Location!A$2:E$678,2,FALSE)</f>
        <v>Nashville, TN</v>
      </c>
      <c r="G1155" t="str">
        <f>VLOOKUP(LEFT(R1155,3),Language!A$2:B$7700,2,FALSE)</f>
        <v>English</v>
      </c>
      <c r="H1155" t="s">
        <v>24</v>
      </c>
      <c r="I1155">
        <v>100</v>
      </c>
      <c r="J1155">
        <v>85</v>
      </c>
      <c r="K1155">
        <v>0</v>
      </c>
      <c r="L1155">
        <v>902</v>
      </c>
      <c r="M1155">
        <v>1234567</v>
      </c>
      <c r="N1155">
        <v>10916</v>
      </c>
      <c r="O1155">
        <v>301016</v>
      </c>
      <c r="P1155" t="s">
        <v>19</v>
      </c>
      <c r="R1155" t="s">
        <v>20</v>
      </c>
      <c r="S1155" t="str">
        <f>VLOOKUP(V1155,Country!A$2:B$191,2,FALSE)</f>
        <v>United States</v>
      </c>
      <c r="T1155" t="str">
        <f>VLOOKUP(X1155,Organisation!A$2:B$150,2,FALSE)</f>
        <v>Federal Communications Commission</v>
      </c>
      <c r="U1155" t="s">
        <v>24</v>
      </c>
      <c r="V1155" t="s">
        <v>21</v>
      </c>
      <c r="W1155" t="s">
        <v>24</v>
      </c>
      <c r="X1155" t="s">
        <v>22</v>
      </c>
      <c r="Y1155">
        <v>1622</v>
      </c>
    </row>
    <row r="1156" spans="1:25" x14ac:dyDescent="0.25">
      <c r="A1156">
        <v>7490</v>
      </c>
      <c r="B1156" t="str">
        <f>VLOOKUP(W1156,Broadcast!A$2:B$277,2,FALSE)</f>
        <v>Allan H. Weiner</v>
      </c>
      <c r="C1156" s="6">
        <v>1900</v>
      </c>
      <c r="D1156" s="6">
        <v>400</v>
      </c>
      <c r="E1156" t="s">
        <v>39</v>
      </c>
      <c r="F1156" t="str">
        <f>VLOOKUP(H1156,Location!A$2:E$678,2,FALSE)</f>
        <v>Monticello, ME</v>
      </c>
      <c r="G1156" t="str">
        <f>VLOOKUP(LEFT(R1156,3),Language!A$2:B$7700,2,FALSE)</f>
        <v>English</v>
      </c>
      <c r="H1156" t="s">
        <v>40</v>
      </c>
      <c r="I1156">
        <v>50</v>
      </c>
      <c r="J1156">
        <v>245</v>
      </c>
      <c r="K1156">
        <v>0</v>
      </c>
      <c r="L1156">
        <v>805</v>
      </c>
      <c r="M1156">
        <v>1234567</v>
      </c>
      <c r="N1156">
        <v>270316</v>
      </c>
      <c r="O1156">
        <v>291016</v>
      </c>
      <c r="P1156" t="s">
        <v>19</v>
      </c>
      <c r="R1156" t="s">
        <v>20</v>
      </c>
      <c r="S1156" t="str">
        <f>VLOOKUP(V1156,Country!A$2:B$191,2,FALSE)</f>
        <v>United States</v>
      </c>
      <c r="T1156" t="str">
        <f>VLOOKUP(X1156,Organisation!A$2:B$150,2,FALSE)</f>
        <v>Federal Communications Commission</v>
      </c>
      <c r="U1156" t="s">
        <v>40</v>
      </c>
      <c r="V1156" t="s">
        <v>21</v>
      </c>
      <c r="W1156" t="s">
        <v>40</v>
      </c>
      <c r="X1156" t="s">
        <v>22</v>
      </c>
      <c r="Y1156">
        <v>14022</v>
      </c>
    </row>
    <row r="1157" spans="1:25" x14ac:dyDescent="0.25">
      <c r="A1157">
        <v>7495</v>
      </c>
      <c r="B1157" t="str">
        <f>VLOOKUP(W1157,Broadcast!A$2:B$277,2,FALSE)</f>
        <v>International Broadcasting Bureau</v>
      </c>
      <c r="C1157" s="6">
        <v>1430</v>
      </c>
      <c r="D1157" s="6">
        <v>1500</v>
      </c>
      <c r="E1157">
        <v>40</v>
      </c>
      <c r="F1157" t="str">
        <f>VLOOKUP(H1157,Location!A$2:E$678,2,FALSE)</f>
        <v>Kuwait</v>
      </c>
      <c r="G1157" t="str">
        <f>VLOOKUP(LEFT(R1157,3),Language!A$2:B$7700,2,FALSE)</f>
        <v>Central Pashto</v>
      </c>
      <c r="H1157" t="s">
        <v>155</v>
      </c>
      <c r="I1157">
        <v>250</v>
      </c>
      <c r="J1157">
        <v>78</v>
      </c>
      <c r="K1157">
        <v>8</v>
      </c>
      <c r="L1157">
        <v>216</v>
      </c>
      <c r="M1157">
        <v>1234567</v>
      </c>
      <c r="N1157">
        <v>270316</v>
      </c>
      <c r="O1157">
        <v>291016</v>
      </c>
      <c r="P1157" t="s">
        <v>19</v>
      </c>
      <c r="Q1157">
        <v>8750</v>
      </c>
      <c r="R1157" t="s">
        <v>625</v>
      </c>
      <c r="S1157" t="str">
        <f>VLOOKUP(V1157,Country!A$2:B$191,2,FALSE)</f>
        <v>Kuwait</v>
      </c>
      <c r="T1157" t="str">
        <f>VLOOKUP(X1157,Organisation!A$2:B$150,2,FALSE)</f>
        <v>International Broadcasting Bureau</v>
      </c>
      <c r="U1157" t="s">
        <v>155</v>
      </c>
      <c r="V1157" t="s">
        <v>155</v>
      </c>
      <c r="W1157" t="s">
        <v>120</v>
      </c>
      <c r="X1157" t="s">
        <v>120</v>
      </c>
      <c r="Y1157">
        <v>2187</v>
      </c>
    </row>
    <row r="1158" spans="1:25" x14ac:dyDescent="0.25">
      <c r="A1158">
        <v>7495</v>
      </c>
      <c r="B1158" t="str">
        <f>VLOOKUP(W1158,Broadcast!A$2:B$277,2,FALSE)</f>
        <v>International Broadcasting Bureau</v>
      </c>
      <c r="C1158" s="6">
        <v>1500</v>
      </c>
      <c r="D1158" s="6">
        <v>1600</v>
      </c>
      <c r="E1158">
        <v>40</v>
      </c>
      <c r="F1158" t="str">
        <f>VLOOKUP(H1158,Location!A$2:E$678,2,FALSE)</f>
        <v>Kuwait</v>
      </c>
      <c r="G1158" t="str">
        <f>VLOOKUP(LEFT(R1158,3),Language!A$2:B$7700,2,FALSE)</f>
        <v>Dari</v>
      </c>
      <c r="H1158" t="s">
        <v>155</v>
      </c>
      <c r="I1158">
        <v>250</v>
      </c>
      <c r="J1158">
        <v>70</v>
      </c>
      <c r="K1158">
        <v>0</v>
      </c>
      <c r="L1158">
        <v>216</v>
      </c>
      <c r="M1158">
        <v>1234567</v>
      </c>
      <c r="N1158">
        <v>270316</v>
      </c>
      <c r="O1158">
        <v>291016</v>
      </c>
      <c r="P1158" t="s">
        <v>19</v>
      </c>
      <c r="Q1158">
        <v>8750</v>
      </c>
      <c r="R1158" t="s">
        <v>170</v>
      </c>
      <c r="S1158" t="str">
        <f>VLOOKUP(V1158,Country!A$2:B$191,2,FALSE)</f>
        <v>Kuwait</v>
      </c>
      <c r="T1158" t="str">
        <f>VLOOKUP(X1158,Organisation!A$2:B$150,2,FALSE)</f>
        <v>International Broadcasting Bureau</v>
      </c>
      <c r="U1158" t="s">
        <v>155</v>
      </c>
      <c r="V1158" t="s">
        <v>155</v>
      </c>
      <c r="W1158" t="s">
        <v>120</v>
      </c>
      <c r="X1158" t="s">
        <v>120</v>
      </c>
      <c r="Y1158">
        <v>18275</v>
      </c>
    </row>
    <row r="1159" spans="1:25" x14ac:dyDescent="0.25">
      <c r="A1159">
        <v>7495</v>
      </c>
      <c r="B1159" t="str">
        <f>VLOOKUP(W1159,Broadcast!A$2:B$277,2,FALSE)</f>
        <v>International Broadcasting Bureau</v>
      </c>
      <c r="C1159" s="6">
        <v>1600</v>
      </c>
      <c r="D1159" s="6">
        <v>1630</v>
      </c>
      <c r="E1159">
        <v>40</v>
      </c>
      <c r="F1159" t="str">
        <f>VLOOKUP(H1159,Location!A$2:E$678,2,FALSE)</f>
        <v>Udorn</v>
      </c>
      <c r="G1159" t="str">
        <f>VLOOKUP(LEFT(R1159,3),Language!A$2:B$7700,2,FALSE)</f>
        <v>Dari</v>
      </c>
      <c r="H1159" t="s">
        <v>162</v>
      </c>
      <c r="I1159">
        <v>250</v>
      </c>
      <c r="J1159">
        <v>300</v>
      </c>
      <c r="K1159">
        <v>0</v>
      </c>
      <c r="L1159">
        <v>216</v>
      </c>
      <c r="M1159">
        <v>1234567</v>
      </c>
      <c r="N1159">
        <v>11016</v>
      </c>
      <c r="O1159">
        <v>291016</v>
      </c>
      <c r="P1159" t="s">
        <v>19</v>
      </c>
      <c r="Q1159">
        <v>8750</v>
      </c>
      <c r="R1159" t="s">
        <v>170</v>
      </c>
      <c r="S1159" t="str">
        <f>VLOOKUP(V1159,Country!A$2:B$191,2,FALSE)</f>
        <v>Thailand</v>
      </c>
      <c r="T1159" t="str">
        <f>VLOOKUP(X1159,Organisation!A$2:B$150,2,FALSE)</f>
        <v>International Broadcasting Bureau</v>
      </c>
      <c r="U1159" t="s">
        <v>162</v>
      </c>
      <c r="V1159" t="s">
        <v>148</v>
      </c>
      <c r="W1159" t="s">
        <v>120</v>
      </c>
      <c r="X1159" t="s">
        <v>120</v>
      </c>
      <c r="Y1159">
        <v>18276</v>
      </c>
    </row>
    <row r="1160" spans="1:25" x14ac:dyDescent="0.25">
      <c r="A1160">
        <v>7495</v>
      </c>
      <c r="B1160" t="str">
        <f>VLOOKUP(W1160,Broadcast!A$2:B$277,2,FALSE)</f>
        <v>International Broadcasting Bureau</v>
      </c>
      <c r="C1160" s="6">
        <v>1630</v>
      </c>
      <c r="D1160" s="6">
        <v>1730</v>
      </c>
      <c r="E1160">
        <v>40</v>
      </c>
      <c r="F1160" t="str">
        <f>VLOOKUP(H1160,Location!A$2:E$678,2,FALSE)</f>
        <v>Udorn</v>
      </c>
      <c r="G1160" t="str">
        <f>VLOOKUP(LEFT(R1160,3),Language!A$2:B$7700,2,FALSE)</f>
        <v>Central Pashto</v>
      </c>
      <c r="H1160" t="s">
        <v>162</v>
      </c>
      <c r="I1160">
        <v>250</v>
      </c>
      <c r="J1160">
        <v>300</v>
      </c>
      <c r="K1160">
        <v>0</v>
      </c>
      <c r="L1160">
        <v>216</v>
      </c>
      <c r="M1160">
        <v>1234567</v>
      </c>
      <c r="N1160">
        <v>270316</v>
      </c>
      <c r="O1160">
        <v>291016</v>
      </c>
      <c r="P1160" t="s">
        <v>19</v>
      </c>
      <c r="Q1160">
        <v>8750</v>
      </c>
      <c r="R1160" t="s">
        <v>625</v>
      </c>
      <c r="S1160" t="str">
        <f>VLOOKUP(V1160,Country!A$2:B$191,2,FALSE)</f>
        <v>Thailand</v>
      </c>
      <c r="T1160" t="str">
        <f>VLOOKUP(X1160,Organisation!A$2:B$150,2,FALSE)</f>
        <v>International Broadcasting Bureau</v>
      </c>
      <c r="U1160" t="s">
        <v>162</v>
      </c>
      <c r="V1160" t="s">
        <v>148</v>
      </c>
      <c r="W1160" t="s">
        <v>120</v>
      </c>
      <c r="X1160" t="s">
        <v>120</v>
      </c>
      <c r="Y1160">
        <v>1865</v>
      </c>
    </row>
    <row r="1161" spans="1:25" x14ac:dyDescent="0.25">
      <c r="A1161">
        <v>7495</v>
      </c>
      <c r="B1161" t="str">
        <f>VLOOKUP(W1161,Broadcast!A$2:B$277,2,FALSE)</f>
        <v>Babcock Communications</v>
      </c>
      <c r="C1161" s="6">
        <v>1730</v>
      </c>
      <c r="D1161" s="6">
        <v>1800</v>
      </c>
      <c r="E1161">
        <v>40</v>
      </c>
      <c r="F1161" t="str">
        <f>VLOOKUP(H1161,Location!A$2:E$678,2,FALSE)</f>
        <v>Kichinev</v>
      </c>
      <c r="G1161" t="str">
        <f>VLOOKUP(LEFT(R1161,3),Language!A$2:B$7700,2,FALSE)</f>
        <v>Persian</v>
      </c>
      <c r="H1161" t="s">
        <v>619</v>
      </c>
      <c r="I1161">
        <v>500</v>
      </c>
      <c r="J1161">
        <v>116</v>
      </c>
      <c r="K1161">
        <v>0</v>
      </c>
      <c r="L1161">
        <v>156</v>
      </c>
      <c r="M1161">
        <v>56</v>
      </c>
      <c r="N1161">
        <v>200416</v>
      </c>
      <c r="O1161">
        <v>301016</v>
      </c>
      <c r="P1161" t="s">
        <v>19</v>
      </c>
      <c r="Q1161">
        <v>16025</v>
      </c>
      <c r="R1161" t="s">
        <v>154</v>
      </c>
      <c r="S1161" t="str">
        <f>VLOOKUP(V1161,Country!A$2:B$191,2,FALSE)</f>
        <v>Moldava</v>
      </c>
      <c r="T1161" t="str">
        <f>VLOOKUP(X1161,Organisation!A$2:B$150,2,FALSE)</f>
        <v>Babcock Communications</v>
      </c>
      <c r="U1161" t="s">
        <v>619</v>
      </c>
      <c r="V1161" t="s">
        <v>620</v>
      </c>
      <c r="W1161" t="s">
        <v>43</v>
      </c>
      <c r="X1161" t="s">
        <v>43</v>
      </c>
      <c r="Y1161">
        <v>16505</v>
      </c>
    </row>
    <row r="1162" spans="1:25" x14ac:dyDescent="0.25">
      <c r="A1162">
        <v>7495</v>
      </c>
      <c r="B1162" t="str">
        <f>VLOOKUP(W1162,Broadcast!A$2:B$277,2,FALSE)</f>
        <v>Telediffusion d'Algerie</v>
      </c>
      <c r="C1162" s="6">
        <v>2100</v>
      </c>
      <c r="D1162" s="6">
        <v>2200</v>
      </c>
      <c r="E1162" t="s">
        <v>553</v>
      </c>
      <c r="F1162" t="str">
        <f>VLOOKUP(H1162,Location!A$2:E$678,2,FALSE)</f>
        <v>Issoudun</v>
      </c>
      <c r="G1162" t="str">
        <f>VLOOKUP(LEFT(R1162,3),Language!A$2:B$7700,2,FALSE)</f>
        <v>Algerian Saharan Arabic</v>
      </c>
      <c r="H1162" t="s">
        <v>78</v>
      </c>
      <c r="I1162">
        <v>500</v>
      </c>
      <c r="J1162">
        <v>194</v>
      </c>
      <c r="K1162">
        <v>0</v>
      </c>
      <c r="L1162">
        <v>216</v>
      </c>
      <c r="M1162">
        <v>1234567</v>
      </c>
      <c r="N1162">
        <v>270316</v>
      </c>
      <c r="O1162">
        <v>291016</v>
      </c>
      <c r="P1162" t="s">
        <v>19</v>
      </c>
      <c r="Q1162">
        <v>8500</v>
      </c>
      <c r="R1162" t="s">
        <v>551</v>
      </c>
      <c r="S1162" t="str">
        <f>VLOOKUP(V1162,Country!A$2:B$191,2,FALSE)</f>
        <v>France</v>
      </c>
      <c r="T1162" t="str">
        <f>VLOOKUP(X1162,Organisation!A$2:B$150,2,FALSE)</f>
        <v>Telediffusion de France</v>
      </c>
      <c r="U1162" t="s">
        <v>78</v>
      </c>
      <c r="V1162" t="s">
        <v>80</v>
      </c>
      <c r="W1162" t="s">
        <v>312</v>
      </c>
      <c r="X1162" t="s">
        <v>82</v>
      </c>
      <c r="Y1162">
        <v>1459</v>
      </c>
    </row>
    <row r="1163" spans="1:25" x14ac:dyDescent="0.25">
      <c r="A1163">
        <v>7495</v>
      </c>
      <c r="B1163" t="str">
        <f>VLOOKUP(W1163,Broadcast!A$2:B$277,2,FALSE)</f>
        <v>Telediffusion d'Algerie</v>
      </c>
      <c r="C1163" s="6">
        <v>2200</v>
      </c>
      <c r="D1163" s="6">
        <v>2300</v>
      </c>
      <c r="E1163" t="s">
        <v>553</v>
      </c>
      <c r="F1163" t="str">
        <f>VLOOKUP(H1163,Location!A$2:E$678,2,FALSE)</f>
        <v>Issoudun</v>
      </c>
      <c r="G1163" t="str">
        <f>VLOOKUP(LEFT(R1163,3),Language!A$2:B$7700,2,FALSE)</f>
        <v>Algerian Saharan Arabic</v>
      </c>
      <c r="H1163" t="s">
        <v>78</v>
      </c>
      <c r="I1163">
        <v>500</v>
      </c>
      <c r="J1163">
        <v>194</v>
      </c>
      <c r="K1163">
        <v>0</v>
      </c>
      <c r="L1163">
        <v>216</v>
      </c>
      <c r="M1163">
        <v>1234567</v>
      </c>
      <c r="N1163">
        <v>270316</v>
      </c>
      <c r="O1163">
        <v>291016</v>
      </c>
      <c r="P1163" t="s">
        <v>19</v>
      </c>
      <c r="Q1163">
        <v>8500</v>
      </c>
      <c r="R1163" t="s">
        <v>551</v>
      </c>
      <c r="S1163" t="str">
        <f>VLOOKUP(V1163,Country!A$2:B$191,2,FALSE)</f>
        <v>France</v>
      </c>
      <c r="T1163" t="str">
        <f>VLOOKUP(X1163,Organisation!A$2:B$150,2,FALSE)</f>
        <v>Telediffusion de France</v>
      </c>
      <c r="U1163" t="s">
        <v>78</v>
      </c>
      <c r="V1163" t="s">
        <v>80</v>
      </c>
      <c r="W1163" t="s">
        <v>312</v>
      </c>
      <c r="X1163" t="s">
        <v>82</v>
      </c>
      <c r="Y1163">
        <v>1460</v>
      </c>
    </row>
    <row r="1164" spans="1:25" x14ac:dyDescent="0.25">
      <c r="A1164">
        <v>7505</v>
      </c>
      <c r="B1164" t="str">
        <f>VLOOKUP(W1164,Broadcast!A$2:B$277,2,FALSE)</f>
        <v>All India Radio</v>
      </c>
      <c r="C1164" s="6">
        <v>115</v>
      </c>
      <c r="D1164" s="6">
        <v>430</v>
      </c>
      <c r="E1164" t="s">
        <v>149</v>
      </c>
      <c r="F1164" t="str">
        <f>VLOOKUP(H1164,Location!A$2:E$678,2,FALSE)</f>
        <v>Delhi</v>
      </c>
      <c r="G1164" t="str">
        <f>VLOOKUP(LEFT(R1164,3),Language!A$2:B$7700,2,FALSE)</f>
        <v>Multiple languages</v>
      </c>
      <c r="H1164" t="s">
        <v>304</v>
      </c>
      <c r="I1164">
        <v>100</v>
      </c>
      <c r="J1164">
        <v>65</v>
      </c>
      <c r="K1164">
        <v>0</v>
      </c>
      <c r="L1164">
        <v>700</v>
      </c>
      <c r="M1164">
        <v>1234567</v>
      </c>
      <c r="N1164">
        <v>270316</v>
      </c>
      <c r="O1164">
        <v>301016</v>
      </c>
      <c r="P1164" t="s">
        <v>19</v>
      </c>
      <c r="Q1164">
        <v>7200</v>
      </c>
      <c r="R1164" t="s">
        <v>102</v>
      </c>
      <c r="S1164" t="str">
        <f>VLOOKUP(V1164,Country!A$2:B$191,2,FALSE)</f>
        <v>India</v>
      </c>
      <c r="T1164" t="str">
        <f>VLOOKUP(X1164,Organisation!A$2:B$150,2,FALSE)</f>
        <v>All India Radio</v>
      </c>
      <c r="U1164" t="s">
        <v>304</v>
      </c>
      <c r="V1164" t="s">
        <v>263</v>
      </c>
      <c r="W1164" t="s">
        <v>264</v>
      </c>
      <c r="X1164" t="s">
        <v>264</v>
      </c>
      <c r="Y1164">
        <v>3520</v>
      </c>
    </row>
    <row r="1165" spans="1:25" x14ac:dyDescent="0.25">
      <c r="A1165">
        <v>7505</v>
      </c>
      <c r="B1165" t="str">
        <f>VLOOKUP(W1165,Broadcast!A$2:B$277,2,FALSE)</f>
        <v>All India Radio</v>
      </c>
      <c r="C1165" s="6">
        <v>1600</v>
      </c>
      <c r="D1165" s="6">
        <v>1830</v>
      </c>
      <c r="E1165">
        <v>39.4</v>
      </c>
      <c r="F1165" t="str">
        <f>VLOOKUP(H1165,Location!A$2:E$678,2,FALSE)</f>
        <v>Panaji</v>
      </c>
      <c r="G1165" t="str">
        <f>VLOOKUP(LEFT(R1165,3),Language!A$2:B$7700,2,FALSE)</f>
        <v>Multiple languages</v>
      </c>
      <c r="H1165" t="s">
        <v>626</v>
      </c>
      <c r="I1165">
        <v>250</v>
      </c>
      <c r="J1165">
        <v>300</v>
      </c>
      <c r="K1165">
        <v>0</v>
      </c>
      <c r="L1165">
        <v>156</v>
      </c>
      <c r="M1165">
        <v>1234567</v>
      </c>
      <c r="N1165">
        <v>270316</v>
      </c>
      <c r="O1165">
        <v>301016</v>
      </c>
      <c r="P1165" t="s">
        <v>19</v>
      </c>
      <c r="Q1165">
        <v>7200</v>
      </c>
      <c r="R1165" t="s">
        <v>102</v>
      </c>
      <c r="S1165" t="str">
        <f>VLOOKUP(V1165,Country!A$2:B$191,2,FALSE)</f>
        <v>India</v>
      </c>
      <c r="T1165" t="str">
        <f>VLOOKUP(X1165,Organisation!A$2:B$150,2,FALSE)</f>
        <v>All India Radio</v>
      </c>
      <c r="U1165" t="s">
        <v>626</v>
      </c>
      <c r="V1165" t="s">
        <v>263</v>
      </c>
      <c r="W1165" t="s">
        <v>264</v>
      </c>
      <c r="X1165" t="s">
        <v>264</v>
      </c>
      <c r="Y1165">
        <v>3521</v>
      </c>
    </row>
    <row r="1166" spans="1:25" x14ac:dyDescent="0.25">
      <c r="A1166">
        <v>7505</v>
      </c>
      <c r="B1166" t="str">
        <f>VLOOKUP(W1166,Broadcast!A$2:B$277,2,FALSE)</f>
        <v>WRNO Worldwide, Inc.</v>
      </c>
      <c r="C1166" s="6">
        <v>2200</v>
      </c>
      <c r="D1166" s="6">
        <v>1600</v>
      </c>
      <c r="E1166" t="s">
        <v>627</v>
      </c>
      <c r="F1166" t="str">
        <f>VLOOKUP(H1166,Location!A$2:E$678,2,FALSE)</f>
        <v>New Orleans, LA</v>
      </c>
      <c r="G1166" t="str">
        <f>VLOOKUP(LEFT(R1166,3),Language!A$2:B$7700,2,FALSE)</f>
        <v>English</v>
      </c>
      <c r="H1166" t="s">
        <v>628</v>
      </c>
      <c r="I1166">
        <v>50</v>
      </c>
      <c r="J1166">
        <v>20</v>
      </c>
      <c r="K1166">
        <v>0</v>
      </c>
      <c r="L1166">
        <v>805</v>
      </c>
      <c r="M1166">
        <v>1234567</v>
      </c>
      <c r="N1166">
        <v>270316</v>
      </c>
      <c r="O1166">
        <v>291016</v>
      </c>
      <c r="P1166" t="s">
        <v>19</v>
      </c>
      <c r="R1166" t="s">
        <v>20</v>
      </c>
      <c r="S1166" t="str">
        <f>VLOOKUP(V1166,Country!A$2:B$191,2,FALSE)</f>
        <v>United States</v>
      </c>
      <c r="T1166" t="str">
        <f>VLOOKUP(X1166,Organisation!A$2:B$150,2,FALSE)</f>
        <v>Federal Communications Commission</v>
      </c>
      <c r="U1166" t="s">
        <v>628</v>
      </c>
      <c r="V1166" t="s">
        <v>21</v>
      </c>
      <c r="W1166" t="s">
        <v>628</v>
      </c>
      <c r="X1166" t="s">
        <v>22</v>
      </c>
      <c r="Y1166">
        <v>1624</v>
      </c>
    </row>
    <row r="1167" spans="1:25" x14ac:dyDescent="0.25">
      <c r="A1167">
        <v>7505</v>
      </c>
      <c r="B1167" t="str">
        <f>VLOOKUP(W1167,Broadcast!A$2:B$277,2,FALSE)</f>
        <v>International Broadcasting Bureau</v>
      </c>
      <c r="C1167" s="6">
        <v>2200</v>
      </c>
      <c r="D1167" s="6">
        <v>2300</v>
      </c>
      <c r="E1167" t="s">
        <v>376</v>
      </c>
      <c r="F1167" t="str">
        <f>VLOOKUP(H1167,Location!A$2:E$678,2,FALSE)</f>
        <v>Duchanbe</v>
      </c>
      <c r="G1167" t="str">
        <f>VLOOKUP(LEFT(R1167,3),Language!A$2:B$7700,2,FALSE)</f>
        <v>Tibetan</v>
      </c>
      <c r="H1167" t="s">
        <v>629</v>
      </c>
      <c r="I1167">
        <v>250</v>
      </c>
      <c r="J1167">
        <v>110</v>
      </c>
      <c r="K1167">
        <v>0</v>
      </c>
      <c r="L1167">
        <v>218</v>
      </c>
      <c r="M1167">
        <v>1234567</v>
      </c>
      <c r="N1167">
        <v>270316</v>
      </c>
      <c r="O1167">
        <v>291016</v>
      </c>
      <c r="P1167" t="s">
        <v>19</v>
      </c>
      <c r="R1167" t="s">
        <v>118</v>
      </c>
      <c r="S1167" t="str">
        <f>VLOOKUP(V1167,Country!A$2:B$191,2,FALSE)</f>
        <v>Tajikistan</v>
      </c>
      <c r="T1167" t="str">
        <f>VLOOKUP(X1167,Organisation!A$2:B$150,2,FALSE)</f>
        <v>International Broadcasting Bureau</v>
      </c>
      <c r="U1167" t="s">
        <v>629</v>
      </c>
      <c r="V1167" t="s">
        <v>630</v>
      </c>
      <c r="W1167" t="s">
        <v>120</v>
      </c>
      <c r="X1167" t="s">
        <v>120</v>
      </c>
      <c r="Y1167">
        <v>626</v>
      </c>
    </row>
    <row r="1168" spans="1:25" x14ac:dyDescent="0.25">
      <c r="A1168">
        <v>7510</v>
      </c>
      <c r="B1168" t="str">
        <f>VLOOKUP(W1168,Broadcast!A$2:B$277,2,FALSE)</f>
        <v>IBRA Radio</v>
      </c>
      <c r="C1168" s="6">
        <v>1730</v>
      </c>
      <c r="D1168" s="6">
        <v>1800</v>
      </c>
      <c r="E1168" t="s">
        <v>631</v>
      </c>
      <c r="F1168" t="str">
        <f>VLOOKUP(H1168,Location!A$2:E$678,2,FALSE)</f>
        <v>Erevan</v>
      </c>
      <c r="G1168" t="str">
        <f>VLOOKUP(LEFT(R1168,3),Language!A$2:B$7700,2,FALSE)</f>
        <v>Silt'e</v>
      </c>
      <c r="H1168" t="s">
        <v>623</v>
      </c>
      <c r="I1168">
        <v>300</v>
      </c>
      <c r="J1168">
        <v>192</v>
      </c>
      <c r="K1168">
        <v>0</v>
      </c>
      <c r="L1168">
        <v>218</v>
      </c>
      <c r="M1168">
        <v>1234567</v>
      </c>
      <c r="N1168">
        <v>270316</v>
      </c>
      <c r="O1168">
        <v>301016</v>
      </c>
      <c r="P1168" t="s">
        <v>19</v>
      </c>
      <c r="Q1168">
        <v>9650</v>
      </c>
      <c r="R1168" t="s">
        <v>632</v>
      </c>
      <c r="S1168" t="str">
        <f>VLOOKUP(V1168,Country!A$2:B$191,2,FALSE)</f>
        <v>Armenia</v>
      </c>
      <c r="T1168" t="str">
        <f>VLOOKUP(X1168,Organisation!A$2:B$150,2,FALSE)</f>
        <v>Babcock Communications</v>
      </c>
      <c r="U1168" t="s">
        <v>623</v>
      </c>
      <c r="V1168" t="s">
        <v>315</v>
      </c>
      <c r="W1168" t="s">
        <v>411</v>
      </c>
      <c r="X1168" t="s">
        <v>43</v>
      </c>
      <c r="Y1168">
        <v>95</v>
      </c>
    </row>
    <row r="1169" spans="1:25" x14ac:dyDescent="0.25">
      <c r="A1169">
        <v>7515</v>
      </c>
      <c r="B1169" t="str">
        <f>VLOOKUP(W1169,Broadcast!A$2:B$277,2,FALSE)</f>
        <v>Eternal Word Television Network, Inc.</v>
      </c>
      <c r="C1169" s="6">
        <v>500</v>
      </c>
      <c r="D1169" s="6">
        <v>1300</v>
      </c>
      <c r="E1169">
        <v>10.11</v>
      </c>
      <c r="F1169" t="str">
        <f>VLOOKUP(H1169,Location!A$2:E$678,2,FALSE)</f>
        <v>Vandiver, AL</v>
      </c>
      <c r="G1169" t="str">
        <f>VLOOKUP(LEFT(R1169,3),Language!A$2:B$7700,2,FALSE)</f>
        <v>Spanish</v>
      </c>
      <c r="H1169" t="s">
        <v>136</v>
      </c>
      <c r="I1169">
        <v>250</v>
      </c>
      <c r="J1169">
        <v>220</v>
      </c>
      <c r="K1169">
        <v>30</v>
      </c>
      <c r="L1169">
        <v>206</v>
      </c>
      <c r="M1169">
        <v>1234567</v>
      </c>
      <c r="N1169">
        <v>270316</v>
      </c>
      <c r="O1169">
        <v>301016</v>
      </c>
      <c r="P1169" t="s">
        <v>19</v>
      </c>
      <c r="Q1169">
        <v>8925</v>
      </c>
      <c r="R1169" t="s">
        <v>137</v>
      </c>
      <c r="S1169" t="str">
        <f>VLOOKUP(V1169,Country!A$2:B$191,2,FALSE)</f>
        <v>United States</v>
      </c>
      <c r="T1169" t="str">
        <f>VLOOKUP(X1169,Organisation!A$2:B$150,2,FALSE)</f>
        <v>Federal Communications Commission</v>
      </c>
      <c r="U1169" t="s">
        <v>136</v>
      </c>
      <c r="V1169" t="s">
        <v>21</v>
      </c>
      <c r="W1169" t="s">
        <v>136</v>
      </c>
      <c r="X1169" t="s">
        <v>22</v>
      </c>
      <c r="Y1169">
        <v>2184</v>
      </c>
    </row>
    <row r="1170" spans="1:25" x14ac:dyDescent="0.25">
      <c r="A1170">
        <v>7520</v>
      </c>
      <c r="B1170" t="str">
        <f>VLOOKUP(W1170,Broadcast!A$2:B$277,2,FALSE)</f>
        <v>WNQM, Inc.</v>
      </c>
      <c r="C1170" s="6">
        <v>0</v>
      </c>
      <c r="D1170" s="6">
        <v>300</v>
      </c>
      <c r="E1170" t="s">
        <v>174</v>
      </c>
      <c r="F1170" t="str">
        <f>VLOOKUP(H1170,Location!A$2:E$678,2,FALSE)</f>
        <v>Nashville, TN</v>
      </c>
      <c r="G1170" t="str">
        <f>VLOOKUP(LEFT(R1170,3),Language!A$2:B$7700,2,FALSE)</f>
        <v>English</v>
      </c>
      <c r="H1170" t="s">
        <v>24</v>
      </c>
      <c r="I1170">
        <v>100</v>
      </c>
      <c r="J1170">
        <v>90</v>
      </c>
      <c r="K1170">
        <v>0</v>
      </c>
      <c r="L1170">
        <v>902</v>
      </c>
      <c r="M1170">
        <v>1234567</v>
      </c>
      <c r="N1170">
        <v>270316</v>
      </c>
      <c r="O1170">
        <v>310516</v>
      </c>
      <c r="P1170" t="s">
        <v>19</v>
      </c>
      <c r="R1170" t="s">
        <v>20</v>
      </c>
      <c r="S1170" t="str">
        <f>VLOOKUP(V1170,Country!A$2:B$191,2,FALSE)</f>
        <v>United States</v>
      </c>
      <c r="T1170" t="str">
        <f>VLOOKUP(X1170,Organisation!A$2:B$150,2,FALSE)</f>
        <v>Federal Communications Commission</v>
      </c>
      <c r="U1170" t="s">
        <v>24</v>
      </c>
      <c r="V1170" t="s">
        <v>21</v>
      </c>
      <c r="W1170" t="s">
        <v>24</v>
      </c>
      <c r="X1170" t="s">
        <v>22</v>
      </c>
      <c r="Y1170">
        <v>1625</v>
      </c>
    </row>
    <row r="1171" spans="1:25" x14ac:dyDescent="0.25">
      <c r="A1171">
        <v>7520</v>
      </c>
      <c r="B1171" t="str">
        <f>VLOOKUP(W1171,Broadcast!A$2:B$277,2,FALSE)</f>
        <v>WNQM, Inc.</v>
      </c>
      <c r="C1171" s="6">
        <v>0</v>
      </c>
      <c r="D1171" s="6">
        <v>300</v>
      </c>
      <c r="E1171" t="s">
        <v>174</v>
      </c>
      <c r="F1171" t="str">
        <f>VLOOKUP(H1171,Location!A$2:E$678,2,FALSE)</f>
        <v>Nashville, TN</v>
      </c>
      <c r="G1171" t="str">
        <f>VLOOKUP(LEFT(R1171,3),Language!A$2:B$7700,2,FALSE)</f>
        <v>English</v>
      </c>
      <c r="H1171" t="s">
        <v>24</v>
      </c>
      <c r="I1171">
        <v>100</v>
      </c>
      <c r="J1171">
        <v>90</v>
      </c>
      <c r="K1171">
        <v>0</v>
      </c>
      <c r="L1171">
        <v>902</v>
      </c>
      <c r="M1171">
        <v>1234567</v>
      </c>
      <c r="N1171">
        <v>10916</v>
      </c>
      <c r="O1171">
        <v>301016</v>
      </c>
      <c r="P1171" t="s">
        <v>19</v>
      </c>
      <c r="R1171" t="s">
        <v>20</v>
      </c>
      <c r="S1171" t="str">
        <f>VLOOKUP(V1171,Country!A$2:B$191,2,FALSE)</f>
        <v>United States</v>
      </c>
      <c r="T1171" t="str">
        <f>VLOOKUP(X1171,Organisation!A$2:B$150,2,FALSE)</f>
        <v>Federal Communications Commission</v>
      </c>
      <c r="U1171" t="s">
        <v>24</v>
      </c>
      <c r="V1171" t="s">
        <v>21</v>
      </c>
      <c r="W1171" t="s">
        <v>24</v>
      </c>
      <c r="X1171" t="s">
        <v>22</v>
      </c>
      <c r="Y1171">
        <v>1626</v>
      </c>
    </row>
    <row r="1172" spans="1:25" x14ac:dyDescent="0.25">
      <c r="A1172">
        <v>7520</v>
      </c>
      <c r="B1172" t="str">
        <f>VLOOKUP(W1172,Broadcast!A$2:B$277,2,FALSE)</f>
        <v>WNQM, Inc.</v>
      </c>
      <c r="C1172" s="6">
        <v>0</v>
      </c>
      <c r="D1172" s="6">
        <v>300</v>
      </c>
      <c r="E1172" t="s">
        <v>174</v>
      </c>
      <c r="F1172" t="str">
        <f>VLOOKUP(H1172,Location!A$2:E$678,2,FALSE)</f>
        <v>Nashville, TN</v>
      </c>
      <c r="G1172" t="str">
        <f>VLOOKUP(LEFT(R1172,3),Language!A$2:B$7700,2,FALSE)</f>
        <v>English</v>
      </c>
      <c r="H1172" t="s">
        <v>24</v>
      </c>
      <c r="I1172">
        <v>100</v>
      </c>
      <c r="J1172">
        <v>90</v>
      </c>
      <c r="K1172">
        <v>0</v>
      </c>
      <c r="L1172">
        <v>902</v>
      </c>
      <c r="M1172">
        <v>1234567</v>
      </c>
      <c r="N1172">
        <v>10616</v>
      </c>
      <c r="O1172">
        <v>310816</v>
      </c>
      <c r="P1172" t="s">
        <v>19</v>
      </c>
      <c r="R1172" t="s">
        <v>20</v>
      </c>
      <c r="S1172" t="str">
        <f>VLOOKUP(V1172,Country!A$2:B$191,2,FALSE)</f>
        <v>United States</v>
      </c>
      <c r="T1172" t="str">
        <f>VLOOKUP(X1172,Organisation!A$2:B$150,2,FALSE)</f>
        <v>Federal Communications Commission</v>
      </c>
      <c r="U1172" t="s">
        <v>24</v>
      </c>
      <c r="V1172" t="s">
        <v>21</v>
      </c>
      <c r="W1172" t="s">
        <v>24</v>
      </c>
      <c r="X1172" t="s">
        <v>22</v>
      </c>
      <c r="Y1172">
        <v>1627</v>
      </c>
    </row>
    <row r="1173" spans="1:25" x14ac:dyDescent="0.25">
      <c r="A1173">
        <v>7520</v>
      </c>
      <c r="B1173" t="str">
        <f>VLOOKUP(W1173,Broadcast!A$2:B$277,2,FALSE)</f>
        <v>All India Radio</v>
      </c>
      <c r="C1173" s="6">
        <v>0</v>
      </c>
      <c r="D1173" s="6">
        <v>430</v>
      </c>
      <c r="E1173" t="s">
        <v>261</v>
      </c>
      <c r="F1173" t="str">
        <f>VLOOKUP(H1173,Location!A$2:E$678,2,FALSE)</f>
        <v>Delhi</v>
      </c>
      <c r="G1173" t="str">
        <f>VLOOKUP(LEFT(R1173,3),Language!A$2:B$7700,2,FALSE)</f>
        <v>Urdu</v>
      </c>
      <c r="H1173" t="s">
        <v>304</v>
      </c>
      <c r="I1173">
        <v>250</v>
      </c>
      <c r="J1173">
        <v>334</v>
      </c>
      <c r="K1173">
        <v>0</v>
      </c>
      <c r="L1173">
        <v>706</v>
      </c>
      <c r="M1173">
        <v>1234567</v>
      </c>
      <c r="N1173">
        <v>270316</v>
      </c>
      <c r="O1173">
        <v>301016</v>
      </c>
      <c r="P1173" t="s">
        <v>19</v>
      </c>
      <c r="Q1173">
        <v>9700</v>
      </c>
      <c r="R1173" t="s">
        <v>348</v>
      </c>
      <c r="S1173" t="str">
        <f>VLOOKUP(V1173,Country!A$2:B$191,2,FALSE)</f>
        <v>India</v>
      </c>
      <c r="T1173" t="str">
        <f>VLOOKUP(X1173,Organisation!A$2:B$150,2,FALSE)</f>
        <v>All India Radio</v>
      </c>
      <c r="U1173" t="s">
        <v>304</v>
      </c>
      <c r="V1173" t="s">
        <v>263</v>
      </c>
      <c r="W1173" t="s">
        <v>264</v>
      </c>
      <c r="X1173" t="s">
        <v>264</v>
      </c>
      <c r="Y1173">
        <v>3522</v>
      </c>
    </row>
    <row r="1174" spans="1:25" x14ac:dyDescent="0.25">
      <c r="A1174">
        <v>7520</v>
      </c>
      <c r="B1174" t="str">
        <f>VLOOKUP(W1174,Broadcast!A$2:B$277,2,FALSE)</f>
        <v>LeSea Broadcasting Corporation</v>
      </c>
      <c r="C1174" s="6">
        <v>300</v>
      </c>
      <c r="D1174" s="6">
        <v>400</v>
      </c>
      <c r="E1174">
        <v>19.29</v>
      </c>
      <c r="F1174" t="str">
        <f>VLOOKUP(H1174,Location!A$2:E$678,2,FALSE)</f>
        <v>Furman, SC</v>
      </c>
      <c r="G1174" t="str">
        <f>VLOOKUP(LEFT(R1174,3),Language!A$2:B$7700,2,FALSE)</f>
        <v>Russian</v>
      </c>
      <c r="H1174" t="s">
        <v>220</v>
      </c>
      <c r="I1174">
        <v>250</v>
      </c>
      <c r="J1174">
        <v>47</v>
      </c>
      <c r="K1174">
        <v>-25</v>
      </c>
      <c r="L1174">
        <v>218</v>
      </c>
      <c r="M1174">
        <v>17</v>
      </c>
      <c r="N1174">
        <v>270316</v>
      </c>
      <c r="O1174">
        <v>301016</v>
      </c>
      <c r="P1174" t="s">
        <v>19</v>
      </c>
      <c r="Q1174">
        <v>8360</v>
      </c>
      <c r="R1174" t="s">
        <v>633</v>
      </c>
      <c r="S1174" t="str">
        <f>VLOOKUP(V1174,Country!A$2:B$191,2,FALSE)</f>
        <v>United States</v>
      </c>
      <c r="T1174" t="str">
        <f>VLOOKUP(X1174,Organisation!A$2:B$150,2,FALSE)</f>
        <v>Federal Communications Commission</v>
      </c>
      <c r="U1174" t="s">
        <v>220</v>
      </c>
      <c r="V1174" t="s">
        <v>21</v>
      </c>
      <c r="W1174" t="s">
        <v>220</v>
      </c>
      <c r="X1174" t="s">
        <v>22</v>
      </c>
      <c r="Y1174">
        <v>1628</v>
      </c>
    </row>
    <row r="1175" spans="1:25" x14ac:dyDescent="0.25">
      <c r="A1175">
        <v>7520</v>
      </c>
      <c r="B1175" t="str">
        <f>VLOOKUP(W1175,Broadcast!A$2:B$277,2,FALSE)</f>
        <v>All India Radio</v>
      </c>
      <c r="C1175" s="6">
        <v>645</v>
      </c>
      <c r="D1175" s="6">
        <v>1930</v>
      </c>
      <c r="E1175" t="s">
        <v>149</v>
      </c>
      <c r="F1175" t="str">
        <f>VLOOKUP(H1175,Location!A$2:E$678,2,FALSE)</f>
        <v>Delhi</v>
      </c>
      <c r="G1175" t="str">
        <f>VLOOKUP(LEFT(R1175,3),Language!A$2:B$7700,2,FALSE)</f>
        <v>Multiple languages</v>
      </c>
      <c r="H1175" t="s">
        <v>304</v>
      </c>
      <c r="I1175">
        <v>250</v>
      </c>
      <c r="J1175">
        <v>65</v>
      </c>
      <c r="K1175">
        <v>0</v>
      </c>
      <c r="L1175">
        <v>710</v>
      </c>
      <c r="M1175">
        <v>1234567</v>
      </c>
      <c r="N1175">
        <v>270316</v>
      </c>
      <c r="O1175">
        <v>301016</v>
      </c>
      <c r="P1175" t="s">
        <v>19</v>
      </c>
      <c r="Q1175">
        <v>7200</v>
      </c>
      <c r="R1175" t="s">
        <v>102</v>
      </c>
      <c r="S1175" t="str">
        <f>VLOOKUP(V1175,Country!A$2:B$191,2,FALSE)</f>
        <v>India</v>
      </c>
      <c r="T1175" t="str">
        <f>VLOOKUP(X1175,Organisation!A$2:B$150,2,FALSE)</f>
        <v>All India Radio</v>
      </c>
      <c r="U1175" t="s">
        <v>304</v>
      </c>
      <c r="V1175" t="s">
        <v>263</v>
      </c>
      <c r="W1175" t="s">
        <v>264</v>
      </c>
      <c r="X1175" t="s">
        <v>264</v>
      </c>
      <c r="Y1175">
        <v>3523</v>
      </c>
    </row>
    <row r="1176" spans="1:25" x14ac:dyDescent="0.25">
      <c r="A1176">
        <v>7530</v>
      </c>
      <c r="B1176" t="str">
        <f>VLOOKUP(W1176,Broadcast!A$2:B$277,2,FALSE)</f>
        <v>International Broadcasting Bureau</v>
      </c>
      <c r="C1176" s="6">
        <v>1230</v>
      </c>
      <c r="D1176" s="6">
        <v>1330</v>
      </c>
      <c r="E1176" t="s">
        <v>167</v>
      </c>
      <c r="F1176" t="str">
        <f>VLOOKUP(H1176,Location!A$2:E$678,2,FALSE)</f>
        <v>Tinian Islands</v>
      </c>
      <c r="G1176" t="str">
        <f>VLOOKUP(LEFT(R1176,3),Language!A$2:B$7700,2,FALSE)</f>
        <v>Burmese</v>
      </c>
      <c r="H1176" t="s">
        <v>144</v>
      </c>
      <c r="I1176">
        <v>250</v>
      </c>
      <c r="J1176">
        <v>280</v>
      </c>
      <c r="K1176">
        <v>0</v>
      </c>
      <c r="L1176">
        <v>216</v>
      </c>
      <c r="M1176">
        <v>1234567</v>
      </c>
      <c r="N1176">
        <v>40616</v>
      </c>
      <c r="O1176">
        <v>291016</v>
      </c>
      <c r="P1176" t="s">
        <v>19</v>
      </c>
      <c r="Q1176">
        <v>8500</v>
      </c>
      <c r="R1176" t="s">
        <v>157</v>
      </c>
      <c r="S1176" t="str">
        <f>VLOOKUP(V1176,Country!A$2:B$191,2,FALSE)</f>
        <v>United States</v>
      </c>
      <c r="T1176" t="str">
        <f>VLOOKUP(X1176,Organisation!A$2:B$150,2,FALSE)</f>
        <v>International Broadcasting Bureau</v>
      </c>
      <c r="U1176" t="s">
        <v>144</v>
      </c>
      <c r="V1176" t="s">
        <v>21</v>
      </c>
      <c r="W1176" t="s">
        <v>120</v>
      </c>
      <c r="X1176" t="s">
        <v>120</v>
      </c>
      <c r="Y1176">
        <v>16754</v>
      </c>
    </row>
    <row r="1177" spans="1:25" x14ac:dyDescent="0.25">
      <c r="A1177">
        <v>7530</v>
      </c>
      <c r="B1177" t="str">
        <f>VLOOKUP(W1177,Broadcast!A$2:B$277,2,FALSE)</f>
        <v>International Broadcasting Bureau</v>
      </c>
      <c r="C1177" s="6">
        <v>1330</v>
      </c>
      <c r="D1177" s="6">
        <v>1430</v>
      </c>
      <c r="E1177" t="s">
        <v>167</v>
      </c>
      <c r="F1177" t="str">
        <f>VLOOKUP(H1177,Location!A$2:E$678,2,FALSE)</f>
        <v>Tinian Islands</v>
      </c>
      <c r="G1177" t="str">
        <f>VLOOKUP(LEFT(R1177,3),Language!A$2:B$7700,2,FALSE)</f>
        <v>Burmese</v>
      </c>
      <c r="H1177" t="s">
        <v>144</v>
      </c>
      <c r="I1177">
        <v>250</v>
      </c>
      <c r="J1177">
        <v>280</v>
      </c>
      <c r="K1177">
        <v>0</v>
      </c>
      <c r="L1177">
        <v>216</v>
      </c>
      <c r="M1177">
        <v>1234567</v>
      </c>
      <c r="N1177">
        <v>270316</v>
      </c>
      <c r="O1177">
        <v>291016</v>
      </c>
      <c r="P1177" t="s">
        <v>19</v>
      </c>
      <c r="Q1177">
        <v>8500</v>
      </c>
      <c r="R1177" t="s">
        <v>157</v>
      </c>
      <c r="S1177" t="str">
        <f>VLOOKUP(V1177,Country!A$2:B$191,2,FALSE)</f>
        <v>United States</v>
      </c>
      <c r="T1177" t="str">
        <f>VLOOKUP(X1177,Organisation!A$2:B$150,2,FALSE)</f>
        <v>International Broadcasting Bureau</v>
      </c>
      <c r="U1177" t="s">
        <v>144</v>
      </c>
      <c r="V1177" t="s">
        <v>21</v>
      </c>
      <c r="W1177" t="s">
        <v>120</v>
      </c>
      <c r="X1177" t="s">
        <v>120</v>
      </c>
      <c r="Y1177">
        <v>7343</v>
      </c>
    </row>
    <row r="1178" spans="1:25" x14ac:dyDescent="0.25">
      <c r="A1178">
        <v>7540</v>
      </c>
      <c r="B1178" t="str">
        <f>VLOOKUP(W1178,Broadcast!A$2:B$277,2,FALSE)</f>
        <v>BBC Worldservice</v>
      </c>
      <c r="C1178" s="6">
        <v>30</v>
      </c>
      <c r="D1178" s="6">
        <v>100</v>
      </c>
      <c r="E1178" t="s">
        <v>149</v>
      </c>
      <c r="F1178" t="str">
        <f>VLOOKUP(H1178,Location!A$2:E$678,2,FALSE)</f>
        <v>Nakhon Sawan</v>
      </c>
      <c r="G1178" t="str">
        <f>VLOOKUP(LEFT(R1178,3),Language!A$2:B$7700,2,FALSE)</f>
        <v>Bengali</v>
      </c>
      <c r="H1178" t="s">
        <v>147</v>
      </c>
      <c r="I1178">
        <v>250</v>
      </c>
      <c r="J1178">
        <v>305</v>
      </c>
      <c r="K1178">
        <v>25</v>
      </c>
      <c r="L1178">
        <v>216</v>
      </c>
      <c r="M1178">
        <v>1234567</v>
      </c>
      <c r="N1178">
        <v>270316</v>
      </c>
      <c r="O1178">
        <v>301016</v>
      </c>
      <c r="P1178" t="s">
        <v>19</v>
      </c>
      <c r="Q1178">
        <v>7920</v>
      </c>
      <c r="R1178" t="s">
        <v>150</v>
      </c>
      <c r="S1178" t="str">
        <f>VLOOKUP(V1178,Country!A$2:B$191,2,FALSE)</f>
        <v>Thailand</v>
      </c>
      <c r="T1178" t="str">
        <f>VLOOKUP(X1178,Organisation!A$2:B$150,2,FALSE)</f>
        <v>Babcock Communications</v>
      </c>
      <c r="U1178" t="s">
        <v>147</v>
      </c>
      <c r="V1178" t="s">
        <v>148</v>
      </c>
      <c r="W1178" t="s">
        <v>42</v>
      </c>
      <c r="X1178" t="s">
        <v>43</v>
      </c>
      <c r="Y1178">
        <v>98</v>
      </c>
    </row>
    <row r="1179" spans="1:25" x14ac:dyDescent="0.25">
      <c r="A1179">
        <v>7540</v>
      </c>
      <c r="B1179" t="str">
        <f>VLOOKUP(W1179,Broadcast!A$2:B$277,2,FALSE)</f>
        <v>International Broadcasting Bureau</v>
      </c>
      <c r="C1179" s="6">
        <v>1700</v>
      </c>
      <c r="D1179" s="6">
        <v>1900</v>
      </c>
      <c r="E1179" t="s">
        <v>169</v>
      </c>
      <c r="F1179" t="str">
        <f>VLOOKUP(H1179,Location!A$2:E$678,2,FALSE)</f>
        <v>Udorn</v>
      </c>
      <c r="G1179" t="str">
        <f>VLOOKUP(LEFT(R1179,3),Language!A$2:B$7700,2,FALSE)</f>
        <v>Central Pashto</v>
      </c>
      <c r="H1179" t="s">
        <v>162</v>
      </c>
      <c r="I1179">
        <v>250</v>
      </c>
      <c r="J1179">
        <v>311</v>
      </c>
      <c r="K1179">
        <v>-24</v>
      </c>
      <c r="L1179">
        <v>226</v>
      </c>
      <c r="M1179">
        <v>1234567</v>
      </c>
      <c r="N1179">
        <v>270316</v>
      </c>
      <c r="O1179">
        <v>291016</v>
      </c>
      <c r="P1179" t="s">
        <v>19</v>
      </c>
      <c r="Q1179">
        <v>8750</v>
      </c>
      <c r="R1179" t="s">
        <v>625</v>
      </c>
      <c r="S1179" t="str">
        <f>VLOOKUP(V1179,Country!A$2:B$191,2,FALSE)</f>
        <v>Thailand</v>
      </c>
      <c r="T1179" t="str">
        <f>VLOOKUP(X1179,Organisation!A$2:B$150,2,FALSE)</f>
        <v>International Broadcasting Bureau</v>
      </c>
      <c r="U1179" t="s">
        <v>162</v>
      </c>
      <c r="V1179" t="s">
        <v>148</v>
      </c>
      <c r="W1179" t="s">
        <v>120</v>
      </c>
      <c r="X1179" t="s">
        <v>120</v>
      </c>
      <c r="Y1179">
        <v>18277</v>
      </c>
    </row>
    <row r="1180" spans="1:25" x14ac:dyDescent="0.25">
      <c r="A1180">
        <v>7550</v>
      </c>
      <c r="B1180" t="str">
        <f>VLOOKUP(W1180,Broadcast!A$2:B$277,2,FALSE)</f>
        <v>All India Radio</v>
      </c>
      <c r="C1180" s="6">
        <v>1730</v>
      </c>
      <c r="D1180" s="6">
        <v>2230</v>
      </c>
      <c r="E1180">
        <v>27.28</v>
      </c>
      <c r="F1180" t="str">
        <f>VLOOKUP(H1180,Location!A$2:E$678,2,FALSE)</f>
        <v>Bangalore</v>
      </c>
      <c r="G1180" t="str">
        <f>VLOOKUP(LEFT(R1180,3),Language!A$2:B$7700,2,FALSE)</f>
        <v>Multiple languages</v>
      </c>
      <c r="H1180" t="s">
        <v>634</v>
      </c>
      <c r="I1180">
        <v>500</v>
      </c>
      <c r="J1180">
        <v>320</v>
      </c>
      <c r="K1180">
        <v>0</v>
      </c>
      <c r="L1180">
        <v>216</v>
      </c>
      <c r="M1180">
        <v>1234567</v>
      </c>
      <c r="N1180">
        <v>270316</v>
      </c>
      <c r="O1180">
        <v>301016</v>
      </c>
      <c r="P1180" t="s">
        <v>19</v>
      </c>
      <c r="Q1180">
        <v>7300</v>
      </c>
      <c r="R1180" t="s">
        <v>102</v>
      </c>
      <c r="S1180" t="str">
        <f>VLOOKUP(V1180,Country!A$2:B$191,2,FALSE)</f>
        <v>India</v>
      </c>
      <c r="T1180" t="str">
        <f>VLOOKUP(X1180,Organisation!A$2:B$150,2,FALSE)</f>
        <v>All India Radio</v>
      </c>
      <c r="U1180" t="s">
        <v>634</v>
      </c>
      <c r="V1180" t="s">
        <v>263</v>
      </c>
      <c r="W1180" t="s">
        <v>264</v>
      </c>
      <c r="X1180" t="s">
        <v>264</v>
      </c>
      <c r="Y1180">
        <v>3524</v>
      </c>
    </row>
    <row r="1181" spans="1:25" x14ac:dyDescent="0.25">
      <c r="A1181">
        <v>7550</v>
      </c>
      <c r="B1181" t="str">
        <f>VLOOKUP(W1181,Broadcast!A$2:B$277,2,FALSE)</f>
        <v>For new organization</v>
      </c>
      <c r="C1181" s="6">
        <v>1800</v>
      </c>
      <c r="D1181" s="6">
        <v>2200</v>
      </c>
      <c r="E1181" t="s">
        <v>635</v>
      </c>
      <c r="F1181" t="str">
        <f>VLOOKUP(H1181,Location!A$2:E$678,2,FALSE)</f>
        <v>Erevan</v>
      </c>
      <c r="G1181" t="str">
        <f>VLOOKUP(LEFT(R1181,3),Language!A$2:B$7700,2,FALSE)</f>
        <v>English</v>
      </c>
      <c r="H1181" t="s">
        <v>623</v>
      </c>
      <c r="I1181">
        <v>100</v>
      </c>
      <c r="J1181">
        <v>119</v>
      </c>
      <c r="K1181">
        <v>0</v>
      </c>
      <c r="L1181">
        <v>298</v>
      </c>
      <c r="M1181">
        <v>1234567</v>
      </c>
      <c r="N1181">
        <v>270316</v>
      </c>
      <c r="O1181">
        <v>301016</v>
      </c>
      <c r="P1181" t="s">
        <v>19</v>
      </c>
      <c r="Q1181">
        <v>6000</v>
      </c>
      <c r="R1181" t="s">
        <v>20</v>
      </c>
      <c r="S1181" t="str">
        <f>VLOOKUP(V1181,Country!A$2:B$191,2,FALSE)</f>
        <v>Armenia</v>
      </c>
      <c r="T1181" t="str">
        <f>VLOOKUP(X1181,Organisation!A$2:B$150,2,FALSE)</f>
        <v>SpaceLine Ltd. Bulgaria</v>
      </c>
      <c r="U1181" t="s">
        <v>623</v>
      </c>
      <c r="V1181" t="s">
        <v>315</v>
      </c>
      <c r="W1181" t="s">
        <v>179</v>
      </c>
      <c r="X1181" t="s">
        <v>63</v>
      </c>
      <c r="Y1181">
        <v>7127</v>
      </c>
    </row>
    <row r="1182" spans="1:25" x14ac:dyDescent="0.25">
      <c r="A1182">
        <v>7555</v>
      </c>
      <c r="B1182" t="str">
        <f>VLOOKUP(W1182,Broadcast!A$2:B$277,2,FALSE)</f>
        <v>All India Radio</v>
      </c>
      <c r="C1182" s="6">
        <v>1200</v>
      </c>
      <c r="D1182" s="6">
        <v>1740</v>
      </c>
      <c r="E1182" t="s">
        <v>149</v>
      </c>
      <c r="F1182" t="str">
        <f>VLOOKUP(H1182,Location!A$2:E$678,2,FALSE)</f>
        <v>Delhi</v>
      </c>
      <c r="G1182" t="str">
        <f>VLOOKUP(LEFT(R1182,3),Language!A$2:B$7700,2,FALSE)</f>
        <v>Multiple languages</v>
      </c>
      <c r="H1182" t="s">
        <v>304</v>
      </c>
      <c r="I1182">
        <v>100</v>
      </c>
      <c r="J1182">
        <v>65</v>
      </c>
      <c r="K1182">
        <v>0</v>
      </c>
      <c r="L1182">
        <v>700</v>
      </c>
      <c r="M1182">
        <v>1234567</v>
      </c>
      <c r="N1182">
        <v>270316</v>
      </c>
      <c r="O1182">
        <v>301016</v>
      </c>
      <c r="P1182" t="s">
        <v>19</v>
      </c>
      <c r="Q1182">
        <v>7200</v>
      </c>
      <c r="R1182" t="s">
        <v>102</v>
      </c>
      <c r="S1182" t="str">
        <f>VLOOKUP(V1182,Country!A$2:B$191,2,FALSE)</f>
        <v>India</v>
      </c>
      <c r="T1182" t="str">
        <f>VLOOKUP(X1182,Organisation!A$2:B$150,2,FALSE)</f>
        <v>All India Radio</v>
      </c>
      <c r="U1182" t="s">
        <v>304</v>
      </c>
      <c r="V1182" t="s">
        <v>263</v>
      </c>
      <c r="W1182" t="s">
        <v>264</v>
      </c>
      <c r="X1182" t="s">
        <v>264</v>
      </c>
      <c r="Y1182">
        <v>3525</v>
      </c>
    </row>
    <row r="1183" spans="1:25" x14ac:dyDescent="0.25">
      <c r="A1183">
        <v>7565</v>
      </c>
      <c r="B1183" t="str">
        <f>VLOOKUP(W1183,Broadcast!A$2:B$277,2,FALSE)</f>
        <v>BBC Worldservice</v>
      </c>
      <c r="C1183" s="6">
        <v>1330</v>
      </c>
      <c r="D1183" s="6">
        <v>1400</v>
      </c>
      <c r="E1183" t="s">
        <v>149</v>
      </c>
      <c r="F1183" t="str">
        <f>VLOOKUP(H1183,Location!A$2:E$678,2,FALSE)</f>
        <v>Nakhon Sawan</v>
      </c>
      <c r="G1183" t="str">
        <f>VLOOKUP(LEFT(R1183,3),Language!A$2:B$7700,2,FALSE)</f>
        <v>Bengali</v>
      </c>
      <c r="H1183" t="s">
        <v>147</v>
      </c>
      <c r="I1183">
        <v>250</v>
      </c>
      <c r="J1183">
        <v>325</v>
      </c>
      <c r="K1183">
        <v>25</v>
      </c>
      <c r="L1183">
        <v>211</v>
      </c>
      <c r="M1183">
        <v>1234567</v>
      </c>
      <c r="N1183">
        <v>270316</v>
      </c>
      <c r="O1183">
        <v>301016</v>
      </c>
      <c r="P1183" t="s">
        <v>19</v>
      </c>
      <c r="Q1183">
        <v>7897</v>
      </c>
      <c r="R1183" t="s">
        <v>150</v>
      </c>
      <c r="S1183" t="str">
        <f>VLOOKUP(V1183,Country!A$2:B$191,2,FALSE)</f>
        <v>Thailand</v>
      </c>
      <c r="T1183" t="str">
        <f>VLOOKUP(X1183,Organisation!A$2:B$150,2,FALSE)</f>
        <v>Babcock Communications</v>
      </c>
      <c r="U1183" t="s">
        <v>147</v>
      </c>
      <c r="V1183" t="s">
        <v>148</v>
      </c>
      <c r="W1183" t="s">
        <v>42</v>
      </c>
      <c r="X1183" t="s">
        <v>43</v>
      </c>
      <c r="Y1183">
        <v>100</v>
      </c>
    </row>
    <row r="1184" spans="1:25" x14ac:dyDescent="0.25">
      <c r="A1184">
        <v>7565</v>
      </c>
      <c r="B1184" t="str">
        <f>VLOOKUP(W1184,Broadcast!A$2:B$277,2,FALSE)</f>
        <v>BBC Worldservice</v>
      </c>
      <c r="C1184" s="6">
        <v>1400</v>
      </c>
      <c r="D1184" s="6">
        <v>1430</v>
      </c>
      <c r="E1184" t="s">
        <v>624</v>
      </c>
      <c r="F1184" t="str">
        <f>VLOOKUP(H1184,Location!A$2:E$678,2,FALSE)</f>
        <v>Nakhon Sawan</v>
      </c>
      <c r="G1184" t="str">
        <f>VLOOKUP(LEFT(R1184,3),Language!A$2:B$7700,2,FALSE)</f>
        <v>Hindi</v>
      </c>
      <c r="H1184" t="s">
        <v>147</v>
      </c>
      <c r="I1184">
        <v>250</v>
      </c>
      <c r="J1184">
        <v>280</v>
      </c>
      <c r="K1184">
        <v>0</v>
      </c>
      <c r="L1184">
        <v>156</v>
      </c>
      <c r="M1184">
        <v>1234567</v>
      </c>
      <c r="N1184">
        <v>270316</v>
      </c>
      <c r="O1184">
        <v>301016</v>
      </c>
      <c r="P1184" t="s">
        <v>19</v>
      </c>
      <c r="Q1184">
        <v>7922</v>
      </c>
      <c r="R1184" t="s">
        <v>219</v>
      </c>
      <c r="S1184" t="str">
        <f>VLOOKUP(V1184,Country!A$2:B$191,2,FALSE)</f>
        <v>Thailand</v>
      </c>
      <c r="T1184" t="str">
        <f>VLOOKUP(X1184,Organisation!A$2:B$150,2,FALSE)</f>
        <v>Babcock Communications</v>
      </c>
      <c r="U1184" t="s">
        <v>147</v>
      </c>
      <c r="V1184" t="s">
        <v>148</v>
      </c>
      <c r="W1184" t="s">
        <v>42</v>
      </c>
      <c r="X1184" t="s">
        <v>43</v>
      </c>
      <c r="Y1184">
        <v>99</v>
      </c>
    </row>
    <row r="1185" spans="1:25" x14ac:dyDescent="0.25">
      <c r="A1185">
        <v>7565</v>
      </c>
      <c r="B1185" t="str">
        <f>VLOOKUP(W1185,Broadcast!A$2:B$277,2,FALSE)</f>
        <v>International Broadcasting Bureau</v>
      </c>
      <c r="C1185" s="6">
        <v>1600</v>
      </c>
      <c r="D1185" s="6">
        <v>1700</v>
      </c>
      <c r="E1185" t="s">
        <v>376</v>
      </c>
      <c r="F1185" t="str">
        <f>VLOOKUP(H1185,Location!A$2:E$678,2,FALSE)</f>
        <v>Tinang 1</v>
      </c>
      <c r="G1185" t="str">
        <f>VLOOKUP(LEFT(R1185,3),Language!A$2:B$7700,2,FALSE)</f>
        <v>Tibetan</v>
      </c>
      <c r="H1185" t="s">
        <v>172</v>
      </c>
      <c r="I1185">
        <v>250</v>
      </c>
      <c r="J1185">
        <v>332</v>
      </c>
      <c r="K1185">
        <v>0</v>
      </c>
      <c r="L1185">
        <v>155</v>
      </c>
      <c r="M1185">
        <v>1234567</v>
      </c>
      <c r="N1185">
        <v>270316</v>
      </c>
      <c r="O1185">
        <v>291016</v>
      </c>
      <c r="P1185" t="s">
        <v>19</v>
      </c>
      <c r="Q1185">
        <v>8350</v>
      </c>
      <c r="R1185" t="s">
        <v>118</v>
      </c>
      <c r="S1185" t="str">
        <f>VLOOKUP(V1185,Country!A$2:B$191,2,FALSE)</f>
        <v>Philippines</v>
      </c>
      <c r="T1185" t="str">
        <f>VLOOKUP(X1185,Organisation!A$2:B$150,2,FALSE)</f>
        <v>International Broadcasting Bureau</v>
      </c>
      <c r="U1185" t="s">
        <v>172</v>
      </c>
      <c r="V1185" t="s">
        <v>173</v>
      </c>
      <c r="W1185" t="s">
        <v>120</v>
      </c>
      <c r="X1185" t="s">
        <v>120</v>
      </c>
      <c r="Y1185">
        <v>631</v>
      </c>
    </row>
    <row r="1186" spans="1:25" x14ac:dyDescent="0.25">
      <c r="A1186">
        <v>7570</v>
      </c>
      <c r="B1186" t="str">
        <f>VLOOKUP(W1186,Broadcast!A$2:B$277,2,FALSE)</f>
        <v>Radio Miami International</v>
      </c>
      <c r="C1186" s="6">
        <v>2300</v>
      </c>
      <c r="D1186" s="6">
        <v>1400</v>
      </c>
      <c r="E1186">
        <v>2.2999999999999998</v>
      </c>
      <c r="F1186" t="str">
        <f>VLOOKUP(H1186,Location!A$2:E$678,2,FALSE)</f>
        <v>Okeechobee, FL</v>
      </c>
      <c r="G1186" t="str">
        <f>VLOOKUP(LEFT(R1186,3),Language!A$2:B$7700,2,FALSE)</f>
        <v>English</v>
      </c>
      <c r="H1186" t="s">
        <v>128</v>
      </c>
      <c r="I1186">
        <v>100</v>
      </c>
      <c r="J1186">
        <v>315</v>
      </c>
      <c r="K1186">
        <v>0</v>
      </c>
      <c r="L1186">
        <v>805</v>
      </c>
      <c r="M1186">
        <v>1234567</v>
      </c>
      <c r="N1186">
        <v>270316</v>
      </c>
      <c r="O1186">
        <v>301016</v>
      </c>
      <c r="P1186" t="s">
        <v>19</v>
      </c>
      <c r="Q1186">
        <v>11925</v>
      </c>
      <c r="R1186" t="s">
        <v>20</v>
      </c>
      <c r="S1186" t="str">
        <f>VLOOKUP(V1186,Country!A$2:B$191,2,FALSE)</f>
        <v>United States</v>
      </c>
      <c r="T1186" t="str">
        <f>VLOOKUP(X1186,Organisation!A$2:B$150,2,FALSE)</f>
        <v>Federal Communications Commission</v>
      </c>
      <c r="U1186" t="s">
        <v>128</v>
      </c>
      <c r="V1186" t="s">
        <v>21</v>
      </c>
      <c r="W1186" t="s">
        <v>128</v>
      </c>
      <c r="X1186" t="s">
        <v>22</v>
      </c>
      <c r="Y1186">
        <v>16624</v>
      </c>
    </row>
    <row r="1187" spans="1:25" x14ac:dyDescent="0.25">
      <c r="A1187">
        <v>7575</v>
      </c>
      <c r="B1187" t="str">
        <f>VLOOKUP(W1187,Broadcast!A$2:B$277,2,FALSE)</f>
        <v>Babcock Communications</v>
      </c>
      <c r="C1187" s="6">
        <v>1600</v>
      </c>
      <c r="D1187" s="6">
        <v>1630</v>
      </c>
      <c r="E1187">
        <v>40</v>
      </c>
      <c r="F1187" t="str">
        <f>VLOOKUP(H1187,Location!A$2:E$678,2,FALSE)</f>
        <v>Kichinev</v>
      </c>
      <c r="G1187" t="str">
        <f>VLOOKUP(LEFT(R1187,3),Language!A$2:B$7700,2,FALSE)</f>
        <v>Persian</v>
      </c>
      <c r="H1187" t="s">
        <v>619</v>
      </c>
      <c r="I1187">
        <v>500</v>
      </c>
      <c r="J1187">
        <v>116</v>
      </c>
      <c r="K1187">
        <v>0</v>
      </c>
      <c r="L1187">
        <v>156</v>
      </c>
      <c r="M1187">
        <v>26</v>
      </c>
      <c r="N1187">
        <v>200416</v>
      </c>
      <c r="O1187">
        <v>301016</v>
      </c>
      <c r="P1187" t="s">
        <v>19</v>
      </c>
      <c r="Q1187">
        <v>16025</v>
      </c>
      <c r="R1187" t="s">
        <v>154</v>
      </c>
      <c r="S1187" t="str">
        <f>VLOOKUP(V1187,Country!A$2:B$191,2,FALSE)</f>
        <v>Moldava</v>
      </c>
      <c r="T1187" t="str">
        <f>VLOOKUP(X1187,Organisation!A$2:B$150,2,FALSE)</f>
        <v>Babcock Communications</v>
      </c>
      <c r="U1187" t="s">
        <v>619</v>
      </c>
      <c r="V1187" t="s">
        <v>620</v>
      </c>
      <c r="W1187" t="s">
        <v>43</v>
      </c>
      <c r="X1187" t="s">
        <v>43</v>
      </c>
      <c r="Y1187">
        <v>16506</v>
      </c>
    </row>
    <row r="1188" spans="1:25" x14ac:dyDescent="0.25">
      <c r="A1188">
        <v>7730</v>
      </c>
      <c r="B1188" t="str">
        <f>VLOOKUP(W1188,Broadcast!A$2:B$277,2,FALSE)</f>
        <v>Radio Miami International</v>
      </c>
      <c r="C1188" s="6">
        <v>2300</v>
      </c>
      <c r="D1188" s="6">
        <v>1400</v>
      </c>
      <c r="E1188">
        <v>10</v>
      </c>
      <c r="F1188" t="str">
        <f>VLOOKUP(H1188,Location!A$2:E$678,2,FALSE)</f>
        <v>Okeechobee, FL</v>
      </c>
      <c r="G1188" t="str">
        <f>VLOOKUP(LEFT(R1188,3),Language!A$2:B$7700,2,FALSE)</f>
        <v>English</v>
      </c>
      <c r="H1188" t="s">
        <v>128</v>
      </c>
      <c r="I1188">
        <v>100</v>
      </c>
      <c r="J1188">
        <v>285</v>
      </c>
      <c r="K1188">
        <v>0</v>
      </c>
      <c r="L1188">
        <v>805</v>
      </c>
      <c r="M1188">
        <v>1234567</v>
      </c>
      <c r="N1188">
        <v>270316</v>
      </c>
      <c r="O1188">
        <v>301016</v>
      </c>
      <c r="P1188" t="s">
        <v>19</v>
      </c>
      <c r="Q1188">
        <v>11925</v>
      </c>
      <c r="R1188" t="s">
        <v>20</v>
      </c>
      <c r="S1188" t="str">
        <f>VLOOKUP(V1188,Country!A$2:B$191,2,FALSE)</f>
        <v>United States</v>
      </c>
      <c r="T1188" t="str">
        <f>VLOOKUP(X1188,Organisation!A$2:B$150,2,FALSE)</f>
        <v>Federal Communications Commission</v>
      </c>
      <c r="U1188" t="s">
        <v>128</v>
      </c>
      <c r="V1188" t="s">
        <v>21</v>
      </c>
      <c r="W1188" t="s">
        <v>128</v>
      </c>
      <c r="X1188" t="s">
        <v>22</v>
      </c>
      <c r="Y1188">
        <v>16625</v>
      </c>
    </row>
    <row r="1189" spans="1:25" x14ac:dyDescent="0.25">
      <c r="A1189">
        <v>7780</v>
      </c>
      <c r="B1189" t="str">
        <f>VLOOKUP(W1189,Broadcast!A$2:B$277,2,FALSE)</f>
        <v>Radio Miami International</v>
      </c>
      <c r="C1189" s="6">
        <v>2200</v>
      </c>
      <c r="D1189" s="6">
        <v>1200</v>
      </c>
      <c r="E1189" t="s">
        <v>636</v>
      </c>
      <c r="F1189" t="str">
        <f>VLOOKUP(H1189,Location!A$2:E$678,2,FALSE)</f>
        <v>Okeechobee, FL</v>
      </c>
      <c r="G1189" t="str">
        <f>VLOOKUP(LEFT(R1189,3),Language!A$2:B$7700,2,FALSE)</f>
        <v>English</v>
      </c>
      <c r="H1189" t="s">
        <v>128</v>
      </c>
      <c r="I1189">
        <v>100</v>
      </c>
      <c r="J1189">
        <v>44</v>
      </c>
      <c r="K1189">
        <v>0</v>
      </c>
      <c r="L1189">
        <v>902</v>
      </c>
      <c r="M1189">
        <v>1234567</v>
      </c>
      <c r="N1189">
        <v>270316</v>
      </c>
      <c r="O1189">
        <v>301016</v>
      </c>
      <c r="P1189" t="s">
        <v>19</v>
      </c>
      <c r="Q1189">
        <v>10750</v>
      </c>
      <c r="R1189" t="s">
        <v>20</v>
      </c>
      <c r="S1189" t="str">
        <f>VLOOKUP(V1189,Country!A$2:B$191,2,FALSE)</f>
        <v>United States</v>
      </c>
      <c r="T1189" t="str">
        <f>VLOOKUP(X1189,Organisation!A$2:B$150,2,FALSE)</f>
        <v>Federal Communications Commission</v>
      </c>
      <c r="U1189" t="s">
        <v>128</v>
      </c>
      <c r="V1189" t="s">
        <v>21</v>
      </c>
      <c r="W1189" t="s">
        <v>128</v>
      </c>
      <c r="X1189" t="s">
        <v>22</v>
      </c>
      <c r="Y1189">
        <v>16626</v>
      </c>
    </row>
    <row r="1190" spans="1:25" x14ac:dyDescent="0.25">
      <c r="A1190">
        <v>9265</v>
      </c>
      <c r="B1190" t="str">
        <f>VLOOKUP(W1190,Broadcast!A$2:B$277,2,FALSE)</f>
        <v>World International Broadcasters, Inc.</v>
      </c>
      <c r="C1190" s="6">
        <v>600</v>
      </c>
      <c r="D1190" s="6">
        <v>1100</v>
      </c>
      <c r="E1190">
        <v>37.380000000000003</v>
      </c>
      <c r="F1190" t="str">
        <f>VLOOKUP(H1190,Location!A$2:E$678,2,FALSE)</f>
        <v>Red Lion, PA</v>
      </c>
      <c r="G1190" t="str">
        <f>VLOOKUP(LEFT(R1190,3),Language!A$2:B$7700,2,FALSE)</f>
        <v>English</v>
      </c>
      <c r="H1190" t="s">
        <v>637</v>
      </c>
      <c r="I1190">
        <v>50</v>
      </c>
      <c r="J1190">
        <v>62</v>
      </c>
      <c r="K1190">
        <v>0</v>
      </c>
      <c r="L1190">
        <v>902</v>
      </c>
      <c r="M1190">
        <v>1234567</v>
      </c>
      <c r="N1190">
        <v>150816</v>
      </c>
      <c r="O1190">
        <v>301016</v>
      </c>
      <c r="P1190" t="s">
        <v>19</v>
      </c>
      <c r="R1190" t="s">
        <v>638</v>
      </c>
      <c r="S1190" t="str">
        <f>VLOOKUP(V1190,Country!A$2:B$191,2,FALSE)</f>
        <v>United States</v>
      </c>
      <c r="T1190" t="str">
        <f>VLOOKUP(X1190,Organisation!A$2:B$150,2,FALSE)</f>
        <v>Federal Communications Commission</v>
      </c>
      <c r="U1190" t="s">
        <v>637</v>
      </c>
      <c r="V1190" t="s">
        <v>21</v>
      </c>
      <c r="W1190" t="s">
        <v>637</v>
      </c>
      <c r="X1190" t="s">
        <v>22</v>
      </c>
      <c r="Y1190">
        <v>18097</v>
      </c>
    </row>
    <row r="1191" spans="1:25" x14ac:dyDescent="0.25">
      <c r="A1191">
        <v>9265</v>
      </c>
      <c r="B1191" t="str">
        <f>VLOOKUP(W1191,Broadcast!A$2:B$277,2,FALSE)</f>
        <v>World International Broadcasters, Inc.</v>
      </c>
      <c r="C1191" s="6">
        <v>1100</v>
      </c>
      <c r="D1191" s="6">
        <v>600</v>
      </c>
      <c r="E1191">
        <v>10.11</v>
      </c>
      <c r="F1191" t="str">
        <f>VLOOKUP(H1191,Location!A$2:E$678,2,FALSE)</f>
        <v>Red Lion, PA</v>
      </c>
      <c r="G1191" t="str">
        <f>VLOOKUP(LEFT(R1191,3),Language!A$2:B$7700,2,FALSE)</f>
        <v>English</v>
      </c>
      <c r="H1191" t="s">
        <v>637</v>
      </c>
      <c r="I1191">
        <v>50</v>
      </c>
      <c r="J1191">
        <v>242</v>
      </c>
      <c r="K1191">
        <v>0</v>
      </c>
      <c r="L1191">
        <v>902</v>
      </c>
      <c r="M1191">
        <v>1234567</v>
      </c>
      <c r="N1191">
        <v>150816</v>
      </c>
      <c r="O1191">
        <v>301016</v>
      </c>
      <c r="P1191" t="s">
        <v>19</v>
      </c>
      <c r="R1191" t="s">
        <v>638</v>
      </c>
      <c r="S1191" t="str">
        <f>VLOOKUP(V1191,Country!A$2:B$191,2,FALSE)</f>
        <v>United States</v>
      </c>
      <c r="T1191" t="str">
        <f>VLOOKUP(X1191,Organisation!A$2:B$150,2,FALSE)</f>
        <v>Federal Communications Commission</v>
      </c>
      <c r="U1191" t="s">
        <v>637</v>
      </c>
      <c r="V1191" t="s">
        <v>21</v>
      </c>
      <c r="W1191" t="s">
        <v>637</v>
      </c>
      <c r="X1191" t="s">
        <v>22</v>
      </c>
      <c r="Y1191">
        <v>18031</v>
      </c>
    </row>
    <row r="1192" spans="1:25" x14ac:dyDescent="0.25">
      <c r="A1192">
        <v>9275</v>
      </c>
      <c r="B1192" t="str">
        <f>VLOOKUP(W1192,Broadcast!A$2:B$277,2,FALSE)</f>
        <v>Assemblies of Yahweh</v>
      </c>
      <c r="C1192" s="6">
        <v>1700</v>
      </c>
      <c r="D1192" s="6">
        <v>2200</v>
      </c>
      <c r="E1192" t="s">
        <v>639</v>
      </c>
      <c r="F1192" t="str">
        <f>VLOOKUP(H1192,Location!A$2:E$678,2,FALSE)</f>
        <v>Bethel, PA</v>
      </c>
      <c r="G1192" t="str">
        <f>VLOOKUP(LEFT(R1192,3),Language!A$2:B$7700,2,FALSE)</f>
        <v>English</v>
      </c>
      <c r="H1192" t="s">
        <v>640</v>
      </c>
      <c r="I1192">
        <v>125</v>
      </c>
      <c r="J1192">
        <v>53</v>
      </c>
      <c r="K1192">
        <v>0</v>
      </c>
      <c r="L1192">
        <v>902</v>
      </c>
      <c r="M1192">
        <v>123456</v>
      </c>
      <c r="N1192">
        <v>270316</v>
      </c>
      <c r="O1192">
        <v>291016</v>
      </c>
      <c r="P1192" t="s">
        <v>19</v>
      </c>
      <c r="R1192" t="s">
        <v>20</v>
      </c>
      <c r="S1192" t="str">
        <f>VLOOKUP(V1192,Country!A$2:B$191,2,FALSE)</f>
        <v>United States</v>
      </c>
      <c r="T1192" t="str">
        <f>VLOOKUP(X1192,Organisation!A$2:B$150,2,FALSE)</f>
        <v>Federal Communications Commission</v>
      </c>
      <c r="U1192" t="s">
        <v>640</v>
      </c>
      <c r="V1192" t="s">
        <v>21</v>
      </c>
      <c r="W1192" t="s">
        <v>640</v>
      </c>
      <c r="X1192" t="s">
        <v>22</v>
      </c>
      <c r="Y1192">
        <v>14023</v>
      </c>
    </row>
    <row r="1193" spans="1:25" x14ac:dyDescent="0.25">
      <c r="A1193">
        <v>9280</v>
      </c>
      <c r="B1193" t="str">
        <f>VLOOKUP(W1193,Broadcast!A$2:B$277,2,FALSE)</f>
        <v>Egypt Radio &amp; TV Union</v>
      </c>
      <c r="C1193" s="6">
        <v>1700</v>
      </c>
      <c r="D1193" s="6">
        <v>1900</v>
      </c>
      <c r="E1193" t="s">
        <v>641</v>
      </c>
      <c r="F1193" t="str">
        <f>VLOOKUP(H1193,Location!A$2:E$678,2,FALSE)</f>
        <v>Abis</v>
      </c>
      <c r="G1193" t="str">
        <f>VLOOKUP(LEFT(R1193,3),Language!A$2:B$7700,2,FALSE)</f>
        <v>Turkish</v>
      </c>
      <c r="H1193" t="s">
        <v>642</v>
      </c>
      <c r="I1193">
        <v>250</v>
      </c>
      <c r="J1193">
        <v>5</v>
      </c>
      <c r="K1193">
        <v>0</v>
      </c>
      <c r="L1193">
        <v>146</v>
      </c>
      <c r="M1193">
        <v>1234567</v>
      </c>
      <c r="N1193">
        <v>270316</v>
      </c>
      <c r="O1193">
        <v>301016</v>
      </c>
      <c r="P1193" t="s">
        <v>19</v>
      </c>
      <c r="R1193" t="s">
        <v>251</v>
      </c>
      <c r="S1193" t="str">
        <f>VLOOKUP(V1193,Country!A$2:B$191,2,FALSE)</f>
        <v>Egypt</v>
      </c>
      <c r="T1193" t="str">
        <f>VLOOKUP(X1193,Organisation!A$2:B$150,2,FALSE)</f>
        <v>Egypt Radio &amp; TV Union</v>
      </c>
      <c r="U1193" t="s">
        <v>642</v>
      </c>
      <c r="V1193" t="s">
        <v>643</v>
      </c>
      <c r="W1193" t="s">
        <v>644</v>
      </c>
      <c r="X1193" t="s">
        <v>644</v>
      </c>
      <c r="Y1193">
        <v>2273</v>
      </c>
    </row>
    <row r="1194" spans="1:25" x14ac:dyDescent="0.25">
      <c r="A1194">
        <v>9300</v>
      </c>
      <c r="B1194" t="str">
        <f>VLOOKUP(W1194,Broadcast!A$2:B$277,2,FALSE)</f>
        <v>International Fellowship of Churches, Inc.</v>
      </c>
      <c r="C1194" s="6">
        <v>800</v>
      </c>
      <c r="D1194" s="6">
        <v>1200</v>
      </c>
      <c r="E1194">
        <v>44</v>
      </c>
      <c r="F1194" t="str">
        <f>VLOOKUP(H1194,Location!A$2:E$678,2,FALSE)</f>
        <v>Beowawe, NV</v>
      </c>
      <c r="G1194" t="str">
        <f>VLOOKUP(LEFT(R1194,3),Language!A$2:B$7700,2,FALSE)</f>
        <v>English</v>
      </c>
      <c r="H1194" t="s">
        <v>367</v>
      </c>
      <c r="I1194">
        <v>100</v>
      </c>
      <c r="J1194">
        <v>313</v>
      </c>
      <c r="K1194">
        <v>0</v>
      </c>
      <c r="L1194">
        <v>901</v>
      </c>
      <c r="M1194">
        <v>1234567</v>
      </c>
      <c r="N1194">
        <v>270316</v>
      </c>
      <c r="O1194">
        <v>291016</v>
      </c>
      <c r="P1194" t="s">
        <v>19</v>
      </c>
      <c r="R1194" t="s">
        <v>20</v>
      </c>
      <c r="S1194" t="str">
        <f>VLOOKUP(V1194,Country!A$2:B$191,2,FALSE)</f>
        <v>United States</v>
      </c>
      <c r="T1194" t="str">
        <f>VLOOKUP(X1194,Organisation!A$2:B$150,2,FALSE)</f>
        <v>Federal Communications Commission</v>
      </c>
      <c r="U1194" t="s">
        <v>367</v>
      </c>
      <c r="V1194" t="s">
        <v>21</v>
      </c>
      <c r="W1194" t="s">
        <v>367</v>
      </c>
      <c r="X1194" t="s">
        <v>22</v>
      </c>
      <c r="Y1194">
        <v>1634</v>
      </c>
    </row>
    <row r="1195" spans="1:25" x14ac:dyDescent="0.25">
      <c r="A1195">
        <v>9310</v>
      </c>
      <c r="B1195" t="str">
        <f>VLOOKUP(W1195,Broadcast!A$2:B$277,2,FALSE)</f>
        <v>International Broadcasting Bureau</v>
      </c>
      <c r="C1195" s="6">
        <v>1300</v>
      </c>
      <c r="D1195" s="6">
        <v>1400</v>
      </c>
      <c r="E1195" t="s">
        <v>169</v>
      </c>
      <c r="F1195" t="str">
        <f>VLOOKUP(H1195,Location!A$2:E$678,2,FALSE)</f>
        <v>Udorn</v>
      </c>
      <c r="G1195" t="str">
        <f>VLOOKUP(LEFT(R1195,3),Language!A$2:B$7700,2,FALSE)</f>
        <v>Central Pashto</v>
      </c>
      <c r="H1195" t="s">
        <v>162</v>
      </c>
      <c r="I1195">
        <v>250</v>
      </c>
      <c r="J1195">
        <v>300</v>
      </c>
      <c r="K1195">
        <v>0</v>
      </c>
      <c r="L1195">
        <v>216</v>
      </c>
      <c r="M1195">
        <v>1234567</v>
      </c>
      <c r="N1195">
        <v>40616</v>
      </c>
      <c r="O1195">
        <v>291016</v>
      </c>
      <c r="P1195" t="s">
        <v>19</v>
      </c>
      <c r="Q1195">
        <v>8750</v>
      </c>
      <c r="R1195" t="s">
        <v>625</v>
      </c>
      <c r="S1195" t="str">
        <f>VLOOKUP(V1195,Country!A$2:B$191,2,FALSE)</f>
        <v>Thailand</v>
      </c>
      <c r="T1195" t="str">
        <f>VLOOKUP(X1195,Organisation!A$2:B$150,2,FALSE)</f>
        <v>International Broadcasting Bureau</v>
      </c>
      <c r="U1195" t="s">
        <v>162</v>
      </c>
      <c r="V1195" t="s">
        <v>148</v>
      </c>
      <c r="W1195" t="s">
        <v>120</v>
      </c>
      <c r="X1195" t="s">
        <v>120</v>
      </c>
      <c r="Y1195">
        <v>16755</v>
      </c>
    </row>
    <row r="1196" spans="1:25" x14ac:dyDescent="0.25">
      <c r="A1196">
        <v>9310</v>
      </c>
      <c r="B1196" t="str">
        <f>VLOOKUP(W1196,Broadcast!A$2:B$277,2,FALSE)</f>
        <v>International Broadcasting Bureau</v>
      </c>
      <c r="C1196" s="6">
        <v>1400</v>
      </c>
      <c r="D1196" s="6">
        <v>1430</v>
      </c>
      <c r="E1196" t="s">
        <v>169</v>
      </c>
      <c r="F1196" t="str">
        <f>VLOOKUP(H1196,Location!A$2:E$678,2,FALSE)</f>
        <v>Kuwait</v>
      </c>
      <c r="G1196" t="str">
        <f>VLOOKUP(LEFT(R1196,3),Language!A$2:B$7700,2,FALSE)</f>
        <v>Central Pashto</v>
      </c>
      <c r="H1196" t="s">
        <v>155</v>
      </c>
      <c r="I1196">
        <v>250</v>
      </c>
      <c r="J1196">
        <v>78</v>
      </c>
      <c r="K1196">
        <v>8</v>
      </c>
      <c r="L1196">
        <v>216</v>
      </c>
      <c r="M1196">
        <v>1234567</v>
      </c>
      <c r="N1196">
        <v>40616</v>
      </c>
      <c r="O1196">
        <v>291016</v>
      </c>
      <c r="P1196" t="s">
        <v>19</v>
      </c>
      <c r="Q1196">
        <v>8750</v>
      </c>
      <c r="R1196" t="s">
        <v>625</v>
      </c>
      <c r="S1196" t="str">
        <f>VLOOKUP(V1196,Country!A$2:B$191,2,FALSE)</f>
        <v>Kuwait</v>
      </c>
      <c r="T1196" t="str">
        <f>VLOOKUP(X1196,Organisation!A$2:B$150,2,FALSE)</f>
        <v>International Broadcasting Bureau</v>
      </c>
      <c r="U1196" t="s">
        <v>155</v>
      </c>
      <c r="V1196" t="s">
        <v>155</v>
      </c>
      <c r="W1196" t="s">
        <v>120</v>
      </c>
      <c r="X1196" t="s">
        <v>120</v>
      </c>
      <c r="Y1196">
        <v>16756</v>
      </c>
    </row>
    <row r="1197" spans="1:25" x14ac:dyDescent="0.25">
      <c r="A1197">
        <v>9310</v>
      </c>
      <c r="B1197" t="str">
        <f>VLOOKUP(W1197,Broadcast!A$2:B$277,2,FALSE)</f>
        <v>International Broadcasting Bureau</v>
      </c>
      <c r="C1197" s="6">
        <v>1430</v>
      </c>
      <c r="D1197" s="6">
        <v>1600</v>
      </c>
      <c r="E1197" t="s">
        <v>169</v>
      </c>
      <c r="F1197" t="str">
        <f>VLOOKUP(H1197,Location!A$2:E$678,2,FALSE)</f>
        <v>Udorn</v>
      </c>
      <c r="G1197" t="str">
        <f>VLOOKUP(LEFT(R1197,3),Language!A$2:B$7700,2,FALSE)</f>
        <v>Central Pashto</v>
      </c>
      <c r="H1197" t="s">
        <v>162</v>
      </c>
      <c r="I1197">
        <v>250</v>
      </c>
      <c r="J1197">
        <v>300</v>
      </c>
      <c r="K1197">
        <v>0</v>
      </c>
      <c r="L1197">
        <v>216</v>
      </c>
      <c r="M1197">
        <v>1234567</v>
      </c>
      <c r="N1197">
        <v>40616</v>
      </c>
      <c r="O1197">
        <v>291016</v>
      </c>
      <c r="P1197" t="s">
        <v>19</v>
      </c>
      <c r="Q1197">
        <v>8750</v>
      </c>
      <c r="R1197" t="s">
        <v>625</v>
      </c>
      <c r="S1197" t="str">
        <f>VLOOKUP(V1197,Country!A$2:B$191,2,FALSE)</f>
        <v>Thailand</v>
      </c>
      <c r="T1197" t="str">
        <f>VLOOKUP(X1197,Organisation!A$2:B$150,2,FALSE)</f>
        <v>International Broadcasting Bureau</v>
      </c>
      <c r="U1197" t="s">
        <v>162</v>
      </c>
      <c r="V1197" t="s">
        <v>148</v>
      </c>
      <c r="W1197" t="s">
        <v>120</v>
      </c>
      <c r="X1197" t="s">
        <v>120</v>
      </c>
      <c r="Y1197">
        <v>16757</v>
      </c>
    </row>
    <row r="1198" spans="1:25" x14ac:dyDescent="0.25">
      <c r="A1198">
        <v>9310</v>
      </c>
      <c r="B1198" t="str">
        <f>VLOOKUP(W1198,Broadcast!A$2:B$277,2,FALSE)</f>
        <v>International Broadcasting Bureau</v>
      </c>
      <c r="C1198" s="6">
        <v>1600</v>
      </c>
      <c r="D1198" s="6">
        <v>1900</v>
      </c>
      <c r="E1198" t="s">
        <v>169</v>
      </c>
      <c r="F1198" t="str">
        <f>VLOOKUP(H1198,Location!A$2:E$678,2,FALSE)</f>
        <v>Udorn</v>
      </c>
      <c r="G1198" t="str">
        <f>VLOOKUP(LEFT(R1198,3),Language!A$2:B$7700,2,FALSE)</f>
        <v>Central Pashto</v>
      </c>
      <c r="H1198" t="s">
        <v>162</v>
      </c>
      <c r="I1198">
        <v>250</v>
      </c>
      <c r="J1198">
        <v>300</v>
      </c>
      <c r="K1198">
        <v>0</v>
      </c>
      <c r="L1198">
        <v>216</v>
      </c>
      <c r="M1198">
        <v>1234567</v>
      </c>
      <c r="N1198">
        <v>270316</v>
      </c>
      <c r="O1198">
        <v>291016</v>
      </c>
      <c r="P1198" t="s">
        <v>19</v>
      </c>
      <c r="Q1198">
        <v>8750</v>
      </c>
      <c r="R1198" t="s">
        <v>625</v>
      </c>
      <c r="S1198" t="str">
        <f>VLOOKUP(V1198,Country!A$2:B$191,2,FALSE)</f>
        <v>Thailand</v>
      </c>
      <c r="T1198" t="str">
        <f>VLOOKUP(X1198,Organisation!A$2:B$150,2,FALSE)</f>
        <v>International Broadcasting Bureau</v>
      </c>
      <c r="U1198" t="s">
        <v>162</v>
      </c>
      <c r="V1198" t="s">
        <v>148</v>
      </c>
      <c r="W1198" t="s">
        <v>120</v>
      </c>
      <c r="X1198" t="s">
        <v>120</v>
      </c>
      <c r="Y1198">
        <v>634</v>
      </c>
    </row>
    <row r="1199" spans="1:25" x14ac:dyDescent="0.25">
      <c r="A1199">
        <v>9315</v>
      </c>
      <c r="B1199" t="str">
        <f>VLOOKUP(W1199,Broadcast!A$2:B$277,2,FALSE)</f>
        <v>Egypt Radio &amp; TV Union</v>
      </c>
      <c r="C1199" s="6">
        <v>45</v>
      </c>
      <c r="D1199" s="6">
        <v>330</v>
      </c>
      <c r="E1199">
        <v>6.7</v>
      </c>
      <c r="F1199" t="str">
        <f>VLOOKUP(H1199,Location!A$2:E$678,2,FALSE)</f>
        <v>Abis</v>
      </c>
      <c r="G1199" t="str">
        <f>VLOOKUP(LEFT(R1199,3),Language!A$2:B$7700,2,FALSE)</f>
        <v>Spanish</v>
      </c>
      <c r="H1199" t="s">
        <v>642</v>
      </c>
      <c r="I1199">
        <v>250</v>
      </c>
      <c r="J1199">
        <v>331</v>
      </c>
      <c r="K1199">
        <v>0</v>
      </c>
      <c r="L1199">
        <v>218</v>
      </c>
      <c r="M1199">
        <v>1234567</v>
      </c>
      <c r="N1199">
        <v>270316</v>
      </c>
      <c r="O1199">
        <v>301016</v>
      </c>
      <c r="P1199" t="s">
        <v>19</v>
      </c>
      <c r="R1199" t="s">
        <v>222</v>
      </c>
      <c r="S1199" t="str">
        <f>VLOOKUP(V1199,Country!A$2:B$191,2,FALSE)</f>
        <v>Egypt</v>
      </c>
      <c r="T1199" t="str">
        <f>VLOOKUP(X1199,Organisation!A$2:B$150,2,FALSE)</f>
        <v>Egypt Radio &amp; TV Union</v>
      </c>
      <c r="U1199" t="s">
        <v>642</v>
      </c>
      <c r="V1199" t="s">
        <v>643</v>
      </c>
      <c r="W1199" t="s">
        <v>644</v>
      </c>
      <c r="X1199" t="s">
        <v>644</v>
      </c>
      <c r="Y1199">
        <v>2274</v>
      </c>
    </row>
    <row r="1200" spans="1:25" x14ac:dyDescent="0.25">
      <c r="A1200">
        <v>9320</v>
      </c>
      <c r="B1200" t="str">
        <f>VLOOKUP(W1200,Broadcast!A$2:B$277,2,FALSE)</f>
        <v>International Broadcasting Bureau</v>
      </c>
      <c r="C1200" s="6">
        <v>2200</v>
      </c>
      <c r="D1200" s="6">
        <v>2230</v>
      </c>
      <c r="E1200" t="s">
        <v>161</v>
      </c>
      <c r="F1200" t="str">
        <f>VLOOKUP(H1200,Location!A$2:E$678,2,FALSE)</f>
        <v>Tinang 1</v>
      </c>
      <c r="G1200" t="str">
        <f>VLOOKUP(LEFT(R1200,3),Language!A$2:B$7700,2,FALSE)</f>
        <v>Central Khmer</v>
      </c>
      <c r="H1200" t="s">
        <v>172</v>
      </c>
      <c r="I1200">
        <v>250</v>
      </c>
      <c r="J1200">
        <v>270</v>
      </c>
      <c r="K1200">
        <v>0</v>
      </c>
      <c r="L1200">
        <v>156</v>
      </c>
      <c r="M1200">
        <v>1234567</v>
      </c>
      <c r="N1200">
        <v>270316</v>
      </c>
      <c r="O1200">
        <v>291016</v>
      </c>
      <c r="P1200" t="s">
        <v>19</v>
      </c>
      <c r="Q1200">
        <v>8350</v>
      </c>
      <c r="R1200" t="s">
        <v>165</v>
      </c>
      <c r="S1200" t="str">
        <f>VLOOKUP(V1200,Country!A$2:B$191,2,FALSE)</f>
        <v>Philippines</v>
      </c>
      <c r="T1200" t="str">
        <f>VLOOKUP(X1200,Organisation!A$2:B$150,2,FALSE)</f>
        <v>International Broadcasting Bureau</v>
      </c>
      <c r="U1200" t="s">
        <v>172</v>
      </c>
      <c r="V1200" t="s">
        <v>173</v>
      </c>
      <c r="W1200" t="s">
        <v>120</v>
      </c>
      <c r="X1200" t="s">
        <v>120</v>
      </c>
      <c r="Y1200">
        <v>636</v>
      </c>
    </row>
    <row r="1201" spans="1:25" x14ac:dyDescent="0.25">
      <c r="A1201">
        <v>9325</v>
      </c>
      <c r="B1201" t="str">
        <f>VLOOKUP(W1201,Broadcast!A$2:B$277,2,FALSE)</f>
        <v>Egypt Radio &amp; TV Union</v>
      </c>
      <c r="C1201" s="6">
        <v>1800</v>
      </c>
      <c r="D1201" s="6">
        <v>2100</v>
      </c>
      <c r="E1201" t="s">
        <v>645</v>
      </c>
      <c r="F1201" t="str">
        <f>VLOOKUP(H1201,Location!A$2:E$678,2,FALSE)</f>
        <v>Abis</v>
      </c>
      <c r="G1201" t="str">
        <f>VLOOKUP(LEFT(R1201,3),Language!A$2:B$7700,2,FALSE)</f>
        <v>Hausa</v>
      </c>
      <c r="H1201" t="s">
        <v>642</v>
      </c>
      <c r="I1201">
        <v>250</v>
      </c>
      <c r="J1201">
        <v>241</v>
      </c>
      <c r="K1201">
        <v>0</v>
      </c>
      <c r="L1201">
        <v>218</v>
      </c>
      <c r="M1201">
        <v>1234567</v>
      </c>
      <c r="N1201">
        <v>270316</v>
      </c>
      <c r="O1201">
        <v>301016</v>
      </c>
      <c r="P1201" t="s">
        <v>19</v>
      </c>
      <c r="R1201" t="s">
        <v>127</v>
      </c>
      <c r="S1201" t="str">
        <f>VLOOKUP(V1201,Country!A$2:B$191,2,FALSE)</f>
        <v>Egypt</v>
      </c>
      <c r="T1201" t="str">
        <f>VLOOKUP(X1201,Organisation!A$2:B$150,2,FALSE)</f>
        <v>Egypt Radio &amp; TV Union</v>
      </c>
      <c r="U1201" t="s">
        <v>642</v>
      </c>
      <c r="V1201" t="s">
        <v>643</v>
      </c>
      <c r="W1201" t="s">
        <v>644</v>
      </c>
      <c r="X1201" t="s">
        <v>644</v>
      </c>
      <c r="Y1201">
        <v>2275</v>
      </c>
    </row>
    <row r="1202" spans="1:25" x14ac:dyDescent="0.25">
      <c r="A1202">
        <v>9330</v>
      </c>
      <c r="B1202" t="str">
        <f>VLOOKUP(W1202,Broadcast!A$2:B$277,2,FALSE)</f>
        <v>Allan H. Weiner</v>
      </c>
      <c r="C1202" s="6">
        <v>0</v>
      </c>
      <c r="D1202" s="6">
        <v>2400</v>
      </c>
      <c r="E1202" t="s">
        <v>39</v>
      </c>
      <c r="F1202" t="str">
        <f>VLOOKUP(H1202,Location!A$2:E$678,2,FALSE)</f>
        <v>Monticello, ME</v>
      </c>
      <c r="G1202" t="str">
        <f>VLOOKUP(LEFT(R1202,3),Language!A$2:B$7700,2,FALSE)</f>
        <v>English</v>
      </c>
      <c r="H1202" t="s">
        <v>40</v>
      </c>
      <c r="I1202">
        <v>50</v>
      </c>
      <c r="J1202">
        <v>245</v>
      </c>
      <c r="K1202">
        <v>0</v>
      </c>
      <c r="L1202">
        <v>805</v>
      </c>
      <c r="M1202">
        <v>1234567</v>
      </c>
      <c r="N1202">
        <v>270316</v>
      </c>
      <c r="O1202">
        <v>291016</v>
      </c>
      <c r="P1202" t="s">
        <v>19</v>
      </c>
      <c r="R1202" t="s">
        <v>20</v>
      </c>
      <c r="S1202" t="str">
        <f>VLOOKUP(V1202,Country!A$2:B$191,2,FALSE)</f>
        <v>United States</v>
      </c>
      <c r="T1202" t="str">
        <f>VLOOKUP(X1202,Organisation!A$2:B$150,2,FALSE)</f>
        <v>Federal Communications Commission</v>
      </c>
      <c r="U1202" t="s">
        <v>40</v>
      </c>
      <c r="V1202" t="s">
        <v>21</v>
      </c>
      <c r="W1202" t="s">
        <v>40</v>
      </c>
      <c r="X1202" t="s">
        <v>22</v>
      </c>
      <c r="Y1202">
        <v>14024</v>
      </c>
    </row>
    <row r="1203" spans="1:25" x14ac:dyDescent="0.25">
      <c r="A1203">
        <v>9335</v>
      </c>
      <c r="B1203" t="str">
        <f>VLOOKUP(W1203,Broadcast!A$2:B$277,2,FALSE)</f>
        <v>Sri Lanka Broadcasting Corporation</v>
      </c>
      <c r="C1203" s="6">
        <v>1300</v>
      </c>
      <c r="D1203" s="6">
        <v>1430</v>
      </c>
      <c r="E1203">
        <v>41</v>
      </c>
      <c r="F1203" t="str">
        <f>VLOOKUP(H1203,Location!A$2:E$678,2,FALSE)</f>
        <v>Trincomalee (Perkara)</v>
      </c>
      <c r="G1203" t="str">
        <f>VLOOKUP(LEFT(R1203,3),Language!A$2:B$7700,2,FALSE)</f>
        <v>English</v>
      </c>
      <c r="H1203" t="s">
        <v>646</v>
      </c>
      <c r="I1203">
        <v>250</v>
      </c>
      <c r="J1203">
        <v>45</v>
      </c>
      <c r="K1203">
        <v>-30</v>
      </c>
      <c r="L1203">
        <v>217</v>
      </c>
      <c r="M1203">
        <v>1234567</v>
      </c>
      <c r="N1203">
        <v>270316</v>
      </c>
      <c r="O1203">
        <v>291016</v>
      </c>
      <c r="P1203" t="s">
        <v>19</v>
      </c>
      <c r="R1203" t="s">
        <v>20</v>
      </c>
      <c r="S1203" t="str">
        <f>VLOOKUP(V1203,Country!A$2:B$191,2,FALSE)</f>
        <v>Sri Lanka</v>
      </c>
      <c r="T1203" t="str">
        <f>VLOOKUP(X1203,Organisation!A$2:B$150,2,FALSE)</f>
        <v>Sri Lanka Broadcasting Corporation</v>
      </c>
      <c r="U1203" t="s">
        <v>646</v>
      </c>
      <c r="V1203" t="s">
        <v>318</v>
      </c>
      <c r="W1203" t="s">
        <v>319</v>
      </c>
      <c r="X1203" t="s">
        <v>319</v>
      </c>
      <c r="Y1203">
        <v>3769</v>
      </c>
    </row>
    <row r="1204" spans="1:25" x14ac:dyDescent="0.25">
      <c r="A1204">
        <v>9335</v>
      </c>
      <c r="B1204" t="str">
        <f>VLOOKUP(W1204,Broadcast!A$2:B$277,2,FALSE)</f>
        <v>International Broadcasting Bureau</v>
      </c>
      <c r="C1204" s="6">
        <v>1700</v>
      </c>
      <c r="D1204" s="6">
        <v>1900</v>
      </c>
      <c r="E1204" t="s">
        <v>169</v>
      </c>
      <c r="F1204" t="str">
        <f>VLOOKUP(H1204,Location!A$2:E$678,2,FALSE)</f>
        <v>Kuwait</v>
      </c>
      <c r="G1204" t="str">
        <f>VLOOKUP(LEFT(R1204,3),Language!A$2:B$7700,2,FALSE)</f>
        <v>Central Pashto</v>
      </c>
      <c r="H1204" t="s">
        <v>155</v>
      </c>
      <c r="I1204">
        <v>250</v>
      </c>
      <c r="J1204">
        <v>70</v>
      </c>
      <c r="K1204">
        <v>0</v>
      </c>
      <c r="L1204">
        <v>216</v>
      </c>
      <c r="M1204">
        <v>1234567</v>
      </c>
      <c r="N1204">
        <v>20716</v>
      </c>
      <c r="O1204">
        <v>291016</v>
      </c>
      <c r="P1204" t="s">
        <v>19</v>
      </c>
      <c r="Q1204">
        <v>8750</v>
      </c>
      <c r="R1204" t="s">
        <v>625</v>
      </c>
      <c r="S1204" t="str">
        <f>VLOOKUP(V1204,Country!A$2:B$191,2,FALSE)</f>
        <v>Kuwait</v>
      </c>
      <c r="T1204" t="str">
        <f>VLOOKUP(X1204,Organisation!A$2:B$150,2,FALSE)</f>
        <v>International Broadcasting Bureau</v>
      </c>
      <c r="U1204" t="s">
        <v>155</v>
      </c>
      <c r="V1204" t="s">
        <v>155</v>
      </c>
      <c r="W1204" t="s">
        <v>120</v>
      </c>
      <c r="X1204" t="s">
        <v>120</v>
      </c>
      <c r="Y1204">
        <v>18278</v>
      </c>
    </row>
    <row r="1205" spans="1:25" x14ac:dyDescent="0.25">
      <c r="A1205">
        <v>9345</v>
      </c>
      <c r="B1205" t="str">
        <f>VLOOKUP(W1205,Broadcast!A$2:B$277,2,FALSE)</f>
        <v>Far East Broadcasting Company</v>
      </c>
      <c r="C1205" s="6">
        <v>1400</v>
      </c>
      <c r="D1205" s="6">
        <v>1600</v>
      </c>
      <c r="E1205" t="s">
        <v>405</v>
      </c>
      <c r="F1205" t="str">
        <f>VLOOKUP(H1205,Location!A$2:E$678,2,FALSE)</f>
        <v>Iba</v>
      </c>
      <c r="G1205" t="str">
        <f>VLOOKUP(LEFT(R1205,3),Language!A$2:B$7700,2,FALSE)</f>
        <v>Mandarin Chinese</v>
      </c>
      <c r="H1205" t="s">
        <v>647</v>
      </c>
      <c r="I1205">
        <v>100</v>
      </c>
      <c r="J1205">
        <v>330</v>
      </c>
      <c r="K1205">
        <v>0</v>
      </c>
      <c r="L1205">
        <v>146</v>
      </c>
      <c r="M1205">
        <v>1234567</v>
      </c>
      <c r="N1205">
        <v>270316</v>
      </c>
      <c r="O1205">
        <v>301016</v>
      </c>
      <c r="P1205" t="s">
        <v>19</v>
      </c>
      <c r="Q1205">
        <v>9345</v>
      </c>
      <c r="R1205" t="s">
        <v>270</v>
      </c>
      <c r="S1205" t="str">
        <f>VLOOKUP(V1205,Country!A$2:B$191,2,FALSE)</f>
        <v>Philippines</v>
      </c>
      <c r="T1205" t="str">
        <f>VLOOKUP(X1205,Organisation!A$2:B$150,2,FALSE)</f>
        <v>Far East Broadcasting Co</v>
      </c>
      <c r="U1205" t="s">
        <v>647</v>
      </c>
      <c r="V1205" t="s">
        <v>173</v>
      </c>
      <c r="W1205" t="s">
        <v>607</v>
      </c>
      <c r="X1205" t="s">
        <v>607</v>
      </c>
      <c r="Y1205">
        <v>2089</v>
      </c>
    </row>
    <row r="1206" spans="1:25" x14ac:dyDescent="0.25">
      <c r="A1206">
        <v>9350</v>
      </c>
      <c r="B1206" t="str">
        <f>VLOOKUP(W1206,Broadcast!A$2:B$277,2,FALSE)</f>
        <v>International Broadcasting Bureau</v>
      </c>
      <c r="C1206" s="6">
        <v>100</v>
      </c>
      <c r="D1206" s="6">
        <v>200</v>
      </c>
      <c r="E1206">
        <v>42.43</v>
      </c>
      <c r="F1206" t="str">
        <f>VLOOKUP(H1206,Location!A$2:E$678,2,FALSE)</f>
        <v>Duchanbe</v>
      </c>
      <c r="G1206" t="str">
        <f>VLOOKUP(LEFT(R1206,3),Language!A$2:B$7700,2,FALSE)</f>
        <v>Uighur</v>
      </c>
      <c r="H1206" t="s">
        <v>629</v>
      </c>
      <c r="I1206">
        <v>200</v>
      </c>
      <c r="J1206">
        <v>60</v>
      </c>
      <c r="K1206">
        <v>0</v>
      </c>
      <c r="L1206">
        <v>218</v>
      </c>
      <c r="M1206">
        <v>1234567</v>
      </c>
      <c r="N1206">
        <v>270316</v>
      </c>
      <c r="O1206">
        <v>291016</v>
      </c>
      <c r="P1206" t="s">
        <v>19</v>
      </c>
      <c r="R1206" t="s">
        <v>98</v>
      </c>
      <c r="S1206" t="str">
        <f>VLOOKUP(V1206,Country!A$2:B$191,2,FALSE)</f>
        <v>Tajikistan</v>
      </c>
      <c r="T1206" t="str">
        <f>VLOOKUP(X1206,Organisation!A$2:B$150,2,FALSE)</f>
        <v>International Broadcasting Bureau</v>
      </c>
      <c r="U1206" t="s">
        <v>629</v>
      </c>
      <c r="V1206" t="s">
        <v>630</v>
      </c>
      <c r="W1206" t="s">
        <v>120</v>
      </c>
      <c r="X1206" t="s">
        <v>120</v>
      </c>
      <c r="Y1206">
        <v>639</v>
      </c>
    </row>
    <row r="1207" spans="1:25" x14ac:dyDescent="0.25">
      <c r="A1207">
        <v>9350</v>
      </c>
      <c r="B1207" t="str">
        <f>VLOOKUP(W1207,Broadcast!A$2:B$277,2,FALSE)</f>
        <v>WNQM, Inc.</v>
      </c>
      <c r="C1207" s="6">
        <v>1900</v>
      </c>
      <c r="D1207" s="6">
        <v>2400</v>
      </c>
      <c r="E1207" t="s">
        <v>175</v>
      </c>
      <c r="F1207" t="str">
        <f>VLOOKUP(H1207,Location!A$2:E$678,2,FALSE)</f>
        <v>Nashville, TN</v>
      </c>
      <c r="G1207" t="str">
        <f>VLOOKUP(LEFT(R1207,3),Language!A$2:B$7700,2,FALSE)</f>
        <v>English</v>
      </c>
      <c r="H1207" t="s">
        <v>24</v>
      </c>
      <c r="I1207">
        <v>100</v>
      </c>
      <c r="J1207">
        <v>85</v>
      </c>
      <c r="K1207">
        <v>0</v>
      </c>
      <c r="L1207">
        <v>902</v>
      </c>
      <c r="M1207">
        <v>1234567</v>
      </c>
      <c r="N1207">
        <v>10916</v>
      </c>
      <c r="O1207">
        <v>301016</v>
      </c>
      <c r="P1207" t="s">
        <v>19</v>
      </c>
      <c r="R1207" t="s">
        <v>20</v>
      </c>
      <c r="S1207" t="str">
        <f>VLOOKUP(V1207,Country!A$2:B$191,2,FALSE)</f>
        <v>United States</v>
      </c>
      <c r="T1207" t="str">
        <f>VLOOKUP(X1207,Organisation!A$2:B$150,2,FALSE)</f>
        <v>Federal Communications Commission</v>
      </c>
      <c r="U1207" t="s">
        <v>24</v>
      </c>
      <c r="V1207" t="s">
        <v>21</v>
      </c>
      <c r="W1207" t="s">
        <v>24</v>
      </c>
      <c r="X1207" t="s">
        <v>22</v>
      </c>
      <c r="Y1207">
        <v>1636</v>
      </c>
    </row>
    <row r="1208" spans="1:25" x14ac:dyDescent="0.25">
      <c r="A1208">
        <v>9350</v>
      </c>
      <c r="B1208" t="str">
        <f>VLOOKUP(W1208,Broadcast!A$2:B$277,2,FALSE)</f>
        <v>WNQM, Inc.</v>
      </c>
      <c r="C1208" s="6">
        <v>1900</v>
      </c>
      <c r="D1208" s="6">
        <v>2400</v>
      </c>
      <c r="E1208" t="s">
        <v>175</v>
      </c>
      <c r="F1208" t="str">
        <f>VLOOKUP(H1208,Location!A$2:E$678,2,FALSE)</f>
        <v>Nashville, TN</v>
      </c>
      <c r="G1208" t="str">
        <f>VLOOKUP(LEFT(R1208,3),Language!A$2:B$7700,2,FALSE)</f>
        <v>English</v>
      </c>
      <c r="H1208" t="s">
        <v>24</v>
      </c>
      <c r="I1208">
        <v>100</v>
      </c>
      <c r="J1208">
        <v>85</v>
      </c>
      <c r="K1208">
        <v>0</v>
      </c>
      <c r="L1208">
        <v>902</v>
      </c>
      <c r="M1208">
        <v>1234567</v>
      </c>
      <c r="N1208">
        <v>270316</v>
      </c>
      <c r="O1208">
        <v>310516</v>
      </c>
      <c r="P1208" t="s">
        <v>19</v>
      </c>
      <c r="R1208" t="s">
        <v>20</v>
      </c>
      <c r="S1208" t="str">
        <f>VLOOKUP(V1208,Country!A$2:B$191,2,FALSE)</f>
        <v>United States</v>
      </c>
      <c r="T1208" t="str">
        <f>VLOOKUP(X1208,Organisation!A$2:B$150,2,FALSE)</f>
        <v>Federal Communications Commission</v>
      </c>
      <c r="U1208" t="s">
        <v>24</v>
      </c>
      <c r="V1208" t="s">
        <v>21</v>
      </c>
      <c r="W1208" t="s">
        <v>24</v>
      </c>
      <c r="X1208" t="s">
        <v>22</v>
      </c>
      <c r="Y1208">
        <v>1637</v>
      </c>
    </row>
    <row r="1209" spans="1:25" x14ac:dyDescent="0.25">
      <c r="A1209">
        <v>9350</v>
      </c>
      <c r="B1209" t="str">
        <f>VLOOKUP(W1209,Broadcast!A$2:B$277,2,FALSE)</f>
        <v>WNQM, Inc.</v>
      </c>
      <c r="C1209" s="6">
        <v>1900</v>
      </c>
      <c r="D1209" s="6">
        <v>2400</v>
      </c>
      <c r="E1209" t="s">
        <v>175</v>
      </c>
      <c r="F1209" t="str">
        <f>VLOOKUP(H1209,Location!A$2:E$678,2,FALSE)</f>
        <v>Nashville, TN</v>
      </c>
      <c r="G1209" t="str">
        <f>VLOOKUP(LEFT(R1209,3),Language!A$2:B$7700,2,FALSE)</f>
        <v>English</v>
      </c>
      <c r="H1209" t="s">
        <v>24</v>
      </c>
      <c r="I1209">
        <v>100</v>
      </c>
      <c r="J1209">
        <v>85</v>
      </c>
      <c r="K1209">
        <v>0</v>
      </c>
      <c r="L1209">
        <v>902</v>
      </c>
      <c r="M1209">
        <v>1234567</v>
      </c>
      <c r="N1209">
        <v>10616</v>
      </c>
      <c r="O1209">
        <v>310816</v>
      </c>
      <c r="P1209" t="s">
        <v>19</v>
      </c>
      <c r="R1209" t="s">
        <v>20</v>
      </c>
      <c r="S1209" t="str">
        <f>VLOOKUP(V1209,Country!A$2:B$191,2,FALSE)</f>
        <v>United States</v>
      </c>
      <c r="T1209" t="str">
        <f>VLOOKUP(X1209,Organisation!A$2:B$150,2,FALSE)</f>
        <v>Federal Communications Commission</v>
      </c>
      <c r="U1209" t="s">
        <v>24</v>
      </c>
      <c r="V1209" t="s">
        <v>21</v>
      </c>
      <c r="W1209" t="s">
        <v>24</v>
      </c>
      <c r="X1209" t="s">
        <v>22</v>
      </c>
      <c r="Y1209">
        <v>1638</v>
      </c>
    </row>
    <row r="1210" spans="1:25" x14ac:dyDescent="0.25">
      <c r="A1210">
        <v>9355</v>
      </c>
      <c r="B1210" t="str">
        <f>VLOOKUP(W1210,Broadcast!A$2:B$277,2,FALSE)</f>
        <v>International Broadcasting Bureau</v>
      </c>
      <c r="C1210" s="6">
        <v>1500</v>
      </c>
      <c r="D1210" s="6">
        <v>1600</v>
      </c>
      <c r="E1210" t="s">
        <v>376</v>
      </c>
      <c r="F1210" t="str">
        <f>VLOOKUP(H1210,Location!A$2:E$678,2,FALSE)</f>
        <v>Duchanbe</v>
      </c>
      <c r="G1210" t="str">
        <f>VLOOKUP(LEFT(R1210,3),Language!A$2:B$7700,2,FALSE)</f>
        <v>Tibetan</v>
      </c>
      <c r="H1210" t="s">
        <v>629</v>
      </c>
      <c r="I1210">
        <v>200</v>
      </c>
      <c r="J1210">
        <v>125</v>
      </c>
      <c r="K1210">
        <v>0</v>
      </c>
      <c r="L1210">
        <v>218</v>
      </c>
      <c r="M1210">
        <v>1234567</v>
      </c>
      <c r="N1210">
        <v>270316</v>
      </c>
      <c r="O1210">
        <v>291016</v>
      </c>
      <c r="P1210" t="s">
        <v>19</v>
      </c>
      <c r="R1210" t="s">
        <v>118</v>
      </c>
      <c r="S1210" t="str">
        <f>VLOOKUP(V1210,Country!A$2:B$191,2,FALSE)</f>
        <v>Tajikistan</v>
      </c>
      <c r="T1210" t="str">
        <f>VLOOKUP(X1210,Organisation!A$2:B$150,2,FALSE)</f>
        <v>International Broadcasting Bureau</v>
      </c>
      <c r="U1210" t="s">
        <v>629</v>
      </c>
      <c r="V1210" t="s">
        <v>630</v>
      </c>
      <c r="W1210" t="s">
        <v>120</v>
      </c>
      <c r="X1210" t="s">
        <v>120</v>
      </c>
      <c r="Y1210">
        <v>640</v>
      </c>
    </row>
    <row r="1211" spans="1:25" x14ac:dyDescent="0.25">
      <c r="A1211">
        <v>9355</v>
      </c>
      <c r="B1211" t="str">
        <f>VLOOKUP(W1211,Broadcast!A$2:B$277,2,FALSE)</f>
        <v>International Broadcasting Bureau</v>
      </c>
      <c r="C1211" s="6">
        <v>1600</v>
      </c>
      <c r="D1211" s="6">
        <v>1700</v>
      </c>
      <c r="E1211">
        <v>42.43</v>
      </c>
      <c r="F1211" t="str">
        <f>VLOOKUP(H1211,Location!A$2:E$678,2,FALSE)</f>
        <v>Duchanbe</v>
      </c>
      <c r="G1211" t="str">
        <f>VLOOKUP(LEFT(R1211,3),Language!A$2:B$7700,2,FALSE)</f>
        <v>Uighur</v>
      </c>
      <c r="H1211" t="s">
        <v>629</v>
      </c>
      <c r="I1211">
        <v>200</v>
      </c>
      <c r="J1211">
        <v>60</v>
      </c>
      <c r="K1211">
        <v>0</v>
      </c>
      <c r="L1211">
        <v>218</v>
      </c>
      <c r="M1211">
        <v>1234567</v>
      </c>
      <c r="N1211">
        <v>270316</v>
      </c>
      <c r="O1211">
        <v>291016</v>
      </c>
      <c r="P1211" t="s">
        <v>19</v>
      </c>
      <c r="R1211" t="s">
        <v>98</v>
      </c>
      <c r="S1211" t="str">
        <f>VLOOKUP(V1211,Country!A$2:B$191,2,FALSE)</f>
        <v>Tajikistan</v>
      </c>
      <c r="T1211" t="str">
        <f>VLOOKUP(X1211,Organisation!A$2:B$150,2,FALSE)</f>
        <v>International Broadcasting Bureau</v>
      </c>
      <c r="U1211" t="s">
        <v>629</v>
      </c>
      <c r="V1211" t="s">
        <v>630</v>
      </c>
      <c r="W1211" t="s">
        <v>120</v>
      </c>
      <c r="X1211" t="s">
        <v>120</v>
      </c>
      <c r="Y1211">
        <v>641</v>
      </c>
    </row>
    <row r="1212" spans="1:25" x14ac:dyDescent="0.25">
      <c r="A1212">
        <v>9355</v>
      </c>
      <c r="B1212" t="str">
        <f>VLOOKUP(W1212,Broadcast!A$2:B$277,2,FALSE)</f>
        <v>International Broadcasting Bureau</v>
      </c>
      <c r="C1212" s="6">
        <v>1700</v>
      </c>
      <c r="D1212" s="6">
        <v>2100</v>
      </c>
      <c r="E1212">
        <v>43.44</v>
      </c>
      <c r="F1212" t="str">
        <f>VLOOKUP(H1212,Location!A$2:E$678,2,FALSE)</f>
        <v>Agingan Pt, Saipan</v>
      </c>
      <c r="G1212" t="str">
        <f>VLOOKUP(LEFT(R1212,3),Language!A$2:B$7700,2,FALSE)</f>
        <v>Mandarin Chinese</v>
      </c>
      <c r="H1212" t="s">
        <v>648</v>
      </c>
      <c r="I1212">
        <v>100</v>
      </c>
      <c r="J1212">
        <v>325</v>
      </c>
      <c r="K1212">
        <v>-15</v>
      </c>
      <c r="L1212">
        <v>218</v>
      </c>
      <c r="M1212">
        <v>1234567</v>
      </c>
      <c r="N1212">
        <v>270316</v>
      </c>
      <c r="O1212">
        <v>291016</v>
      </c>
      <c r="P1212" t="s">
        <v>19</v>
      </c>
      <c r="Q1212">
        <v>13500</v>
      </c>
      <c r="R1212" t="s">
        <v>270</v>
      </c>
      <c r="S1212" t="str">
        <f>VLOOKUP(V1212,Country!A$2:B$191,2,FALSE)</f>
        <v>United States</v>
      </c>
      <c r="T1212" t="str">
        <f>VLOOKUP(X1212,Organisation!A$2:B$150,2,FALSE)</f>
        <v>International Broadcasting Bureau</v>
      </c>
      <c r="U1212" t="s">
        <v>648</v>
      </c>
      <c r="V1212" t="s">
        <v>21</v>
      </c>
      <c r="W1212" t="s">
        <v>120</v>
      </c>
      <c r="X1212" t="s">
        <v>120</v>
      </c>
      <c r="Y1212">
        <v>10024</v>
      </c>
    </row>
    <row r="1213" spans="1:25" x14ac:dyDescent="0.25">
      <c r="A1213">
        <v>9360</v>
      </c>
      <c r="B1213" t="str">
        <f>VLOOKUP(W1213,Broadcast!A$2:B$277,2,FALSE)</f>
        <v>For new organization</v>
      </c>
      <c r="C1213" s="6">
        <v>1400</v>
      </c>
      <c r="D1213" s="6">
        <v>1500</v>
      </c>
      <c r="E1213">
        <v>49</v>
      </c>
      <c r="F1213" t="str">
        <f>VLOOKUP(H1213,Location!A$2:E$678,2,FALSE)</f>
        <v>Tashkent</v>
      </c>
      <c r="G1213" t="str">
        <f>VLOOKUP(LEFT(R1213,3),Language!A$2:B$7700,2,FALSE)</f>
        <v>Multiple languages</v>
      </c>
      <c r="H1213" t="s">
        <v>472</v>
      </c>
      <c r="I1213">
        <v>100</v>
      </c>
      <c r="J1213">
        <v>131</v>
      </c>
      <c r="K1213">
        <v>0</v>
      </c>
      <c r="L1213">
        <v>218</v>
      </c>
      <c r="M1213">
        <v>1234567</v>
      </c>
      <c r="N1213">
        <v>270316</v>
      </c>
      <c r="O1213">
        <v>301016</v>
      </c>
      <c r="P1213" t="s">
        <v>19</v>
      </c>
      <c r="R1213" t="s">
        <v>102</v>
      </c>
      <c r="S1213" t="str">
        <f>VLOOKUP(V1213,Country!A$2:B$191,2,FALSE)</f>
        <v>Ouzbékistan</v>
      </c>
      <c r="T1213" t="str">
        <f>VLOOKUP(X1213,Organisation!A$2:B$150,2,FALSE)</f>
        <v>Radio-Agency-M</v>
      </c>
      <c r="U1213" t="s">
        <v>472</v>
      </c>
      <c r="V1213" t="s">
        <v>473</v>
      </c>
      <c r="W1213" t="s">
        <v>179</v>
      </c>
      <c r="X1213" t="s">
        <v>621</v>
      </c>
      <c r="Y1213">
        <v>7237</v>
      </c>
    </row>
    <row r="1214" spans="1:25" x14ac:dyDescent="0.25">
      <c r="A1214">
        <v>9365</v>
      </c>
      <c r="B1214" t="str">
        <f>VLOOKUP(W1214,Broadcast!A$2:B$277,2,FALSE)</f>
        <v>For new organization</v>
      </c>
      <c r="C1214" s="6">
        <v>1300</v>
      </c>
      <c r="D1214" s="6">
        <v>1400</v>
      </c>
      <c r="E1214">
        <v>49</v>
      </c>
      <c r="F1214" t="str">
        <f>VLOOKUP(H1214,Location!A$2:E$678,2,FALSE)</f>
        <v>Tashkent</v>
      </c>
      <c r="G1214" t="str">
        <f>VLOOKUP(LEFT(R1214,3),Language!A$2:B$7700,2,FALSE)</f>
        <v>Multiple languages</v>
      </c>
      <c r="H1214" t="s">
        <v>472</v>
      </c>
      <c r="I1214">
        <v>100</v>
      </c>
      <c r="J1214">
        <v>131</v>
      </c>
      <c r="K1214">
        <v>0</v>
      </c>
      <c r="L1214">
        <v>218</v>
      </c>
      <c r="M1214">
        <v>1234567</v>
      </c>
      <c r="N1214">
        <v>270316</v>
      </c>
      <c r="O1214">
        <v>301016</v>
      </c>
      <c r="P1214" t="s">
        <v>19</v>
      </c>
      <c r="R1214" t="s">
        <v>102</v>
      </c>
      <c r="S1214" t="str">
        <f>VLOOKUP(V1214,Country!A$2:B$191,2,FALSE)</f>
        <v>Ouzbékistan</v>
      </c>
      <c r="T1214" t="str">
        <f>VLOOKUP(X1214,Organisation!A$2:B$150,2,FALSE)</f>
        <v>Radio-Agency-M</v>
      </c>
      <c r="U1214" t="s">
        <v>472</v>
      </c>
      <c r="V1214" t="s">
        <v>473</v>
      </c>
      <c r="W1214" t="s">
        <v>179</v>
      </c>
      <c r="X1214" t="s">
        <v>621</v>
      </c>
      <c r="Y1214">
        <v>2041</v>
      </c>
    </row>
    <row r="1215" spans="1:25" x14ac:dyDescent="0.25">
      <c r="A1215">
        <v>9370</v>
      </c>
      <c r="B1215" t="str">
        <f>VLOOKUP(W1215,Broadcast!A$2:B$277,2,FALSE)</f>
        <v>Blue Ridge Communications, Inc.</v>
      </c>
      <c r="C1215" s="6">
        <v>1300</v>
      </c>
      <c r="D1215" s="6">
        <v>2400</v>
      </c>
      <c r="E1215">
        <v>4.9000000000000004</v>
      </c>
      <c r="F1215" t="str">
        <f>VLOOKUP(H1215,Location!A$2:E$678,2,FALSE)</f>
        <v>Morrison, TN</v>
      </c>
      <c r="G1215" t="str">
        <f>VLOOKUP(LEFT(R1215,3),Language!A$2:B$7700,2,FALSE)</f>
        <v>English</v>
      </c>
      <c r="H1215" t="s">
        <v>18</v>
      </c>
      <c r="I1215">
        <v>100</v>
      </c>
      <c r="J1215">
        <v>45</v>
      </c>
      <c r="K1215">
        <v>0</v>
      </c>
      <c r="L1215">
        <v>902</v>
      </c>
      <c r="M1215">
        <v>1234567</v>
      </c>
      <c r="N1215">
        <v>270316</v>
      </c>
      <c r="O1215">
        <v>291016</v>
      </c>
      <c r="P1215" t="s">
        <v>19</v>
      </c>
      <c r="R1215" t="s">
        <v>20</v>
      </c>
      <c r="S1215" t="str">
        <f>VLOOKUP(V1215,Country!A$2:B$191,2,FALSE)</f>
        <v>United States</v>
      </c>
      <c r="T1215" t="str">
        <f>VLOOKUP(X1215,Organisation!A$2:B$150,2,FALSE)</f>
        <v>Federal Communications Commission</v>
      </c>
      <c r="U1215" t="s">
        <v>18</v>
      </c>
      <c r="V1215" t="s">
        <v>21</v>
      </c>
      <c r="W1215" t="s">
        <v>18</v>
      </c>
      <c r="X1215" t="s">
        <v>22</v>
      </c>
      <c r="Y1215">
        <v>1639</v>
      </c>
    </row>
    <row r="1216" spans="1:25" x14ac:dyDescent="0.25">
      <c r="A1216">
        <v>9370</v>
      </c>
      <c r="B1216" t="str">
        <f>VLOOKUP(W1216,Broadcast!A$2:B$277,2,FALSE)</f>
        <v>International Broadcasting Bureau</v>
      </c>
      <c r="C1216" s="6">
        <v>1430</v>
      </c>
      <c r="D1216" s="6">
        <v>1630</v>
      </c>
      <c r="E1216" t="s">
        <v>167</v>
      </c>
      <c r="F1216" t="str">
        <f>VLOOKUP(H1216,Location!A$2:E$678,2,FALSE)</f>
        <v>Tinang 1</v>
      </c>
      <c r="G1216" t="str">
        <f>VLOOKUP(LEFT(R1216,3),Language!A$2:B$7700,2,FALSE)</f>
        <v>Burmese</v>
      </c>
      <c r="H1216" t="s">
        <v>172</v>
      </c>
      <c r="I1216">
        <v>250</v>
      </c>
      <c r="J1216">
        <v>270</v>
      </c>
      <c r="K1216">
        <v>0</v>
      </c>
      <c r="L1216">
        <v>156</v>
      </c>
      <c r="M1216">
        <v>1234567</v>
      </c>
      <c r="N1216">
        <v>270316</v>
      </c>
      <c r="O1216">
        <v>291016</v>
      </c>
      <c r="P1216" t="s">
        <v>19</v>
      </c>
      <c r="Q1216">
        <v>10750</v>
      </c>
      <c r="R1216" t="s">
        <v>157</v>
      </c>
      <c r="S1216" t="str">
        <f>VLOOKUP(V1216,Country!A$2:B$191,2,FALSE)</f>
        <v>Philippines</v>
      </c>
      <c r="T1216" t="str">
        <f>VLOOKUP(X1216,Organisation!A$2:B$150,2,FALSE)</f>
        <v>International Broadcasting Bureau</v>
      </c>
      <c r="U1216" t="s">
        <v>172</v>
      </c>
      <c r="V1216" t="s">
        <v>173</v>
      </c>
      <c r="W1216" t="s">
        <v>120</v>
      </c>
      <c r="X1216" t="s">
        <v>120</v>
      </c>
      <c r="Y1216">
        <v>1868</v>
      </c>
    </row>
    <row r="1217" spans="1:25" x14ac:dyDescent="0.25">
      <c r="A1217">
        <v>9370</v>
      </c>
      <c r="B1217" t="str">
        <f>VLOOKUP(W1217,Broadcast!A$2:B$277,2,FALSE)</f>
        <v>International Broadcasting Bureau</v>
      </c>
      <c r="C1217" s="6">
        <v>2200</v>
      </c>
      <c r="D1217" s="6">
        <v>2300</v>
      </c>
      <c r="E1217" t="s">
        <v>376</v>
      </c>
      <c r="F1217" t="str">
        <f>VLOOKUP(H1217,Location!A$2:E$678,2,FALSE)</f>
        <v>Kuwait</v>
      </c>
      <c r="G1217" t="str">
        <f>VLOOKUP(LEFT(R1217,3),Language!A$2:B$7700,2,FALSE)</f>
        <v>Tibetan</v>
      </c>
      <c r="H1217" t="s">
        <v>155</v>
      </c>
      <c r="I1217">
        <v>250</v>
      </c>
      <c r="J1217">
        <v>70</v>
      </c>
      <c r="K1217">
        <v>0</v>
      </c>
      <c r="L1217">
        <v>216</v>
      </c>
      <c r="M1217">
        <v>1234567</v>
      </c>
      <c r="N1217">
        <v>270316</v>
      </c>
      <c r="O1217">
        <v>291016</v>
      </c>
      <c r="P1217" t="s">
        <v>19</v>
      </c>
      <c r="Q1217">
        <v>8750</v>
      </c>
      <c r="R1217" t="s">
        <v>118</v>
      </c>
      <c r="S1217" t="str">
        <f>VLOOKUP(V1217,Country!A$2:B$191,2,FALSE)</f>
        <v>Kuwait</v>
      </c>
      <c r="T1217" t="str">
        <f>VLOOKUP(X1217,Organisation!A$2:B$150,2,FALSE)</f>
        <v>International Broadcasting Bureau</v>
      </c>
      <c r="U1217" t="s">
        <v>155</v>
      </c>
      <c r="V1217" t="s">
        <v>155</v>
      </c>
      <c r="W1217" t="s">
        <v>120</v>
      </c>
      <c r="X1217" t="s">
        <v>120</v>
      </c>
      <c r="Y1217">
        <v>644</v>
      </c>
    </row>
    <row r="1218" spans="1:25" x14ac:dyDescent="0.25">
      <c r="A1218">
        <v>9380</v>
      </c>
      <c r="B1218" t="str">
        <f>VLOOKUP(W1218,Broadcast!A$2:B$277,2,FALSE)</f>
        <v>All India Radio</v>
      </c>
      <c r="C1218" s="6">
        <v>45</v>
      </c>
      <c r="D1218" s="6">
        <v>435</v>
      </c>
      <c r="E1218" t="s">
        <v>543</v>
      </c>
      <c r="F1218" t="str">
        <f>VLOOKUP(H1218,Location!A$2:E$678,2,FALSE)</f>
        <v>Aligarh</v>
      </c>
      <c r="G1218" t="str">
        <f>VLOOKUP(LEFT(R1218,3),Language!A$2:B$7700,2,FALSE)</f>
        <v>Hindi</v>
      </c>
      <c r="H1218" t="s">
        <v>311</v>
      </c>
      <c r="I1218">
        <v>250</v>
      </c>
      <c r="J1218">
        <v>188</v>
      </c>
      <c r="K1218">
        <v>0</v>
      </c>
      <c r="L1218">
        <v>146</v>
      </c>
      <c r="M1218">
        <v>1234567</v>
      </c>
      <c r="N1218">
        <v>270316</v>
      </c>
      <c r="O1218">
        <v>301016</v>
      </c>
      <c r="P1218" t="s">
        <v>19</v>
      </c>
      <c r="Q1218">
        <v>9700</v>
      </c>
      <c r="R1218" t="s">
        <v>219</v>
      </c>
      <c r="S1218" t="str">
        <f>VLOOKUP(V1218,Country!A$2:B$191,2,FALSE)</f>
        <v>India</v>
      </c>
      <c r="T1218" t="str">
        <f>VLOOKUP(X1218,Organisation!A$2:B$150,2,FALSE)</f>
        <v>All India Radio</v>
      </c>
      <c r="U1218" t="s">
        <v>311</v>
      </c>
      <c r="V1218" t="s">
        <v>263</v>
      </c>
      <c r="W1218" t="s">
        <v>264</v>
      </c>
      <c r="X1218" t="s">
        <v>264</v>
      </c>
      <c r="Y1218">
        <v>3526</v>
      </c>
    </row>
    <row r="1219" spans="1:25" x14ac:dyDescent="0.25">
      <c r="A1219">
        <v>9380</v>
      </c>
      <c r="B1219" t="str">
        <f>VLOOKUP(W1219,Broadcast!A$2:B$277,2,FALSE)</f>
        <v>All India Radio</v>
      </c>
      <c r="C1219" s="6">
        <v>845</v>
      </c>
      <c r="D1219" s="6">
        <v>1200</v>
      </c>
      <c r="E1219" t="s">
        <v>543</v>
      </c>
      <c r="F1219" t="str">
        <f>VLOOKUP(H1219,Location!A$2:E$678,2,FALSE)</f>
        <v>Aligarh</v>
      </c>
      <c r="G1219" t="str">
        <f>VLOOKUP(LEFT(R1219,3),Language!A$2:B$7700,2,FALSE)</f>
        <v>Hindi</v>
      </c>
      <c r="H1219" t="s">
        <v>311</v>
      </c>
      <c r="I1219">
        <v>250</v>
      </c>
      <c r="J1219">
        <v>188</v>
      </c>
      <c r="K1219">
        <v>0</v>
      </c>
      <c r="L1219">
        <v>146</v>
      </c>
      <c r="M1219">
        <v>1234567</v>
      </c>
      <c r="N1219">
        <v>270316</v>
      </c>
      <c r="O1219">
        <v>301016</v>
      </c>
      <c r="P1219" t="s">
        <v>19</v>
      </c>
      <c r="Q1219">
        <v>9700</v>
      </c>
      <c r="R1219" t="s">
        <v>219</v>
      </c>
      <c r="S1219" t="str">
        <f>VLOOKUP(V1219,Country!A$2:B$191,2,FALSE)</f>
        <v>India</v>
      </c>
      <c r="T1219" t="str">
        <f>VLOOKUP(X1219,Organisation!A$2:B$150,2,FALSE)</f>
        <v>All India Radio</v>
      </c>
      <c r="U1219" t="s">
        <v>311</v>
      </c>
      <c r="V1219" t="s">
        <v>263</v>
      </c>
      <c r="W1219" t="s">
        <v>264</v>
      </c>
      <c r="X1219" t="s">
        <v>264</v>
      </c>
      <c r="Y1219">
        <v>3527</v>
      </c>
    </row>
    <row r="1220" spans="1:25" x14ac:dyDescent="0.25">
      <c r="A1220">
        <v>9380</v>
      </c>
      <c r="B1220" t="str">
        <f>VLOOKUP(W1220,Broadcast!A$2:B$277,2,FALSE)</f>
        <v>All India Radio</v>
      </c>
      <c r="C1220" s="6">
        <v>1305</v>
      </c>
      <c r="D1220" s="6">
        <v>40</v>
      </c>
      <c r="E1220" t="s">
        <v>543</v>
      </c>
      <c r="F1220" t="str">
        <f>VLOOKUP(H1220,Location!A$2:E$678,2,FALSE)</f>
        <v>Aligarh</v>
      </c>
      <c r="G1220" t="str">
        <f>VLOOKUP(LEFT(R1220,3),Language!A$2:B$7700,2,FALSE)</f>
        <v>Hindi</v>
      </c>
      <c r="H1220" t="s">
        <v>311</v>
      </c>
      <c r="I1220">
        <v>250</v>
      </c>
      <c r="J1220">
        <v>188</v>
      </c>
      <c r="K1220">
        <v>0</v>
      </c>
      <c r="L1220">
        <v>146</v>
      </c>
      <c r="M1220">
        <v>1234567</v>
      </c>
      <c r="N1220">
        <v>270316</v>
      </c>
      <c r="O1220">
        <v>301016</v>
      </c>
      <c r="P1220" t="s">
        <v>19</v>
      </c>
      <c r="Q1220">
        <v>9700</v>
      </c>
      <c r="R1220" t="s">
        <v>219</v>
      </c>
      <c r="S1220" t="str">
        <f>VLOOKUP(V1220,Country!A$2:B$191,2,FALSE)</f>
        <v>India</v>
      </c>
      <c r="T1220" t="str">
        <f>VLOOKUP(X1220,Organisation!A$2:B$150,2,FALSE)</f>
        <v>All India Radio</v>
      </c>
      <c r="U1220" t="s">
        <v>311</v>
      </c>
      <c r="V1220" t="s">
        <v>263</v>
      </c>
      <c r="W1220" t="s">
        <v>264</v>
      </c>
      <c r="X1220" t="s">
        <v>264</v>
      </c>
      <c r="Y1220">
        <v>3528</v>
      </c>
    </row>
    <row r="1221" spans="1:25" x14ac:dyDescent="0.25">
      <c r="A1221">
        <v>9390</v>
      </c>
      <c r="B1221" t="str">
        <f>VLOOKUP(W1221,Broadcast!A$2:B$277,2,FALSE)</f>
        <v>IBRA Radio</v>
      </c>
      <c r="C1221" s="6">
        <v>0</v>
      </c>
      <c r="D1221" s="6">
        <v>30</v>
      </c>
      <c r="E1221" t="s">
        <v>149</v>
      </c>
      <c r="F1221" t="str">
        <f>VLOOKUP(H1221,Location!A$2:E$678,2,FALSE)</f>
        <v>Tashkent</v>
      </c>
      <c r="G1221" t="str">
        <f>VLOOKUP(LEFT(R1221,3),Language!A$2:B$7700,2,FALSE)</f>
        <v>Bengali</v>
      </c>
      <c r="H1221" t="s">
        <v>472</v>
      </c>
      <c r="I1221">
        <v>100</v>
      </c>
      <c r="J1221">
        <v>131</v>
      </c>
      <c r="K1221">
        <v>0</v>
      </c>
      <c r="L1221">
        <v>218</v>
      </c>
      <c r="M1221">
        <v>1234567</v>
      </c>
      <c r="N1221">
        <v>270316</v>
      </c>
      <c r="O1221">
        <v>301016</v>
      </c>
      <c r="P1221" t="s">
        <v>19</v>
      </c>
      <c r="Q1221">
        <v>15000</v>
      </c>
      <c r="R1221" t="s">
        <v>150</v>
      </c>
      <c r="S1221" t="str">
        <f>VLOOKUP(V1221,Country!A$2:B$191,2,FALSE)</f>
        <v>Ouzbékistan</v>
      </c>
      <c r="T1221" t="str">
        <f>VLOOKUP(X1221,Organisation!A$2:B$150,2,FALSE)</f>
        <v>Babcock Communications</v>
      </c>
      <c r="U1221" t="s">
        <v>472</v>
      </c>
      <c r="V1221" t="s">
        <v>473</v>
      </c>
      <c r="W1221" t="s">
        <v>411</v>
      </c>
      <c r="X1221" t="s">
        <v>43</v>
      </c>
      <c r="Y1221">
        <v>103</v>
      </c>
    </row>
    <row r="1222" spans="1:25" x14ac:dyDescent="0.25">
      <c r="A1222">
        <v>9390</v>
      </c>
      <c r="B1222" t="str">
        <f>VLOOKUP(W1222,Broadcast!A$2:B$277,2,FALSE)</f>
        <v>NBS of Thailand</v>
      </c>
      <c r="C1222" s="6">
        <v>1200</v>
      </c>
      <c r="D1222" s="6">
        <v>1215</v>
      </c>
      <c r="E1222">
        <v>54</v>
      </c>
      <c r="F1222" t="str">
        <f>VLOOKUP(H1222,Location!A$2:E$678,2,FALSE)</f>
        <v>Udorn</v>
      </c>
      <c r="G1222" t="str">
        <f>VLOOKUP(LEFT(R1222,3),Language!A$2:B$7700,2,FALSE)</f>
        <v>Malayalam</v>
      </c>
      <c r="H1222" t="s">
        <v>162</v>
      </c>
      <c r="I1222">
        <v>250</v>
      </c>
      <c r="J1222">
        <v>154</v>
      </c>
      <c r="K1222">
        <v>24</v>
      </c>
      <c r="L1222">
        <v>216</v>
      </c>
      <c r="M1222">
        <v>1234567</v>
      </c>
      <c r="N1222">
        <v>270316</v>
      </c>
      <c r="O1222">
        <v>291016</v>
      </c>
      <c r="P1222" t="s">
        <v>19</v>
      </c>
      <c r="Q1222">
        <v>8750</v>
      </c>
      <c r="R1222" t="s">
        <v>649</v>
      </c>
      <c r="S1222" t="str">
        <f>VLOOKUP(V1222,Country!A$2:B$191,2,FALSE)</f>
        <v>Thailand</v>
      </c>
      <c r="T1222" t="str">
        <f>VLOOKUP(X1222,Organisation!A$2:B$150,2,FALSE)</f>
        <v>International Broadcasting Bureau</v>
      </c>
      <c r="U1222" t="s">
        <v>162</v>
      </c>
      <c r="V1222" t="s">
        <v>148</v>
      </c>
      <c r="W1222" t="s">
        <v>164</v>
      </c>
      <c r="X1222" t="s">
        <v>120</v>
      </c>
      <c r="Y1222">
        <v>645</v>
      </c>
    </row>
    <row r="1223" spans="1:25" x14ac:dyDescent="0.25">
      <c r="A1223">
        <v>9390</v>
      </c>
      <c r="B1223" t="str">
        <f>VLOOKUP(W1223,Broadcast!A$2:B$277,2,FALSE)</f>
        <v>NBS of Thailand</v>
      </c>
      <c r="C1223" s="6">
        <v>1230</v>
      </c>
      <c r="D1223" s="6">
        <v>1300</v>
      </c>
      <c r="E1223" t="s">
        <v>650</v>
      </c>
      <c r="F1223" t="str">
        <f>VLOOKUP(H1223,Location!A$2:E$678,2,FALSE)</f>
        <v>Udorn</v>
      </c>
      <c r="G1223" t="str">
        <f>VLOOKUP(LEFT(R1223,3),Language!A$2:B$7700,2,FALSE)</f>
        <v>English</v>
      </c>
      <c r="H1223" t="s">
        <v>162</v>
      </c>
      <c r="I1223">
        <v>250</v>
      </c>
      <c r="J1223">
        <v>132</v>
      </c>
      <c r="K1223">
        <v>-12</v>
      </c>
      <c r="L1223">
        <v>156</v>
      </c>
      <c r="M1223">
        <v>1234567</v>
      </c>
      <c r="N1223">
        <v>270316</v>
      </c>
      <c r="O1223">
        <v>291016</v>
      </c>
      <c r="P1223" t="s">
        <v>19</v>
      </c>
      <c r="Q1223">
        <v>8750</v>
      </c>
      <c r="R1223" t="s">
        <v>20</v>
      </c>
      <c r="S1223" t="str">
        <f>VLOOKUP(V1223,Country!A$2:B$191,2,FALSE)</f>
        <v>Thailand</v>
      </c>
      <c r="T1223" t="str">
        <f>VLOOKUP(X1223,Organisation!A$2:B$150,2,FALSE)</f>
        <v>International Broadcasting Bureau</v>
      </c>
      <c r="U1223" t="s">
        <v>162</v>
      </c>
      <c r="V1223" t="s">
        <v>148</v>
      </c>
      <c r="W1223" t="s">
        <v>164</v>
      </c>
      <c r="X1223" t="s">
        <v>120</v>
      </c>
      <c r="Y1223">
        <v>646</v>
      </c>
    </row>
    <row r="1224" spans="1:25" x14ac:dyDescent="0.25">
      <c r="A1224">
        <v>9390</v>
      </c>
      <c r="B1224" t="str">
        <f>VLOOKUP(W1224,Broadcast!A$2:B$277,2,FALSE)</f>
        <v>NBS of Thailand</v>
      </c>
      <c r="C1224" s="6">
        <v>1300</v>
      </c>
      <c r="D1224" s="6">
        <v>1315</v>
      </c>
      <c r="E1224">
        <v>45</v>
      </c>
      <c r="F1224" t="str">
        <f>VLOOKUP(H1224,Location!A$2:E$678,2,FALSE)</f>
        <v>Udorn</v>
      </c>
      <c r="G1224" t="str">
        <f>VLOOKUP(LEFT(R1224,3),Language!A$2:B$7700,2,FALSE)</f>
        <v>Japanese</v>
      </c>
      <c r="H1224" t="s">
        <v>162</v>
      </c>
      <c r="I1224">
        <v>250</v>
      </c>
      <c r="J1224">
        <v>54</v>
      </c>
      <c r="K1224">
        <v>24</v>
      </c>
      <c r="L1224">
        <v>226</v>
      </c>
      <c r="M1224">
        <v>1234567</v>
      </c>
      <c r="N1224">
        <v>270316</v>
      </c>
      <c r="O1224">
        <v>291016</v>
      </c>
      <c r="P1224" t="s">
        <v>19</v>
      </c>
      <c r="Q1224">
        <v>13700</v>
      </c>
      <c r="R1224" t="s">
        <v>196</v>
      </c>
      <c r="S1224" t="str">
        <f>VLOOKUP(V1224,Country!A$2:B$191,2,FALSE)</f>
        <v>Thailand</v>
      </c>
      <c r="T1224" t="str">
        <f>VLOOKUP(X1224,Organisation!A$2:B$150,2,FALSE)</f>
        <v>International Broadcasting Bureau</v>
      </c>
      <c r="U1224" t="s">
        <v>162</v>
      </c>
      <c r="V1224" t="s">
        <v>148</v>
      </c>
      <c r="W1224" t="s">
        <v>164</v>
      </c>
      <c r="X1224" t="s">
        <v>120</v>
      </c>
      <c r="Y1224">
        <v>647</v>
      </c>
    </row>
    <row r="1225" spans="1:25" x14ac:dyDescent="0.25">
      <c r="A1225">
        <v>9390</v>
      </c>
      <c r="B1225" t="str">
        <f>VLOOKUP(W1225,Broadcast!A$2:B$277,2,FALSE)</f>
        <v>NBS of Thailand</v>
      </c>
      <c r="C1225" s="6">
        <v>1315</v>
      </c>
      <c r="D1225" s="6">
        <v>1330</v>
      </c>
      <c r="E1225" t="s">
        <v>401</v>
      </c>
      <c r="F1225" t="str">
        <f>VLOOKUP(H1225,Location!A$2:E$678,2,FALSE)</f>
        <v>Udorn</v>
      </c>
      <c r="G1225" t="str">
        <f>VLOOKUP(LEFT(R1225,3),Language!A$2:B$7700,2,FALSE)</f>
        <v>Mandarin Chinese</v>
      </c>
      <c r="H1225" t="s">
        <v>162</v>
      </c>
      <c r="I1225">
        <v>250</v>
      </c>
      <c r="J1225">
        <v>30</v>
      </c>
      <c r="K1225">
        <v>0</v>
      </c>
      <c r="L1225">
        <v>226</v>
      </c>
      <c r="M1225">
        <v>1234567</v>
      </c>
      <c r="N1225">
        <v>270316</v>
      </c>
      <c r="O1225">
        <v>291016</v>
      </c>
      <c r="P1225" t="s">
        <v>19</v>
      </c>
      <c r="Q1225">
        <v>13700</v>
      </c>
      <c r="R1225" t="s">
        <v>270</v>
      </c>
      <c r="S1225" t="str">
        <f>VLOOKUP(V1225,Country!A$2:B$191,2,FALSE)</f>
        <v>Thailand</v>
      </c>
      <c r="T1225" t="str">
        <f>VLOOKUP(X1225,Organisation!A$2:B$150,2,FALSE)</f>
        <v>International Broadcasting Bureau</v>
      </c>
      <c r="U1225" t="s">
        <v>162</v>
      </c>
      <c r="V1225" t="s">
        <v>148</v>
      </c>
      <c r="W1225" t="s">
        <v>164</v>
      </c>
      <c r="X1225" t="s">
        <v>120</v>
      </c>
      <c r="Y1225">
        <v>648</v>
      </c>
    </row>
    <row r="1226" spans="1:25" x14ac:dyDescent="0.25">
      <c r="A1226">
        <v>9390</v>
      </c>
      <c r="B1226" t="str">
        <f>VLOOKUP(W1226,Broadcast!A$2:B$277,2,FALSE)</f>
        <v>NBS of Thailand</v>
      </c>
      <c r="C1226" s="6">
        <v>1330</v>
      </c>
      <c r="D1226" s="6">
        <v>1400</v>
      </c>
      <c r="E1226">
        <v>45.5</v>
      </c>
      <c r="F1226" t="str">
        <f>VLOOKUP(H1226,Location!A$2:E$678,2,FALSE)</f>
        <v>Udorn</v>
      </c>
      <c r="G1226" t="str">
        <f>VLOOKUP(LEFT(R1226,3),Language!A$2:B$7700,2,FALSE)</f>
        <v>Thai</v>
      </c>
      <c r="H1226" t="s">
        <v>162</v>
      </c>
      <c r="I1226">
        <v>250</v>
      </c>
      <c r="J1226">
        <v>54</v>
      </c>
      <c r="K1226">
        <v>24</v>
      </c>
      <c r="L1226">
        <v>226</v>
      </c>
      <c r="M1226">
        <v>1234567</v>
      </c>
      <c r="N1226">
        <v>270316</v>
      </c>
      <c r="O1226">
        <v>291016</v>
      </c>
      <c r="P1226" t="s">
        <v>19</v>
      </c>
      <c r="Q1226">
        <v>13700</v>
      </c>
      <c r="R1226" t="s">
        <v>587</v>
      </c>
      <c r="S1226" t="str">
        <f>VLOOKUP(V1226,Country!A$2:B$191,2,FALSE)</f>
        <v>Thailand</v>
      </c>
      <c r="T1226" t="str">
        <f>VLOOKUP(X1226,Organisation!A$2:B$150,2,FALSE)</f>
        <v>International Broadcasting Bureau</v>
      </c>
      <c r="U1226" t="s">
        <v>162</v>
      </c>
      <c r="V1226" t="s">
        <v>148</v>
      </c>
      <c r="W1226" t="s">
        <v>164</v>
      </c>
      <c r="X1226" t="s">
        <v>120</v>
      </c>
      <c r="Y1226">
        <v>649</v>
      </c>
    </row>
    <row r="1227" spans="1:25" x14ac:dyDescent="0.25">
      <c r="A1227">
        <v>9390</v>
      </c>
      <c r="B1227" t="str">
        <f>VLOOKUP(W1227,Broadcast!A$2:B$277,2,FALSE)</f>
        <v>NBS of Thailand</v>
      </c>
      <c r="C1227" s="6">
        <v>1400</v>
      </c>
      <c r="D1227" s="6">
        <v>1430</v>
      </c>
      <c r="E1227" t="s">
        <v>650</v>
      </c>
      <c r="F1227" t="str">
        <f>VLOOKUP(H1227,Location!A$2:E$678,2,FALSE)</f>
        <v>Udorn</v>
      </c>
      <c r="G1227" t="str">
        <f>VLOOKUP(LEFT(R1227,3),Language!A$2:B$7700,2,FALSE)</f>
        <v>English</v>
      </c>
      <c r="H1227" t="s">
        <v>162</v>
      </c>
      <c r="I1227">
        <v>250</v>
      </c>
      <c r="J1227">
        <v>132</v>
      </c>
      <c r="K1227">
        <v>-12</v>
      </c>
      <c r="L1227">
        <v>156</v>
      </c>
      <c r="M1227">
        <v>1234567</v>
      </c>
      <c r="N1227">
        <v>270316</v>
      </c>
      <c r="O1227">
        <v>291016</v>
      </c>
      <c r="P1227" t="s">
        <v>19</v>
      </c>
      <c r="Q1227">
        <v>8750</v>
      </c>
      <c r="R1227" t="s">
        <v>20</v>
      </c>
      <c r="S1227" t="str">
        <f>VLOOKUP(V1227,Country!A$2:B$191,2,FALSE)</f>
        <v>Thailand</v>
      </c>
      <c r="T1227" t="str">
        <f>VLOOKUP(X1227,Organisation!A$2:B$150,2,FALSE)</f>
        <v>International Broadcasting Bureau</v>
      </c>
      <c r="U1227" t="s">
        <v>162</v>
      </c>
      <c r="V1227" t="s">
        <v>148</v>
      </c>
      <c r="W1227" t="s">
        <v>164</v>
      </c>
      <c r="X1227" t="s">
        <v>120</v>
      </c>
      <c r="Y1227">
        <v>650</v>
      </c>
    </row>
    <row r="1228" spans="1:25" x14ac:dyDescent="0.25">
      <c r="A1228">
        <v>9390</v>
      </c>
      <c r="B1228" t="str">
        <f>VLOOKUP(W1228,Broadcast!A$2:B$277,2,FALSE)</f>
        <v>IBRA Radio</v>
      </c>
      <c r="C1228" s="6">
        <v>1500</v>
      </c>
      <c r="D1228" s="6">
        <v>1530</v>
      </c>
      <c r="E1228" t="s">
        <v>149</v>
      </c>
      <c r="F1228" t="str">
        <f>VLOOKUP(H1228,Location!A$2:E$678,2,FALSE)</f>
        <v>Tashkent</v>
      </c>
      <c r="G1228" t="str">
        <f>VLOOKUP(LEFT(R1228,3),Language!A$2:B$7700,2,FALSE)</f>
        <v>Bengali</v>
      </c>
      <c r="H1228" t="s">
        <v>472</v>
      </c>
      <c r="I1228">
        <v>100</v>
      </c>
      <c r="J1228">
        <v>131</v>
      </c>
      <c r="K1228">
        <v>0</v>
      </c>
      <c r="L1228">
        <v>218</v>
      </c>
      <c r="M1228">
        <v>1234567</v>
      </c>
      <c r="N1228">
        <v>270316</v>
      </c>
      <c r="O1228">
        <v>301016</v>
      </c>
      <c r="P1228" t="s">
        <v>19</v>
      </c>
      <c r="Q1228">
        <v>15000</v>
      </c>
      <c r="R1228" t="s">
        <v>150</v>
      </c>
      <c r="S1228" t="str">
        <f>VLOOKUP(V1228,Country!A$2:B$191,2,FALSE)</f>
        <v>Ouzbékistan</v>
      </c>
      <c r="T1228" t="str">
        <f>VLOOKUP(X1228,Organisation!A$2:B$150,2,FALSE)</f>
        <v>Babcock Communications</v>
      </c>
      <c r="U1228" t="s">
        <v>472</v>
      </c>
      <c r="V1228" t="s">
        <v>473</v>
      </c>
      <c r="W1228" t="s">
        <v>411</v>
      </c>
      <c r="X1228" t="s">
        <v>43</v>
      </c>
      <c r="Y1228">
        <v>102</v>
      </c>
    </row>
    <row r="1229" spans="1:25" x14ac:dyDescent="0.25">
      <c r="A1229">
        <v>9390</v>
      </c>
      <c r="B1229" t="str">
        <f>VLOOKUP(W1229,Broadcast!A$2:B$277,2,FALSE)</f>
        <v>International Broadcasting Bureau</v>
      </c>
      <c r="C1229" s="6">
        <v>1600</v>
      </c>
      <c r="D1229" s="6">
        <v>1700</v>
      </c>
      <c r="E1229" t="s">
        <v>651</v>
      </c>
      <c r="F1229" t="str">
        <f>VLOOKUP(H1229,Location!A$2:E$678,2,FALSE)</f>
        <v>Udorn</v>
      </c>
      <c r="G1229" t="str">
        <f>VLOOKUP(LEFT(R1229,3),Language!A$2:B$7700,2,FALSE)</f>
        <v>Uzbek</v>
      </c>
      <c r="H1229" t="s">
        <v>162</v>
      </c>
      <c r="I1229">
        <v>250</v>
      </c>
      <c r="J1229">
        <v>313</v>
      </c>
      <c r="K1229">
        <v>-8</v>
      </c>
      <c r="L1229">
        <v>226</v>
      </c>
      <c r="M1229">
        <v>1234567</v>
      </c>
      <c r="N1229">
        <v>270316</v>
      </c>
      <c r="O1229">
        <v>291016</v>
      </c>
      <c r="P1229" t="s">
        <v>19</v>
      </c>
      <c r="Q1229">
        <v>8750</v>
      </c>
      <c r="R1229" t="s">
        <v>605</v>
      </c>
      <c r="S1229" t="str">
        <f>VLOOKUP(V1229,Country!A$2:B$191,2,FALSE)</f>
        <v>Thailand</v>
      </c>
      <c r="T1229" t="str">
        <f>VLOOKUP(X1229,Organisation!A$2:B$150,2,FALSE)</f>
        <v>International Broadcasting Bureau</v>
      </c>
      <c r="U1229" t="s">
        <v>162</v>
      </c>
      <c r="V1229" t="s">
        <v>148</v>
      </c>
      <c r="W1229" t="s">
        <v>120</v>
      </c>
      <c r="X1229" t="s">
        <v>120</v>
      </c>
      <c r="Y1229">
        <v>13041</v>
      </c>
    </row>
    <row r="1230" spans="1:25" x14ac:dyDescent="0.25">
      <c r="A1230">
        <v>9390</v>
      </c>
      <c r="B1230" t="str">
        <f>VLOOKUP(W1230,Broadcast!A$2:B$277,2,FALSE)</f>
        <v>International Broadcasting Bureau</v>
      </c>
      <c r="C1230" s="6">
        <v>1700</v>
      </c>
      <c r="D1230" s="6">
        <v>1800</v>
      </c>
      <c r="E1230" t="s">
        <v>450</v>
      </c>
      <c r="F1230" t="str">
        <f>VLOOKUP(H1230,Location!A$2:E$678,2,FALSE)</f>
        <v>Biblis</v>
      </c>
      <c r="G1230" t="str">
        <f>VLOOKUP(LEFT(R1230,3),Language!A$2:B$7700,2,FALSE)</f>
        <v>Kurdish</v>
      </c>
      <c r="H1230" t="s">
        <v>451</v>
      </c>
      <c r="I1230">
        <v>100</v>
      </c>
      <c r="J1230">
        <v>105</v>
      </c>
      <c r="K1230">
        <v>0</v>
      </c>
      <c r="L1230">
        <v>205</v>
      </c>
      <c r="M1230">
        <v>1234567</v>
      </c>
      <c r="N1230">
        <v>270316</v>
      </c>
      <c r="O1230">
        <v>291016</v>
      </c>
      <c r="P1230" t="s">
        <v>19</v>
      </c>
      <c r="Q1230">
        <v>6600</v>
      </c>
      <c r="R1230" t="s">
        <v>452</v>
      </c>
      <c r="S1230" t="str">
        <f>VLOOKUP(V1230,Country!A$2:B$191,2,FALSE)</f>
        <v>Germany</v>
      </c>
      <c r="T1230" t="str">
        <f>VLOOKUP(X1230,Organisation!A$2:B$150,2,FALSE)</f>
        <v>International Broadcasting Bureau</v>
      </c>
      <c r="U1230" t="s">
        <v>451</v>
      </c>
      <c r="V1230" t="s">
        <v>19</v>
      </c>
      <c r="W1230" t="s">
        <v>120</v>
      </c>
      <c r="X1230" t="s">
        <v>120</v>
      </c>
      <c r="Y1230">
        <v>651</v>
      </c>
    </row>
    <row r="1231" spans="1:25" x14ac:dyDescent="0.25">
      <c r="A1231">
        <v>9390</v>
      </c>
      <c r="B1231" t="str">
        <f>VLOOKUP(W1231,Broadcast!A$2:B$277,2,FALSE)</f>
        <v>NBS of Thailand</v>
      </c>
      <c r="C1231" s="6">
        <v>1800</v>
      </c>
      <c r="D1231" s="6">
        <v>1900</v>
      </c>
      <c r="E1231" t="s">
        <v>652</v>
      </c>
      <c r="F1231" t="str">
        <f>VLOOKUP(H1231,Location!A$2:E$678,2,FALSE)</f>
        <v>Udorn</v>
      </c>
      <c r="G1231" t="str">
        <f>VLOOKUP(LEFT(R1231,3),Language!A$2:B$7700,2,FALSE)</f>
        <v>Thai</v>
      </c>
      <c r="H1231" t="s">
        <v>162</v>
      </c>
      <c r="I1231">
        <v>250</v>
      </c>
      <c r="J1231">
        <v>313</v>
      </c>
      <c r="K1231">
        <v>-8</v>
      </c>
      <c r="L1231">
        <v>226</v>
      </c>
      <c r="M1231">
        <v>1234567</v>
      </c>
      <c r="N1231">
        <v>270316</v>
      </c>
      <c r="O1231">
        <v>291016</v>
      </c>
      <c r="P1231" t="s">
        <v>19</v>
      </c>
      <c r="Q1231">
        <v>8750</v>
      </c>
      <c r="R1231" t="s">
        <v>587</v>
      </c>
      <c r="S1231" t="str">
        <f>VLOOKUP(V1231,Country!A$2:B$191,2,FALSE)</f>
        <v>Thailand</v>
      </c>
      <c r="T1231" t="str">
        <f>VLOOKUP(X1231,Organisation!A$2:B$150,2,FALSE)</f>
        <v>International Broadcasting Bureau</v>
      </c>
      <c r="U1231" t="s">
        <v>162</v>
      </c>
      <c r="V1231" t="s">
        <v>148</v>
      </c>
      <c r="W1231" t="s">
        <v>164</v>
      </c>
      <c r="X1231" t="s">
        <v>120</v>
      </c>
      <c r="Y1231">
        <v>652</v>
      </c>
    </row>
    <row r="1232" spans="1:25" x14ac:dyDescent="0.25">
      <c r="A1232">
        <v>9390</v>
      </c>
      <c r="B1232" t="str">
        <f>VLOOKUP(W1232,Broadcast!A$2:B$277,2,FALSE)</f>
        <v>NBS of Thailand</v>
      </c>
      <c r="C1232" s="6">
        <v>1900</v>
      </c>
      <c r="D1232" s="6">
        <v>2000</v>
      </c>
      <c r="E1232" t="s">
        <v>653</v>
      </c>
      <c r="F1232" t="str">
        <f>VLOOKUP(H1232,Location!A$2:E$678,2,FALSE)</f>
        <v>Udorn</v>
      </c>
      <c r="G1232" t="str">
        <f>VLOOKUP(LEFT(R1232,3),Language!A$2:B$7700,2,FALSE)</f>
        <v>English</v>
      </c>
      <c r="H1232" t="s">
        <v>162</v>
      </c>
      <c r="I1232">
        <v>250</v>
      </c>
      <c r="J1232">
        <v>329</v>
      </c>
      <c r="K1232">
        <v>8</v>
      </c>
      <c r="L1232">
        <v>226</v>
      </c>
      <c r="M1232">
        <v>1234567</v>
      </c>
      <c r="N1232">
        <v>270316</v>
      </c>
      <c r="O1232">
        <v>291016</v>
      </c>
      <c r="P1232" t="s">
        <v>19</v>
      </c>
      <c r="Q1232">
        <v>8750</v>
      </c>
      <c r="R1232" t="s">
        <v>20</v>
      </c>
      <c r="S1232" t="str">
        <f>VLOOKUP(V1232,Country!A$2:B$191,2,FALSE)</f>
        <v>Thailand</v>
      </c>
      <c r="T1232" t="str">
        <f>VLOOKUP(X1232,Organisation!A$2:B$150,2,FALSE)</f>
        <v>International Broadcasting Bureau</v>
      </c>
      <c r="U1232" t="s">
        <v>162</v>
      </c>
      <c r="V1232" t="s">
        <v>148</v>
      </c>
      <c r="W1232" t="s">
        <v>164</v>
      </c>
      <c r="X1232" t="s">
        <v>120</v>
      </c>
      <c r="Y1232">
        <v>653</v>
      </c>
    </row>
    <row r="1233" spans="1:25" x14ac:dyDescent="0.25">
      <c r="A1233">
        <v>9390</v>
      </c>
      <c r="B1233" t="str">
        <f>VLOOKUP(W1233,Broadcast!A$2:B$277,2,FALSE)</f>
        <v>NBS of Thailand</v>
      </c>
      <c r="C1233" s="6">
        <v>2000</v>
      </c>
      <c r="D1233" s="6">
        <v>2015</v>
      </c>
      <c r="E1233">
        <v>28</v>
      </c>
      <c r="F1233" t="str">
        <f>VLOOKUP(H1233,Location!A$2:E$678,2,FALSE)</f>
        <v>Udorn</v>
      </c>
      <c r="G1233" t="str">
        <f>VLOOKUP(LEFT(R1233,3),Language!A$2:B$7700,2,FALSE)</f>
        <v>German</v>
      </c>
      <c r="H1233" t="s">
        <v>162</v>
      </c>
      <c r="I1233">
        <v>250</v>
      </c>
      <c r="J1233">
        <v>321</v>
      </c>
      <c r="K1233">
        <v>0</v>
      </c>
      <c r="L1233">
        <v>226</v>
      </c>
      <c r="M1233">
        <v>1234567</v>
      </c>
      <c r="N1233">
        <v>270316</v>
      </c>
      <c r="O1233">
        <v>291016</v>
      </c>
      <c r="P1233" t="s">
        <v>19</v>
      </c>
      <c r="Q1233">
        <v>8750</v>
      </c>
      <c r="R1233" t="s">
        <v>30</v>
      </c>
      <c r="S1233" t="str">
        <f>VLOOKUP(V1233,Country!A$2:B$191,2,FALSE)</f>
        <v>Thailand</v>
      </c>
      <c r="T1233" t="str">
        <f>VLOOKUP(X1233,Organisation!A$2:B$150,2,FALSE)</f>
        <v>International Broadcasting Bureau</v>
      </c>
      <c r="U1233" t="s">
        <v>162</v>
      </c>
      <c r="V1233" t="s">
        <v>148</v>
      </c>
      <c r="W1233" t="s">
        <v>164</v>
      </c>
      <c r="X1233" t="s">
        <v>120</v>
      </c>
      <c r="Y1233">
        <v>654</v>
      </c>
    </row>
    <row r="1234" spans="1:25" x14ac:dyDescent="0.25">
      <c r="A1234">
        <v>9390</v>
      </c>
      <c r="B1234" t="str">
        <f>VLOOKUP(W1234,Broadcast!A$2:B$277,2,FALSE)</f>
        <v>NBS of Thailand</v>
      </c>
      <c r="C1234" s="6">
        <v>2030</v>
      </c>
      <c r="D1234" s="6">
        <v>2045</v>
      </c>
      <c r="E1234" t="s">
        <v>653</v>
      </c>
      <c r="F1234" t="str">
        <f>VLOOKUP(H1234,Location!A$2:E$678,2,FALSE)</f>
        <v>Udorn</v>
      </c>
      <c r="G1234" t="str">
        <f>VLOOKUP(LEFT(R1234,3),Language!A$2:B$7700,2,FALSE)</f>
        <v>English</v>
      </c>
      <c r="H1234" t="s">
        <v>162</v>
      </c>
      <c r="I1234">
        <v>250</v>
      </c>
      <c r="J1234">
        <v>321</v>
      </c>
      <c r="K1234">
        <v>0</v>
      </c>
      <c r="L1234">
        <v>226</v>
      </c>
      <c r="M1234">
        <v>1234567</v>
      </c>
      <c r="N1234">
        <v>270316</v>
      </c>
      <c r="O1234">
        <v>291016</v>
      </c>
      <c r="P1234" t="s">
        <v>19</v>
      </c>
      <c r="Q1234">
        <v>8750</v>
      </c>
      <c r="R1234" t="s">
        <v>20</v>
      </c>
      <c r="S1234" t="str">
        <f>VLOOKUP(V1234,Country!A$2:B$191,2,FALSE)</f>
        <v>Thailand</v>
      </c>
      <c r="T1234" t="str">
        <f>VLOOKUP(X1234,Organisation!A$2:B$150,2,FALSE)</f>
        <v>International Broadcasting Bureau</v>
      </c>
      <c r="U1234" t="s">
        <v>162</v>
      </c>
      <c r="V1234" t="s">
        <v>148</v>
      </c>
      <c r="W1234" t="s">
        <v>164</v>
      </c>
      <c r="X1234" t="s">
        <v>120</v>
      </c>
      <c r="Y1234">
        <v>655</v>
      </c>
    </row>
    <row r="1235" spans="1:25" x14ac:dyDescent="0.25">
      <c r="A1235">
        <v>9390</v>
      </c>
      <c r="B1235" t="str">
        <f>VLOOKUP(W1235,Broadcast!A$2:B$277,2,FALSE)</f>
        <v>NBS of Thailand</v>
      </c>
      <c r="C1235" s="6">
        <v>2045</v>
      </c>
      <c r="D1235" s="6">
        <v>2115</v>
      </c>
      <c r="E1235" t="s">
        <v>654</v>
      </c>
      <c r="F1235" t="str">
        <f>VLOOKUP(H1235,Location!A$2:E$678,2,FALSE)</f>
        <v>Udorn</v>
      </c>
      <c r="G1235" t="str">
        <f>VLOOKUP(LEFT(R1235,3),Language!A$2:B$7700,2,FALSE)</f>
        <v>Thai</v>
      </c>
      <c r="H1235" t="s">
        <v>162</v>
      </c>
      <c r="I1235">
        <v>250</v>
      </c>
      <c r="J1235">
        <v>313</v>
      </c>
      <c r="K1235">
        <v>-8</v>
      </c>
      <c r="L1235">
        <v>226</v>
      </c>
      <c r="M1235">
        <v>1234567</v>
      </c>
      <c r="N1235">
        <v>270316</v>
      </c>
      <c r="O1235">
        <v>291016</v>
      </c>
      <c r="P1235" t="s">
        <v>19</v>
      </c>
      <c r="Q1235">
        <v>8750</v>
      </c>
      <c r="R1235" t="s">
        <v>587</v>
      </c>
      <c r="S1235" t="str">
        <f>VLOOKUP(V1235,Country!A$2:B$191,2,FALSE)</f>
        <v>Thailand</v>
      </c>
      <c r="T1235" t="str">
        <f>VLOOKUP(X1235,Organisation!A$2:B$150,2,FALSE)</f>
        <v>International Broadcasting Bureau</v>
      </c>
      <c r="U1235" t="s">
        <v>162</v>
      </c>
      <c r="V1235" t="s">
        <v>148</v>
      </c>
      <c r="W1235" t="s">
        <v>164</v>
      </c>
      <c r="X1235" t="s">
        <v>120</v>
      </c>
      <c r="Y1235">
        <v>656</v>
      </c>
    </row>
    <row r="1236" spans="1:25" x14ac:dyDescent="0.25">
      <c r="A1236">
        <v>9395</v>
      </c>
      <c r="B1236" t="str">
        <f>VLOOKUP(W1236,Broadcast!A$2:B$277,2,FALSE)</f>
        <v>Radio Miami International</v>
      </c>
      <c r="C1236" s="6">
        <v>0</v>
      </c>
      <c r="D1236" s="6">
        <v>2400</v>
      </c>
      <c r="E1236" t="s">
        <v>135</v>
      </c>
      <c r="F1236" t="str">
        <f>VLOOKUP(H1236,Location!A$2:E$678,2,FALSE)</f>
        <v>Okeechobee, FL</v>
      </c>
      <c r="G1236" t="str">
        <f>VLOOKUP(LEFT(R1236,3),Language!A$2:B$7700,2,FALSE)</f>
        <v>English</v>
      </c>
      <c r="H1236" t="s">
        <v>128</v>
      </c>
      <c r="I1236">
        <v>100</v>
      </c>
      <c r="J1236">
        <v>355</v>
      </c>
      <c r="K1236">
        <v>0</v>
      </c>
      <c r="L1236">
        <v>805</v>
      </c>
      <c r="M1236">
        <v>1234567</v>
      </c>
      <c r="N1236">
        <v>270316</v>
      </c>
      <c r="O1236">
        <v>301016</v>
      </c>
      <c r="P1236" t="s">
        <v>19</v>
      </c>
      <c r="Q1236">
        <v>11925</v>
      </c>
      <c r="R1236" t="s">
        <v>20</v>
      </c>
      <c r="S1236" t="str">
        <f>VLOOKUP(V1236,Country!A$2:B$191,2,FALSE)</f>
        <v>United States</v>
      </c>
      <c r="T1236" t="str">
        <f>VLOOKUP(X1236,Organisation!A$2:B$150,2,FALSE)</f>
        <v>Federal Communications Commission</v>
      </c>
      <c r="U1236" t="s">
        <v>128</v>
      </c>
      <c r="V1236" t="s">
        <v>21</v>
      </c>
      <c r="W1236" t="s">
        <v>128</v>
      </c>
      <c r="X1236" t="s">
        <v>22</v>
      </c>
      <c r="Y1236">
        <v>16627</v>
      </c>
    </row>
    <row r="1237" spans="1:25" x14ac:dyDescent="0.25">
      <c r="A1237">
        <v>9400</v>
      </c>
      <c r="B1237" t="str">
        <f>VLOOKUP(W1237,Broadcast!A$2:B$277,2,FALSE)</f>
        <v>International Broadcasting Bureau</v>
      </c>
      <c r="C1237" s="6">
        <v>100</v>
      </c>
      <c r="D1237" s="6">
        <v>200</v>
      </c>
      <c r="E1237">
        <v>43.44</v>
      </c>
      <c r="F1237" t="str">
        <f>VLOOKUP(H1237,Location!A$2:E$678,2,FALSE)</f>
        <v>Sitkunai</v>
      </c>
      <c r="G1237" t="str">
        <f>VLOOKUP(LEFT(R1237,3),Language!A$2:B$7700,2,FALSE)</f>
        <v>Uighur</v>
      </c>
      <c r="H1237" t="s">
        <v>441</v>
      </c>
      <c r="I1237">
        <v>100</v>
      </c>
      <c r="J1237">
        <v>79</v>
      </c>
      <c r="K1237">
        <v>9</v>
      </c>
      <c r="L1237">
        <v>216</v>
      </c>
      <c r="M1237">
        <v>1234567</v>
      </c>
      <c r="N1237">
        <v>270316</v>
      </c>
      <c r="O1237">
        <v>291016</v>
      </c>
      <c r="P1237" t="s">
        <v>19</v>
      </c>
      <c r="Q1237">
        <v>16000</v>
      </c>
      <c r="R1237" t="s">
        <v>98</v>
      </c>
      <c r="S1237" t="str">
        <f>VLOOKUP(V1237,Country!A$2:B$191,2,FALSE)</f>
        <v>Lithuania</v>
      </c>
      <c r="T1237" t="str">
        <f>VLOOKUP(X1237,Organisation!A$2:B$150,2,FALSE)</f>
        <v>International Broadcasting Bureau</v>
      </c>
      <c r="U1237" t="s">
        <v>441</v>
      </c>
      <c r="V1237" t="s">
        <v>442</v>
      </c>
      <c r="W1237" t="s">
        <v>120</v>
      </c>
      <c r="X1237" t="s">
        <v>120</v>
      </c>
      <c r="Y1237">
        <v>657</v>
      </c>
    </row>
    <row r="1238" spans="1:25" x14ac:dyDescent="0.25">
      <c r="A1238">
        <v>9400</v>
      </c>
      <c r="B1238" t="str">
        <f>VLOOKUP(W1238,Broadcast!A$2:B$277,2,FALSE)</f>
        <v>The Overcomer Ministry</v>
      </c>
      <c r="C1238" s="6">
        <v>200</v>
      </c>
      <c r="D1238" s="6">
        <v>2000</v>
      </c>
      <c r="E1238">
        <v>39.4</v>
      </c>
      <c r="F1238" t="str">
        <f>VLOOKUP(H1238,Location!A$2:E$678,2,FALSE)</f>
        <v>Sofia</v>
      </c>
      <c r="G1238" t="str">
        <f>VLOOKUP(LEFT(R1238,3),Language!A$2:B$7700,2,FALSE)</f>
        <v>English</v>
      </c>
      <c r="H1238" t="s">
        <v>60</v>
      </c>
      <c r="I1238">
        <v>50</v>
      </c>
      <c r="J1238">
        <v>126</v>
      </c>
      <c r="K1238">
        <v>0</v>
      </c>
      <c r="L1238">
        <v>618</v>
      </c>
      <c r="M1238">
        <v>1234567</v>
      </c>
      <c r="N1238">
        <v>270316</v>
      </c>
      <c r="O1238">
        <v>301016</v>
      </c>
      <c r="P1238" t="s">
        <v>19</v>
      </c>
      <c r="Q1238">
        <v>7000</v>
      </c>
      <c r="R1238" t="s">
        <v>20</v>
      </c>
      <c r="S1238" t="str">
        <f>VLOOKUP(V1238,Country!A$2:B$191,2,FALSE)</f>
        <v>Bulgaria</v>
      </c>
      <c r="T1238" t="str">
        <f>VLOOKUP(X1238,Organisation!A$2:B$150,2,FALSE)</f>
        <v>SpaceLine Ltd. Bulgaria</v>
      </c>
      <c r="U1238" t="s">
        <v>60</v>
      </c>
      <c r="V1238" t="s">
        <v>61</v>
      </c>
      <c r="W1238" t="s">
        <v>62</v>
      </c>
      <c r="X1238" t="s">
        <v>63</v>
      </c>
      <c r="Y1238">
        <v>18025</v>
      </c>
    </row>
    <row r="1239" spans="1:25" x14ac:dyDescent="0.25">
      <c r="A1239">
        <v>9400</v>
      </c>
      <c r="B1239" t="str">
        <f>VLOOKUP(W1239,Broadcast!A$2:B$277,2,FALSE)</f>
        <v>Far East Broadcasting Company</v>
      </c>
      <c r="C1239" s="6">
        <v>900</v>
      </c>
      <c r="D1239" s="6">
        <v>1400</v>
      </c>
      <c r="E1239" t="s">
        <v>405</v>
      </c>
      <c r="F1239" t="str">
        <f>VLOOKUP(H1239,Location!A$2:E$678,2,FALSE)</f>
        <v>Iba</v>
      </c>
      <c r="G1239" t="str">
        <f>VLOOKUP(LEFT(R1239,3),Language!A$2:B$7700,2,FALSE)</f>
        <v>Multiple languages</v>
      </c>
      <c r="H1239" t="s">
        <v>647</v>
      </c>
      <c r="I1239">
        <v>100</v>
      </c>
      <c r="J1239">
        <v>330</v>
      </c>
      <c r="K1239">
        <v>0</v>
      </c>
      <c r="L1239">
        <v>146</v>
      </c>
      <c r="M1239">
        <v>1234567</v>
      </c>
      <c r="N1239">
        <v>270316</v>
      </c>
      <c r="O1239">
        <v>301016</v>
      </c>
      <c r="P1239" t="s">
        <v>19</v>
      </c>
      <c r="Q1239">
        <v>9400</v>
      </c>
      <c r="R1239" t="s">
        <v>102</v>
      </c>
      <c r="S1239" t="str">
        <f>VLOOKUP(V1239,Country!A$2:B$191,2,FALSE)</f>
        <v>Philippines</v>
      </c>
      <c r="T1239" t="str">
        <f>VLOOKUP(X1239,Organisation!A$2:B$150,2,FALSE)</f>
        <v>Far East Broadcasting Co</v>
      </c>
      <c r="U1239" t="s">
        <v>647</v>
      </c>
      <c r="V1239" t="s">
        <v>173</v>
      </c>
      <c r="W1239" t="s">
        <v>607</v>
      </c>
      <c r="X1239" t="s">
        <v>607</v>
      </c>
      <c r="Y1239">
        <v>2090</v>
      </c>
    </row>
    <row r="1240" spans="1:25" x14ac:dyDescent="0.25">
      <c r="A1240">
        <v>9400</v>
      </c>
      <c r="B1240" t="str">
        <f>VLOOKUP(W1240,Broadcast!A$2:B$277,2,FALSE)</f>
        <v>The Overcomer Ministry</v>
      </c>
      <c r="C1240" s="6">
        <v>2000</v>
      </c>
      <c r="D1240" s="6">
        <v>2359</v>
      </c>
      <c r="E1240">
        <v>39.479999999999997</v>
      </c>
      <c r="F1240" t="str">
        <f>VLOOKUP(H1240,Location!A$2:E$678,2,FALSE)</f>
        <v>Sofia</v>
      </c>
      <c r="G1240" t="str">
        <f>VLOOKUP(LEFT(R1240,3),Language!A$2:B$7700,2,FALSE)</f>
        <v>English</v>
      </c>
      <c r="H1240" t="s">
        <v>60</v>
      </c>
      <c r="I1240">
        <v>50</v>
      </c>
      <c r="J1240">
        <v>156</v>
      </c>
      <c r="K1240">
        <v>0</v>
      </c>
      <c r="L1240">
        <v>618</v>
      </c>
      <c r="M1240">
        <v>1234567</v>
      </c>
      <c r="N1240">
        <v>270316</v>
      </c>
      <c r="O1240">
        <v>301016</v>
      </c>
      <c r="P1240" t="s">
        <v>19</v>
      </c>
      <c r="Q1240">
        <v>7000</v>
      </c>
      <c r="R1240" t="s">
        <v>20</v>
      </c>
      <c r="S1240" t="str">
        <f>VLOOKUP(V1240,Country!A$2:B$191,2,FALSE)</f>
        <v>Bulgaria</v>
      </c>
      <c r="T1240" t="str">
        <f>VLOOKUP(X1240,Organisation!A$2:B$150,2,FALSE)</f>
        <v>SpaceLine Ltd. Bulgaria</v>
      </c>
      <c r="U1240" t="s">
        <v>60</v>
      </c>
      <c r="V1240" t="s">
        <v>61</v>
      </c>
      <c r="W1240" t="s">
        <v>62</v>
      </c>
      <c r="X1240" t="s">
        <v>63</v>
      </c>
      <c r="Y1240">
        <v>13030</v>
      </c>
    </row>
    <row r="1241" spans="1:25" x14ac:dyDescent="0.25">
      <c r="A1241">
        <v>9405</v>
      </c>
      <c r="B1241" t="str">
        <f>VLOOKUP(W1241,Broadcast!A$2:B$277,2,FALSE)</f>
        <v>Far East Broadcasting Company</v>
      </c>
      <c r="C1241" s="6">
        <v>0</v>
      </c>
      <c r="D1241" s="6">
        <v>30</v>
      </c>
      <c r="E1241" t="s">
        <v>405</v>
      </c>
      <c r="F1241" t="str">
        <f>VLOOKUP(H1241,Location!A$2:E$678,2,FALSE)</f>
        <v>Bocaue</v>
      </c>
      <c r="G1241" t="str">
        <f>VLOOKUP(LEFT(R1241,3),Language!A$2:B$7700,2,FALSE)</f>
        <v>Mandarin Chinese</v>
      </c>
      <c r="H1241" t="s">
        <v>606</v>
      </c>
      <c r="I1241">
        <v>100</v>
      </c>
      <c r="J1241">
        <v>345</v>
      </c>
      <c r="K1241">
        <v>15</v>
      </c>
      <c r="L1241">
        <v>216</v>
      </c>
      <c r="M1241">
        <v>1234567</v>
      </c>
      <c r="N1241">
        <v>270316</v>
      </c>
      <c r="O1241">
        <v>301016</v>
      </c>
      <c r="P1241" t="s">
        <v>19</v>
      </c>
      <c r="Q1241">
        <v>11500</v>
      </c>
      <c r="R1241" t="s">
        <v>270</v>
      </c>
      <c r="S1241" t="str">
        <f>VLOOKUP(V1241,Country!A$2:B$191,2,FALSE)</f>
        <v>Philippines</v>
      </c>
      <c r="T1241" t="str">
        <f>VLOOKUP(X1241,Organisation!A$2:B$150,2,FALSE)</f>
        <v>Far East Broadcasting Co</v>
      </c>
      <c r="U1241" t="s">
        <v>606</v>
      </c>
      <c r="V1241" t="s">
        <v>173</v>
      </c>
      <c r="W1241" t="s">
        <v>607</v>
      </c>
      <c r="X1241" t="s">
        <v>607</v>
      </c>
      <c r="Y1241">
        <v>2091</v>
      </c>
    </row>
    <row r="1242" spans="1:25" x14ac:dyDescent="0.25">
      <c r="A1242">
        <v>9405</v>
      </c>
      <c r="B1242" t="str">
        <f>VLOOKUP(W1242,Broadcast!A$2:B$277,2,FALSE)</f>
        <v>Far East Broadcasting Company</v>
      </c>
      <c r="C1242" s="6">
        <v>2230</v>
      </c>
      <c r="D1242" s="6">
        <v>2400</v>
      </c>
      <c r="E1242" t="s">
        <v>405</v>
      </c>
      <c r="F1242" t="str">
        <f>VLOOKUP(H1242,Location!A$2:E$678,2,FALSE)</f>
        <v>Bocaue</v>
      </c>
      <c r="G1242" t="str">
        <f>VLOOKUP(LEFT(R1242,3),Language!A$2:B$7700,2,FALSE)</f>
        <v>Mandarin Chinese</v>
      </c>
      <c r="H1242" t="s">
        <v>606</v>
      </c>
      <c r="I1242">
        <v>100</v>
      </c>
      <c r="J1242">
        <v>345</v>
      </c>
      <c r="K1242">
        <v>15</v>
      </c>
      <c r="L1242">
        <v>216</v>
      </c>
      <c r="M1242">
        <v>1234567</v>
      </c>
      <c r="N1242">
        <v>270316</v>
      </c>
      <c r="O1242">
        <v>301016</v>
      </c>
      <c r="P1242" t="s">
        <v>19</v>
      </c>
      <c r="Q1242">
        <v>11500</v>
      </c>
      <c r="R1242" t="s">
        <v>270</v>
      </c>
      <c r="S1242" t="str">
        <f>VLOOKUP(V1242,Country!A$2:B$191,2,FALSE)</f>
        <v>Philippines</v>
      </c>
      <c r="T1242" t="str">
        <f>VLOOKUP(X1242,Organisation!A$2:B$150,2,FALSE)</f>
        <v>Far East Broadcasting Co</v>
      </c>
      <c r="U1242" t="s">
        <v>606</v>
      </c>
      <c r="V1242" t="s">
        <v>173</v>
      </c>
      <c r="W1242" t="s">
        <v>607</v>
      </c>
      <c r="X1242" t="s">
        <v>607</v>
      </c>
      <c r="Y1242">
        <v>2092</v>
      </c>
    </row>
    <row r="1243" spans="1:25" x14ac:dyDescent="0.25">
      <c r="A1243">
        <v>9410</v>
      </c>
      <c r="B1243" t="str">
        <f>VLOOKUP(W1243,Broadcast!A$2:B$277,2,FALSE)</f>
        <v>BBC Worldservice</v>
      </c>
      <c r="C1243" s="6">
        <v>0</v>
      </c>
      <c r="D1243" s="6">
        <v>100</v>
      </c>
      <c r="E1243" t="s">
        <v>267</v>
      </c>
      <c r="F1243" t="str">
        <f>VLOOKUP(H1243,Location!A$2:E$678,2,FALSE)</f>
        <v>Nakhon Sawan</v>
      </c>
      <c r="G1243" t="str">
        <f>VLOOKUP(LEFT(R1243,3),Language!A$2:B$7700,2,FALSE)</f>
        <v>English</v>
      </c>
      <c r="H1243" t="s">
        <v>147</v>
      </c>
      <c r="I1243">
        <v>250</v>
      </c>
      <c r="J1243">
        <v>290</v>
      </c>
      <c r="K1243">
        <v>0</v>
      </c>
      <c r="L1243">
        <v>151</v>
      </c>
      <c r="M1243">
        <v>1234567</v>
      </c>
      <c r="N1243">
        <v>270316</v>
      </c>
      <c r="O1243">
        <v>301016</v>
      </c>
      <c r="P1243" t="s">
        <v>19</v>
      </c>
      <c r="Q1243">
        <v>7920</v>
      </c>
      <c r="R1243" t="s">
        <v>20</v>
      </c>
      <c r="S1243" t="str">
        <f>VLOOKUP(V1243,Country!A$2:B$191,2,FALSE)</f>
        <v>Thailand</v>
      </c>
      <c r="T1243" t="str">
        <f>VLOOKUP(X1243,Organisation!A$2:B$150,2,FALSE)</f>
        <v>Babcock Communications</v>
      </c>
      <c r="U1243" t="s">
        <v>147</v>
      </c>
      <c r="V1243" t="s">
        <v>148</v>
      </c>
      <c r="W1243" t="s">
        <v>42</v>
      </c>
      <c r="X1243" t="s">
        <v>43</v>
      </c>
      <c r="Y1243">
        <v>109</v>
      </c>
    </row>
    <row r="1244" spans="1:25" x14ac:dyDescent="0.25">
      <c r="A1244">
        <v>9410</v>
      </c>
      <c r="B1244" t="str">
        <f>VLOOKUP(W1244,Broadcast!A$2:B$277,2,FALSE)</f>
        <v>BBC Worldservice</v>
      </c>
      <c r="C1244" s="6">
        <v>100</v>
      </c>
      <c r="D1244" s="6">
        <v>200</v>
      </c>
      <c r="E1244" t="s">
        <v>267</v>
      </c>
      <c r="F1244" t="str">
        <f>VLOOKUP(H1244,Location!A$2:E$678,2,FALSE)</f>
        <v>A'Seela</v>
      </c>
      <c r="G1244" t="str">
        <f>VLOOKUP(LEFT(R1244,3),Language!A$2:B$7700,2,FALSE)</f>
        <v>English</v>
      </c>
      <c r="H1244" t="s">
        <v>211</v>
      </c>
      <c r="I1244">
        <v>250</v>
      </c>
      <c r="J1244">
        <v>63</v>
      </c>
      <c r="K1244">
        <v>13</v>
      </c>
      <c r="L1244">
        <v>151</v>
      </c>
      <c r="M1244">
        <v>1234567</v>
      </c>
      <c r="N1244">
        <v>270316</v>
      </c>
      <c r="O1244">
        <v>301016</v>
      </c>
      <c r="P1244" t="s">
        <v>19</v>
      </c>
      <c r="Q1244">
        <v>7900</v>
      </c>
      <c r="R1244" t="s">
        <v>20</v>
      </c>
      <c r="S1244" t="str">
        <f>VLOOKUP(V1244,Country!A$2:B$191,2,FALSE)</f>
        <v>Oman</v>
      </c>
      <c r="T1244" t="str">
        <f>VLOOKUP(X1244,Organisation!A$2:B$150,2,FALSE)</f>
        <v>Babcock Communications</v>
      </c>
      <c r="U1244" t="s">
        <v>211</v>
      </c>
      <c r="V1244" t="s">
        <v>212</v>
      </c>
      <c r="W1244" t="s">
        <v>42</v>
      </c>
      <c r="X1244" t="s">
        <v>43</v>
      </c>
      <c r="Y1244">
        <v>111</v>
      </c>
    </row>
    <row r="1245" spans="1:25" x14ac:dyDescent="0.25">
      <c r="A1245">
        <v>9410</v>
      </c>
      <c r="B1245" t="str">
        <f>VLOOKUP(W1245,Broadcast!A$2:B$277,2,FALSE)</f>
        <v>BBC Worldservice</v>
      </c>
      <c r="C1245" s="6">
        <v>200</v>
      </c>
      <c r="D1245" s="6">
        <v>230</v>
      </c>
      <c r="E1245" t="s">
        <v>156</v>
      </c>
      <c r="F1245" t="str">
        <f>VLOOKUP(H1245,Location!A$2:E$678,2,FALSE)</f>
        <v>Nakhon Sawan</v>
      </c>
      <c r="G1245" t="str">
        <f>VLOOKUP(LEFT(R1245,3),Language!A$2:B$7700,2,FALSE)</f>
        <v>Burmese</v>
      </c>
      <c r="H1245" t="s">
        <v>147</v>
      </c>
      <c r="I1245">
        <v>250</v>
      </c>
      <c r="J1245">
        <v>0</v>
      </c>
      <c r="K1245">
        <v>0</v>
      </c>
      <c r="L1245">
        <v>931</v>
      </c>
      <c r="M1245">
        <v>1234567</v>
      </c>
      <c r="N1245">
        <v>270316</v>
      </c>
      <c r="O1245">
        <v>301016</v>
      </c>
      <c r="P1245" t="s">
        <v>19</v>
      </c>
      <c r="Q1245">
        <v>7867</v>
      </c>
      <c r="R1245" t="s">
        <v>157</v>
      </c>
      <c r="S1245" t="str">
        <f>VLOOKUP(V1245,Country!A$2:B$191,2,FALSE)</f>
        <v>Thailand</v>
      </c>
      <c r="T1245" t="str">
        <f>VLOOKUP(X1245,Organisation!A$2:B$150,2,FALSE)</f>
        <v>Babcock Communications</v>
      </c>
      <c r="U1245" t="s">
        <v>147</v>
      </c>
      <c r="V1245" t="s">
        <v>148</v>
      </c>
      <c r="W1245" t="s">
        <v>42</v>
      </c>
      <c r="X1245" t="s">
        <v>43</v>
      </c>
      <c r="Y1245">
        <v>7410</v>
      </c>
    </row>
    <row r="1246" spans="1:25" x14ac:dyDescent="0.25">
      <c r="A1246">
        <v>9410</v>
      </c>
      <c r="B1246" t="str">
        <f>VLOOKUP(W1246,Broadcast!A$2:B$277,2,FALSE)</f>
        <v>BBC Worldservice</v>
      </c>
      <c r="C1246" s="6">
        <v>300</v>
      </c>
      <c r="D1246" s="6">
        <v>400</v>
      </c>
      <c r="E1246" t="s">
        <v>158</v>
      </c>
      <c r="F1246" t="str">
        <f>VLOOKUP(H1246,Location!A$2:E$678,2,FALSE)</f>
        <v>Dhabayya</v>
      </c>
      <c r="G1246" t="str">
        <f>VLOOKUP(LEFT(R1246,3),Language!A$2:B$7700,2,FALSE)</f>
        <v>Arabic</v>
      </c>
      <c r="H1246" t="s">
        <v>409</v>
      </c>
      <c r="I1246">
        <v>250</v>
      </c>
      <c r="J1246">
        <v>255</v>
      </c>
      <c r="K1246">
        <v>15</v>
      </c>
      <c r="L1246">
        <v>146</v>
      </c>
      <c r="M1246">
        <v>1234567</v>
      </c>
      <c r="N1246">
        <v>270316</v>
      </c>
      <c r="O1246">
        <v>301016</v>
      </c>
      <c r="P1246" t="s">
        <v>19</v>
      </c>
      <c r="Q1246">
        <v>7900</v>
      </c>
      <c r="R1246" t="s">
        <v>89</v>
      </c>
      <c r="S1246" t="str">
        <f>VLOOKUP(V1246,Country!A$2:B$191,2,FALSE)</f>
        <v>United Arab Emirates</v>
      </c>
      <c r="T1246" t="str">
        <f>VLOOKUP(X1246,Organisation!A$2:B$150,2,FALSE)</f>
        <v>Babcock Communications</v>
      </c>
      <c r="U1246" t="s">
        <v>409</v>
      </c>
      <c r="V1246" t="s">
        <v>410</v>
      </c>
      <c r="W1246" t="s">
        <v>42</v>
      </c>
      <c r="X1246" t="s">
        <v>43</v>
      </c>
      <c r="Y1246">
        <v>106</v>
      </c>
    </row>
    <row r="1247" spans="1:25" x14ac:dyDescent="0.25">
      <c r="A1247">
        <v>9410</v>
      </c>
      <c r="B1247" t="str">
        <f>VLOOKUP(W1247,Broadcast!A$2:B$277,2,FALSE)</f>
        <v>BBC Worldservice</v>
      </c>
      <c r="C1247" s="6">
        <v>400</v>
      </c>
      <c r="D1247" s="6">
        <v>500</v>
      </c>
      <c r="E1247" t="s">
        <v>158</v>
      </c>
      <c r="F1247" t="str">
        <f>VLOOKUP(H1247,Location!A$2:E$678,2,FALSE)</f>
        <v>Woofferton</v>
      </c>
      <c r="G1247" t="str">
        <f>VLOOKUP(LEFT(R1247,3),Language!A$2:B$7700,2,FALSE)</f>
        <v>Arabic</v>
      </c>
      <c r="H1247" t="s">
        <v>73</v>
      </c>
      <c r="I1247">
        <v>250</v>
      </c>
      <c r="J1247">
        <v>137</v>
      </c>
      <c r="K1247">
        <v>15</v>
      </c>
      <c r="L1247">
        <v>216</v>
      </c>
      <c r="M1247">
        <v>1234567</v>
      </c>
      <c r="N1247">
        <v>310316</v>
      </c>
      <c r="O1247">
        <v>301016</v>
      </c>
      <c r="P1247" t="s">
        <v>19</v>
      </c>
      <c r="Q1247">
        <v>13650</v>
      </c>
      <c r="R1247" t="s">
        <v>89</v>
      </c>
      <c r="S1247" t="str">
        <f>VLOOKUP(V1247,Country!A$2:B$191,2,FALSE)</f>
        <v>United Kingdom</v>
      </c>
      <c r="T1247" t="str">
        <f>VLOOKUP(X1247,Organisation!A$2:B$150,2,FALSE)</f>
        <v>Babcock Communications</v>
      </c>
      <c r="U1247" t="s">
        <v>73</v>
      </c>
      <c r="V1247" t="s">
        <v>75</v>
      </c>
      <c r="W1247" t="s">
        <v>42</v>
      </c>
      <c r="X1247" t="s">
        <v>43</v>
      </c>
      <c r="Y1247">
        <v>16213</v>
      </c>
    </row>
    <row r="1248" spans="1:25" x14ac:dyDescent="0.25">
      <c r="A1248">
        <v>9410</v>
      </c>
      <c r="B1248" t="str">
        <f>VLOOKUP(W1248,Broadcast!A$2:B$277,2,FALSE)</f>
        <v>BBC Worldservice</v>
      </c>
      <c r="C1248" s="6">
        <v>600</v>
      </c>
      <c r="D1248" s="6">
        <v>800</v>
      </c>
      <c r="E1248" t="s">
        <v>41</v>
      </c>
      <c r="F1248" t="str">
        <f>VLOOKUP(H1248,Location!A$2:E$678,2,FALSE)</f>
        <v>Meyerton</v>
      </c>
      <c r="G1248" t="str">
        <f>VLOOKUP(LEFT(R1248,3),Language!A$2:B$7700,2,FALSE)</f>
        <v>English</v>
      </c>
      <c r="H1248" t="s">
        <v>34</v>
      </c>
      <c r="I1248">
        <v>100</v>
      </c>
      <c r="J1248">
        <v>15</v>
      </c>
      <c r="K1248">
        <v>0</v>
      </c>
      <c r="L1248">
        <v>803</v>
      </c>
      <c r="M1248">
        <v>1234567</v>
      </c>
      <c r="N1248">
        <v>270316</v>
      </c>
      <c r="O1248">
        <v>301016</v>
      </c>
      <c r="P1248" t="s">
        <v>19</v>
      </c>
      <c r="Q1248">
        <v>10547</v>
      </c>
      <c r="R1248" t="s">
        <v>20</v>
      </c>
      <c r="S1248" t="str">
        <f>VLOOKUP(V1248,Country!A$2:B$191,2,FALSE)</f>
        <v>South Africa</v>
      </c>
      <c r="T1248" t="str">
        <f>VLOOKUP(X1248,Organisation!A$2:B$150,2,FALSE)</f>
        <v>Babcock Communications</v>
      </c>
      <c r="U1248" t="s">
        <v>34</v>
      </c>
      <c r="V1248" t="s">
        <v>35</v>
      </c>
      <c r="W1248" t="s">
        <v>42</v>
      </c>
      <c r="X1248" t="s">
        <v>43</v>
      </c>
      <c r="Y1248">
        <v>107</v>
      </c>
    </row>
    <row r="1249" spans="1:25" x14ac:dyDescent="0.25">
      <c r="A1249">
        <v>9410</v>
      </c>
      <c r="B1249" t="str">
        <f>VLOOKUP(W1249,Broadcast!A$2:B$277,2,FALSE)</f>
        <v>Islamic Republic of Iran Broadcasting</v>
      </c>
      <c r="C1249" s="6">
        <v>1030</v>
      </c>
      <c r="D1249" s="6">
        <v>1130</v>
      </c>
      <c r="E1249" t="s">
        <v>655</v>
      </c>
      <c r="F1249" t="str">
        <f>VLOOKUP(H1249,Location!A$2:E$678,2,FALSE)</f>
        <v>Kamalabad</v>
      </c>
      <c r="G1249" t="str">
        <f>VLOOKUP(LEFT(R1249,3),Language!A$2:B$7700,2,FALSE)</f>
        <v>Arabic</v>
      </c>
      <c r="H1249" t="s">
        <v>340</v>
      </c>
      <c r="I1249">
        <v>500</v>
      </c>
      <c r="J1249">
        <v>238</v>
      </c>
      <c r="K1249">
        <v>0</v>
      </c>
      <c r="L1249">
        <v>146</v>
      </c>
      <c r="M1249">
        <v>1234567</v>
      </c>
      <c r="N1249">
        <v>270316</v>
      </c>
      <c r="O1249">
        <v>291016</v>
      </c>
      <c r="P1249" t="s">
        <v>19</v>
      </c>
      <c r="R1249" t="s">
        <v>89</v>
      </c>
      <c r="S1249" t="str">
        <f>VLOOKUP(V1249,Country!A$2:B$191,2,FALSE)</f>
        <v>Iran (Islamic Rep. of)</v>
      </c>
      <c r="T1249" t="str">
        <f>VLOOKUP(X1249,Organisation!A$2:B$150,2,FALSE)</f>
        <v>Islamic Republic of Iran Broadcast.</v>
      </c>
      <c r="U1249" t="s">
        <v>340</v>
      </c>
      <c r="V1249" t="s">
        <v>229</v>
      </c>
      <c r="W1249" t="s">
        <v>230</v>
      </c>
      <c r="X1249" t="s">
        <v>230</v>
      </c>
      <c r="Y1249">
        <v>7084</v>
      </c>
    </row>
    <row r="1250" spans="1:25" x14ac:dyDescent="0.25">
      <c r="A1250">
        <v>9410</v>
      </c>
      <c r="B1250" t="str">
        <f>VLOOKUP(W1250,Broadcast!A$2:B$277,2,FALSE)</f>
        <v>Islamic Republic of Iran Broadcasting</v>
      </c>
      <c r="C1250" s="6">
        <v>1320</v>
      </c>
      <c r="D1250" s="6">
        <v>1420</v>
      </c>
      <c r="E1250">
        <v>39</v>
      </c>
      <c r="F1250" t="str">
        <f>VLOOKUP(H1250,Location!A$2:E$678,2,FALSE)</f>
        <v>Sirjan</v>
      </c>
      <c r="G1250" t="str">
        <f>VLOOKUP(LEFT(R1250,3),Language!A$2:B$7700,2,FALSE)</f>
        <v>Kurdish</v>
      </c>
      <c r="H1250" t="s">
        <v>228</v>
      </c>
      <c r="I1250">
        <v>500</v>
      </c>
      <c r="J1250">
        <v>313</v>
      </c>
      <c r="K1250">
        <v>0</v>
      </c>
      <c r="L1250">
        <v>218</v>
      </c>
      <c r="M1250">
        <v>1234567</v>
      </c>
      <c r="N1250">
        <v>270316</v>
      </c>
      <c r="O1250">
        <v>291016</v>
      </c>
      <c r="P1250" t="s">
        <v>19</v>
      </c>
      <c r="R1250" t="s">
        <v>452</v>
      </c>
      <c r="S1250" t="str">
        <f>VLOOKUP(V1250,Country!A$2:B$191,2,FALSE)</f>
        <v>Iran (Islamic Rep. of)</v>
      </c>
      <c r="T1250" t="str">
        <f>VLOOKUP(X1250,Organisation!A$2:B$150,2,FALSE)</f>
        <v>Islamic Republic of Iran Broadcast.</v>
      </c>
      <c r="U1250" t="s">
        <v>228</v>
      </c>
      <c r="V1250" t="s">
        <v>229</v>
      </c>
      <c r="W1250" t="s">
        <v>230</v>
      </c>
      <c r="X1250" t="s">
        <v>230</v>
      </c>
      <c r="Y1250">
        <v>16069</v>
      </c>
    </row>
    <row r="1251" spans="1:25" x14ac:dyDescent="0.25">
      <c r="A1251">
        <v>9410</v>
      </c>
      <c r="B1251" t="str">
        <f>VLOOKUP(W1251,Broadcast!A$2:B$277,2,FALSE)</f>
        <v>BBC Worldservice</v>
      </c>
      <c r="C1251" s="6">
        <v>1500</v>
      </c>
      <c r="D1251" s="6">
        <v>1600</v>
      </c>
      <c r="E1251" t="s">
        <v>474</v>
      </c>
      <c r="F1251" t="str">
        <f>VLOOKUP(H1251,Location!A$2:E$678,2,FALSE)</f>
        <v>A'Seela</v>
      </c>
      <c r="G1251" t="str">
        <f>VLOOKUP(LEFT(R1251,3),Language!A$2:B$7700,2,FALSE)</f>
        <v>English</v>
      </c>
      <c r="H1251" t="s">
        <v>211</v>
      </c>
      <c r="I1251">
        <v>250</v>
      </c>
      <c r="J1251">
        <v>10</v>
      </c>
      <c r="K1251">
        <v>-25</v>
      </c>
      <c r="L1251">
        <v>211</v>
      </c>
      <c r="M1251">
        <v>1234567</v>
      </c>
      <c r="N1251">
        <v>270316</v>
      </c>
      <c r="O1251">
        <v>301016</v>
      </c>
      <c r="P1251" t="s">
        <v>19</v>
      </c>
      <c r="Q1251">
        <v>7900</v>
      </c>
      <c r="R1251" t="s">
        <v>20</v>
      </c>
      <c r="S1251" t="str">
        <f>VLOOKUP(V1251,Country!A$2:B$191,2,FALSE)</f>
        <v>Oman</v>
      </c>
      <c r="T1251" t="str">
        <f>VLOOKUP(X1251,Organisation!A$2:B$150,2,FALSE)</f>
        <v>Babcock Communications</v>
      </c>
      <c r="U1251" t="s">
        <v>211</v>
      </c>
      <c r="V1251" t="s">
        <v>212</v>
      </c>
      <c r="W1251" t="s">
        <v>42</v>
      </c>
      <c r="X1251" t="s">
        <v>43</v>
      </c>
      <c r="Y1251">
        <v>110</v>
      </c>
    </row>
    <row r="1252" spans="1:25" x14ac:dyDescent="0.25">
      <c r="A1252">
        <v>9410</v>
      </c>
      <c r="B1252" t="str">
        <f>VLOOKUP(W1252,Broadcast!A$2:B$277,2,FALSE)</f>
        <v>BBC Worldservice</v>
      </c>
      <c r="C1252" s="6">
        <v>1600</v>
      </c>
      <c r="D1252" s="6">
        <v>1700</v>
      </c>
      <c r="E1252" t="s">
        <v>474</v>
      </c>
      <c r="F1252" t="str">
        <f>VLOOKUP(H1252,Location!A$2:E$678,2,FALSE)</f>
        <v>A'Seela</v>
      </c>
      <c r="G1252" t="str">
        <f>VLOOKUP(LEFT(R1252,3),Language!A$2:B$7700,2,FALSE)</f>
        <v>English</v>
      </c>
      <c r="H1252" t="s">
        <v>211</v>
      </c>
      <c r="I1252">
        <v>250</v>
      </c>
      <c r="J1252">
        <v>335</v>
      </c>
      <c r="K1252">
        <v>15</v>
      </c>
      <c r="L1252">
        <v>206</v>
      </c>
      <c r="M1252">
        <v>1234567</v>
      </c>
      <c r="N1252">
        <v>270316</v>
      </c>
      <c r="O1252">
        <v>301016</v>
      </c>
      <c r="P1252" t="s">
        <v>19</v>
      </c>
      <c r="Q1252">
        <v>9000</v>
      </c>
      <c r="R1252" t="s">
        <v>20</v>
      </c>
      <c r="S1252" t="str">
        <f>VLOOKUP(V1252,Country!A$2:B$191,2,FALSE)</f>
        <v>Oman</v>
      </c>
      <c r="T1252" t="str">
        <f>VLOOKUP(X1252,Organisation!A$2:B$150,2,FALSE)</f>
        <v>Babcock Communications</v>
      </c>
      <c r="U1252" t="s">
        <v>211</v>
      </c>
      <c r="V1252" t="s">
        <v>212</v>
      </c>
      <c r="W1252" t="s">
        <v>42</v>
      </c>
      <c r="X1252" t="s">
        <v>43</v>
      </c>
      <c r="Y1252">
        <v>113</v>
      </c>
    </row>
    <row r="1253" spans="1:25" x14ac:dyDescent="0.25">
      <c r="A1253">
        <v>9410</v>
      </c>
      <c r="B1253" t="str">
        <f>VLOOKUP(W1253,Broadcast!A$2:B$277,2,FALSE)</f>
        <v>BBC Worldservice</v>
      </c>
      <c r="C1253" s="6">
        <v>1700</v>
      </c>
      <c r="D1253" s="6">
        <v>1800</v>
      </c>
      <c r="E1253" t="s">
        <v>295</v>
      </c>
      <c r="F1253" t="str">
        <f>VLOOKUP(H1253,Location!A$2:E$678,2,FALSE)</f>
        <v>Dhabayya</v>
      </c>
      <c r="G1253" t="str">
        <f>VLOOKUP(LEFT(R1253,3),Language!A$2:B$7700,2,FALSE)</f>
        <v>English</v>
      </c>
      <c r="H1253" t="s">
        <v>409</v>
      </c>
      <c r="I1253">
        <v>250</v>
      </c>
      <c r="J1253">
        <v>220</v>
      </c>
      <c r="K1253">
        <v>0</v>
      </c>
      <c r="L1253">
        <v>206</v>
      </c>
      <c r="M1253">
        <v>1234567</v>
      </c>
      <c r="N1253">
        <v>270316</v>
      </c>
      <c r="O1253">
        <v>301016</v>
      </c>
      <c r="P1253" t="s">
        <v>19</v>
      </c>
      <c r="Q1253">
        <v>9000</v>
      </c>
      <c r="R1253" t="s">
        <v>20</v>
      </c>
      <c r="S1253" t="str">
        <f>VLOOKUP(V1253,Country!A$2:B$191,2,FALSE)</f>
        <v>United Arab Emirates</v>
      </c>
      <c r="T1253" t="str">
        <f>VLOOKUP(X1253,Organisation!A$2:B$150,2,FALSE)</f>
        <v>Babcock Communications</v>
      </c>
      <c r="U1253" t="s">
        <v>409</v>
      </c>
      <c r="V1253" t="s">
        <v>410</v>
      </c>
      <c r="W1253" t="s">
        <v>42</v>
      </c>
      <c r="X1253" t="s">
        <v>43</v>
      </c>
      <c r="Y1253">
        <v>7275</v>
      </c>
    </row>
    <row r="1254" spans="1:25" x14ac:dyDescent="0.25">
      <c r="A1254">
        <v>9410</v>
      </c>
      <c r="B1254" t="str">
        <f>VLOOKUP(W1254,Broadcast!A$2:B$277,2,FALSE)</f>
        <v>Radio Russia</v>
      </c>
      <c r="C1254" s="6">
        <v>1700</v>
      </c>
      <c r="D1254" s="6">
        <v>1900</v>
      </c>
      <c r="E1254" t="s">
        <v>402</v>
      </c>
      <c r="F1254" t="str">
        <f>VLOOKUP(H1254,Location!A$2:E$678,2,FALSE)</f>
        <v>Moskva</v>
      </c>
      <c r="G1254" t="str">
        <f>VLOOKUP(LEFT(R1254,3),Language!A$2:B$7700,2,FALSE)</f>
        <v>Russian</v>
      </c>
      <c r="H1254" t="s">
        <v>298</v>
      </c>
      <c r="I1254">
        <v>250</v>
      </c>
      <c r="J1254">
        <v>117</v>
      </c>
      <c r="K1254">
        <v>0</v>
      </c>
      <c r="L1254">
        <v>288</v>
      </c>
      <c r="M1254">
        <v>1234567</v>
      </c>
      <c r="N1254">
        <v>270316</v>
      </c>
      <c r="O1254">
        <v>291016</v>
      </c>
      <c r="P1254" t="s">
        <v>19</v>
      </c>
      <c r="R1254" t="s">
        <v>182</v>
      </c>
      <c r="S1254" t="str">
        <f>VLOOKUP(V1254,Country!A$2:B$191,2,FALSE)</f>
        <v>Russia</v>
      </c>
      <c r="T1254" t="str">
        <f>VLOOKUP(X1254,Organisation!A$2:B$150,2,FALSE)</f>
        <v>General Radio Frequency Centre</v>
      </c>
      <c r="U1254" t="s">
        <v>298</v>
      </c>
      <c r="V1254" t="s">
        <v>183</v>
      </c>
      <c r="W1254" t="s">
        <v>184</v>
      </c>
      <c r="X1254" t="s">
        <v>185</v>
      </c>
      <c r="Y1254">
        <v>10055</v>
      </c>
    </row>
    <row r="1255" spans="1:25" x14ac:dyDescent="0.25">
      <c r="A1255">
        <v>9410</v>
      </c>
      <c r="B1255" t="str">
        <f>VLOOKUP(W1255,Broadcast!A$2:B$277,2,FALSE)</f>
        <v>Turkish Radio-TV Corp</v>
      </c>
      <c r="C1255" s="6">
        <v>1730</v>
      </c>
      <c r="D1255" s="6">
        <v>1830</v>
      </c>
      <c r="E1255">
        <v>28</v>
      </c>
      <c r="F1255" t="str">
        <f>VLOOKUP(H1255,Location!A$2:E$678,2,FALSE)</f>
        <v>Emirler</v>
      </c>
      <c r="G1255" t="str">
        <f>VLOOKUP(LEFT(R1255,3),Language!A$2:B$7700,2,FALSE)</f>
        <v>German</v>
      </c>
      <c r="H1255" t="s">
        <v>250</v>
      </c>
      <c r="I1255">
        <v>500</v>
      </c>
      <c r="J1255">
        <v>318</v>
      </c>
      <c r="K1255">
        <v>8</v>
      </c>
      <c r="L1255">
        <v>205</v>
      </c>
      <c r="M1255">
        <v>1234567</v>
      </c>
      <c r="N1255">
        <v>270316</v>
      </c>
      <c r="O1255">
        <v>301016</v>
      </c>
      <c r="P1255" t="s">
        <v>19</v>
      </c>
      <c r="Q1255">
        <v>9000</v>
      </c>
      <c r="R1255" t="s">
        <v>30</v>
      </c>
      <c r="S1255" t="str">
        <f>VLOOKUP(V1255,Country!A$2:B$191,2,FALSE)</f>
        <v>Turkey</v>
      </c>
      <c r="T1255" t="str">
        <f>VLOOKUP(X1255,Organisation!A$2:B$150,2,FALSE)</f>
        <v>Turkish Radio-Television Corp.</v>
      </c>
      <c r="U1255" t="s">
        <v>250</v>
      </c>
      <c r="V1255" t="s">
        <v>252</v>
      </c>
      <c r="W1255" t="s">
        <v>253</v>
      </c>
      <c r="X1255" t="s">
        <v>253</v>
      </c>
      <c r="Y1255">
        <v>7428</v>
      </c>
    </row>
    <row r="1256" spans="1:25" x14ac:dyDescent="0.25">
      <c r="A1256">
        <v>9410</v>
      </c>
      <c r="B1256" t="str">
        <f>VLOOKUP(W1256,Broadcast!A$2:B$277,2,FALSE)</f>
        <v>BBC Worldservice</v>
      </c>
      <c r="C1256" s="6">
        <v>1800</v>
      </c>
      <c r="D1256" s="6">
        <v>2000</v>
      </c>
      <c r="E1256" t="s">
        <v>295</v>
      </c>
      <c r="F1256" t="str">
        <f>VLOOKUP(H1256,Location!A$2:E$678,2,FALSE)</f>
        <v>Dhabayya</v>
      </c>
      <c r="G1256" t="str">
        <f>VLOOKUP(LEFT(R1256,3),Language!A$2:B$7700,2,FALSE)</f>
        <v>English</v>
      </c>
      <c r="H1256" t="s">
        <v>409</v>
      </c>
      <c r="I1256">
        <v>250</v>
      </c>
      <c r="J1256">
        <v>220</v>
      </c>
      <c r="K1256">
        <v>0</v>
      </c>
      <c r="L1256">
        <v>216</v>
      </c>
      <c r="M1256">
        <v>1234567</v>
      </c>
      <c r="N1256">
        <v>270316</v>
      </c>
      <c r="O1256">
        <v>301016</v>
      </c>
      <c r="P1256" t="s">
        <v>19</v>
      </c>
      <c r="Q1256">
        <v>8985</v>
      </c>
      <c r="R1256" t="s">
        <v>20</v>
      </c>
      <c r="S1256" t="str">
        <f>VLOOKUP(V1256,Country!A$2:B$191,2,FALSE)</f>
        <v>United Arab Emirates</v>
      </c>
      <c r="T1256" t="str">
        <f>VLOOKUP(X1256,Organisation!A$2:B$150,2,FALSE)</f>
        <v>Babcock Communications</v>
      </c>
      <c r="U1256" t="s">
        <v>409</v>
      </c>
      <c r="V1256" t="s">
        <v>410</v>
      </c>
      <c r="W1256" t="s">
        <v>42</v>
      </c>
      <c r="X1256" t="s">
        <v>43</v>
      </c>
      <c r="Y1256">
        <v>7276</v>
      </c>
    </row>
    <row r="1257" spans="1:25" x14ac:dyDescent="0.25">
      <c r="A1257">
        <v>9410</v>
      </c>
      <c r="B1257" t="str">
        <f>VLOOKUP(W1257,Broadcast!A$2:B$277,2,FALSE)</f>
        <v>BBC Worldservice</v>
      </c>
      <c r="C1257" s="6">
        <v>2000</v>
      </c>
      <c r="D1257" s="6">
        <v>2100</v>
      </c>
      <c r="E1257" t="s">
        <v>158</v>
      </c>
      <c r="F1257" t="str">
        <f>VLOOKUP(H1257,Location!A$2:E$678,2,FALSE)</f>
        <v>A'Seela</v>
      </c>
      <c r="G1257" t="str">
        <f>VLOOKUP(LEFT(R1257,3),Language!A$2:B$7700,2,FALSE)</f>
        <v>Arabic</v>
      </c>
      <c r="H1257" t="s">
        <v>211</v>
      </c>
      <c r="I1257">
        <v>250</v>
      </c>
      <c r="J1257">
        <v>260</v>
      </c>
      <c r="K1257">
        <v>0</v>
      </c>
      <c r="L1257">
        <v>206</v>
      </c>
      <c r="M1257">
        <v>1234567</v>
      </c>
      <c r="N1257">
        <v>270316</v>
      </c>
      <c r="O1257">
        <v>301016</v>
      </c>
      <c r="P1257" t="s">
        <v>19</v>
      </c>
      <c r="Q1257">
        <v>13650</v>
      </c>
      <c r="R1257" t="s">
        <v>89</v>
      </c>
      <c r="S1257" t="str">
        <f>VLOOKUP(V1257,Country!A$2:B$191,2,FALSE)</f>
        <v>Oman</v>
      </c>
      <c r="T1257" t="str">
        <f>VLOOKUP(X1257,Organisation!A$2:B$150,2,FALSE)</f>
        <v>Babcock Communications</v>
      </c>
      <c r="U1257" t="s">
        <v>211</v>
      </c>
      <c r="V1257" t="s">
        <v>212</v>
      </c>
      <c r="W1257" t="s">
        <v>42</v>
      </c>
      <c r="X1257" t="s">
        <v>43</v>
      </c>
      <c r="Y1257">
        <v>112</v>
      </c>
    </row>
    <row r="1258" spans="1:25" x14ac:dyDescent="0.25">
      <c r="A1258">
        <v>9410</v>
      </c>
      <c r="B1258" t="str">
        <f>VLOOKUP(W1258,Broadcast!A$2:B$277,2,FALSE)</f>
        <v>China Radio International</v>
      </c>
      <c r="C1258" s="6">
        <v>2200</v>
      </c>
      <c r="D1258" s="6">
        <v>2300</v>
      </c>
      <c r="E1258">
        <v>13.15</v>
      </c>
      <c r="F1258" t="str">
        <f>VLOOKUP(H1258,Location!A$2:E$678,2,FALSE)</f>
        <v>Kashi</v>
      </c>
      <c r="G1258" t="str">
        <f>VLOOKUP(LEFT(R1258,3),Language!A$2:B$7700,2,FALSE)</f>
        <v>Portuguese</v>
      </c>
      <c r="H1258" t="s">
        <v>187</v>
      </c>
      <c r="I1258">
        <v>500</v>
      </c>
      <c r="J1258">
        <v>294</v>
      </c>
      <c r="K1258">
        <v>0</v>
      </c>
      <c r="L1258">
        <v>216</v>
      </c>
      <c r="M1258">
        <v>1234567</v>
      </c>
      <c r="N1258">
        <v>270316</v>
      </c>
      <c r="O1258">
        <v>301016</v>
      </c>
      <c r="P1258" t="s">
        <v>19</v>
      </c>
      <c r="Q1258">
        <v>13700</v>
      </c>
      <c r="R1258" t="s">
        <v>300</v>
      </c>
      <c r="S1258" t="str">
        <f>VLOOKUP(V1258,Country!A$2:B$191,2,FALSE)</f>
        <v>China</v>
      </c>
      <c r="T1258" t="str">
        <f>VLOOKUP(X1258,Organisation!A$2:B$150,2,FALSE)</f>
        <v>R &amp; T of Peoples Republic of China</v>
      </c>
      <c r="U1258" t="s">
        <v>187</v>
      </c>
      <c r="V1258" t="s">
        <v>55</v>
      </c>
      <c r="W1258" t="s">
        <v>188</v>
      </c>
      <c r="X1258" t="s">
        <v>57</v>
      </c>
      <c r="Y1258">
        <v>2833</v>
      </c>
    </row>
    <row r="1259" spans="1:25" x14ac:dyDescent="0.25">
      <c r="A1259">
        <v>9420</v>
      </c>
      <c r="B1259" t="str">
        <f>VLOOKUP(W1259,Broadcast!A$2:B$277,2,FALSE)</f>
        <v>Islamic Republic of Iran Broadcasting</v>
      </c>
      <c r="C1259" s="6">
        <v>150</v>
      </c>
      <c r="D1259" s="6">
        <v>250</v>
      </c>
      <c r="E1259">
        <v>41</v>
      </c>
      <c r="F1259" t="str">
        <f>VLOOKUP(H1259,Location!A$2:E$678,2,FALSE)</f>
        <v>Sirjan</v>
      </c>
      <c r="G1259" t="str">
        <f>VLOOKUP(LEFT(R1259,3),Language!A$2:B$7700,2,FALSE)</f>
        <v>Hindi</v>
      </c>
      <c r="H1259" t="s">
        <v>228</v>
      </c>
      <c r="I1259">
        <v>500</v>
      </c>
      <c r="J1259">
        <v>90</v>
      </c>
      <c r="K1259">
        <v>0</v>
      </c>
      <c r="L1259">
        <v>145</v>
      </c>
      <c r="M1259">
        <v>1234567</v>
      </c>
      <c r="N1259">
        <v>270316</v>
      </c>
      <c r="O1259">
        <v>291016</v>
      </c>
      <c r="P1259" t="s">
        <v>19</v>
      </c>
      <c r="R1259" t="s">
        <v>219</v>
      </c>
      <c r="S1259" t="str">
        <f>VLOOKUP(V1259,Country!A$2:B$191,2,FALSE)</f>
        <v>Iran (Islamic Rep. of)</v>
      </c>
      <c r="T1259" t="str">
        <f>VLOOKUP(X1259,Organisation!A$2:B$150,2,FALSE)</f>
        <v>Islamic Republic of Iran Broadcast.</v>
      </c>
      <c r="U1259" t="s">
        <v>228</v>
      </c>
      <c r="V1259" t="s">
        <v>229</v>
      </c>
      <c r="W1259" t="s">
        <v>230</v>
      </c>
      <c r="X1259" t="s">
        <v>230</v>
      </c>
      <c r="Y1259">
        <v>7190</v>
      </c>
    </row>
    <row r="1260" spans="1:25" x14ac:dyDescent="0.25">
      <c r="A1260">
        <v>9420</v>
      </c>
      <c r="B1260" t="str">
        <f>VLOOKUP(W1260,Broadcast!A$2:B$277,2,FALSE)</f>
        <v>Islamic Republic of Iran Broadcasting</v>
      </c>
      <c r="C1260" s="6">
        <v>250</v>
      </c>
      <c r="D1260" s="6">
        <v>320</v>
      </c>
      <c r="E1260" t="s">
        <v>486</v>
      </c>
      <c r="F1260" t="str">
        <f>VLOOKUP(H1260,Location!A$2:E$678,2,FALSE)</f>
        <v>Sirjan</v>
      </c>
      <c r="G1260" t="str">
        <f>VLOOKUP(LEFT(R1260,3),Language!A$2:B$7700,2,FALSE)</f>
        <v>Middle Armenian</v>
      </c>
      <c r="H1260" t="s">
        <v>228</v>
      </c>
      <c r="I1260">
        <v>500</v>
      </c>
      <c r="J1260">
        <v>320</v>
      </c>
      <c r="K1260">
        <v>0</v>
      </c>
      <c r="L1260">
        <v>146</v>
      </c>
      <c r="M1260">
        <v>1234567</v>
      </c>
      <c r="N1260">
        <v>270316</v>
      </c>
      <c r="O1260">
        <v>291016</v>
      </c>
      <c r="P1260" t="s">
        <v>19</v>
      </c>
      <c r="R1260" t="s">
        <v>487</v>
      </c>
      <c r="S1260" t="str">
        <f>VLOOKUP(V1260,Country!A$2:B$191,2,FALSE)</f>
        <v>Iran (Islamic Rep. of)</v>
      </c>
      <c r="T1260" t="str">
        <f>VLOOKUP(X1260,Organisation!A$2:B$150,2,FALSE)</f>
        <v>Islamic Republic of Iran Broadcast.</v>
      </c>
      <c r="U1260" t="s">
        <v>228</v>
      </c>
      <c r="V1260" t="s">
        <v>229</v>
      </c>
      <c r="W1260" t="s">
        <v>230</v>
      </c>
      <c r="X1260" t="s">
        <v>230</v>
      </c>
      <c r="Y1260">
        <v>7085</v>
      </c>
    </row>
    <row r="1261" spans="1:25" x14ac:dyDescent="0.25">
      <c r="A1261">
        <v>9420</v>
      </c>
      <c r="B1261" t="str">
        <f>VLOOKUP(W1261,Broadcast!A$2:B$277,2,FALSE)</f>
        <v>Islamic Republic of Iran Broadcasting</v>
      </c>
      <c r="C1261" s="6">
        <v>320</v>
      </c>
      <c r="D1261" s="6">
        <v>420</v>
      </c>
      <c r="E1261" s="1">
        <v>42650</v>
      </c>
      <c r="F1261" t="str">
        <f>VLOOKUP(H1261,Location!A$2:E$678,2,FALSE)</f>
        <v>Kamalabad</v>
      </c>
      <c r="G1261" t="str">
        <f>VLOOKUP(LEFT(R1261,3),Language!A$2:B$7700,2,FALSE)</f>
        <v>English</v>
      </c>
      <c r="H1261" t="s">
        <v>340</v>
      </c>
      <c r="I1261">
        <v>500</v>
      </c>
      <c r="J1261">
        <v>315</v>
      </c>
      <c r="K1261">
        <v>0</v>
      </c>
      <c r="L1261">
        <v>216</v>
      </c>
      <c r="M1261">
        <v>1234567</v>
      </c>
      <c r="N1261">
        <v>270316</v>
      </c>
      <c r="O1261">
        <v>291016</v>
      </c>
      <c r="P1261" t="s">
        <v>19</v>
      </c>
      <c r="R1261" t="s">
        <v>20</v>
      </c>
      <c r="S1261" t="str">
        <f>VLOOKUP(V1261,Country!A$2:B$191,2,FALSE)</f>
        <v>Iran (Islamic Rep. of)</v>
      </c>
      <c r="T1261" t="str">
        <f>VLOOKUP(X1261,Organisation!A$2:B$150,2,FALSE)</f>
        <v>Islamic Republic of Iran Broadcast.</v>
      </c>
      <c r="U1261" t="s">
        <v>340</v>
      </c>
      <c r="V1261" t="s">
        <v>229</v>
      </c>
      <c r="W1261" t="s">
        <v>230</v>
      </c>
      <c r="X1261" t="s">
        <v>230</v>
      </c>
      <c r="Y1261">
        <v>7160</v>
      </c>
    </row>
    <row r="1262" spans="1:25" x14ac:dyDescent="0.25">
      <c r="A1262">
        <v>9420</v>
      </c>
      <c r="B1262" t="str">
        <f>VLOOKUP(W1262,Broadcast!A$2:B$277,2,FALSE)</f>
        <v>China National Radio</v>
      </c>
      <c r="C1262" s="6">
        <v>900</v>
      </c>
      <c r="D1262" s="6">
        <v>1605</v>
      </c>
      <c r="E1262" t="s">
        <v>151</v>
      </c>
      <c r="F1262" t="str">
        <f>VLOOKUP(H1262,Location!A$2:E$678,2,FALSE)</f>
        <v>Beijing</v>
      </c>
      <c r="G1262" t="str">
        <f>VLOOKUP(LEFT(R1262,3),Language!A$2:B$7700,2,FALSE)</f>
        <v>Chinese</v>
      </c>
      <c r="H1262" t="s">
        <v>198</v>
      </c>
      <c r="I1262">
        <v>100</v>
      </c>
      <c r="J1262">
        <v>163</v>
      </c>
      <c r="K1262">
        <v>0</v>
      </c>
      <c r="L1262">
        <v>206</v>
      </c>
      <c r="M1262">
        <v>1234567</v>
      </c>
      <c r="N1262">
        <v>270316</v>
      </c>
      <c r="O1262">
        <v>301016</v>
      </c>
      <c r="P1262" t="s">
        <v>19</v>
      </c>
      <c r="Q1262">
        <v>12225</v>
      </c>
      <c r="R1262" t="s">
        <v>54</v>
      </c>
      <c r="S1262" t="str">
        <f>VLOOKUP(V1262,Country!A$2:B$191,2,FALSE)</f>
        <v>China</v>
      </c>
      <c r="T1262" t="str">
        <f>VLOOKUP(X1262,Organisation!A$2:B$150,2,FALSE)</f>
        <v>R &amp; T of Peoples Republic of China</v>
      </c>
      <c r="U1262" t="s">
        <v>198</v>
      </c>
      <c r="V1262" t="s">
        <v>55</v>
      </c>
      <c r="W1262" t="s">
        <v>56</v>
      </c>
      <c r="X1262" t="s">
        <v>57</v>
      </c>
      <c r="Y1262">
        <v>2834</v>
      </c>
    </row>
    <row r="1263" spans="1:25" x14ac:dyDescent="0.25">
      <c r="A1263">
        <v>9420</v>
      </c>
      <c r="B1263" t="str">
        <f>VLOOKUP(W1263,Broadcast!A$2:B$277,2,FALSE)</f>
        <v>China National Radio</v>
      </c>
      <c r="C1263" s="6">
        <v>1100</v>
      </c>
      <c r="D1263" s="6">
        <v>1805</v>
      </c>
      <c r="E1263" t="s">
        <v>279</v>
      </c>
      <c r="F1263" t="str">
        <f>VLOOKUP(H1263,Location!A$2:E$678,2,FALSE)</f>
        <v>Lingshi</v>
      </c>
      <c r="G1263" t="str">
        <f>VLOOKUP(LEFT(R1263,3),Language!A$2:B$7700,2,FALSE)</f>
        <v>Uighur</v>
      </c>
      <c r="H1263" t="s">
        <v>656</v>
      </c>
      <c r="I1263">
        <v>100</v>
      </c>
      <c r="J1263">
        <v>298</v>
      </c>
      <c r="K1263">
        <v>0</v>
      </c>
      <c r="L1263">
        <v>206</v>
      </c>
      <c r="M1263">
        <v>1234567</v>
      </c>
      <c r="N1263">
        <v>270316</v>
      </c>
      <c r="O1263">
        <v>301016</v>
      </c>
      <c r="P1263" t="s">
        <v>19</v>
      </c>
      <c r="Q1263">
        <v>12225</v>
      </c>
      <c r="R1263" t="s">
        <v>98</v>
      </c>
      <c r="S1263" t="str">
        <f>VLOOKUP(V1263,Country!A$2:B$191,2,FALSE)</f>
        <v>China</v>
      </c>
      <c r="T1263" t="str">
        <f>VLOOKUP(X1263,Organisation!A$2:B$150,2,FALSE)</f>
        <v>R &amp; T of Peoples Republic of China</v>
      </c>
      <c r="U1263" t="s">
        <v>656</v>
      </c>
      <c r="V1263" t="s">
        <v>55</v>
      </c>
      <c r="W1263" t="s">
        <v>56</v>
      </c>
      <c r="X1263" t="s">
        <v>57</v>
      </c>
      <c r="Y1263">
        <v>2835</v>
      </c>
    </row>
    <row r="1264" spans="1:25" x14ac:dyDescent="0.25">
      <c r="A1264">
        <v>9420</v>
      </c>
      <c r="B1264" t="str">
        <f>VLOOKUP(W1264,Broadcast!A$2:B$277,2,FALSE)</f>
        <v>Islamic Republic of Iran Broadcasting</v>
      </c>
      <c r="C1264" s="6">
        <v>1820</v>
      </c>
      <c r="D1264" s="6">
        <v>1920</v>
      </c>
      <c r="E1264">
        <v>27.28</v>
      </c>
      <c r="F1264" t="str">
        <f>VLOOKUP(H1264,Location!A$2:E$678,2,FALSE)</f>
        <v>Sirjan</v>
      </c>
      <c r="G1264" t="str">
        <f>VLOOKUP(LEFT(R1264,3),Language!A$2:B$7700,2,FALSE)</f>
        <v>French</v>
      </c>
      <c r="H1264" t="s">
        <v>228</v>
      </c>
      <c r="I1264">
        <v>250</v>
      </c>
      <c r="J1264">
        <v>310</v>
      </c>
      <c r="K1264">
        <v>0</v>
      </c>
      <c r="L1264">
        <v>211</v>
      </c>
      <c r="M1264">
        <v>1234567</v>
      </c>
      <c r="N1264">
        <v>270316</v>
      </c>
      <c r="O1264">
        <v>291016</v>
      </c>
      <c r="P1264" t="s">
        <v>19</v>
      </c>
      <c r="R1264" t="s">
        <v>79</v>
      </c>
      <c r="S1264" t="str">
        <f>VLOOKUP(V1264,Country!A$2:B$191,2,FALSE)</f>
        <v>Iran (Islamic Rep. of)</v>
      </c>
      <c r="T1264" t="str">
        <f>VLOOKUP(X1264,Organisation!A$2:B$150,2,FALSE)</f>
        <v>Islamic Republic of Iran Broadcast.</v>
      </c>
      <c r="U1264" t="s">
        <v>228</v>
      </c>
      <c r="V1264" t="s">
        <v>229</v>
      </c>
      <c r="W1264" t="s">
        <v>230</v>
      </c>
      <c r="X1264" t="s">
        <v>230</v>
      </c>
      <c r="Y1264">
        <v>7161</v>
      </c>
    </row>
    <row r="1265" spans="1:25" x14ac:dyDescent="0.25">
      <c r="A1265">
        <v>9420</v>
      </c>
      <c r="B1265" t="str">
        <f>VLOOKUP(W1265,Broadcast!A$2:B$277,2,FALSE)</f>
        <v>Islamic Republic of Iran Broadcasting</v>
      </c>
      <c r="C1265" s="6">
        <v>1920</v>
      </c>
      <c r="D1265" s="6">
        <v>2020</v>
      </c>
      <c r="E1265" t="s">
        <v>657</v>
      </c>
      <c r="F1265" t="str">
        <f>VLOOKUP(H1265,Location!A$2:E$678,2,FALSE)</f>
        <v>Kamalabad</v>
      </c>
      <c r="G1265" t="str">
        <f>VLOOKUP(LEFT(R1265,3),Language!A$2:B$7700,2,FALSE)</f>
        <v>English</v>
      </c>
      <c r="H1265" t="s">
        <v>340</v>
      </c>
      <c r="I1265">
        <v>500</v>
      </c>
      <c r="J1265">
        <v>205</v>
      </c>
      <c r="K1265">
        <v>0</v>
      </c>
      <c r="L1265">
        <v>216</v>
      </c>
      <c r="M1265">
        <v>1234567</v>
      </c>
      <c r="N1265">
        <v>270316</v>
      </c>
      <c r="O1265">
        <v>291016</v>
      </c>
      <c r="P1265" t="s">
        <v>19</v>
      </c>
      <c r="R1265" t="s">
        <v>20</v>
      </c>
      <c r="S1265" t="str">
        <f>VLOOKUP(V1265,Country!A$2:B$191,2,FALSE)</f>
        <v>Iran (Islamic Rep. of)</v>
      </c>
      <c r="T1265" t="str">
        <f>VLOOKUP(X1265,Organisation!A$2:B$150,2,FALSE)</f>
        <v>Islamic Republic of Iran Broadcast.</v>
      </c>
      <c r="U1265" t="s">
        <v>340</v>
      </c>
      <c r="V1265" t="s">
        <v>229</v>
      </c>
      <c r="W1265" t="s">
        <v>230</v>
      </c>
      <c r="X1265" t="s">
        <v>230</v>
      </c>
      <c r="Y1265">
        <v>7162</v>
      </c>
    </row>
    <row r="1266" spans="1:25" x14ac:dyDescent="0.25">
      <c r="A1266">
        <v>9420</v>
      </c>
      <c r="B1266" t="str">
        <f>VLOOKUP(W1266,Broadcast!A$2:B$277,2,FALSE)</f>
        <v>Radio Ukraine International</v>
      </c>
      <c r="C1266" s="6">
        <v>2000</v>
      </c>
      <c r="D1266" s="6">
        <v>2400</v>
      </c>
      <c r="E1266" t="s">
        <v>658</v>
      </c>
      <c r="F1266" t="str">
        <f>VLOOKUP(H1266,Location!A$2:E$678,2,FALSE)</f>
        <v>Kharkov</v>
      </c>
      <c r="G1266" t="str">
        <f>VLOOKUP(LEFT(R1266,3),Language!A$2:B$7700,2,FALSE)</f>
        <v>Ukrainian</v>
      </c>
      <c r="H1266" t="s">
        <v>425</v>
      </c>
      <c r="I1266">
        <v>100</v>
      </c>
      <c r="J1266">
        <v>55</v>
      </c>
      <c r="K1266">
        <v>0</v>
      </c>
      <c r="L1266">
        <v>206</v>
      </c>
      <c r="M1266">
        <v>1234567</v>
      </c>
      <c r="N1266">
        <v>270316</v>
      </c>
      <c r="O1266">
        <v>291016</v>
      </c>
      <c r="P1266" t="s">
        <v>19</v>
      </c>
      <c r="Q1266">
        <v>9400</v>
      </c>
      <c r="R1266" t="s">
        <v>426</v>
      </c>
      <c r="S1266" t="str">
        <f>VLOOKUP(V1266,Country!A$2:B$191,2,FALSE)</f>
        <v>Ukraine</v>
      </c>
      <c r="T1266" t="str">
        <f>VLOOKUP(X1266,Organisation!A$2:B$150,2,FALSE)</f>
        <v>BRT Concern</v>
      </c>
      <c r="U1266" t="s">
        <v>425</v>
      </c>
      <c r="V1266" t="s">
        <v>427</v>
      </c>
      <c r="W1266" t="s">
        <v>428</v>
      </c>
      <c r="X1266" t="s">
        <v>429</v>
      </c>
      <c r="Y1266">
        <v>4449</v>
      </c>
    </row>
    <row r="1267" spans="1:25" x14ac:dyDescent="0.25">
      <c r="A1267">
        <v>9420</v>
      </c>
      <c r="B1267" t="str">
        <f>VLOOKUP(W1267,Broadcast!A$2:B$277,2,FALSE)</f>
        <v>China National Radio</v>
      </c>
      <c r="C1267" s="6">
        <v>2155</v>
      </c>
      <c r="D1267" s="6">
        <v>100</v>
      </c>
      <c r="E1267" t="s">
        <v>151</v>
      </c>
      <c r="F1267" t="str">
        <f>VLOOKUP(H1267,Location!A$2:E$678,2,FALSE)</f>
        <v>Beijing</v>
      </c>
      <c r="G1267" t="str">
        <f>VLOOKUP(LEFT(R1267,3),Language!A$2:B$7700,2,FALSE)</f>
        <v>Chinese</v>
      </c>
      <c r="H1267" t="s">
        <v>198</v>
      </c>
      <c r="I1267">
        <v>100</v>
      </c>
      <c r="J1267">
        <v>163</v>
      </c>
      <c r="K1267">
        <v>0</v>
      </c>
      <c r="L1267">
        <v>206</v>
      </c>
      <c r="M1267">
        <v>1234567</v>
      </c>
      <c r="N1267">
        <v>270316</v>
      </c>
      <c r="O1267">
        <v>301016</v>
      </c>
      <c r="P1267" t="s">
        <v>19</v>
      </c>
      <c r="Q1267">
        <v>12225</v>
      </c>
      <c r="R1267" t="s">
        <v>54</v>
      </c>
      <c r="S1267" t="str">
        <f>VLOOKUP(V1267,Country!A$2:B$191,2,FALSE)</f>
        <v>China</v>
      </c>
      <c r="T1267" t="str">
        <f>VLOOKUP(X1267,Organisation!A$2:B$150,2,FALSE)</f>
        <v>R &amp; T of Peoples Republic of China</v>
      </c>
      <c r="U1267" t="s">
        <v>198</v>
      </c>
      <c r="V1267" t="s">
        <v>55</v>
      </c>
      <c r="W1267" t="s">
        <v>56</v>
      </c>
      <c r="X1267" t="s">
        <v>57</v>
      </c>
      <c r="Y1267">
        <v>2836</v>
      </c>
    </row>
    <row r="1268" spans="1:25" x14ac:dyDescent="0.25">
      <c r="A1268">
        <v>9430</v>
      </c>
      <c r="B1268" t="str">
        <f>VLOOKUP(W1268,Broadcast!A$2:B$277,2,FALSE)</f>
        <v>HFCC, Intl. Radio for Disaster Relief project</v>
      </c>
      <c r="C1268" s="6">
        <v>100</v>
      </c>
      <c r="D1268" s="6">
        <v>1000</v>
      </c>
      <c r="E1268" s="2">
        <v>31048</v>
      </c>
      <c r="F1268" t="str">
        <f>VLOOKUP(H1268,Location!A$2:E$678,2,FALSE)</f>
        <v>S. Maria di Galeria</v>
      </c>
      <c r="G1268" t="str">
        <f>VLOOKUP(LEFT(R1268,3),Language!A$2:B$7700,2,FALSE)</f>
        <v>Undetermined</v>
      </c>
      <c r="H1268" t="s">
        <v>84</v>
      </c>
      <c r="I1268">
        <v>100</v>
      </c>
      <c r="J1268">
        <v>0</v>
      </c>
      <c r="K1268">
        <v>0</v>
      </c>
      <c r="L1268">
        <v>928</v>
      </c>
      <c r="M1268">
        <v>1234567</v>
      </c>
      <c r="N1268">
        <v>270316</v>
      </c>
      <c r="O1268">
        <v>291016</v>
      </c>
      <c r="P1268" t="s">
        <v>19</v>
      </c>
      <c r="R1268" t="s">
        <v>239</v>
      </c>
      <c r="S1268" t="str">
        <f>VLOOKUP(V1268,Country!A$2:B$191,2,FALSE)</f>
        <v>Vatican</v>
      </c>
      <c r="T1268" t="str">
        <f>VLOOKUP(X1268,Organisation!A$2:B$150,2,FALSE)</f>
        <v>HFCC, Intl. Radio for Disaster Relief project</v>
      </c>
      <c r="U1268" t="s">
        <v>84</v>
      </c>
      <c r="V1268" t="s">
        <v>86</v>
      </c>
      <c r="W1268" t="s">
        <v>602</v>
      </c>
      <c r="X1268" t="s">
        <v>602</v>
      </c>
      <c r="Y1268">
        <v>18040</v>
      </c>
    </row>
    <row r="1269" spans="1:25" x14ac:dyDescent="0.25">
      <c r="A1269">
        <v>9430</v>
      </c>
      <c r="B1269" t="str">
        <f>VLOOKUP(W1269,Broadcast!A$2:B$277,2,FALSE)</f>
        <v>Far East Broadcasting Company</v>
      </c>
      <c r="C1269" s="6">
        <v>1000</v>
      </c>
      <c r="D1269" s="6">
        <v>1600</v>
      </c>
      <c r="E1269" t="s">
        <v>405</v>
      </c>
      <c r="F1269" t="str">
        <f>VLOOKUP(H1269,Location!A$2:E$678,2,FALSE)</f>
        <v>Bocaue</v>
      </c>
      <c r="G1269" t="str">
        <f>VLOOKUP(LEFT(R1269,3),Language!A$2:B$7700,2,FALSE)</f>
        <v>Mandarin Chinese</v>
      </c>
      <c r="H1269" t="s">
        <v>606</v>
      </c>
      <c r="I1269">
        <v>100</v>
      </c>
      <c r="J1269">
        <v>345</v>
      </c>
      <c r="K1269">
        <v>15</v>
      </c>
      <c r="L1269">
        <v>216</v>
      </c>
      <c r="M1269">
        <v>1234567</v>
      </c>
      <c r="N1269">
        <v>270316</v>
      </c>
      <c r="O1269">
        <v>301016</v>
      </c>
      <c r="P1269" t="s">
        <v>19</v>
      </c>
      <c r="Q1269">
        <v>11500</v>
      </c>
      <c r="R1269" t="s">
        <v>270</v>
      </c>
      <c r="S1269" t="str">
        <f>VLOOKUP(V1269,Country!A$2:B$191,2,FALSE)</f>
        <v>Philippines</v>
      </c>
      <c r="T1269" t="str">
        <f>VLOOKUP(X1269,Organisation!A$2:B$150,2,FALSE)</f>
        <v>Far East Broadcasting Co</v>
      </c>
      <c r="U1269" t="s">
        <v>606</v>
      </c>
      <c r="V1269" t="s">
        <v>173</v>
      </c>
      <c r="W1269" t="s">
        <v>607</v>
      </c>
      <c r="X1269" t="s">
        <v>607</v>
      </c>
      <c r="Y1269">
        <v>15699</v>
      </c>
    </row>
    <row r="1270" spans="1:25" x14ac:dyDescent="0.25">
      <c r="A1270">
        <v>9430</v>
      </c>
      <c r="B1270" t="str">
        <f>VLOOKUP(W1270,Broadcast!A$2:B$277,2,FALSE)</f>
        <v>China Radio International</v>
      </c>
      <c r="C1270" s="6">
        <v>2030</v>
      </c>
      <c r="D1270" s="6">
        <v>2230</v>
      </c>
      <c r="E1270" t="s">
        <v>269</v>
      </c>
      <c r="F1270" t="str">
        <f>VLOOKUP(H1270,Location!A$2:E$678,2,FALSE)</f>
        <v>Urumqi</v>
      </c>
      <c r="G1270" t="str">
        <f>VLOOKUP(LEFT(R1270,3),Language!A$2:B$7700,2,FALSE)</f>
        <v>French</v>
      </c>
      <c r="H1270" t="s">
        <v>71</v>
      </c>
      <c r="I1270">
        <v>500</v>
      </c>
      <c r="J1270">
        <v>308</v>
      </c>
      <c r="K1270">
        <v>0</v>
      </c>
      <c r="L1270">
        <v>216</v>
      </c>
      <c r="M1270">
        <v>1234567</v>
      </c>
      <c r="N1270">
        <v>270316</v>
      </c>
      <c r="O1270">
        <v>301016</v>
      </c>
      <c r="P1270" t="s">
        <v>19</v>
      </c>
      <c r="Q1270">
        <v>10430</v>
      </c>
      <c r="R1270" t="s">
        <v>79</v>
      </c>
      <c r="S1270" t="str">
        <f>VLOOKUP(V1270,Country!A$2:B$191,2,FALSE)</f>
        <v>China</v>
      </c>
      <c r="T1270" t="str">
        <f>VLOOKUP(X1270,Organisation!A$2:B$150,2,FALSE)</f>
        <v>R &amp; T of Peoples Republic of China</v>
      </c>
      <c r="U1270" t="s">
        <v>71</v>
      </c>
      <c r="V1270" t="s">
        <v>55</v>
      </c>
      <c r="W1270" t="s">
        <v>188</v>
      </c>
      <c r="X1270" t="s">
        <v>57</v>
      </c>
      <c r="Y1270">
        <v>2837</v>
      </c>
    </row>
    <row r="1271" spans="1:25" x14ac:dyDescent="0.25">
      <c r="A1271">
        <v>9430</v>
      </c>
      <c r="B1271" t="str">
        <f>VLOOKUP(W1271,Broadcast!A$2:B$277,2,FALSE)</f>
        <v>Far East Broadcasting Company</v>
      </c>
      <c r="C1271" s="6">
        <v>2300</v>
      </c>
      <c r="D1271" s="6">
        <v>2330</v>
      </c>
      <c r="E1271">
        <v>49</v>
      </c>
      <c r="F1271" t="str">
        <f>VLOOKUP(H1271,Location!A$2:E$678,2,FALSE)</f>
        <v>Bocaue</v>
      </c>
      <c r="G1271" t="str">
        <f>VLOOKUP(LEFT(R1271,3),Language!A$2:B$7700,2,FALSE)</f>
        <v>Iu Mien</v>
      </c>
      <c r="H1271" t="s">
        <v>606</v>
      </c>
      <c r="I1271">
        <v>100</v>
      </c>
      <c r="J1271">
        <v>280</v>
      </c>
      <c r="K1271">
        <v>0</v>
      </c>
      <c r="L1271">
        <v>146</v>
      </c>
      <c r="M1271">
        <v>1234567</v>
      </c>
      <c r="N1271">
        <v>270316</v>
      </c>
      <c r="O1271">
        <v>301016</v>
      </c>
      <c r="P1271" t="s">
        <v>19</v>
      </c>
      <c r="Q1271">
        <v>9430</v>
      </c>
      <c r="R1271" t="s">
        <v>659</v>
      </c>
      <c r="S1271" t="str">
        <f>VLOOKUP(V1271,Country!A$2:B$191,2,FALSE)</f>
        <v>Philippines</v>
      </c>
      <c r="T1271" t="str">
        <f>VLOOKUP(X1271,Organisation!A$2:B$150,2,FALSE)</f>
        <v>Far East Broadcasting Co</v>
      </c>
      <c r="U1271" t="s">
        <v>606</v>
      </c>
      <c r="V1271" t="s">
        <v>173</v>
      </c>
      <c r="W1271" t="s">
        <v>607</v>
      </c>
      <c r="X1271" t="s">
        <v>607</v>
      </c>
      <c r="Y1271">
        <v>2094</v>
      </c>
    </row>
    <row r="1272" spans="1:25" x14ac:dyDescent="0.25">
      <c r="A1272">
        <v>9435</v>
      </c>
      <c r="B1272" t="str">
        <f>VLOOKUP(W1272,Broadcast!A$2:B$277,2,FALSE)</f>
        <v>China Radio International</v>
      </c>
      <c r="C1272" s="6">
        <v>0</v>
      </c>
      <c r="D1272" s="6">
        <v>100</v>
      </c>
      <c r="E1272" t="s">
        <v>485</v>
      </c>
      <c r="F1272" t="str">
        <f>VLOOKUP(H1272,Location!A$2:E$678,2,FALSE)</f>
        <v>Kunming</v>
      </c>
      <c r="G1272" t="str">
        <f>VLOOKUP(LEFT(R1272,3),Language!A$2:B$7700,2,FALSE)</f>
        <v>Standart Chinese</v>
      </c>
      <c r="H1272" t="s">
        <v>366</v>
      </c>
      <c r="I1272">
        <v>100</v>
      </c>
      <c r="J1272">
        <v>184</v>
      </c>
      <c r="K1272">
        <v>0</v>
      </c>
      <c r="L1272">
        <v>146</v>
      </c>
      <c r="M1272">
        <v>1234567</v>
      </c>
      <c r="N1272">
        <v>270316</v>
      </c>
      <c r="O1272">
        <v>301016</v>
      </c>
      <c r="P1272" t="s">
        <v>19</v>
      </c>
      <c r="Q1272">
        <v>9700</v>
      </c>
      <c r="R1272" t="s">
        <v>207</v>
      </c>
      <c r="S1272" t="str">
        <f>VLOOKUP(V1272,Country!A$2:B$191,2,FALSE)</f>
        <v>China</v>
      </c>
      <c r="T1272" t="str">
        <f>VLOOKUP(X1272,Organisation!A$2:B$150,2,FALSE)</f>
        <v>R &amp; T of Peoples Republic of China</v>
      </c>
      <c r="U1272" t="s">
        <v>366</v>
      </c>
      <c r="V1272" t="s">
        <v>55</v>
      </c>
      <c r="W1272" t="s">
        <v>188</v>
      </c>
      <c r="X1272" t="s">
        <v>57</v>
      </c>
      <c r="Y1272">
        <v>2838</v>
      </c>
    </row>
    <row r="1273" spans="1:25" x14ac:dyDescent="0.25">
      <c r="A1273">
        <v>9435</v>
      </c>
      <c r="B1273" t="str">
        <f>VLOOKUP(W1273,Broadcast!A$2:B$277,2,FALSE)</f>
        <v>China Radio International</v>
      </c>
      <c r="C1273" s="6">
        <v>1400</v>
      </c>
      <c r="D1273" s="6">
        <v>1500</v>
      </c>
      <c r="E1273" t="s">
        <v>218</v>
      </c>
      <c r="F1273" t="str">
        <f>VLOOKUP(H1273,Location!A$2:E$678,2,FALSE)</f>
        <v>Kashi</v>
      </c>
      <c r="G1273" t="str">
        <f>VLOOKUP(LEFT(R1273,3),Language!A$2:B$7700,2,FALSE)</f>
        <v>Urdu</v>
      </c>
      <c r="H1273" t="s">
        <v>187</v>
      </c>
      <c r="I1273">
        <v>100</v>
      </c>
      <c r="J1273">
        <v>209</v>
      </c>
      <c r="K1273">
        <v>0</v>
      </c>
      <c r="L1273">
        <v>206</v>
      </c>
      <c r="M1273">
        <v>1234567</v>
      </c>
      <c r="N1273">
        <v>270316</v>
      </c>
      <c r="O1273">
        <v>301016</v>
      </c>
      <c r="P1273" t="s">
        <v>19</v>
      </c>
      <c r="Q1273">
        <v>7700</v>
      </c>
      <c r="R1273" t="s">
        <v>348</v>
      </c>
      <c r="S1273" t="str">
        <f>VLOOKUP(V1273,Country!A$2:B$191,2,FALSE)</f>
        <v>China</v>
      </c>
      <c r="T1273" t="str">
        <f>VLOOKUP(X1273,Organisation!A$2:B$150,2,FALSE)</f>
        <v>R &amp; T of Peoples Republic of China</v>
      </c>
      <c r="U1273" t="s">
        <v>187</v>
      </c>
      <c r="V1273" t="s">
        <v>55</v>
      </c>
      <c r="W1273" t="s">
        <v>188</v>
      </c>
      <c r="X1273" t="s">
        <v>57</v>
      </c>
      <c r="Y1273">
        <v>2839</v>
      </c>
    </row>
    <row r="1274" spans="1:25" x14ac:dyDescent="0.25">
      <c r="A1274">
        <v>9435</v>
      </c>
      <c r="B1274" t="str">
        <f>VLOOKUP(W1274,Broadcast!A$2:B$277,2,FALSE)</f>
        <v>China Radio International</v>
      </c>
      <c r="C1274" s="6">
        <v>1500</v>
      </c>
      <c r="D1274" s="6">
        <v>1600</v>
      </c>
      <c r="E1274" t="s">
        <v>218</v>
      </c>
      <c r="F1274" t="str">
        <f>VLOOKUP(H1274,Location!A$2:E$678,2,FALSE)</f>
        <v>Kashi</v>
      </c>
      <c r="G1274" t="str">
        <f>VLOOKUP(LEFT(R1274,3),Language!A$2:B$7700,2,FALSE)</f>
        <v>Urdu</v>
      </c>
      <c r="H1274" t="s">
        <v>187</v>
      </c>
      <c r="I1274">
        <v>100</v>
      </c>
      <c r="J1274">
        <v>209</v>
      </c>
      <c r="K1274">
        <v>0</v>
      </c>
      <c r="L1274">
        <v>206</v>
      </c>
      <c r="M1274">
        <v>1234567</v>
      </c>
      <c r="N1274">
        <v>270316</v>
      </c>
      <c r="O1274">
        <v>301016</v>
      </c>
      <c r="P1274" t="s">
        <v>19</v>
      </c>
      <c r="Q1274">
        <v>7700</v>
      </c>
      <c r="R1274" t="s">
        <v>348</v>
      </c>
      <c r="S1274" t="str">
        <f>VLOOKUP(V1274,Country!A$2:B$191,2,FALSE)</f>
        <v>China</v>
      </c>
      <c r="T1274" t="str">
        <f>VLOOKUP(X1274,Organisation!A$2:B$150,2,FALSE)</f>
        <v>R &amp; T of Peoples Republic of China</v>
      </c>
      <c r="U1274" t="s">
        <v>187</v>
      </c>
      <c r="V1274" t="s">
        <v>55</v>
      </c>
      <c r="W1274" t="s">
        <v>188</v>
      </c>
      <c r="X1274" t="s">
        <v>57</v>
      </c>
      <c r="Y1274">
        <v>2840</v>
      </c>
    </row>
    <row r="1275" spans="1:25" x14ac:dyDescent="0.25">
      <c r="A1275">
        <v>9435</v>
      </c>
      <c r="B1275" t="str">
        <f>VLOOKUP(W1275,Broadcast!A$2:B$277,2,FALSE)</f>
        <v>China Radio International</v>
      </c>
      <c r="C1275" s="6">
        <v>1700</v>
      </c>
      <c r="D1275" s="6">
        <v>1800</v>
      </c>
      <c r="E1275" t="s">
        <v>660</v>
      </c>
      <c r="F1275" t="str">
        <f>VLOOKUP(H1275,Location!A$2:E$678,2,FALSE)</f>
        <v>Urumqi</v>
      </c>
      <c r="G1275" t="str">
        <f>VLOOKUP(LEFT(R1275,3),Language!A$2:B$7700,2,FALSE)</f>
        <v>Cantonese</v>
      </c>
      <c r="H1275" t="s">
        <v>71</v>
      </c>
      <c r="I1275">
        <v>500</v>
      </c>
      <c r="J1275">
        <v>212</v>
      </c>
      <c r="K1275">
        <v>0</v>
      </c>
      <c r="L1275">
        <v>216</v>
      </c>
      <c r="M1275">
        <v>1234567</v>
      </c>
      <c r="N1275">
        <v>270316</v>
      </c>
      <c r="O1275">
        <v>301016</v>
      </c>
      <c r="P1275" t="s">
        <v>19</v>
      </c>
      <c r="Q1275">
        <v>10430</v>
      </c>
      <c r="R1275" t="s">
        <v>423</v>
      </c>
      <c r="S1275" t="str">
        <f>VLOOKUP(V1275,Country!A$2:B$191,2,FALSE)</f>
        <v>China</v>
      </c>
      <c r="T1275" t="str">
        <f>VLOOKUP(X1275,Organisation!A$2:B$150,2,FALSE)</f>
        <v>R &amp; T of Peoples Republic of China</v>
      </c>
      <c r="U1275" t="s">
        <v>71</v>
      </c>
      <c r="V1275" t="s">
        <v>55</v>
      </c>
      <c r="W1275" t="s">
        <v>188</v>
      </c>
      <c r="X1275" t="s">
        <v>57</v>
      </c>
      <c r="Y1275">
        <v>2841</v>
      </c>
    </row>
    <row r="1276" spans="1:25" x14ac:dyDescent="0.25">
      <c r="A1276">
        <v>9435</v>
      </c>
      <c r="B1276" t="str">
        <f>VLOOKUP(W1276,Broadcast!A$2:B$277,2,FALSE)</f>
        <v>China Radio International</v>
      </c>
      <c r="C1276" s="6">
        <v>1700</v>
      </c>
      <c r="D1276" s="6">
        <v>1800</v>
      </c>
      <c r="E1276" t="s">
        <v>83</v>
      </c>
      <c r="F1276" t="str">
        <f>VLOOKUP(H1276,Location!A$2:E$678,2,FALSE)</f>
        <v>Kashi</v>
      </c>
      <c r="G1276" t="str">
        <f>VLOOKUP(LEFT(R1276,3),Language!A$2:B$7700,2,FALSE)</f>
        <v>Croatian</v>
      </c>
      <c r="H1276" t="s">
        <v>187</v>
      </c>
      <c r="I1276">
        <v>500</v>
      </c>
      <c r="J1276">
        <v>294</v>
      </c>
      <c r="K1276">
        <v>0</v>
      </c>
      <c r="L1276">
        <v>216</v>
      </c>
      <c r="M1276">
        <v>1234567</v>
      </c>
      <c r="N1276">
        <v>270316</v>
      </c>
      <c r="O1276">
        <v>301016</v>
      </c>
      <c r="P1276" t="s">
        <v>19</v>
      </c>
      <c r="Q1276">
        <v>13700</v>
      </c>
      <c r="R1276" t="s">
        <v>419</v>
      </c>
      <c r="S1276" t="str">
        <f>VLOOKUP(V1276,Country!A$2:B$191,2,FALSE)</f>
        <v>China</v>
      </c>
      <c r="T1276" t="str">
        <f>VLOOKUP(X1276,Organisation!A$2:B$150,2,FALSE)</f>
        <v>R &amp; T of Peoples Republic of China</v>
      </c>
      <c r="U1276" t="s">
        <v>187</v>
      </c>
      <c r="V1276" t="s">
        <v>55</v>
      </c>
      <c r="W1276" t="s">
        <v>188</v>
      </c>
      <c r="X1276" t="s">
        <v>57</v>
      </c>
      <c r="Y1276">
        <v>2842</v>
      </c>
    </row>
    <row r="1277" spans="1:25" x14ac:dyDescent="0.25">
      <c r="A1277">
        <v>9435</v>
      </c>
      <c r="B1277" t="str">
        <f>VLOOKUP(W1277,Broadcast!A$2:B$277,2,FALSE)</f>
        <v>Media Broadcast GmbH</v>
      </c>
      <c r="C1277" s="6">
        <v>1800</v>
      </c>
      <c r="D1277" s="6">
        <v>1815</v>
      </c>
      <c r="E1277">
        <v>39.4</v>
      </c>
      <c r="F1277" t="str">
        <f>VLOOKUP(H1277,Location!A$2:E$678,2,FALSE)</f>
        <v>Nauen</v>
      </c>
      <c r="G1277" t="str">
        <f>VLOOKUP(LEFT(R1277,3),Language!A$2:B$7700,2,FALSE)</f>
        <v>Multiple languages</v>
      </c>
      <c r="H1277" t="s">
        <v>232</v>
      </c>
      <c r="I1277">
        <v>250</v>
      </c>
      <c r="J1277">
        <v>125</v>
      </c>
      <c r="K1277">
        <v>0</v>
      </c>
      <c r="L1277">
        <v>146</v>
      </c>
      <c r="M1277">
        <v>1</v>
      </c>
      <c r="N1277">
        <v>270316</v>
      </c>
      <c r="O1277">
        <v>291016</v>
      </c>
      <c r="P1277" t="s">
        <v>19</v>
      </c>
      <c r="Q1277">
        <v>9600</v>
      </c>
      <c r="R1277" t="s">
        <v>102</v>
      </c>
      <c r="S1277" t="str">
        <f>VLOOKUP(V1277,Country!A$2:B$191,2,FALSE)</f>
        <v>Germany</v>
      </c>
      <c r="T1277" t="str">
        <f>VLOOKUP(X1277,Organisation!A$2:B$150,2,FALSE)</f>
        <v>Media Broadcast GmbH</v>
      </c>
      <c r="U1277" t="s">
        <v>232</v>
      </c>
      <c r="V1277" t="s">
        <v>19</v>
      </c>
      <c r="W1277" t="s">
        <v>99</v>
      </c>
      <c r="X1277" t="s">
        <v>99</v>
      </c>
      <c r="Y1277">
        <v>15575</v>
      </c>
    </row>
    <row r="1278" spans="1:25" x14ac:dyDescent="0.25">
      <c r="A1278">
        <v>9435</v>
      </c>
      <c r="B1278" t="str">
        <f>VLOOKUP(W1278,Broadcast!A$2:B$277,2,FALSE)</f>
        <v>Media Broadcast GmbH</v>
      </c>
      <c r="C1278" s="6">
        <v>1800</v>
      </c>
      <c r="D1278" s="6">
        <v>1815</v>
      </c>
      <c r="E1278">
        <v>39.4</v>
      </c>
      <c r="F1278" t="str">
        <f>VLOOKUP(H1278,Location!A$2:E$678,2,FALSE)</f>
        <v>Moosbrunn</v>
      </c>
      <c r="G1278" t="str">
        <f>VLOOKUP(LEFT(R1278,3),Language!A$2:B$7700,2,FALSE)</f>
        <v>Multiple languages</v>
      </c>
      <c r="H1278" t="s">
        <v>421</v>
      </c>
      <c r="I1278">
        <v>300</v>
      </c>
      <c r="J1278">
        <v>0</v>
      </c>
      <c r="K1278">
        <v>0</v>
      </c>
      <c r="L1278">
        <v>926</v>
      </c>
      <c r="M1278">
        <v>7</v>
      </c>
      <c r="N1278">
        <v>270316</v>
      </c>
      <c r="O1278">
        <v>291016</v>
      </c>
      <c r="P1278" t="s">
        <v>19</v>
      </c>
      <c r="Q1278">
        <v>6100</v>
      </c>
      <c r="R1278" t="s">
        <v>102</v>
      </c>
      <c r="S1278" t="str">
        <f>VLOOKUP(V1278,Country!A$2:B$191,2,FALSE)</f>
        <v>Austria</v>
      </c>
      <c r="T1278" t="str">
        <f>VLOOKUP(X1278,Organisation!A$2:B$150,2,FALSE)</f>
        <v>Media Broadcast GmbH</v>
      </c>
      <c r="U1278" t="s">
        <v>421</v>
      </c>
      <c r="V1278" t="s">
        <v>422</v>
      </c>
      <c r="W1278" t="s">
        <v>99</v>
      </c>
      <c r="X1278" t="s">
        <v>99</v>
      </c>
      <c r="Y1278">
        <v>15576</v>
      </c>
    </row>
    <row r="1279" spans="1:25" x14ac:dyDescent="0.25">
      <c r="A1279">
        <v>9435</v>
      </c>
      <c r="B1279" t="str">
        <f>VLOOKUP(W1279,Broadcast!A$2:B$277,2,FALSE)</f>
        <v>Media Broadcast GmbH</v>
      </c>
      <c r="C1279" s="6">
        <v>1815</v>
      </c>
      <c r="D1279" s="6">
        <v>1830</v>
      </c>
      <c r="E1279">
        <v>39.4</v>
      </c>
      <c r="F1279" t="str">
        <f>VLOOKUP(H1279,Location!A$2:E$678,2,FALSE)</f>
        <v>Nauen</v>
      </c>
      <c r="G1279" t="str">
        <f>VLOOKUP(LEFT(R1279,3),Language!A$2:B$7700,2,FALSE)</f>
        <v>Multiple languages</v>
      </c>
      <c r="H1279" t="s">
        <v>232</v>
      </c>
      <c r="I1279">
        <v>250</v>
      </c>
      <c r="J1279">
        <v>125</v>
      </c>
      <c r="K1279">
        <v>0</v>
      </c>
      <c r="L1279">
        <v>216</v>
      </c>
      <c r="M1279">
        <v>1</v>
      </c>
      <c r="N1279">
        <v>270316</v>
      </c>
      <c r="O1279">
        <v>291016</v>
      </c>
      <c r="P1279" t="s">
        <v>19</v>
      </c>
      <c r="Q1279">
        <v>9600</v>
      </c>
      <c r="R1279" t="s">
        <v>102</v>
      </c>
      <c r="S1279" t="str">
        <f>VLOOKUP(V1279,Country!A$2:B$191,2,FALSE)</f>
        <v>Germany</v>
      </c>
      <c r="T1279" t="str">
        <f>VLOOKUP(X1279,Organisation!A$2:B$150,2,FALSE)</f>
        <v>Media Broadcast GmbH</v>
      </c>
      <c r="U1279" t="s">
        <v>232</v>
      </c>
      <c r="V1279" t="s">
        <v>19</v>
      </c>
      <c r="W1279" t="s">
        <v>99</v>
      </c>
      <c r="X1279" t="s">
        <v>99</v>
      </c>
      <c r="Y1279">
        <v>15577</v>
      </c>
    </row>
    <row r="1280" spans="1:25" x14ac:dyDescent="0.25">
      <c r="A1280">
        <v>9440</v>
      </c>
      <c r="B1280" t="str">
        <f>VLOOKUP(W1280,Broadcast!A$2:B$277,2,FALSE)</f>
        <v>Islamic Republic of Iran Broadcasting</v>
      </c>
      <c r="C1280" s="6">
        <v>120</v>
      </c>
      <c r="D1280" s="6">
        <v>220</v>
      </c>
      <c r="E1280" t="s">
        <v>603</v>
      </c>
      <c r="F1280" t="str">
        <f>VLOOKUP(H1280,Location!A$2:E$678,2,FALSE)</f>
        <v>Kamalabad</v>
      </c>
      <c r="G1280" t="str">
        <f>VLOOKUP(LEFT(R1280,3),Language!A$2:B$7700,2,FALSE)</f>
        <v>Urdu</v>
      </c>
      <c r="H1280" t="s">
        <v>340</v>
      </c>
      <c r="I1280">
        <v>500</v>
      </c>
      <c r="J1280">
        <v>94</v>
      </c>
      <c r="K1280">
        <v>15</v>
      </c>
      <c r="L1280">
        <v>216</v>
      </c>
      <c r="M1280">
        <v>1234567</v>
      </c>
      <c r="N1280">
        <v>270316</v>
      </c>
      <c r="O1280">
        <v>291016</v>
      </c>
      <c r="P1280" t="s">
        <v>19</v>
      </c>
      <c r="R1280" t="s">
        <v>348</v>
      </c>
      <c r="S1280" t="str">
        <f>VLOOKUP(V1280,Country!A$2:B$191,2,FALSE)</f>
        <v>Iran (Islamic Rep. of)</v>
      </c>
      <c r="T1280" t="str">
        <f>VLOOKUP(X1280,Organisation!A$2:B$150,2,FALSE)</f>
        <v>Islamic Republic of Iran Broadcast.</v>
      </c>
      <c r="U1280" t="s">
        <v>340</v>
      </c>
      <c r="V1280" t="s">
        <v>229</v>
      </c>
      <c r="W1280" t="s">
        <v>230</v>
      </c>
      <c r="X1280" t="s">
        <v>230</v>
      </c>
      <c r="Y1280">
        <v>15035</v>
      </c>
    </row>
    <row r="1281" spans="1:25" x14ac:dyDescent="0.25">
      <c r="A1281">
        <v>9440</v>
      </c>
      <c r="B1281" t="str">
        <f>VLOOKUP(W1281,Broadcast!A$2:B$277,2,FALSE)</f>
        <v>BBC Worldservice</v>
      </c>
      <c r="C1281" s="6">
        <v>300</v>
      </c>
      <c r="D1281" s="6">
        <v>400</v>
      </c>
      <c r="E1281" t="s">
        <v>474</v>
      </c>
      <c r="F1281" t="str">
        <f>VLOOKUP(H1281,Location!A$2:E$678,2,FALSE)</f>
        <v>A'Seela</v>
      </c>
      <c r="G1281" t="str">
        <f>VLOOKUP(LEFT(R1281,3),Language!A$2:B$7700,2,FALSE)</f>
        <v>English</v>
      </c>
      <c r="H1281" t="s">
        <v>211</v>
      </c>
      <c r="I1281">
        <v>250</v>
      </c>
      <c r="J1281">
        <v>335</v>
      </c>
      <c r="K1281">
        <v>15</v>
      </c>
      <c r="L1281">
        <v>206</v>
      </c>
      <c r="M1281">
        <v>1234567</v>
      </c>
      <c r="N1281">
        <v>270316</v>
      </c>
      <c r="O1281">
        <v>301016</v>
      </c>
      <c r="P1281" t="s">
        <v>19</v>
      </c>
      <c r="Q1281">
        <v>9000</v>
      </c>
      <c r="R1281" t="s">
        <v>20</v>
      </c>
      <c r="S1281" t="str">
        <f>VLOOKUP(V1281,Country!A$2:B$191,2,FALSE)</f>
        <v>Oman</v>
      </c>
      <c r="T1281" t="str">
        <f>VLOOKUP(X1281,Organisation!A$2:B$150,2,FALSE)</f>
        <v>Babcock Communications</v>
      </c>
      <c r="U1281" t="s">
        <v>211</v>
      </c>
      <c r="V1281" t="s">
        <v>212</v>
      </c>
      <c r="W1281" t="s">
        <v>42</v>
      </c>
      <c r="X1281" t="s">
        <v>43</v>
      </c>
      <c r="Y1281">
        <v>117</v>
      </c>
    </row>
    <row r="1282" spans="1:25" x14ac:dyDescent="0.25">
      <c r="A1282">
        <v>9440</v>
      </c>
      <c r="B1282" t="str">
        <f>VLOOKUP(W1282,Broadcast!A$2:B$277,2,FALSE)</f>
        <v>BBC Worldservice</v>
      </c>
      <c r="C1282" s="6">
        <v>529</v>
      </c>
      <c r="D1282" s="6">
        <v>600</v>
      </c>
      <c r="E1282" t="s">
        <v>418</v>
      </c>
      <c r="F1282" t="str">
        <f>VLOOKUP(H1282,Location!A$2:E$678,2,FALSE)</f>
        <v>Woofferton</v>
      </c>
      <c r="G1282" t="str">
        <f>VLOOKUP(LEFT(R1282,3),Language!A$2:B$7700,2,FALSE)</f>
        <v>Hausa</v>
      </c>
      <c r="H1282" t="s">
        <v>73</v>
      </c>
      <c r="I1282">
        <v>250</v>
      </c>
      <c r="J1282">
        <v>158</v>
      </c>
      <c r="K1282">
        <v>-12</v>
      </c>
      <c r="L1282">
        <v>618</v>
      </c>
      <c r="M1282">
        <v>1234567</v>
      </c>
      <c r="N1282">
        <v>270316</v>
      </c>
      <c r="O1282">
        <v>301016</v>
      </c>
      <c r="P1282" t="s">
        <v>19</v>
      </c>
      <c r="Q1282">
        <v>9660</v>
      </c>
      <c r="R1282" t="s">
        <v>127</v>
      </c>
      <c r="S1282" t="str">
        <f>VLOOKUP(V1282,Country!A$2:B$191,2,FALSE)</f>
        <v>United Kingdom</v>
      </c>
      <c r="T1282" t="str">
        <f>VLOOKUP(X1282,Organisation!A$2:B$150,2,FALSE)</f>
        <v>Babcock Communications</v>
      </c>
      <c r="U1282" t="s">
        <v>73</v>
      </c>
      <c r="V1282" t="s">
        <v>75</v>
      </c>
      <c r="W1282" t="s">
        <v>42</v>
      </c>
      <c r="X1282" t="s">
        <v>43</v>
      </c>
      <c r="Y1282">
        <v>118</v>
      </c>
    </row>
    <row r="1283" spans="1:25" x14ac:dyDescent="0.25">
      <c r="A1283">
        <v>9440</v>
      </c>
      <c r="B1283" t="str">
        <f>VLOOKUP(W1283,Broadcast!A$2:B$277,2,FALSE)</f>
        <v>BBC Worldservice</v>
      </c>
      <c r="C1283" s="6">
        <v>629</v>
      </c>
      <c r="D1283" s="6">
        <v>700</v>
      </c>
      <c r="E1283" t="s">
        <v>418</v>
      </c>
      <c r="F1283" t="str">
        <f>VLOOKUP(H1283,Location!A$2:E$678,2,FALSE)</f>
        <v>Ascension</v>
      </c>
      <c r="G1283" t="str">
        <f>VLOOKUP(LEFT(R1283,3),Language!A$2:B$7700,2,FALSE)</f>
        <v>Hausa</v>
      </c>
      <c r="H1283" t="s">
        <v>160</v>
      </c>
      <c r="I1283">
        <v>250</v>
      </c>
      <c r="J1283">
        <v>65</v>
      </c>
      <c r="K1283">
        <v>0</v>
      </c>
      <c r="L1283">
        <v>547</v>
      </c>
      <c r="M1283">
        <v>1234567</v>
      </c>
      <c r="N1283">
        <v>290416</v>
      </c>
      <c r="O1283">
        <v>301016</v>
      </c>
      <c r="P1283" t="s">
        <v>19</v>
      </c>
      <c r="Q1283">
        <v>10752</v>
      </c>
      <c r="R1283" t="s">
        <v>127</v>
      </c>
      <c r="S1283" t="str">
        <f>VLOOKUP(V1283,Country!A$2:B$191,2,FALSE)</f>
        <v>United Kingdom</v>
      </c>
      <c r="T1283" t="str">
        <f>VLOOKUP(X1283,Organisation!A$2:B$150,2,FALSE)</f>
        <v>Babcock Communications</v>
      </c>
      <c r="U1283" t="s">
        <v>160</v>
      </c>
      <c r="V1283" t="s">
        <v>75</v>
      </c>
      <c r="W1283" t="s">
        <v>42</v>
      </c>
      <c r="X1283" t="s">
        <v>43</v>
      </c>
      <c r="Y1283">
        <v>16579</v>
      </c>
    </row>
    <row r="1284" spans="1:25" x14ac:dyDescent="0.25">
      <c r="A1284">
        <v>9440</v>
      </c>
      <c r="B1284" t="str">
        <f>VLOOKUP(W1284,Broadcast!A$2:B$277,2,FALSE)</f>
        <v>China Radio International</v>
      </c>
      <c r="C1284" s="6">
        <v>1100</v>
      </c>
      <c r="D1284" s="6">
        <v>1200</v>
      </c>
      <c r="E1284" t="s">
        <v>161</v>
      </c>
      <c r="F1284" t="str">
        <f>VLOOKUP(H1284,Location!A$2:E$678,2,FALSE)</f>
        <v>Kunming</v>
      </c>
      <c r="G1284" t="str">
        <f>VLOOKUP(LEFT(R1284,3),Language!A$2:B$7700,2,FALSE)</f>
        <v>Min Nan Chinese</v>
      </c>
      <c r="H1284" t="s">
        <v>366</v>
      </c>
      <c r="I1284">
        <v>150</v>
      </c>
      <c r="J1284">
        <v>163</v>
      </c>
      <c r="K1284">
        <v>0</v>
      </c>
      <c r="L1284">
        <v>206</v>
      </c>
      <c r="M1284">
        <v>1234567</v>
      </c>
      <c r="N1284">
        <v>270316</v>
      </c>
      <c r="O1284">
        <v>301016</v>
      </c>
      <c r="P1284" t="s">
        <v>19</v>
      </c>
      <c r="Q1284">
        <v>7700</v>
      </c>
      <c r="R1284" t="s">
        <v>661</v>
      </c>
      <c r="S1284" t="str">
        <f>VLOOKUP(V1284,Country!A$2:B$191,2,FALSE)</f>
        <v>China</v>
      </c>
      <c r="T1284" t="str">
        <f>VLOOKUP(X1284,Organisation!A$2:B$150,2,FALSE)</f>
        <v>R &amp; T of Peoples Republic of China</v>
      </c>
      <c r="U1284" t="s">
        <v>366</v>
      </c>
      <c r="V1284" t="s">
        <v>55</v>
      </c>
      <c r="W1284" t="s">
        <v>188</v>
      </c>
      <c r="X1284" t="s">
        <v>57</v>
      </c>
      <c r="Y1284">
        <v>2843</v>
      </c>
    </row>
    <row r="1285" spans="1:25" x14ac:dyDescent="0.25">
      <c r="A1285">
        <v>9440</v>
      </c>
      <c r="B1285" t="str">
        <f>VLOOKUP(W1285,Broadcast!A$2:B$277,2,FALSE)</f>
        <v>China Radio International</v>
      </c>
      <c r="C1285" s="6">
        <v>1200</v>
      </c>
      <c r="D1285" s="6">
        <v>1300</v>
      </c>
      <c r="E1285" t="s">
        <v>358</v>
      </c>
      <c r="F1285" t="str">
        <f>VLOOKUP(H1285,Location!A$2:E$678,2,FALSE)</f>
        <v>Kunming</v>
      </c>
      <c r="G1285" t="str">
        <f>VLOOKUP(LEFT(R1285,3),Language!A$2:B$7700,2,FALSE)</f>
        <v>Central Khmer</v>
      </c>
      <c r="H1285" t="s">
        <v>366</v>
      </c>
      <c r="I1285">
        <v>150</v>
      </c>
      <c r="J1285">
        <v>163</v>
      </c>
      <c r="K1285">
        <v>0</v>
      </c>
      <c r="L1285">
        <v>206</v>
      </c>
      <c r="M1285">
        <v>1234567</v>
      </c>
      <c r="N1285">
        <v>270316</v>
      </c>
      <c r="O1285">
        <v>301016</v>
      </c>
      <c r="P1285" t="s">
        <v>19</v>
      </c>
      <c r="Q1285">
        <v>7700</v>
      </c>
      <c r="R1285" t="s">
        <v>165</v>
      </c>
      <c r="S1285" t="str">
        <f>VLOOKUP(V1285,Country!A$2:B$191,2,FALSE)</f>
        <v>China</v>
      </c>
      <c r="T1285" t="str">
        <f>VLOOKUP(X1285,Organisation!A$2:B$150,2,FALSE)</f>
        <v>R &amp; T of Peoples Republic of China</v>
      </c>
      <c r="U1285" t="s">
        <v>366</v>
      </c>
      <c r="V1285" t="s">
        <v>55</v>
      </c>
      <c r="W1285" t="s">
        <v>188</v>
      </c>
      <c r="X1285" t="s">
        <v>57</v>
      </c>
      <c r="Y1285">
        <v>2844</v>
      </c>
    </row>
    <row r="1286" spans="1:25" x14ac:dyDescent="0.25">
      <c r="A1286">
        <v>9440</v>
      </c>
      <c r="B1286" t="str">
        <f>VLOOKUP(W1286,Broadcast!A$2:B$277,2,FALSE)</f>
        <v>China Radio International</v>
      </c>
      <c r="C1286" s="6">
        <v>1300</v>
      </c>
      <c r="D1286" s="6">
        <v>1400</v>
      </c>
      <c r="E1286" t="s">
        <v>662</v>
      </c>
      <c r="F1286" t="str">
        <f>VLOOKUP(H1286,Location!A$2:E$678,2,FALSE)</f>
        <v>Nanning</v>
      </c>
      <c r="G1286" t="str">
        <f>VLOOKUP(LEFT(R1286,3),Language!A$2:B$7700,2,FALSE)</f>
        <v>Esperanto</v>
      </c>
      <c r="H1286" t="s">
        <v>359</v>
      </c>
      <c r="I1286">
        <v>100</v>
      </c>
      <c r="J1286">
        <v>200</v>
      </c>
      <c r="K1286">
        <v>0</v>
      </c>
      <c r="L1286">
        <v>206</v>
      </c>
      <c r="M1286">
        <v>1234567</v>
      </c>
      <c r="N1286">
        <v>270316</v>
      </c>
      <c r="O1286">
        <v>301016</v>
      </c>
      <c r="P1286" t="s">
        <v>19</v>
      </c>
      <c r="R1286" t="s">
        <v>524</v>
      </c>
      <c r="S1286" t="str">
        <f>VLOOKUP(V1286,Country!A$2:B$191,2,FALSE)</f>
        <v>China</v>
      </c>
      <c r="T1286" t="str">
        <f>VLOOKUP(X1286,Organisation!A$2:B$150,2,FALSE)</f>
        <v>R &amp; T of Peoples Republic of China</v>
      </c>
      <c r="U1286" t="s">
        <v>359</v>
      </c>
      <c r="V1286" t="s">
        <v>55</v>
      </c>
      <c r="W1286" t="s">
        <v>188</v>
      </c>
      <c r="X1286" t="s">
        <v>57</v>
      </c>
      <c r="Y1286">
        <v>2845</v>
      </c>
    </row>
    <row r="1287" spans="1:25" x14ac:dyDescent="0.25">
      <c r="A1287">
        <v>9440</v>
      </c>
      <c r="B1287" t="str">
        <f>VLOOKUP(W1287,Broadcast!A$2:B$277,2,FALSE)</f>
        <v>International Broadcasting Bureau</v>
      </c>
      <c r="C1287" s="6">
        <v>1400</v>
      </c>
      <c r="D1287" s="6">
        <v>1500</v>
      </c>
      <c r="E1287">
        <v>42.43</v>
      </c>
      <c r="F1287" t="str">
        <f>VLOOKUP(H1287,Location!A$2:E$678,2,FALSE)</f>
        <v>Tinang 1</v>
      </c>
      <c r="G1287" t="str">
        <f>VLOOKUP(LEFT(R1287,3),Language!A$2:B$7700,2,FALSE)</f>
        <v>Mandarin Chinese</v>
      </c>
      <c r="H1287" t="s">
        <v>172</v>
      </c>
      <c r="I1287">
        <v>250</v>
      </c>
      <c r="J1287">
        <v>349</v>
      </c>
      <c r="K1287">
        <v>0</v>
      </c>
      <c r="L1287">
        <v>215</v>
      </c>
      <c r="M1287">
        <v>1234567</v>
      </c>
      <c r="N1287">
        <v>270316</v>
      </c>
      <c r="O1287">
        <v>291016</v>
      </c>
      <c r="P1287" t="s">
        <v>19</v>
      </c>
      <c r="Q1287">
        <v>10750</v>
      </c>
      <c r="R1287" t="s">
        <v>270</v>
      </c>
      <c r="S1287" t="str">
        <f>VLOOKUP(V1287,Country!A$2:B$191,2,FALSE)</f>
        <v>Philippines</v>
      </c>
      <c r="T1287" t="str">
        <f>VLOOKUP(X1287,Organisation!A$2:B$150,2,FALSE)</f>
        <v>International Broadcasting Bureau</v>
      </c>
      <c r="U1287" t="s">
        <v>172</v>
      </c>
      <c r="V1287" t="s">
        <v>173</v>
      </c>
      <c r="W1287" t="s">
        <v>120</v>
      </c>
      <c r="X1287" t="s">
        <v>120</v>
      </c>
      <c r="Y1287">
        <v>658</v>
      </c>
    </row>
    <row r="1288" spans="1:25" x14ac:dyDescent="0.25">
      <c r="A1288">
        <v>9440</v>
      </c>
      <c r="B1288" t="str">
        <f>VLOOKUP(W1288,Broadcast!A$2:B$277,2,FALSE)</f>
        <v>China Radio International</v>
      </c>
      <c r="C1288" s="6">
        <v>1900</v>
      </c>
      <c r="D1288" s="6">
        <v>2000</v>
      </c>
      <c r="E1288" t="s">
        <v>525</v>
      </c>
      <c r="F1288" t="str">
        <f>VLOOKUP(H1288,Location!A$2:E$678,2,FALSE)</f>
        <v>Kunming</v>
      </c>
      <c r="G1288" t="str">
        <f>VLOOKUP(LEFT(R1288,3),Language!A$2:B$7700,2,FALSE)</f>
        <v>English</v>
      </c>
      <c r="H1288" t="s">
        <v>366</v>
      </c>
      <c r="I1288">
        <v>500</v>
      </c>
      <c r="J1288">
        <v>283</v>
      </c>
      <c r="K1288">
        <v>0</v>
      </c>
      <c r="L1288">
        <v>216</v>
      </c>
      <c r="M1288">
        <v>1234567</v>
      </c>
      <c r="N1288">
        <v>270316</v>
      </c>
      <c r="O1288">
        <v>301016</v>
      </c>
      <c r="P1288" t="s">
        <v>19</v>
      </c>
      <c r="Q1288">
        <v>10430</v>
      </c>
      <c r="R1288" t="s">
        <v>20</v>
      </c>
      <c r="S1288" t="str">
        <f>VLOOKUP(V1288,Country!A$2:B$191,2,FALSE)</f>
        <v>China</v>
      </c>
      <c r="T1288" t="str">
        <f>VLOOKUP(X1288,Organisation!A$2:B$150,2,FALSE)</f>
        <v>R &amp; T of Peoples Republic of China</v>
      </c>
      <c r="U1288" t="s">
        <v>366</v>
      </c>
      <c r="V1288" t="s">
        <v>55</v>
      </c>
      <c r="W1288" t="s">
        <v>188</v>
      </c>
      <c r="X1288" t="s">
        <v>57</v>
      </c>
      <c r="Y1288">
        <v>2846</v>
      </c>
    </row>
    <row r="1289" spans="1:25" x14ac:dyDescent="0.25">
      <c r="A1289">
        <v>9440</v>
      </c>
      <c r="B1289" t="str">
        <f>VLOOKUP(W1289,Broadcast!A$2:B$277,2,FALSE)</f>
        <v>China Radio International</v>
      </c>
      <c r="C1289" s="6">
        <v>2000</v>
      </c>
      <c r="D1289" s="6">
        <v>2100</v>
      </c>
      <c r="E1289" t="s">
        <v>663</v>
      </c>
      <c r="F1289" t="str">
        <f>VLOOKUP(H1289,Location!A$2:E$678,2,FALSE)</f>
        <v>Kunming</v>
      </c>
      <c r="G1289" t="str">
        <f>VLOOKUP(LEFT(R1289,3),Language!A$2:B$7700,2,FALSE)</f>
        <v>English</v>
      </c>
      <c r="H1289" t="s">
        <v>366</v>
      </c>
      <c r="I1289">
        <v>500</v>
      </c>
      <c r="J1289">
        <v>300</v>
      </c>
      <c r="K1289">
        <v>0</v>
      </c>
      <c r="L1289">
        <v>216</v>
      </c>
      <c r="M1289">
        <v>1234567</v>
      </c>
      <c r="N1289">
        <v>270316</v>
      </c>
      <c r="O1289">
        <v>301016</v>
      </c>
      <c r="P1289" t="s">
        <v>19</v>
      </c>
      <c r="Q1289">
        <v>13700</v>
      </c>
      <c r="R1289" t="s">
        <v>20</v>
      </c>
      <c r="S1289" t="str">
        <f>VLOOKUP(V1289,Country!A$2:B$191,2,FALSE)</f>
        <v>China</v>
      </c>
      <c r="T1289" t="str">
        <f>VLOOKUP(X1289,Organisation!A$2:B$150,2,FALSE)</f>
        <v>R &amp; T of Peoples Republic of China</v>
      </c>
      <c r="U1289" t="s">
        <v>366</v>
      </c>
      <c r="V1289" t="s">
        <v>55</v>
      </c>
      <c r="W1289" t="s">
        <v>188</v>
      </c>
      <c r="X1289" t="s">
        <v>57</v>
      </c>
      <c r="Y1289">
        <v>2847</v>
      </c>
    </row>
    <row r="1290" spans="1:25" x14ac:dyDescent="0.25">
      <c r="A1290">
        <v>9440</v>
      </c>
      <c r="B1290" t="str">
        <f>VLOOKUP(W1290,Broadcast!A$2:B$277,2,FALSE)</f>
        <v>International Broadcasting Bureau</v>
      </c>
      <c r="C1290" s="6">
        <v>2300</v>
      </c>
      <c r="D1290" s="6">
        <v>2400</v>
      </c>
      <c r="E1290">
        <v>43.44</v>
      </c>
      <c r="F1290" t="str">
        <f>VLOOKUP(H1290,Location!A$2:E$678,2,FALSE)</f>
        <v>Kuwait</v>
      </c>
      <c r="G1290" t="str">
        <f>VLOOKUP(LEFT(R1290,3),Language!A$2:B$7700,2,FALSE)</f>
        <v>Mandarin Chinese</v>
      </c>
      <c r="H1290" t="s">
        <v>155</v>
      </c>
      <c r="I1290">
        <v>250</v>
      </c>
      <c r="J1290">
        <v>80</v>
      </c>
      <c r="K1290">
        <v>0</v>
      </c>
      <c r="L1290">
        <v>146</v>
      </c>
      <c r="M1290">
        <v>1234567</v>
      </c>
      <c r="N1290">
        <v>270316</v>
      </c>
      <c r="O1290">
        <v>291016</v>
      </c>
      <c r="P1290" t="s">
        <v>19</v>
      </c>
      <c r="Q1290">
        <v>8750</v>
      </c>
      <c r="R1290" t="s">
        <v>270</v>
      </c>
      <c r="S1290" t="str">
        <f>VLOOKUP(V1290,Country!A$2:B$191,2,FALSE)</f>
        <v>Kuwait</v>
      </c>
      <c r="T1290" t="str">
        <f>VLOOKUP(X1290,Organisation!A$2:B$150,2,FALSE)</f>
        <v>International Broadcasting Bureau</v>
      </c>
      <c r="U1290" t="s">
        <v>155</v>
      </c>
      <c r="V1290" t="s">
        <v>155</v>
      </c>
      <c r="W1290" t="s">
        <v>120</v>
      </c>
      <c r="X1290" t="s">
        <v>120</v>
      </c>
      <c r="Y1290">
        <v>659</v>
      </c>
    </row>
    <row r="1291" spans="1:25" x14ac:dyDescent="0.25">
      <c r="A1291">
        <v>9445</v>
      </c>
      <c r="B1291" t="str">
        <f>VLOOKUP(W1291,Broadcast!A$2:B$277,2,FALSE)</f>
        <v>China Radio International</v>
      </c>
      <c r="C1291" s="6">
        <v>0</v>
      </c>
      <c r="D1291" s="6">
        <v>100</v>
      </c>
      <c r="E1291" t="s">
        <v>217</v>
      </c>
      <c r="F1291" t="str">
        <f>VLOOKUP(H1291,Location!A$2:E$678,2,FALSE)</f>
        <v>Huhhot</v>
      </c>
      <c r="G1291" t="str">
        <f>VLOOKUP(LEFT(R1291,3),Language!A$2:B$7700,2,FALSE)</f>
        <v>Russian</v>
      </c>
      <c r="H1291" t="s">
        <v>216</v>
      </c>
      <c r="I1291">
        <v>100</v>
      </c>
      <c r="J1291">
        <v>345</v>
      </c>
      <c r="K1291">
        <v>0</v>
      </c>
      <c r="L1291">
        <v>141</v>
      </c>
      <c r="M1291">
        <v>1234567</v>
      </c>
      <c r="N1291">
        <v>270316</v>
      </c>
      <c r="O1291">
        <v>301016</v>
      </c>
      <c r="P1291" t="s">
        <v>19</v>
      </c>
      <c r="Q1291">
        <v>12225</v>
      </c>
      <c r="R1291" t="s">
        <v>182</v>
      </c>
      <c r="S1291" t="str">
        <f>VLOOKUP(V1291,Country!A$2:B$191,2,FALSE)</f>
        <v>China</v>
      </c>
      <c r="T1291" t="str">
        <f>VLOOKUP(X1291,Organisation!A$2:B$150,2,FALSE)</f>
        <v>R &amp; T of Peoples Republic of China</v>
      </c>
      <c r="U1291" t="s">
        <v>216</v>
      </c>
      <c r="V1291" t="s">
        <v>55</v>
      </c>
      <c r="W1291" t="s">
        <v>188</v>
      </c>
      <c r="X1291" t="s">
        <v>57</v>
      </c>
      <c r="Y1291">
        <v>2848</v>
      </c>
    </row>
    <row r="1292" spans="1:25" x14ac:dyDescent="0.25">
      <c r="A1292">
        <v>9445</v>
      </c>
      <c r="B1292" t="str">
        <f>VLOOKUP(W1292,Broadcast!A$2:B$277,2,FALSE)</f>
        <v>Transformation Media International, LP</v>
      </c>
      <c r="C1292" s="6">
        <v>300</v>
      </c>
      <c r="D1292" s="6">
        <v>445</v>
      </c>
      <c r="E1292">
        <v>10</v>
      </c>
      <c r="F1292" t="str">
        <f>VLOOKUP(H1292,Location!A$2:E$678,2,FALSE)</f>
        <v>Lebanon,OR</v>
      </c>
      <c r="G1292" t="str">
        <f>VLOOKUP(LEFT(R1292,3),Language!A$2:B$7700,2,FALSE)</f>
        <v>English</v>
      </c>
      <c r="H1292" t="s">
        <v>664</v>
      </c>
      <c r="I1292">
        <v>50</v>
      </c>
      <c r="J1292">
        <v>130</v>
      </c>
      <c r="K1292">
        <v>0</v>
      </c>
      <c r="L1292">
        <v>884</v>
      </c>
      <c r="M1292">
        <v>1234567</v>
      </c>
      <c r="N1292">
        <v>270316</v>
      </c>
      <c r="O1292">
        <v>291016</v>
      </c>
      <c r="P1292" t="s">
        <v>665</v>
      </c>
      <c r="R1292" t="s">
        <v>20</v>
      </c>
      <c r="S1292" t="str">
        <f>VLOOKUP(V1292,Country!A$2:B$191,2,FALSE)</f>
        <v>United States</v>
      </c>
      <c r="T1292" t="str">
        <f>VLOOKUP(X1292,Organisation!A$2:B$150,2,FALSE)</f>
        <v>Federal Communications Commission</v>
      </c>
      <c r="U1292" t="s">
        <v>664</v>
      </c>
      <c r="V1292" t="s">
        <v>21</v>
      </c>
      <c r="W1292" t="s">
        <v>664</v>
      </c>
      <c r="X1292" t="s">
        <v>22</v>
      </c>
      <c r="Y1292">
        <v>1641</v>
      </c>
    </row>
    <row r="1293" spans="1:25" x14ac:dyDescent="0.25">
      <c r="A1293">
        <v>9445</v>
      </c>
      <c r="B1293" t="str">
        <f>VLOOKUP(W1293,Broadcast!A$2:B$277,2,FALSE)</f>
        <v>Transformation Media International, LP</v>
      </c>
      <c r="C1293" s="6">
        <v>1000</v>
      </c>
      <c r="D1293" s="6">
        <v>1400</v>
      </c>
      <c r="E1293">
        <v>35</v>
      </c>
      <c r="F1293" t="str">
        <f>VLOOKUP(H1293,Location!A$2:E$678,2,FALSE)</f>
        <v>Lebanon,OR</v>
      </c>
      <c r="G1293" t="str">
        <f>VLOOKUP(LEFT(R1293,3),Language!A$2:B$7700,2,FALSE)</f>
        <v>English</v>
      </c>
      <c r="H1293" t="s">
        <v>664</v>
      </c>
      <c r="I1293">
        <v>50</v>
      </c>
      <c r="J1293">
        <v>310</v>
      </c>
      <c r="K1293">
        <v>0</v>
      </c>
      <c r="L1293">
        <v>888</v>
      </c>
      <c r="M1293">
        <v>1234567</v>
      </c>
      <c r="N1293">
        <v>270316</v>
      </c>
      <c r="O1293">
        <v>291016</v>
      </c>
      <c r="P1293" t="s">
        <v>665</v>
      </c>
      <c r="R1293" t="s">
        <v>20</v>
      </c>
      <c r="S1293" t="str">
        <f>VLOOKUP(V1293,Country!A$2:B$191,2,FALSE)</f>
        <v>United States</v>
      </c>
      <c r="T1293" t="str">
        <f>VLOOKUP(X1293,Organisation!A$2:B$150,2,FALSE)</f>
        <v>Federal Communications Commission</v>
      </c>
      <c r="U1293" t="s">
        <v>664</v>
      </c>
      <c r="V1293" t="s">
        <v>21</v>
      </c>
      <c r="W1293" t="s">
        <v>664</v>
      </c>
      <c r="X1293" t="s">
        <v>22</v>
      </c>
      <c r="Y1293">
        <v>1642</v>
      </c>
    </row>
    <row r="1294" spans="1:25" x14ac:dyDescent="0.25">
      <c r="A1294">
        <v>9445</v>
      </c>
      <c r="B1294" t="str">
        <f>VLOOKUP(W1294,Broadcast!A$2:B$277,2,FALSE)</f>
        <v>All India Radio</v>
      </c>
      <c r="C1294" s="6">
        <v>1600</v>
      </c>
      <c r="D1294" s="6">
        <v>1945</v>
      </c>
      <c r="E1294">
        <v>37.46</v>
      </c>
      <c r="F1294" t="str">
        <f>VLOOKUP(H1294,Location!A$2:E$678,2,FALSE)</f>
        <v>Delhi</v>
      </c>
      <c r="G1294" t="str">
        <f>VLOOKUP(LEFT(R1294,3),Language!A$2:B$7700,2,FALSE)</f>
        <v>Multiple languages</v>
      </c>
      <c r="H1294" t="s">
        <v>304</v>
      </c>
      <c r="I1294">
        <v>250</v>
      </c>
      <c r="J1294">
        <v>282</v>
      </c>
      <c r="K1294">
        <v>0</v>
      </c>
      <c r="L1294">
        <v>218</v>
      </c>
      <c r="M1294">
        <v>1234567</v>
      </c>
      <c r="N1294">
        <v>270316</v>
      </c>
      <c r="O1294">
        <v>301016</v>
      </c>
      <c r="P1294" t="s">
        <v>19</v>
      </c>
      <c r="Q1294">
        <v>8962</v>
      </c>
      <c r="R1294" t="s">
        <v>102</v>
      </c>
      <c r="S1294" t="str">
        <f>VLOOKUP(V1294,Country!A$2:B$191,2,FALSE)</f>
        <v>India</v>
      </c>
      <c r="T1294" t="str">
        <f>VLOOKUP(X1294,Organisation!A$2:B$150,2,FALSE)</f>
        <v>All India Radio</v>
      </c>
      <c r="U1294" t="s">
        <v>304</v>
      </c>
      <c r="V1294" t="s">
        <v>263</v>
      </c>
      <c r="W1294" t="s">
        <v>264</v>
      </c>
      <c r="X1294" t="s">
        <v>264</v>
      </c>
      <c r="Y1294">
        <v>3529</v>
      </c>
    </row>
    <row r="1295" spans="1:25" x14ac:dyDescent="0.25">
      <c r="A1295">
        <v>9445</v>
      </c>
      <c r="B1295" t="str">
        <f>VLOOKUP(W1295,Broadcast!A$2:B$277,2,FALSE)</f>
        <v>All India Radio</v>
      </c>
      <c r="C1295" s="6">
        <v>2030</v>
      </c>
      <c r="D1295" s="6">
        <v>2230</v>
      </c>
      <c r="E1295">
        <v>27.28</v>
      </c>
      <c r="F1295" t="str">
        <f>VLOOKUP(H1295,Location!A$2:E$678,2,FALSE)</f>
        <v>Bangalore</v>
      </c>
      <c r="G1295" t="str">
        <f>VLOOKUP(LEFT(R1295,3),Language!A$2:B$7700,2,FALSE)</f>
        <v>English</v>
      </c>
      <c r="H1295" t="s">
        <v>634</v>
      </c>
      <c r="I1295">
        <v>500</v>
      </c>
      <c r="J1295">
        <v>325</v>
      </c>
      <c r="K1295">
        <v>0</v>
      </c>
      <c r="L1295">
        <v>216</v>
      </c>
      <c r="M1295">
        <v>1234567</v>
      </c>
      <c r="N1295">
        <v>270316</v>
      </c>
      <c r="O1295">
        <v>301016</v>
      </c>
      <c r="P1295" t="s">
        <v>19</v>
      </c>
      <c r="Q1295">
        <v>8962</v>
      </c>
      <c r="R1295" t="s">
        <v>20</v>
      </c>
      <c r="S1295" t="str">
        <f>VLOOKUP(V1295,Country!A$2:B$191,2,FALSE)</f>
        <v>India</v>
      </c>
      <c r="T1295" t="str">
        <f>VLOOKUP(X1295,Organisation!A$2:B$150,2,FALSE)</f>
        <v>All India Radio</v>
      </c>
      <c r="U1295" t="s">
        <v>634</v>
      </c>
      <c r="V1295" t="s">
        <v>263</v>
      </c>
      <c r="W1295" t="s">
        <v>264</v>
      </c>
      <c r="X1295" t="s">
        <v>264</v>
      </c>
      <c r="Y1295">
        <v>3530</v>
      </c>
    </row>
    <row r="1296" spans="1:25" x14ac:dyDescent="0.25">
      <c r="A1296">
        <v>9445</v>
      </c>
      <c r="B1296" t="str">
        <f>VLOOKUP(W1296,Broadcast!A$2:B$277,2,FALSE)</f>
        <v>China Radio International</v>
      </c>
      <c r="C1296" s="6">
        <v>2300</v>
      </c>
      <c r="D1296" s="6">
        <v>2400</v>
      </c>
      <c r="E1296" t="s">
        <v>217</v>
      </c>
      <c r="F1296" t="str">
        <f>VLOOKUP(H1296,Location!A$2:E$678,2,FALSE)</f>
        <v>Huhhot</v>
      </c>
      <c r="G1296" t="str">
        <f>VLOOKUP(LEFT(R1296,3),Language!A$2:B$7700,2,FALSE)</f>
        <v>Russian</v>
      </c>
      <c r="H1296" t="s">
        <v>216</v>
      </c>
      <c r="I1296">
        <v>100</v>
      </c>
      <c r="J1296">
        <v>345</v>
      </c>
      <c r="K1296">
        <v>0</v>
      </c>
      <c r="L1296">
        <v>141</v>
      </c>
      <c r="M1296">
        <v>1234567</v>
      </c>
      <c r="N1296">
        <v>270316</v>
      </c>
      <c r="O1296">
        <v>301016</v>
      </c>
      <c r="P1296" t="s">
        <v>19</v>
      </c>
      <c r="Q1296">
        <v>12225</v>
      </c>
      <c r="R1296" t="s">
        <v>182</v>
      </c>
      <c r="S1296" t="str">
        <f>VLOOKUP(V1296,Country!A$2:B$191,2,FALSE)</f>
        <v>China</v>
      </c>
      <c r="T1296" t="str">
        <f>VLOOKUP(X1296,Organisation!A$2:B$150,2,FALSE)</f>
        <v>R &amp; T of Peoples Republic of China</v>
      </c>
      <c r="U1296" t="s">
        <v>216</v>
      </c>
      <c r="V1296" t="s">
        <v>55</v>
      </c>
      <c r="W1296" t="s">
        <v>188</v>
      </c>
      <c r="X1296" t="s">
        <v>57</v>
      </c>
      <c r="Y1296">
        <v>2849</v>
      </c>
    </row>
    <row r="1297" spans="1:25" x14ac:dyDescent="0.25">
      <c r="A1297">
        <v>9450</v>
      </c>
      <c r="B1297" t="str">
        <f>VLOOKUP(W1297,Broadcast!A$2:B$277,2,FALSE)</f>
        <v>Media Broadcast GmbH</v>
      </c>
      <c r="C1297" s="6">
        <v>30</v>
      </c>
      <c r="D1297" s="6">
        <v>130</v>
      </c>
      <c r="E1297" t="s">
        <v>169</v>
      </c>
      <c r="F1297" t="str">
        <f>VLOOKUP(H1297,Location!A$2:E$678,2,FALSE)</f>
        <v>Nauen</v>
      </c>
      <c r="G1297" t="str">
        <f>VLOOKUP(LEFT(R1297,3),Language!A$2:B$7700,2,FALSE)</f>
        <v>Multiple languages</v>
      </c>
      <c r="H1297" t="s">
        <v>232</v>
      </c>
      <c r="I1297">
        <v>250</v>
      </c>
      <c r="J1297">
        <v>100</v>
      </c>
      <c r="K1297">
        <v>0</v>
      </c>
      <c r="L1297">
        <v>216</v>
      </c>
      <c r="M1297">
        <v>1234567</v>
      </c>
      <c r="N1297">
        <v>270316</v>
      </c>
      <c r="O1297">
        <v>291016</v>
      </c>
      <c r="P1297" t="s">
        <v>19</v>
      </c>
      <c r="Q1297">
        <v>9600</v>
      </c>
      <c r="R1297" t="s">
        <v>102</v>
      </c>
      <c r="S1297" t="str">
        <f>VLOOKUP(V1297,Country!A$2:B$191,2,FALSE)</f>
        <v>Germany</v>
      </c>
      <c r="T1297" t="str">
        <f>VLOOKUP(X1297,Organisation!A$2:B$150,2,FALSE)</f>
        <v>Media Broadcast GmbH</v>
      </c>
      <c r="U1297" t="s">
        <v>232</v>
      </c>
      <c r="V1297" t="s">
        <v>19</v>
      </c>
      <c r="W1297" t="s">
        <v>99</v>
      </c>
      <c r="X1297" t="s">
        <v>99</v>
      </c>
      <c r="Y1297">
        <v>1247</v>
      </c>
    </row>
    <row r="1298" spans="1:25" x14ac:dyDescent="0.25">
      <c r="A1298">
        <v>9450</v>
      </c>
      <c r="B1298" t="str">
        <f>VLOOKUP(W1298,Broadcast!A$2:B$277,2,FALSE)</f>
        <v>China Radio International</v>
      </c>
      <c r="C1298" s="6">
        <v>200</v>
      </c>
      <c r="D1298" s="6">
        <v>300</v>
      </c>
      <c r="E1298" t="s">
        <v>218</v>
      </c>
      <c r="F1298" t="str">
        <f>VLOOKUP(H1298,Location!A$2:E$678,2,FALSE)</f>
        <v>Kashi</v>
      </c>
      <c r="G1298" t="str">
        <f>VLOOKUP(LEFT(R1298,3),Language!A$2:B$7700,2,FALSE)</f>
        <v>Urdu</v>
      </c>
      <c r="H1298" t="s">
        <v>187</v>
      </c>
      <c r="I1298">
        <v>100</v>
      </c>
      <c r="J1298">
        <v>209</v>
      </c>
      <c r="K1298">
        <v>0</v>
      </c>
      <c r="L1298">
        <v>206</v>
      </c>
      <c r="M1298">
        <v>1234567</v>
      </c>
      <c r="N1298">
        <v>270316</v>
      </c>
      <c r="O1298">
        <v>301016</v>
      </c>
      <c r="P1298" t="s">
        <v>19</v>
      </c>
      <c r="Q1298">
        <v>7700</v>
      </c>
      <c r="R1298" t="s">
        <v>348</v>
      </c>
      <c r="S1298" t="str">
        <f>VLOOKUP(V1298,Country!A$2:B$191,2,FALSE)</f>
        <v>China</v>
      </c>
      <c r="T1298" t="str">
        <f>VLOOKUP(X1298,Organisation!A$2:B$150,2,FALSE)</f>
        <v>R &amp; T of Peoples Republic of China</v>
      </c>
      <c r="U1298" t="s">
        <v>187</v>
      </c>
      <c r="V1298" t="s">
        <v>55</v>
      </c>
      <c r="W1298" t="s">
        <v>188</v>
      </c>
      <c r="X1298" t="s">
        <v>57</v>
      </c>
      <c r="Y1298">
        <v>2850</v>
      </c>
    </row>
    <row r="1299" spans="1:25" x14ac:dyDescent="0.25">
      <c r="A1299">
        <v>9450</v>
      </c>
      <c r="B1299" t="str">
        <f>VLOOKUP(W1299,Broadcast!A$2:B$277,2,FALSE)</f>
        <v>China Radio International</v>
      </c>
      <c r="C1299" s="6">
        <v>300</v>
      </c>
      <c r="D1299" s="6">
        <v>400</v>
      </c>
      <c r="E1299" t="s">
        <v>218</v>
      </c>
      <c r="F1299" t="str">
        <f>VLOOKUP(H1299,Location!A$2:E$678,2,FALSE)</f>
        <v>Kashi</v>
      </c>
      <c r="G1299" t="str">
        <f>VLOOKUP(LEFT(R1299,3),Language!A$2:B$7700,2,FALSE)</f>
        <v>Standart Chinese</v>
      </c>
      <c r="H1299" t="s">
        <v>187</v>
      </c>
      <c r="I1299">
        <v>100</v>
      </c>
      <c r="J1299">
        <v>209</v>
      </c>
      <c r="K1299">
        <v>0</v>
      </c>
      <c r="L1299">
        <v>206</v>
      </c>
      <c r="M1299">
        <v>1234567</v>
      </c>
      <c r="N1299">
        <v>270316</v>
      </c>
      <c r="O1299">
        <v>301016</v>
      </c>
      <c r="P1299" t="s">
        <v>19</v>
      </c>
      <c r="Q1299">
        <v>7700</v>
      </c>
      <c r="R1299" t="s">
        <v>207</v>
      </c>
      <c r="S1299" t="str">
        <f>VLOOKUP(V1299,Country!A$2:B$191,2,FALSE)</f>
        <v>China</v>
      </c>
      <c r="T1299" t="str">
        <f>VLOOKUP(X1299,Organisation!A$2:B$150,2,FALSE)</f>
        <v>R &amp; T of Peoples Republic of China</v>
      </c>
      <c r="U1299" t="s">
        <v>187</v>
      </c>
      <c r="V1299" t="s">
        <v>55</v>
      </c>
      <c r="W1299" t="s">
        <v>188</v>
      </c>
      <c r="X1299" t="s">
        <v>57</v>
      </c>
      <c r="Y1299">
        <v>2851</v>
      </c>
    </row>
    <row r="1300" spans="1:25" x14ac:dyDescent="0.25">
      <c r="A1300">
        <v>9450</v>
      </c>
      <c r="B1300" t="str">
        <f>VLOOKUP(W1300,Broadcast!A$2:B$277,2,FALSE)</f>
        <v>Radio Russia</v>
      </c>
      <c r="C1300" s="6">
        <v>1000</v>
      </c>
      <c r="D1300" s="6">
        <v>1400</v>
      </c>
      <c r="E1300">
        <v>43.44</v>
      </c>
      <c r="F1300" t="str">
        <f>VLOOKUP(H1300,Location!A$2:E$678,2,FALSE)</f>
        <v>Khabarovsk</v>
      </c>
      <c r="G1300" t="str">
        <f>VLOOKUP(LEFT(R1300,3),Language!A$2:B$7700,2,FALSE)</f>
        <v>Russian</v>
      </c>
      <c r="H1300" t="s">
        <v>181</v>
      </c>
      <c r="I1300">
        <v>100</v>
      </c>
      <c r="J1300">
        <v>218</v>
      </c>
      <c r="K1300">
        <v>0</v>
      </c>
      <c r="L1300">
        <v>217</v>
      </c>
      <c r="M1300">
        <v>1234567</v>
      </c>
      <c r="N1300">
        <v>270316</v>
      </c>
      <c r="O1300">
        <v>291016</v>
      </c>
      <c r="P1300" t="s">
        <v>19</v>
      </c>
      <c r="R1300" t="s">
        <v>182</v>
      </c>
      <c r="S1300" t="str">
        <f>VLOOKUP(V1300,Country!A$2:B$191,2,FALSE)</f>
        <v>Russia</v>
      </c>
      <c r="T1300" t="str">
        <f>VLOOKUP(X1300,Organisation!A$2:B$150,2,FALSE)</f>
        <v>General Radio Frequency Centre</v>
      </c>
      <c r="U1300" t="s">
        <v>181</v>
      </c>
      <c r="V1300" t="s">
        <v>183</v>
      </c>
      <c r="W1300" t="s">
        <v>184</v>
      </c>
      <c r="X1300" t="s">
        <v>185</v>
      </c>
      <c r="Y1300">
        <v>3893</v>
      </c>
    </row>
    <row r="1301" spans="1:25" x14ac:dyDescent="0.25">
      <c r="A1301">
        <v>9450</v>
      </c>
      <c r="B1301" t="str">
        <f>VLOOKUP(W1301,Broadcast!A$2:B$277,2,FALSE)</f>
        <v>China Radio International</v>
      </c>
      <c r="C1301" s="6">
        <v>1300</v>
      </c>
      <c r="D1301" s="6">
        <v>1400</v>
      </c>
      <c r="E1301">
        <v>41</v>
      </c>
      <c r="F1301" t="str">
        <f>VLOOKUP(H1301,Location!A$2:E$678,2,FALSE)</f>
        <v>Kashi</v>
      </c>
      <c r="G1301" t="str">
        <f>VLOOKUP(LEFT(R1301,3),Language!A$2:B$7700,2,FALSE)</f>
        <v>Hindi</v>
      </c>
      <c r="H1301" t="s">
        <v>187</v>
      </c>
      <c r="I1301">
        <v>100</v>
      </c>
      <c r="J1301">
        <v>174</v>
      </c>
      <c r="K1301">
        <v>0</v>
      </c>
      <c r="L1301">
        <v>206</v>
      </c>
      <c r="M1301">
        <v>1234567</v>
      </c>
      <c r="N1301">
        <v>270316</v>
      </c>
      <c r="O1301">
        <v>301016</v>
      </c>
      <c r="P1301" t="s">
        <v>19</v>
      </c>
      <c r="Q1301">
        <v>7700</v>
      </c>
      <c r="R1301" t="s">
        <v>219</v>
      </c>
      <c r="S1301" t="str">
        <f>VLOOKUP(V1301,Country!A$2:B$191,2,FALSE)</f>
        <v>China</v>
      </c>
      <c r="T1301" t="str">
        <f>VLOOKUP(X1301,Organisation!A$2:B$150,2,FALSE)</f>
        <v>R &amp; T of Peoples Republic of China</v>
      </c>
      <c r="U1301" t="s">
        <v>187</v>
      </c>
      <c r="V1301" t="s">
        <v>55</v>
      </c>
      <c r="W1301" t="s">
        <v>188</v>
      </c>
      <c r="X1301" t="s">
        <v>57</v>
      </c>
      <c r="Y1301">
        <v>2852</v>
      </c>
    </row>
    <row r="1302" spans="1:25" x14ac:dyDescent="0.25">
      <c r="A1302">
        <v>9450</v>
      </c>
      <c r="B1302" t="str">
        <f>VLOOKUP(W1302,Broadcast!A$2:B$277,2,FALSE)</f>
        <v>Radio Russia</v>
      </c>
      <c r="C1302" s="6">
        <v>1400</v>
      </c>
      <c r="D1302" s="6">
        <v>2200</v>
      </c>
      <c r="E1302" t="s">
        <v>666</v>
      </c>
      <c r="F1302" t="str">
        <f>VLOOKUP(H1302,Location!A$2:E$678,2,FALSE)</f>
        <v>Moskva</v>
      </c>
      <c r="G1302" t="str">
        <f>VLOOKUP(LEFT(R1302,3),Language!A$2:B$7700,2,FALSE)</f>
        <v>Russian</v>
      </c>
      <c r="H1302" t="s">
        <v>298</v>
      </c>
      <c r="I1302">
        <v>250</v>
      </c>
      <c r="J1302">
        <v>275</v>
      </c>
      <c r="K1302">
        <v>0</v>
      </c>
      <c r="L1302">
        <v>158</v>
      </c>
      <c r="M1302">
        <v>1234567</v>
      </c>
      <c r="N1302">
        <v>270316</v>
      </c>
      <c r="O1302">
        <v>291016</v>
      </c>
      <c r="P1302" t="s">
        <v>19</v>
      </c>
      <c r="R1302" t="s">
        <v>182</v>
      </c>
      <c r="S1302" t="str">
        <f>VLOOKUP(V1302,Country!A$2:B$191,2,FALSE)</f>
        <v>Russia</v>
      </c>
      <c r="T1302" t="str">
        <f>VLOOKUP(X1302,Organisation!A$2:B$150,2,FALSE)</f>
        <v>General Radio Frequency Centre</v>
      </c>
      <c r="U1302" t="s">
        <v>298</v>
      </c>
      <c r="V1302" t="s">
        <v>183</v>
      </c>
      <c r="W1302" t="s">
        <v>184</v>
      </c>
      <c r="X1302" t="s">
        <v>185</v>
      </c>
      <c r="Y1302">
        <v>7256</v>
      </c>
    </row>
    <row r="1303" spans="1:25" x14ac:dyDescent="0.25">
      <c r="A1303">
        <v>9450</v>
      </c>
      <c r="B1303" t="str">
        <f>VLOOKUP(W1303,Broadcast!A$2:B$277,2,FALSE)</f>
        <v>China Radio International</v>
      </c>
      <c r="C1303" s="6">
        <v>1730</v>
      </c>
      <c r="D1303" s="6">
        <v>1830</v>
      </c>
      <c r="E1303" t="s">
        <v>554</v>
      </c>
      <c r="F1303" t="str">
        <f>VLOOKUP(H1303,Location!A$2:E$678,2,FALSE)</f>
        <v>Kashi</v>
      </c>
      <c r="G1303" t="str">
        <f>VLOOKUP(LEFT(R1303,3),Language!A$2:B$7700,2,FALSE)</f>
        <v>Hausa</v>
      </c>
      <c r="H1303" t="s">
        <v>187</v>
      </c>
      <c r="I1303">
        <v>500</v>
      </c>
      <c r="J1303">
        <v>269</v>
      </c>
      <c r="K1303">
        <v>0</v>
      </c>
      <c r="L1303">
        <v>216</v>
      </c>
      <c r="M1303">
        <v>1234567</v>
      </c>
      <c r="N1303">
        <v>270316</v>
      </c>
      <c r="O1303">
        <v>301016</v>
      </c>
      <c r="P1303" t="s">
        <v>19</v>
      </c>
      <c r="Q1303">
        <v>10430</v>
      </c>
      <c r="R1303" t="s">
        <v>127</v>
      </c>
      <c r="S1303" t="str">
        <f>VLOOKUP(V1303,Country!A$2:B$191,2,FALSE)</f>
        <v>China</v>
      </c>
      <c r="T1303" t="str">
        <f>VLOOKUP(X1303,Organisation!A$2:B$150,2,FALSE)</f>
        <v>R &amp; T of Peoples Republic of China</v>
      </c>
      <c r="U1303" t="s">
        <v>187</v>
      </c>
      <c r="V1303" t="s">
        <v>55</v>
      </c>
      <c r="W1303" t="s">
        <v>188</v>
      </c>
      <c r="X1303" t="s">
        <v>57</v>
      </c>
      <c r="Y1303">
        <v>2853</v>
      </c>
    </row>
    <row r="1304" spans="1:25" x14ac:dyDescent="0.25">
      <c r="A1304">
        <v>9455</v>
      </c>
      <c r="B1304" t="str">
        <f>VLOOKUP(W1304,Broadcast!A$2:B$277,2,FALSE)</f>
        <v>Adventist World Radio</v>
      </c>
      <c r="C1304" s="6">
        <v>400</v>
      </c>
      <c r="D1304" s="6">
        <v>430</v>
      </c>
      <c r="E1304" t="s">
        <v>667</v>
      </c>
      <c r="F1304" t="str">
        <f>VLOOKUP(H1304,Location!A$2:E$678,2,FALSE)</f>
        <v>Moosbrunn</v>
      </c>
      <c r="G1304" t="str">
        <f>VLOOKUP(LEFT(R1304,3),Language!A$2:B$7700,2,FALSE)</f>
        <v>Turkish</v>
      </c>
      <c r="H1304" t="s">
        <v>421</v>
      </c>
      <c r="I1304">
        <v>300</v>
      </c>
      <c r="J1304">
        <v>120</v>
      </c>
      <c r="K1304">
        <v>0</v>
      </c>
      <c r="L1304">
        <v>211</v>
      </c>
      <c r="M1304">
        <v>1234567</v>
      </c>
      <c r="N1304">
        <v>270316</v>
      </c>
      <c r="O1304">
        <v>291016</v>
      </c>
      <c r="P1304" t="s">
        <v>19</v>
      </c>
      <c r="Q1304">
        <v>7600</v>
      </c>
      <c r="R1304" t="s">
        <v>251</v>
      </c>
      <c r="S1304" t="str">
        <f>VLOOKUP(V1304,Country!A$2:B$191,2,FALSE)</f>
        <v>Austria</v>
      </c>
      <c r="T1304" t="str">
        <f>VLOOKUP(X1304,Organisation!A$2:B$150,2,FALSE)</f>
        <v>Adventist World Radio</v>
      </c>
      <c r="U1304" t="s">
        <v>421</v>
      </c>
      <c r="V1304" t="s">
        <v>422</v>
      </c>
      <c r="W1304" t="s">
        <v>275</v>
      </c>
      <c r="X1304" t="s">
        <v>275</v>
      </c>
      <c r="Y1304">
        <v>445</v>
      </c>
    </row>
    <row r="1305" spans="1:25" x14ac:dyDescent="0.25">
      <c r="A1305">
        <v>9455</v>
      </c>
      <c r="B1305" t="str">
        <f>VLOOKUP(W1305,Broadcast!A$2:B$277,2,FALSE)</f>
        <v>Broadcasting Serv. of the Kingdom of Saudi Arabia</v>
      </c>
      <c r="C1305" s="6">
        <v>600</v>
      </c>
      <c r="D1305" s="6">
        <v>900</v>
      </c>
      <c r="E1305">
        <v>37.380000000000003</v>
      </c>
      <c r="F1305" t="str">
        <f>VLOOKUP(H1305,Location!A$2:E$678,2,FALSE)</f>
        <v>Riyadh</v>
      </c>
      <c r="G1305" t="str">
        <f>VLOOKUP(LEFT(R1305,3),Language!A$2:B$7700,2,FALSE)</f>
        <v>Arabic</v>
      </c>
      <c r="H1305" t="s">
        <v>508</v>
      </c>
      <c r="I1305">
        <v>500</v>
      </c>
      <c r="J1305">
        <v>295</v>
      </c>
      <c r="K1305">
        <v>0</v>
      </c>
      <c r="L1305">
        <v>216</v>
      </c>
      <c r="M1305">
        <v>1234567</v>
      </c>
      <c r="N1305">
        <v>270316</v>
      </c>
      <c r="O1305">
        <v>301016</v>
      </c>
      <c r="P1305" t="s">
        <v>19</v>
      </c>
      <c r="R1305" t="s">
        <v>89</v>
      </c>
      <c r="S1305" t="str">
        <f>VLOOKUP(V1305,Country!A$2:B$191,2,FALSE)</f>
        <v>Saudi Arabia</v>
      </c>
      <c r="T1305" t="str">
        <f>VLOOKUP(X1305,Organisation!A$2:B$150,2,FALSE)</f>
        <v>Saudi Arabian Radio &amp; Television</v>
      </c>
      <c r="U1305" t="s">
        <v>508</v>
      </c>
      <c r="V1305" t="s">
        <v>397</v>
      </c>
      <c r="W1305" t="s">
        <v>397</v>
      </c>
      <c r="X1305" t="s">
        <v>397</v>
      </c>
      <c r="Y1305">
        <v>1350</v>
      </c>
    </row>
    <row r="1306" spans="1:25" x14ac:dyDescent="0.25">
      <c r="A1306">
        <v>9455</v>
      </c>
      <c r="B1306" t="str">
        <f>VLOOKUP(W1306,Broadcast!A$2:B$277,2,FALSE)</f>
        <v>National Broadcaster of Bangladesh</v>
      </c>
      <c r="C1306" s="6">
        <v>1300</v>
      </c>
      <c r="D1306" s="6">
        <v>1400</v>
      </c>
      <c r="E1306">
        <v>42</v>
      </c>
      <c r="F1306" t="str">
        <f>VLOOKUP(H1306,Location!A$2:E$678,2,FALSE)</f>
        <v>Dhaka</v>
      </c>
      <c r="G1306" t="str">
        <f>VLOOKUP(LEFT(R1306,3),Language!A$2:B$7700,2,FALSE)</f>
        <v>Nepali</v>
      </c>
      <c r="H1306" t="s">
        <v>446</v>
      </c>
      <c r="I1306">
        <v>250</v>
      </c>
      <c r="J1306">
        <v>320</v>
      </c>
      <c r="K1306">
        <v>0</v>
      </c>
      <c r="L1306">
        <v>146</v>
      </c>
      <c r="M1306">
        <v>1234567</v>
      </c>
      <c r="N1306">
        <v>270316</v>
      </c>
      <c r="O1306">
        <v>291016</v>
      </c>
      <c r="P1306" t="s">
        <v>19</v>
      </c>
      <c r="R1306" t="s">
        <v>515</v>
      </c>
      <c r="S1306" t="str">
        <f>VLOOKUP(V1306,Country!A$2:B$191,2,FALSE)</f>
        <v>Bangladesh</v>
      </c>
      <c r="T1306" t="str">
        <f>VLOOKUP(X1306,Organisation!A$2:B$150,2,FALSE)</f>
        <v>NBA of Bangladesh</v>
      </c>
      <c r="U1306" t="s">
        <v>446</v>
      </c>
      <c r="V1306" t="s">
        <v>447</v>
      </c>
      <c r="W1306" t="s">
        <v>448</v>
      </c>
      <c r="X1306" t="s">
        <v>448</v>
      </c>
      <c r="Y1306">
        <v>4128</v>
      </c>
    </row>
    <row r="1307" spans="1:25" x14ac:dyDescent="0.25">
      <c r="A1307">
        <v>9455</v>
      </c>
      <c r="B1307" t="str">
        <f>VLOOKUP(W1307,Broadcast!A$2:B$277,2,FALSE)</f>
        <v>Radio Miami International</v>
      </c>
      <c r="C1307" s="6">
        <v>1300</v>
      </c>
      <c r="D1307" s="6">
        <v>2000</v>
      </c>
      <c r="E1307">
        <v>11</v>
      </c>
      <c r="F1307" t="str">
        <f>VLOOKUP(H1307,Location!A$2:E$678,2,FALSE)</f>
        <v>Okeechobee, FL</v>
      </c>
      <c r="G1307" t="str">
        <f>VLOOKUP(LEFT(R1307,3),Language!A$2:B$7700,2,FALSE)</f>
        <v>Spanish</v>
      </c>
      <c r="H1307" t="s">
        <v>128</v>
      </c>
      <c r="I1307">
        <v>100</v>
      </c>
      <c r="J1307">
        <v>181</v>
      </c>
      <c r="K1307">
        <v>0</v>
      </c>
      <c r="L1307">
        <v>805</v>
      </c>
      <c r="M1307">
        <v>1234567</v>
      </c>
      <c r="N1307">
        <v>270316</v>
      </c>
      <c r="O1307">
        <v>301016</v>
      </c>
      <c r="P1307" t="s">
        <v>19</v>
      </c>
      <c r="Q1307">
        <v>10950</v>
      </c>
      <c r="R1307" t="s">
        <v>137</v>
      </c>
      <c r="S1307" t="str">
        <f>VLOOKUP(V1307,Country!A$2:B$191,2,FALSE)</f>
        <v>United States</v>
      </c>
      <c r="T1307" t="str">
        <f>VLOOKUP(X1307,Organisation!A$2:B$150,2,FALSE)</f>
        <v>Federal Communications Commission</v>
      </c>
      <c r="U1307" t="s">
        <v>128</v>
      </c>
      <c r="V1307" t="s">
        <v>21</v>
      </c>
      <c r="W1307" t="s">
        <v>128</v>
      </c>
      <c r="X1307" t="s">
        <v>22</v>
      </c>
      <c r="Y1307">
        <v>16628</v>
      </c>
    </row>
    <row r="1308" spans="1:25" x14ac:dyDescent="0.25">
      <c r="A1308">
        <v>9455</v>
      </c>
      <c r="B1308" t="str">
        <f>VLOOKUP(W1308,Broadcast!A$2:B$277,2,FALSE)</f>
        <v>China Radio International</v>
      </c>
      <c r="C1308" s="6">
        <v>1500</v>
      </c>
      <c r="D1308" s="6">
        <v>1600</v>
      </c>
      <c r="E1308" t="s">
        <v>572</v>
      </c>
      <c r="F1308" t="str">
        <f>VLOOKUP(H1308,Location!A$2:E$678,2,FALSE)</f>
        <v>Kunming</v>
      </c>
      <c r="G1308" t="str">
        <f>VLOOKUP(LEFT(R1308,3),Language!A$2:B$7700,2,FALSE)</f>
        <v>Standart Chinese</v>
      </c>
      <c r="H1308" t="s">
        <v>366</v>
      </c>
      <c r="I1308">
        <v>150</v>
      </c>
      <c r="J1308">
        <v>191</v>
      </c>
      <c r="K1308">
        <v>0</v>
      </c>
      <c r="L1308">
        <v>206</v>
      </c>
      <c r="M1308">
        <v>1234567</v>
      </c>
      <c r="N1308">
        <v>270316</v>
      </c>
      <c r="O1308">
        <v>301016</v>
      </c>
      <c r="P1308" t="s">
        <v>19</v>
      </c>
      <c r="Q1308">
        <v>7700</v>
      </c>
      <c r="R1308" t="s">
        <v>207</v>
      </c>
      <c r="S1308" t="str">
        <f>VLOOKUP(V1308,Country!A$2:B$191,2,FALSE)</f>
        <v>China</v>
      </c>
      <c r="T1308" t="str">
        <f>VLOOKUP(X1308,Organisation!A$2:B$150,2,FALSE)</f>
        <v>R &amp; T of Peoples Republic of China</v>
      </c>
      <c r="U1308" t="s">
        <v>366</v>
      </c>
      <c r="V1308" t="s">
        <v>55</v>
      </c>
      <c r="W1308" t="s">
        <v>188</v>
      </c>
      <c r="X1308" t="s">
        <v>57</v>
      </c>
      <c r="Y1308">
        <v>2854</v>
      </c>
    </row>
    <row r="1309" spans="1:25" x14ac:dyDescent="0.25">
      <c r="A1309">
        <v>9455</v>
      </c>
      <c r="B1309" t="str">
        <f>VLOOKUP(W1309,Broadcast!A$2:B$277,2,FALSE)</f>
        <v>International Broadcasting Bureau</v>
      </c>
      <c r="C1309" s="6">
        <v>1500</v>
      </c>
      <c r="D1309" s="6">
        <v>1600</v>
      </c>
      <c r="E1309">
        <v>43.44</v>
      </c>
      <c r="F1309" t="str">
        <f>VLOOKUP(H1309,Location!A$2:E$678,2,FALSE)</f>
        <v>Agingan Pt, Saipan</v>
      </c>
      <c r="G1309" t="str">
        <f>VLOOKUP(LEFT(R1309,3),Language!A$2:B$7700,2,FALSE)</f>
        <v>Mandarin Chinese</v>
      </c>
      <c r="H1309" t="s">
        <v>648</v>
      </c>
      <c r="I1309">
        <v>100</v>
      </c>
      <c r="J1309">
        <v>300</v>
      </c>
      <c r="K1309">
        <v>30</v>
      </c>
      <c r="L1309">
        <v>218</v>
      </c>
      <c r="M1309">
        <v>1234567</v>
      </c>
      <c r="N1309">
        <v>270316</v>
      </c>
      <c r="O1309">
        <v>291016</v>
      </c>
      <c r="P1309" t="s">
        <v>19</v>
      </c>
      <c r="Q1309">
        <v>13500</v>
      </c>
      <c r="R1309" t="s">
        <v>270</v>
      </c>
      <c r="S1309" t="str">
        <f>VLOOKUP(V1309,Country!A$2:B$191,2,FALSE)</f>
        <v>United States</v>
      </c>
      <c r="T1309" t="str">
        <f>VLOOKUP(X1309,Organisation!A$2:B$150,2,FALSE)</f>
        <v>International Broadcasting Bureau</v>
      </c>
      <c r="U1309" t="s">
        <v>648</v>
      </c>
      <c r="V1309" t="s">
        <v>21</v>
      </c>
      <c r="W1309" t="s">
        <v>120</v>
      </c>
      <c r="X1309" t="s">
        <v>120</v>
      </c>
      <c r="Y1309">
        <v>7344</v>
      </c>
    </row>
    <row r="1310" spans="1:25" x14ac:dyDescent="0.25">
      <c r="A1310">
        <v>9455</v>
      </c>
      <c r="B1310" t="str">
        <f>VLOOKUP(W1310,Broadcast!A$2:B$277,2,FALSE)</f>
        <v>World Christian Broadcasting (USA)</v>
      </c>
      <c r="C1310" s="6">
        <v>2200</v>
      </c>
      <c r="D1310" s="6">
        <v>2300</v>
      </c>
      <c r="E1310">
        <v>43.44</v>
      </c>
      <c r="F1310" t="str">
        <f>VLOOKUP(H1310,Location!A$2:E$678,2,FALSE)</f>
        <v>Madagascar World Voice</v>
      </c>
      <c r="G1310" t="str">
        <f>VLOOKUP(LEFT(R1310,3),Language!A$2:B$7700,2,FALSE)</f>
        <v>Standart Chinese</v>
      </c>
      <c r="H1310" t="s">
        <v>431</v>
      </c>
      <c r="I1310">
        <v>100</v>
      </c>
      <c r="J1310">
        <v>55</v>
      </c>
      <c r="K1310">
        <v>30</v>
      </c>
      <c r="L1310">
        <v>218</v>
      </c>
      <c r="M1310">
        <v>1234567</v>
      </c>
      <c r="N1310">
        <v>270316</v>
      </c>
      <c r="O1310">
        <v>291016</v>
      </c>
      <c r="P1310" t="s">
        <v>19</v>
      </c>
      <c r="Q1310">
        <v>13700</v>
      </c>
      <c r="R1310" t="s">
        <v>207</v>
      </c>
      <c r="S1310" t="str">
        <f>VLOOKUP(V1310,Country!A$2:B$191,2,FALSE)</f>
        <v>Madagascar</v>
      </c>
      <c r="T1310" t="str">
        <f>VLOOKUP(X1310,Organisation!A$2:B$150,2,FALSE)</f>
        <v>World Christian Broadcasting Corp.</v>
      </c>
      <c r="U1310" t="s">
        <v>431</v>
      </c>
      <c r="V1310" t="s">
        <v>140</v>
      </c>
      <c r="W1310" t="s">
        <v>431</v>
      </c>
      <c r="X1310" t="s">
        <v>432</v>
      </c>
      <c r="Y1310">
        <v>16130</v>
      </c>
    </row>
    <row r="1311" spans="1:25" x14ac:dyDescent="0.25">
      <c r="A1311">
        <v>9460</v>
      </c>
      <c r="B1311" t="str">
        <f>VLOOKUP(W1311,Broadcast!A$2:B$277,2,FALSE)</f>
        <v>China Radio International</v>
      </c>
      <c r="C1311" s="6">
        <v>0</v>
      </c>
      <c r="D1311" s="6">
        <v>100</v>
      </c>
      <c r="E1311">
        <v>54</v>
      </c>
      <c r="F1311" t="str">
        <f>VLOOKUP(H1311,Location!A$2:E$678,2,FALSE)</f>
        <v>Kunming</v>
      </c>
      <c r="G1311" t="str">
        <f>VLOOKUP(LEFT(R1311,3),Language!A$2:B$7700,2,FALSE)</f>
        <v>Hakka Chinese</v>
      </c>
      <c r="H1311" t="s">
        <v>366</v>
      </c>
      <c r="I1311">
        <v>150</v>
      </c>
      <c r="J1311">
        <v>163</v>
      </c>
      <c r="K1311">
        <v>0</v>
      </c>
      <c r="L1311">
        <v>206</v>
      </c>
      <c r="M1311">
        <v>1234567</v>
      </c>
      <c r="N1311">
        <v>270316</v>
      </c>
      <c r="O1311">
        <v>301016</v>
      </c>
      <c r="P1311" t="s">
        <v>19</v>
      </c>
      <c r="Q1311">
        <v>7700</v>
      </c>
      <c r="R1311" t="s">
        <v>668</v>
      </c>
      <c r="S1311" t="str">
        <f>VLOOKUP(V1311,Country!A$2:B$191,2,FALSE)</f>
        <v>China</v>
      </c>
      <c r="T1311" t="str">
        <f>VLOOKUP(X1311,Organisation!A$2:B$150,2,FALSE)</f>
        <v>R &amp; T of Peoples Republic of China</v>
      </c>
      <c r="U1311" t="s">
        <v>366</v>
      </c>
      <c r="V1311" t="s">
        <v>55</v>
      </c>
      <c r="W1311" t="s">
        <v>188</v>
      </c>
      <c r="X1311" t="s">
        <v>57</v>
      </c>
      <c r="Y1311">
        <v>2855</v>
      </c>
    </row>
    <row r="1312" spans="1:25" x14ac:dyDescent="0.25">
      <c r="A1312">
        <v>9460</v>
      </c>
      <c r="B1312" t="str">
        <f>VLOOKUP(W1312,Broadcast!A$2:B$277,2,FALSE)</f>
        <v>China Radio International</v>
      </c>
      <c r="C1312" s="6">
        <v>100</v>
      </c>
      <c r="D1312" s="6">
        <v>200</v>
      </c>
      <c r="E1312">
        <v>54</v>
      </c>
      <c r="F1312" t="str">
        <f>VLOOKUP(H1312,Location!A$2:E$678,2,FALSE)</f>
        <v>Kunming</v>
      </c>
      <c r="G1312" t="str">
        <f>VLOOKUP(LEFT(R1312,3),Language!A$2:B$7700,2,FALSE)</f>
        <v>Min Nan Chinese</v>
      </c>
      <c r="H1312" t="s">
        <v>366</v>
      </c>
      <c r="I1312">
        <v>150</v>
      </c>
      <c r="J1312">
        <v>163</v>
      </c>
      <c r="K1312">
        <v>0</v>
      </c>
      <c r="L1312">
        <v>206</v>
      </c>
      <c r="M1312">
        <v>1234567</v>
      </c>
      <c r="N1312">
        <v>270316</v>
      </c>
      <c r="O1312">
        <v>301016</v>
      </c>
      <c r="P1312" t="s">
        <v>19</v>
      </c>
      <c r="Q1312">
        <v>7700</v>
      </c>
      <c r="R1312" t="s">
        <v>661</v>
      </c>
      <c r="S1312" t="str">
        <f>VLOOKUP(V1312,Country!A$2:B$191,2,FALSE)</f>
        <v>China</v>
      </c>
      <c r="T1312" t="str">
        <f>VLOOKUP(X1312,Organisation!A$2:B$150,2,FALSE)</f>
        <v>R &amp; T of Peoples Republic of China</v>
      </c>
      <c r="U1312" t="s">
        <v>366</v>
      </c>
      <c r="V1312" t="s">
        <v>55</v>
      </c>
      <c r="W1312" t="s">
        <v>188</v>
      </c>
      <c r="X1312" t="s">
        <v>57</v>
      </c>
      <c r="Y1312">
        <v>2856</v>
      </c>
    </row>
    <row r="1313" spans="1:25" x14ac:dyDescent="0.25">
      <c r="A1313">
        <v>9460</v>
      </c>
      <c r="B1313" t="str">
        <f>VLOOKUP(W1313,Broadcast!A$2:B$277,2,FALSE)</f>
        <v>Media Broadcast GmbH</v>
      </c>
      <c r="C1313" s="6">
        <v>330</v>
      </c>
      <c r="D1313" s="6">
        <v>345</v>
      </c>
      <c r="E1313">
        <v>40</v>
      </c>
      <c r="F1313" t="str">
        <f>VLOOKUP(H1313,Location!A$2:E$678,2,FALSE)</f>
        <v>Nauen</v>
      </c>
      <c r="G1313" t="str">
        <f>VLOOKUP(LEFT(R1313,3),Language!A$2:B$7700,2,FALSE)</f>
        <v>Multiple languages</v>
      </c>
      <c r="H1313" t="s">
        <v>232</v>
      </c>
      <c r="I1313">
        <v>125</v>
      </c>
      <c r="J1313">
        <v>105</v>
      </c>
      <c r="K1313">
        <v>0</v>
      </c>
      <c r="L1313">
        <v>216</v>
      </c>
      <c r="M1313">
        <v>1234567</v>
      </c>
      <c r="N1313">
        <v>270316</v>
      </c>
      <c r="O1313">
        <v>291016</v>
      </c>
      <c r="P1313" t="s">
        <v>19</v>
      </c>
      <c r="Q1313">
        <v>9600</v>
      </c>
      <c r="R1313" t="s">
        <v>102</v>
      </c>
      <c r="S1313" t="str">
        <f>VLOOKUP(V1313,Country!A$2:B$191,2,FALSE)</f>
        <v>Germany</v>
      </c>
      <c r="T1313" t="str">
        <f>VLOOKUP(X1313,Organisation!A$2:B$150,2,FALSE)</f>
        <v>Media Broadcast GmbH</v>
      </c>
      <c r="U1313" t="s">
        <v>232</v>
      </c>
      <c r="V1313" t="s">
        <v>19</v>
      </c>
      <c r="W1313" t="s">
        <v>99</v>
      </c>
      <c r="X1313" t="s">
        <v>99</v>
      </c>
      <c r="Y1313">
        <v>1248</v>
      </c>
    </row>
    <row r="1314" spans="1:25" x14ac:dyDescent="0.25">
      <c r="A1314">
        <v>9460</v>
      </c>
      <c r="B1314" t="str">
        <f>VLOOKUP(W1314,Broadcast!A$2:B$277,2,FALSE)</f>
        <v>China Radio International</v>
      </c>
      <c r="C1314" s="6">
        <v>900</v>
      </c>
      <c r="D1314" s="6">
        <v>1000</v>
      </c>
      <c r="E1314" t="s">
        <v>387</v>
      </c>
      <c r="F1314" t="str">
        <f>VLOOKUP(H1314,Location!A$2:E$678,2,FALSE)</f>
        <v>Cerrik</v>
      </c>
      <c r="G1314" t="str">
        <f>VLOOKUP(LEFT(R1314,3),Language!A$2:B$7700,2,FALSE)</f>
        <v>Romanian</v>
      </c>
      <c r="H1314" t="s">
        <v>254</v>
      </c>
      <c r="I1314">
        <v>150</v>
      </c>
      <c r="J1314">
        <v>0</v>
      </c>
      <c r="K1314">
        <v>0</v>
      </c>
      <c r="L1314">
        <v>925</v>
      </c>
      <c r="M1314">
        <v>1234567</v>
      </c>
      <c r="N1314">
        <v>270316</v>
      </c>
      <c r="O1314">
        <v>301016</v>
      </c>
      <c r="P1314" t="s">
        <v>19</v>
      </c>
      <c r="R1314" t="s">
        <v>388</v>
      </c>
      <c r="S1314" t="str">
        <f>VLOOKUP(V1314,Country!A$2:B$191,2,FALSE)</f>
        <v>Albania</v>
      </c>
      <c r="T1314" t="str">
        <f>VLOOKUP(X1314,Organisation!A$2:B$150,2,FALSE)</f>
        <v>R &amp; T of Peoples Republic of China</v>
      </c>
      <c r="U1314" t="s">
        <v>254</v>
      </c>
      <c r="V1314" t="s">
        <v>255</v>
      </c>
      <c r="W1314" t="s">
        <v>188</v>
      </c>
      <c r="X1314" t="s">
        <v>57</v>
      </c>
      <c r="Y1314">
        <v>2857</v>
      </c>
    </row>
    <row r="1315" spans="1:25" x14ac:dyDescent="0.25">
      <c r="A1315">
        <v>9460</v>
      </c>
      <c r="B1315" t="str">
        <f>VLOOKUP(W1315,Broadcast!A$2:B$277,2,FALSE)</f>
        <v>China Radio International</v>
      </c>
      <c r="C1315" s="6">
        <v>900</v>
      </c>
      <c r="D1315" s="6">
        <v>1100</v>
      </c>
      <c r="E1315" t="s">
        <v>206</v>
      </c>
      <c r="F1315" t="str">
        <f>VLOOKUP(H1315,Location!A$2:E$678,2,FALSE)</f>
        <v>Nanning</v>
      </c>
      <c r="G1315" t="str">
        <f>VLOOKUP(LEFT(R1315,3),Language!A$2:B$7700,2,FALSE)</f>
        <v>Standart Chinese</v>
      </c>
      <c r="H1315" t="s">
        <v>359</v>
      </c>
      <c r="I1315">
        <v>100</v>
      </c>
      <c r="J1315">
        <v>200</v>
      </c>
      <c r="K1315">
        <v>0</v>
      </c>
      <c r="L1315">
        <v>206</v>
      </c>
      <c r="M1315">
        <v>1234567</v>
      </c>
      <c r="N1315">
        <v>270316</v>
      </c>
      <c r="O1315">
        <v>301016</v>
      </c>
      <c r="P1315" t="s">
        <v>19</v>
      </c>
      <c r="R1315" t="s">
        <v>207</v>
      </c>
      <c r="S1315" t="str">
        <f>VLOOKUP(V1315,Country!A$2:B$191,2,FALSE)</f>
        <v>China</v>
      </c>
      <c r="T1315" t="str">
        <f>VLOOKUP(X1315,Organisation!A$2:B$150,2,FALSE)</f>
        <v>R &amp; T of Peoples Republic of China</v>
      </c>
      <c r="U1315" t="s">
        <v>359</v>
      </c>
      <c r="V1315" t="s">
        <v>55</v>
      </c>
      <c r="W1315" t="s">
        <v>188</v>
      </c>
      <c r="X1315" t="s">
        <v>57</v>
      </c>
      <c r="Y1315">
        <v>2858</v>
      </c>
    </row>
    <row r="1316" spans="1:25" x14ac:dyDescent="0.25">
      <c r="A1316">
        <v>9460</v>
      </c>
      <c r="B1316" t="str">
        <f>VLOOKUP(W1316,Broadcast!A$2:B$277,2,FALSE)</f>
        <v>China Radio International</v>
      </c>
      <c r="C1316" s="6">
        <v>1200</v>
      </c>
      <c r="D1316" s="6">
        <v>1300</v>
      </c>
      <c r="E1316">
        <v>41</v>
      </c>
      <c r="F1316" t="str">
        <f>VLOOKUP(H1316,Location!A$2:E$678,2,FALSE)</f>
        <v>Kashi</v>
      </c>
      <c r="G1316" t="str">
        <f>VLOOKUP(LEFT(R1316,3),Language!A$2:B$7700,2,FALSE)</f>
        <v>English</v>
      </c>
      <c r="H1316" t="s">
        <v>187</v>
      </c>
      <c r="I1316">
        <v>100</v>
      </c>
      <c r="J1316">
        <v>174</v>
      </c>
      <c r="K1316">
        <v>0</v>
      </c>
      <c r="L1316">
        <v>206</v>
      </c>
      <c r="M1316">
        <v>1234567</v>
      </c>
      <c r="N1316">
        <v>270316</v>
      </c>
      <c r="O1316">
        <v>301016</v>
      </c>
      <c r="P1316" t="s">
        <v>19</v>
      </c>
      <c r="Q1316">
        <v>7700</v>
      </c>
      <c r="R1316" t="s">
        <v>20</v>
      </c>
      <c r="S1316" t="str">
        <f>VLOOKUP(V1316,Country!A$2:B$191,2,FALSE)</f>
        <v>China</v>
      </c>
      <c r="T1316" t="str">
        <f>VLOOKUP(X1316,Organisation!A$2:B$150,2,FALSE)</f>
        <v>R &amp; T of Peoples Republic of China</v>
      </c>
      <c r="U1316" t="s">
        <v>187</v>
      </c>
      <c r="V1316" t="s">
        <v>55</v>
      </c>
      <c r="W1316" t="s">
        <v>188</v>
      </c>
      <c r="X1316" t="s">
        <v>57</v>
      </c>
      <c r="Y1316">
        <v>2859</v>
      </c>
    </row>
    <row r="1317" spans="1:25" x14ac:dyDescent="0.25">
      <c r="A1317">
        <v>9460</v>
      </c>
      <c r="B1317" t="str">
        <f>VLOOKUP(W1317,Broadcast!A$2:B$277,2,FALSE)</f>
        <v>BBC Worldservice</v>
      </c>
      <c r="C1317" s="6">
        <v>1400</v>
      </c>
      <c r="D1317" s="6">
        <v>1430</v>
      </c>
      <c r="E1317" t="s">
        <v>624</v>
      </c>
      <c r="F1317" t="str">
        <f>VLOOKUP(H1317,Location!A$2:E$678,2,FALSE)</f>
        <v>Tashkent</v>
      </c>
      <c r="G1317" t="str">
        <f>VLOOKUP(LEFT(R1317,3),Language!A$2:B$7700,2,FALSE)</f>
        <v>Hindi</v>
      </c>
      <c r="H1317" t="s">
        <v>472</v>
      </c>
      <c r="I1317">
        <v>100</v>
      </c>
      <c r="J1317">
        <v>141</v>
      </c>
      <c r="K1317">
        <v>10</v>
      </c>
      <c r="L1317">
        <v>218</v>
      </c>
      <c r="M1317">
        <v>1234567</v>
      </c>
      <c r="N1317">
        <v>210416</v>
      </c>
      <c r="O1317">
        <v>301016</v>
      </c>
      <c r="P1317" t="s">
        <v>19</v>
      </c>
      <c r="Q1317">
        <v>15972</v>
      </c>
      <c r="R1317" t="s">
        <v>219</v>
      </c>
      <c r="S1317" t="str">
        <f>VLOOKUP(V1317,Country!A$2:B$191,2,FALSE)</f>
        <v>Ouzbékistan</v>
      </c>
      <c r="T1317" t="str">
        <f>VLOOKUP(X1317,Organisation!A$2:B$150,2,FALSE)</f>
        <v>Babcock Communications</v>
      </c>
      <c r="U1317" t="s">
        <v>472</v>
      </c>
      <c r="V1317" t="s">
        <v>473</v>
      </c>
      <c r="W1317" t="s">
        <v>42</v>
      </c>
      <c r="X1317" t="s">
        <v>43</v>
      </c>
      <c r="Y1317">
        <v>16555</v>
      </c>
    </row>
    <row r="1318" spans="1:25" x14ac:dyDescent="0.25">
      <c r="A1318">
        <v>9460</v>
      </c>
      <c r="B1318" t="str">
        <f>VLOOKUP(W1318,Broadcast!A$2:B$277,2,FALSE)</f>
        <v>Turkish Radio-TV Corp</v>
      </c>
      <c r="C1318" s="6">
        <v>1600</v>
      </c>
      <c r="D1318" s="6">
        <v>2100</v>
      </c>
      <c r="E1318">
        <v>27.28</v>
      </c>
      <c r="F1318" t="str">
        <f>VLOOKUP(H1318,Location!A$2:E$678,2,FALSE)</f>
        <v>Emirler</v>
      </c>
      <c r="G1318" t="str">
        <f>VLOOKUP(LEFT(R1318,3),Language!A$2:B$7700,2,FALSE)</f>
        <v>Turkish</v>
      </c>
      <c r="H1318" t="s">
        <v>250</v>
      </c>
      <c r="I1318">
        <v>500</v>
      </c>
      <c r="J1318">
        <v>310</v>
      </c>
      <c r="K1318">
        <v>0</v>
      </c>
      <c r="L1318">
        <v>215</v>
      </c>
      <c r="M1318">
        <v>1234567</v>
      </c>
      <c r="N1318">
        <v>270316</v>
      </c>
      <c r="O1318">
        <v>301016</v>
      </c>
      <c r="P1318" t="s">
        <v>19</v>
      </c>
      <c r="Q1318">
        <v>13700</v>
      </c>
      <c r="R1318" t="s">
        <v>251</v>
      </c>
      <c r="S1318" t="str">
        <f>VLOOKUP(V1318,Country!A$2:B$191,2,FALSE)</f>
        <v>Turkey</v>
      </c>
      <c r="T1318" t="str">
        <f>VLOOKUP(X1318,Organisation!A$2:B$150,2,FALSE)</f>
        <v>Turkish Radio-Television Corp.</v>
      </c>
      <c r="U1318" t="s">
        <v>250</v>
      </c>
      <c r="V1318" t="s">
        <v>252</v>
      </c>
      <c r="W1318" t="s">
        <v>253</v>
      </c>
      <c r="X1318" t="s">
        <v>253</v>
      </c>
      <c r="Y1318">
        <v>16003</v>
      </c>
    </row>
    <row r="1319" spans="1:25" x14ac:dyDescent="0.25">
      <c r="A1319">
        <v>9460</v>
      </c>
      <c r="B1319" t="str">
        <f>VLOOKUP(W1319,Broadcast!A$2:B$277,2,FALSE)</f>
        <v>China Radio International</v>
      </c>
      <c r="C1319" s="6">
        <v>2300</v>
      </c>
      <c r="D1319" s="6">
        <v>2400</v>
      </c>
      <c r="E1319" t="s">
        <v>365</v>
      </c>
      <c r="F1319" t="str">
        <f>VLOOKUP(H1319,Location!A$2:E$678,2,FALSE)</f>
        <v>Kunming</v>
      </c>
      <c r="G1319" t="str">
        <f>VLOOKUP(LEFT(R1319,3),Language!A$2:B$7700,2,FALSE)</f>
        <v>Cantonese</v>
      </c>
      <c r="H1319" t="s">
        <v>366</v>
      </c>
      <c r="I1319">
        <v>150</v>
      </c>
      <c r="J1319">
        <v>163</v>
      </c>
      <c r="K1319">
        <v>0</v>
      </c>
      <c r="L1319">
        <v>206</v>
      </c>
      <c r="M1319">
        <v>1234567</v>
      </c>
      <c r="N1319">
        <v>270316</v>
      </c>
      <c r="O1319">
        <v>301016</v>
      </c>
      <c r="P1319" t="s">
        <v>19</v>
      </c>
      <c r="Q1319">
        <v>7700</v>
      </c>
      <c r="R1319" t="s">
        <v>423</v>
      </c>
      <c r="S1319" t="str">
        <f>VLOOKUP(V1319,Country!A$2:B$191,2,FALSE)</f>
        <v>China</v>
      </c>
      <c r="T1319" t="str">
        <f>VLOOKUP(X1319,Organisation!A$2:B$150,2,FALSE)</f>
        <v>R &amp; T of Peoples Republic of China</v>
      </c>
      <c r="U1319" t="s">
        <v>366</v>
      </c>
      <c r="V1319" t="s">
        <v>55</v>
      </c>
      <c r="W1319" t="s">
        <v>188</v>
      </c>
      <c r="X1319" t="s">
        <v>57</v>
      </c>
      <c r="Y1319">
        <v>2860</v>
      </c>
    </row>
    <row r="1320" spans="1:25" x14ac:dyDescent="0.25">
      <c r="A1320">
        <v>9465</v>
      </c>
      <c r="B1320" t="str">
        <f>VLOOKUP(W1320,Broadcast!A$2:B$277,2,FALSE)</f>
        <v>For new organization</v>
      </c>
      <c r="C1320" s="6">
        <v>0</v>
      </c>
      <c r="D1320" s="6">
        <v>2359</v>
      </c>
      <c r="E1320">
        <v>28.29</v>
      </c>
      <c r="F1320" t="str">
        <f>VLOOKUP(H1320,Location!A$2:E$678,2,FALSE)</f>
        <v>Sofia</v>
      </c>
      <c r="G1320" t="str">
        <f>VLOOKUP(LEFT(R1320,3),Language!A$2:B$7700,2,FALSE)</f>
        <v>English</v>
      </c>
      <c r="H1320" t="s">
        <v>60</v>
      </c>
      <c r="I1320">
        <v>250</v>
      </c>
      <c r="J1320">
        <v>306</v>
      </c>
      <c r="K1320">
        <v>0</v>
      </c>
      <c r="L1320">
        <v>618</v>
      </c>
      <c r="M1320">
        <v>1234567</v>
      </c>
      <c r="N1320">
        <v>270316</v>
      </c>
      <c r="O1320">
        <v>301016</v>
      </c>
      <c r="P1320" t="s">
        <v>19</v>
      </c>
      <c r="Q1320">
        <v>7000</v>
      </c>
      <c r="R1320" t="s">
        <v>20</v>
      </c>
      <c r="S1320" t="str">
        <f>VLOOKUP(V1320,Country!A$2:B$191,2,FALSE)</f>
        <v>Bulgaria</v>
      </c>
      <c r="T1320" t="str">
        <f>VLOOKUP(X1320,Organisation!A$2:B$150,2,FALSE)</f>
        <v>SpaceLine Ltd. Bulgaria</v>
      </c>
      <c r="U1320" t="s">
        <v>60</v>
      </c>
      <c r="V1320" t="s">
        <v>61</v>
      </c>
      <c r="W1320" t="s">
        <v>179</v>
      </c>
      <c r="X1320" t="s">
        <v>63</v>
      </c>
      <c r="Y1320">
        <v>13031</v>
      </c>
    </row>
    <row r="1321" spans="1:25" x14ac:dyDescent="0.25">
      <c r="A1321">
        <v>9465</v>
      </c>
      <c r="B1321" t="str">
        <f>VLOOKUP(W1321,Broadcast!A$2:B$277,2,FALSE)</f>
        <v>Turkish Radio-TV Corp</v>
      </c>
      <c r="C1321" s="6">
        <v>200</v>
      </c>
      <c r="D1321" s="6">
        <v>300</v>
      </c>
      <c r="E1321">
        <v>42.43</v>
      </c>
      <c r="F1321" t="str">
        <f>VLOOKUP(H1321,Location!A$2:E$678,2,FALSE)</f>
        <v>Emirler</v>
      </c>
      <c r="G1321" t="str">
        <f>VLOOKUP(LEFT(R1321,3),Language!A$2:B$7700,2,FALSE)</f>
        <v>Uighur</v>
      </c>
      <c r="H1321" t="s">
        <v>250</v>
      </c>
      <c r="I1321">
        <v>500</v>
      </c>
      <c r="J1321">
        <v>72</v>
      </c>
      <c r="K1321">
        <v>-10</v>
      </c>
      <c r="L1321">
        <v>211</v>
      </c>
      <c r="M1321">
        <v>1234567</v>
      </c>
      <c r="N1321">
        <v>270316</v>
      </c>
      <c r="O1321">
        <v>301016</v>
      </c>
      <c r="P1321" t="s">
        <v>19</v>
      </c>
      <c r="Q1321">
        <v>13700</v>
      </c>
      <c r="R1321" t="s">
        <v>98</v>
      </c>
      <c r="S1321" t="str">
        <f>VLOOKUP(V1321,Country!A$2:B$191,2,FALSE)</f>
        <v>Turkey</v>
      </c>
      <c r="T1321" t="str">
        <f>VLOOKUP(X1321,Organisation!A$2:B$150,2,FALSE)</f>
        <v>Turkish Radio-Television Corp.</v>
      </c>
      <c r="U1321" t="s">
        <v>250</v>
      </c>
      <c r="V1321" t="s">
        <v>252</v>
      </c>
      <c r="W1321" t="s">
        <v>253</v>
      </c>
      <c r="X1321" t="s">
        <v>253</v>
      </c>
      <c r="Y1321">
        <v>16147</v>
      </c>
    </row>
    <row r="1322" spans="1:25" x14ac:dyDescent="0.25">
      <c r="A1322">
        <v>9465</v>
      </c>
      <c r="B1322" t="str">
        <f>VLOOKUP(W1322,Broadcast!A$2:B$277,2,FALSE)</f>
        <v>Far East Broadcasting Company</v>
      </c>
      <c r="C1322" s="6">
        <v>1330</v>
      </c>
      <c r="D1322" s="6">
        <v>1400</v>
      </c>
      <c r="E1322" t="s">
        <v>669</v>
      </c>
      <c r="F1322" t="str">
        <f>VLOOKUP(H1322,Location!A$2:E$678,2,FALSE)</f>
        <v>Bocaue</v>
      </c>
      <c r="G1322" t="str">
        <f>VLOOKUP(LEFT(R1322,3),Language!A$2:B$7700,2,FALSE)</f>
        <v>Mandarin Chinese</v>
      </c>
      <c r="H1322" t="s">
        <v>606</v>
      </c>
      <c r="I1322">
        <v>100</v>
      </c>
      <c r="J1322">
        <v>305</v>
      </c>
      <c r="K1322">
        <v>30</v>
      </c>
      <c r="L1322">
        <v>206</v>
      </c>
      <c r="M1322">
        <v>1234567</v>
      </c>
      <c r="N1322">
        <v>270316</v>
      </c>
      <c r="O1322">
        <v>301016</v>
      </c>
      <c r="P1322" t="s">
        <v>19</v>
      </c>
      <c r="Q1322">
        <v>11500</v>
      </c>
      <c r="R1322" t="s">
        <v>270</v>
      </c>
      <c r="S1322" t="str">
        <f>VLOOKUP(V1322,Country!A$2:B$191,2,FALSE)</f>
        <v>Philippines</v>
      </c>
      <c r="T1322" t="str">
        <f>VLOOKUP(X1322,Organisation!A$2:B$150,2,FALSE)</f>
        <v>Far East Broadcasting Co</v>
      </c>
      <c r="U1322" t="s">
        <v>606</v>
      </c>
      <c r="V1322" t="s">
        <v>173</v>
      </c>
      <c r="W1322" t="s">
        <v>607</v>
      </c>
      <c r="X1322" t="s">
        <v>607</v>
      </c>
      <c r="Y1322">
        <v>2095</v>
      </c>
    </row>
    <row r="1323" spans="1:25" x14ac:dyDescent="0.25">
      <c r="A1323">
        <v>9465</v>
      </c>
      <c r="B1323" t="str">
        <f>VLOOKUP(W1323,Broadcast!A$2:B$277,2,FALSE)</f>
        <v>Islamic Republic of Iran Broadcasting</v>
      </c>
      <c r="C1323" s="6">
        <v>1450</v>
      </c>
      <c r="D1323" s="6">
        <v>1550</v>
      </c>
      <c r="E1323" t="s">
        <v>604</v>
      </c>
      <c r="F1323" t="str">
        <f>VLOOKUP(H1323,Location!A$2:E$678,2,FALSE)</f>
        <v>Kamalabad</v>
      </c>
      <c r="G1323" t="str">
        <f>VLOOKUP(LEFT(R1323,3),Language!A$2:B$7700,2,FALSE)</f>
        <v>Uzbek</v>
      </c>
      <c r="H1323" t="s">
        <v>340</v>
      </c>
      <c r="I1323">
        <v>500</v>
      </c>
      <c r="J1323">
        <v>58</v>
      </c>
      <c r="K1323">
        <v>0</v>
      </c>
      <c r="L1323">
        <v>145</v>
      </c>
      <c r="M1323">
        <v>1234567</v>
      </c>
      <c r="N1323">
        <v>270316</v>
      </c>
      <c r="O1323">
        <v>291016</v>
      </c>
      <c r="P1323" t="s">
        <v>19</v>
      </c>
      <c r="R1323" t="s">
        <v>605</v>
      </c>
      <c r="S1323" t="str">
        <f>VLOOKUP(V1323,Country!A$2:B$191,2,FALSE)</f>
        <v>Iran (Islamic Rep. of)</v>
      </c>
      <c r="T1323" t="str">
        <f>VLOOKUP(X1323,Organisation!A$2:B$150,2,FALSE)</f>
        <v>Islamic Republic of Iran Broadcast.</v>
      </c>
      <c r="U1323" t="s">
        <v>340</v>
      </c>
      <c r="V1323" t="s">
        <v>229</v>
      </c>
      <c r="W1323" t="s">
        <v>230</v>
      </c>
      <c r="X1323" t="s">
        <v>230</v>
      </c>
      <c r="Y1323">
        <v>1913</v>
      </c>
    </row>
    <row r="1324" spans="1:25" x14ac:dyDescent="0.25">
      <c r="A1324">
        <v>9465</v>
      </c>
      <c r="B1324" t="str">
        <f>VLOOKUP(W1324,Broadcast!A$2:B$277,2,FALSE)</f>
        <v>Islamic Republic of Iran Broadcasting</v>
      </c>
      <c r="C1324" s="6">
        <v>1450</v>
      </c>
      <c r="D1324" s="6">
        <v>1550</v>
      </c>
      <c r="E1324" t="s">
        <v>604</v>
      </c>
      <c r="F1324" t="str">
        <f>VLOOKUP(H1324,Location!A$2:E$678,2,FALSE)</f>
        <v>Sirjan</v>
      </c>
      <c r="G1324" t="str">
        <f>VLOOKUP(LEFT(R1324,3),Language!A$2:B$7700,2,FALSE)</f>
        <v>Uzbek</v>
      </c>
      <c r="H1324" t="s">
        <v>228</v>
      </c>
      <c r="I1324">
        <v>500</v>
      </c>
      <c r="J1324">
        <v>18</v>
      </c>
      <c r="K1324">
        <v>0</v>
      </c>
      <c r="L1324">
        <v>146</v>
      </c>
      <c r="M1324">
        <v>1234567</v>
      </c>
      <c r="N1324">
        <v>270316</v>
      </c>
      <c r="O1324">
        <v>291016</v>
      </c>
      <c r="P1324" t="s">
        <v>19</v>
      </c>
      <c r="R1324" t="s">
        <v>605</v>
      </c>
      <c r="S1324" t="str">
        <f>VLOOKUP(V1324,Country!A$2:B$191,2,FALSE)</f>
        <v>Iran (Islamic Rep. of)</v>
      </c>
      <c r="T1324" t="str">
        <f>VLOOKUP(X1324,Organisation!A$2:B$150,2,FALSE)</f>
        <v>Islamic Republic of Iran Broadcast.</v>
      </c>
      <c r="U1324" t="s">
        <v>228</v>
      </c>
      <c r="V1324" t="s">
        <v>229</v>
      </c>
      <c r="W1324" t="s">
        <v>230</v>
      </c>
      <c r="X1324" t="s">
        <v>230</v>
      </c>
      <c r="Y1324">
        <v>16070</v>
      </c>
    </row>
    <row r="1325" spans="1:25" x14ac:dyDescent="0.25">
      <c r="A1325">
        <v>9465</v>
      </c>
      <c r="B1325" t="str">
        <f>VLOOKUP(W1325,Broadcast!A$2:B$277,2,FALSE)</f>
        <v>Korean Broadcasting System</v>
      </c>
      <c r="C1325" s="6">
        <v>1600</v>
      </c>
      <c r="D1325" s="6">
        <v>1800</v>
      </c>
      <c r="E1325" t="s">
        <v>261</v>
      </c>
      <c r="F1325" t="str">
        <f>VLOOKUP(H1325,Location!A$2:E$678,2,FALSE)</f>
        <v>Kimjae</v>
      </c>
      <c r="G1325" t="str">
        <f>VLOOKUP(LEFT(R1325,3),Language!A$2:B$7700,2,FALSE)</f>
        <v>English</v>
      </c>
      <c r="H1325" t="s">
        <v>362</v>
      </c>
      <c r="I1325">
        <v>100</v>
      </c>
      <c r="J1325">
        <v>264</v>
      </c>
      <c r="K1325">
        <v>0</v>
      </c>
      <c r="L1325">
        <v>156</v>
      </c>
      <c r="M1325">
        <v>1234567</v>
      </c>
      <c r="N1325">
        <v>270316</v>
      </c>
      <c r="O1325">
        <v>301016</v>
      </c>
      <c r="P1325" t="s">
        <v>19</v>
      </c>
      <c r="R1325" t="s">
        <v>20</v>
      </c>
      <c r="S1325" t="str">
        <f>VLOOKUP(V1325,Country!A$2:B$191,2,FALSE)</f>
        <v>Korea (Rep. of)</v>
      </c>
      <c r="T1325" t="str">
        <f>VLOOKUP(X1325,Organisation!A$2:B$150,2,FALSE)</f>
        <v>Korean Broadcasting System</v>
      </c>
      <c r="U1325" t="s">
        <v>362</v>
      </c>
      <c r="V1325" t="s">
        <v>329</v>
      </c>
      <c r="W1325" t="s">
        <v>77</v>
      </c>
      <c r="X1325" t="s">
        <v>77</v>
      </c>
      <c r="Y1325">
        <v>11045</v>
      </c>
    </row>
    <row r="1326" spans="1:25" x14ac:dyDescent="0.25">
      <c r="A1326">
        <v>9470</v>
      </c>
      <c r="B1326" t="str">
        <f>VLOOKUP(W1326,Broadcast!A$2:B$277,2,FALSE)</f>
        <v>China Radio International</v>
      </c>
      <c r="C1326" s="6">
        <v>0</v>
      </c>
      <c r="D1326" s="6">
        <v>100</v>
      </c>
      <c r="E1326" t="s">
        <v>215</v>
      </c>
      <c r="F1326" t="str">
        <f>VLOOKUP(H1326,Location!A$2:E$678,2,FALSE)</f>
        <v>Xian</v>
      </c>
      <c r="G1326" t="str">
        <f>VLOOKUP(LEFT(R1326,3),Language!A$2:B$7700,2,FALSE)</f>
        <v>Mongolian</v>
      </c>
      <c r="H1326" t="s">
        <v>265</v>
      </c>
      <c r="I1326">
        <v>500</v>
      </c>
      <c r="J1326">
        <v>354</v>
      </c>
      <c r="K1326">
        <v>0</v>
      </c>
      <c r="L1326">
        <v>206</v>
      </c>
      <c r="M1326">
        <v>1234567</v>
      </c>
      <c r="N1326">
        <v>270316</v>
      </c>
      <c r="O1326">
        <v>301016</v>
      </c>
      <c r="P1326" t="s">
        <v>19</v>
      </c>
      <c r="Q1326">
        <v>9700</v>
      </c>
      <c r="R1326" t="s">
        <v>104</v>
      </c>
      <c r="S1326" t="str">
        <f>VLOOKUP(V1326,Country!A$2:B$191,2,FALSE)</f>
        <v>China</v>
      </c>
      <c r="T1326" t="str">
        <f>VLOOKUP(X1326,Organisation!A$2:B$150,2,FALSE)</f>
        <v>R &amp; T of Peoples Republic of China</v>
      </c>
      <c r="U1326" t="s">
        <v>265</v>
      </c>
      <c r="V1326" t="s">
        <v>55</v>
      </c>
      <c r="W1326" t="s">
        <v>188</v>
      </c>
      <c r="X1326" t="s">
        <v>57</v>
      </c>
      <c r="Y1326">
        <v>11001</v>
      </c>
    </row>
    <row r="1327" spans="1:25" x14ac:dyDescent="0.25">
      <c r="A1327">
        <v>9470</v>
      </c>
      <c r="B1327" t="str">
        <f>VLOOKUP(W1327,Broadcast!A$2:B$277,2,FALSE)</f>
        <v>China Radio International</v>
      </c>
      <c r="C1327" s="6">
        <v>100</v>
      </c>
      <c r="D1327" s="6">
        <v>200</v>
      </c>
      <c r="E1327" t="s">
        <v>579</v>
      </c>
      <c r="F1327" t="str">
        <f>VLOOKUP(H1327,Location!A$2:E$678,2,FALSE)</f>
        <v>Kashi</v>
      </c>
      <c r="G1327" t="str">
        <f>VLOOKUP(LEFT(R1327,3),Language!A$2:B$7700,2,FALSE)</f>
        <v>English</v>
      </c>
      <c r="H1327" t="s">
        <v>187</v>
      </c>
      <c r="I1327">
        <v>500</v>
      </c>
      <c r="J1327">
        <v>308</v>
      </c>
      <c r="K1327">
        <v>0</v>
      </c>
      <c r="L1327">
        <v>216</v>
      </c>
      <c r="M1327">
        <v>1234567</v>
      </c>
      <c r="N1327">
        <v>270316</v>
      </c>
      <c r="O1327">
        <v>301016</v>
      </c>
      <c r="P1327" t="s">
        <v>19</v>
      </c>
      <c r="Q1327">
        <v>10430</v>
      </c>
      <c r="R1327" t="s">
        <v>20</v>
      </c>
      <c r="S1327" t="str">
        <f>VLOOKUP(V1327,Country!A$2:B$191,2,FALSE)</f>
        <v>China</v>
      </c>
      <c r="T1327" t="str">
        <f>VLOOKUP(X1327,Organisation!A$2:B$150,2,FALSE)</f>
        <v>R &amp; T of Peoples Republic of China</v>
      </c>
      <c r="U1327" t="s">
        <v>187</v>
      </c>
      <c r="V1327" t="s">
        <v>55</v>
      </c>
      <c r="W1327" t="s">
        <v>188</v>
      </c>
      <c r="X1327" t="s">
        <v>57</v>
      </c>
      <c r="Y1327">
        <v>2861</v>
      </c>
    </row>
    <row r="1328" spans="1:25" x14ac:dyDescent="0.25">
      <c r="A1328">
        <v>9470</v>
      </c>
      <c r="B1328" t="str">
        <f>VLOOKUP(W1328,Broadcast!A$2:B$277,2,FALSE)</f>
        <v>International Broadcasting Bureau</v>
      </c>
      <c r="C1328" s="6">
        <v>300</v>
      </c>
      <c r="D1328" s="6">
        <v>330</v>
      </c>
      <c r="E1328">
        <v>47.48</v>
      </c>
      <c r="F1328" t="str">
        <f>VLOOKUP(H1328,Location!A$2:E$678,2,FALSE)</f>
        <v>Sao Tome</v>
      </c>
      <c r="G1328" t="str">
        <f>VLOOKUP(LEFT(R1328,3),Language!A$2:B$7700,2,FALSE)</f>
        <v>Arabic</v>
      </c>
      <c r="H1328" t="s">
        <v>125</v>
      </c>
      <c r="I1328">
        <v>100</v>
      </c>
      <c r="J1328">
        <v>52</v>
      </c>
      <c r="K1328">
        <v>-24</v>
      </c>
      <c r="L1328">
        <v>216</v>
      </c>
      <c r="M1328">
        <v>1234567</v>
      </c>
      <c r="N1328">
        <v>270316</v>
      </c>
      <c r="O1328">
        <v>291016</v>
      </c>
      <c r="P1328" t="s">
        <v>19</v>
      </c>
      <c r="Q1328">
        <v>8500</v>
      </c>
      <c r="R1328" t="s">
        <v>89</v>
      </c>
      <c r="S1328" t="str">
        <f>VLOOKUP(V1328,Country!A$2:B$191,2,FALSE)</f>
        <v>Sao Tome and Principe</v>
      </c>
      <c r="T1328" t="str">
        <f>VLOOKUP(X1328,Organisation!A$2:B$150,2,FALSE)</f>
        <v>International Broadcasting Bureau</v>
      </c>
      <c r="U1328" t="s">
        <v>125</v>
      </c>
      <c r="V1328" t="s">
        <v>126</v>
      </c>
      <c r="W1328" t="s">
        <v>120</v>
      </c>
      <c r="X1328" t="s">
        <v>120</v>
      </c>
      <c r="Y1328">
        <v>661</v>
      </c>
    </row>
    <row r="1329" spans="1:25" x14ac:dyDescent="0.25">
      <c r="A1329">
        <v>9470</v>
      </c>
      <c r="B1329" t="str">
        <f>VLOOKUP(W1329,Broadcast!A$2:B$277,2,FALSE)</f>
        <v>China National Radio</v>
      </c>
      <c r="C1329" s="6">
        <v>345</v>
      </c>
      <c r="D1329" s="6">
        <v>1150</v>
      </c>
      <c r="E1329" t="s">
        <v>70</v>
      </c>
      <c r="F1329" t="str">
        <f>VLOOKUP(H1329,Location!A$2:E$678,2,FALSE)</f>
        <v>Urumqi</v>
      </c>
      <c r="G1329" t="str">
        <f>VLOOKUP(LEFT(R1329,3),Language!A$2:B$7700,2,FALSE)</f>
        <v>Kazakh</v>
      </c>
      <c r="H1329" t="s">
        <v>71</v>
      </c>
      <c r="I1329">
        <v>100</v>
      </c>
      <c r="J1329">
        <v>0</v>
      </c>
      <c r="K1329">
        <v>0</v>
      </c>
      <c r="L1329">
        <v>925</v>
      </c>
      <c r="M1329">
        <v>1234567</v>
      </c>
      <c r="N1329">
        <v>270316</v>
      </c>
      <c r="O1329">
        <v>301016</v>
      </c>
      <c r="P1329" t="s">
        <v>19</v>
      </c>
      <c r="R1329" t="s">
        <v>117</v>
      </c>
      <c r="S1329" t="str">
        <f>VLOOKUP(V1329,Country!A$2:B$191,2,FALSE)</f>
        <v>China</v>
      </c>
      <c r="T1329" t="str">
        <f>VLOOKUP(X1329,Organisation!A$2:B$150,2,FALSE)</f>
        <v>R &amp; T of Peoples Republic of China</v>
      </c>
      <c r="U1329" t="s">
        <v>71</v>
      </c>
      <c r="V1329" t="s">
        <v>55</v>
      </c>
      <c r="W1329" t="s">
        <v>56</v>
      </c>
      <c r="X1329" t="s">
        <v>57</v>
      </c>
      <c r="Y1329">
        <v>2862</v>
      </c>
    </row>
    <row r="1330" spans="1:25" x14ac:dyDescent="0.25">
      <c r="A1330">
        <v>9470</v>
      </c>
      <c r="B1330" t="str">
        <f>VLOOKUP(W1330,Broadcast!A$2:B$277,2,FALSE)</f>
        <v>Babcock Communications</v>
      </c>
      <c r="C1330" s="6">
        <v>1600</v>
      </c>
      <c r="D1330" s="6">
        <v>1630</v>
      </c>
      <c r="E1330" t="s">
        <v>143</v>
      </c>
      <c r="F1330" t="str">
        <f>VLOOKUP(H1330,Location!A$2:E$678,2,FALSE)</f>
        <v>Taipei</v>
      </c>
      <c r="G1330" t="str">
        <f>VLOOKUP(LEFT(R1330,3),Language!A$2:B$7700,2,FALSE)</f>
        <v>Japanese</v>
      </c>
      <c r="H1330" t="s">
        <v>670</v>
      </c>
      <c r="I1330">
        <v>300</v>
      </c>
      <c r="J1330">
        <v>2</v>
      </c>
      <c r="K1330">
        <v>0</v>
      </c>
      <c r="L1330">
        <v>145</v>
      </c>
      <c r="M1330">
        <v>1234567</v>
      </c>
      <c r="N1330">
        <v>80716</v>
      </c>
      <c r="O1330">
        <v>301016</v>
      </c>
      <c r="P1330" t="s">
        <v>19</v>
      </c>
      <c r="Q1330">
        <v>13650</v>
      </c>
      <c r="R1330" t="s">
        <v>196</v>
      </c>
      <c r="S1330" t="str">
        <f>VLOOKUP(V1330,Country!A$2:B$191,2,FALSE)</f>
        <v>China</v>
      </c>
      <c r="T1330" t="str">
        <f>VLOOKUP(X1330,Organisation!A$2:B$150,2,FALSE)</f>
        <v>Babcock Communications</v>
      </c>
      <c r="U1330" t="s">
        <v>670</v>
      </c>
      <c r="V1330" t="s">
        <v>55</v>
      </c>
      <c r="W1330" t="s">
        <v>43</v>
      </c>
      <c r="X1330" t="s">
        <v>43</v>
      </c>
      <c r="Y1330">
        <v>16830</v>
      </c>
    </row>
    <row r="1331" spans="1:25" x14ac:dyDescent="0.25">
      <c r="A1331">
        <v>9470</v>
      </c>
      <c r="B1331" t="str">
        <f>VLOOKUP(W1331,Broadcast!A$2:B$277,2,FALSE)</f>
        <v>China Radio International</v>
      </c>
      <c r="C1331" s="6">
        <v>1700</v>
      </c>
      <c r="D1331" s="6">
        <v>1800</v>
      </c>
      <c r="E1331" t="s">
        <v>404</v>
      </c>
      <c r="F1331" t="str">
        <f>VLOOKUP(H1331,Location!A$2:E$678,2,FALSE)</f>
        <v>Xian</v>
      </c>
      <c r="G1331" t="str">
        <f>VLOOKUP(LEFT(R1331,3),Language!A$2:B$7700,2,FALSE)</f>
        <v>Russian</v>
      </c>
      <c r="H1331" t="s">
        <v>265</v>
      </c>
      <c r="I1331">
        <v>500</v>
      </c>
      <c r="J1331">
        <v>292</v>
      </c>
      <c r="K1331">
        <v>0</v>
      </c>
      <c r="L1331">
        <v>216</v>
      </c>
      <c r="M1331">
        <v>1234567</v>
      </c>
      <c r="N1331">
        <v>270316</v>
      </c>
      <c r="O1331">
        <v>301016</v>
      </c>
      <c r="P1331" t="s">
        <v>19</v>
      </c>
      <c r="Q1331">
        <v>8180</v>
      </c>
      <c r="R1331" t="s">
        <v>182</v>
      </c>
      <c r="S1331" t="str">
        <f>VLOOKUP(V1331,Country!A$2:B$191,2,FALSE)</f>
        <v>China</v>
      </c>
      <c r="T1331" t="str">
        <f>VLOOKUP(X1331,Organisation!A$2:B$150,2,FALSE)</f>
        <v>R &amp; T of Peoples Republic of China</v>
      </c>
      <c r="U1331" t="s">
        <v>265</v>
      </c>
      <c r="V1331" t="s">
        <v>55</v>
      </c>
      <c r="W1331" t="s">
        <v>188</v>
      </c>
      <c r="X1331" t="s">
        <v>57</v>
      </c>
      <c r="Y1331">
        <v>2863</v>
      </c>
    </row>
    <row r="1332" spans="1:25" x14ac:dyDescent="0.25">
      <c r="A1332">
        <v>9470</v>
      </c>
      <c r="B1332" t="str">
        <f>VLOOKUP(W1332,Broadcast!A$2:B$277,2,FALSE)</f>
        <v>International Broadcasting Bureau</v>
      </c>
      <c r="C1332" s="6">
        <v>1900</v>
      </c>
      <c r="D1332" s="6">
        <v>1930</v>
      </c>
      <c r="E1332">
        <v>47.48</v>
      </c>
      <c r="F1332" t="str">
        <f>VLOOKUP(H1332,Location!A$2:E$678,2,FALSE)</f>
        <v>Sao Tome</v>
      </c>
      <c r="G1332" t="str">
        <f>VLOOKUP(LEFT(R1332,3),Language!A$2:B$7700,2,FALSE)</f>
        <v>Arabic</v>
      </c>
      <c r="H1332" t="s">
        <v>125</v>
      </c>
      <c r="I1332">
        <v>100</v>
      </c>
      <c r="J1332">
        <v>52</v>
      </c>
      <c r="K1332">
        <v>-24</v>
      </c>
      <c r="L1332">
        <v>216</v>
      </c>
      <c r="M1332">
        <v>1234567</v>
      </c>
      <c r="N1332">
        <v>270316</v>
      </c>
      <c r="O1332">
        <v>291016</v>
      </c>
      <c r="P1332" t="s">
        <v>19</v>
      </c>
      <c r="Q1332">
        <v>8500</v>
      </c>
      <c r="R1332" t="s">
        <v>89</v>
      </c>
      <c r="S1332" t="str">
        <f>VLOOKUP(V1332,Country!A$2:B$191,2,FALSE)</f>
        <v>Sao Tome and Principe</v>
      </c>
      <c r="T1332" t="str">
        <f>VLOOKUP(X1332,Organisation!A$2:B$150,2,FALSE)</f>
        <v>International Broadcasting Bureau</v>
      </c>
      <c r="U1332" t="s">
        <v>125</v>
      </c>
      <c r="V1332" t="s">
        <v>126</v>
      </c>
      <c r="W1332" t="s">
        <v>120</v>
      </c>
      <c r="X1332" t="s">
        <v>120</v>
      </c>
      <c r="Y1332">
        <v>662</v>
      </c>
    </row>
    <row r="1333" spans="1:25" x14ac:dyDescent="0.25">
      <c r="A1333">
        <v>9470</v>
      </c>
      <c r="B1333" t="str">
        <f>VLOOKUP(W1333,Broadcast!A$2:B$277,2,FALSE)</f>
        <v>International Broadcasting Bureau</v>
      </c>
      <c r="C1333" s="6">
        <v>1930</v>
      </c>
      <c r="D1333" s="6">
        <v>2000</v>
      </c>
      <c r="E1333">
        <v>52.53</v>
      </c>
      <c r="F1333" t="str">
        <f>VLOOKUP(H1333,Location!A$2:E$678,2,FALSE)</f>
        <v>Sao Tome</v>
      </c>
      <c r="G1333" t="str">
        <f>VLOOKUP(LEFT(R1333,3),Language!A$2:B$7700,2,FALSE)</f>
        <v>Kinyarwanda</v>
      </c>
      <c r="H1333" t="s">
        <v>125</v>
      </c>
      <c r="I1333">
        <v>100</v>
      </c>
      <c r="J1333">
        <v>88</v>
      </c>
      <c r="K1333">
        <v>12</v>
      </c>
      <c r="L1333">
        <v>216</v>
      </c>
      <c r="M1333">
        <v>23456</v>
      </c>
      <c r="N1333">
        <v>270316</v>
      </c>
      <c r="O1333">
        <v>291016</v>
      </c>
      <c r="P1333" t="s">
        <v>19</v>
      </c>
      <c r="Q1333">
        <v>8500</v>
      </c>
      <c r="R1333" t="s">
        <v>569</v>
      </c>
      <c r="S1333" t="str">
        <f>VLOOKUP(V1333,Country!A$2:B$191,2,FALSE)</f>
        <v>Sao Tome and Principe</v>
      </c>
      <c r="T1333" t="str">
        <f>VLOOKUP(X1333,Organisation!A$2:B$150,2,FALSE)</f>
        <v>International Broadcasting Bureau</v>
      </c>
      <c r="U1333" t="s">
        <v>125</v>
      </c>
      <c r="V1333" t="s">
        <v>126</v>
      </c>
      <c r="W1333" t="s">
        <v>120</v>
      </c>
      <c r="X1333" t="s">
        <v>120</v>
      </c>
      <c r="Y1333">
        <v>663</v>
      </c>
    </row>
    <row r="1334" spans="1:25" x14ac:dyDescent="0.25">
      <c r="A1334">
        <v>9470</v>
      </c>
      <c r="B1334" t="str">
        <f>VLOOKUP(W1334,Broadcast!A$2:B$277,2,FALSE)</f>
        <v>China Radio International</v>
      </c>
      <c r="C1334" s="6">
        <v>2300</v>
      </c>
      <c r="D1334" s="6">
        <v>2400</v>
      </c>
      <c r="E1334" t="s">
        <v>215</v>
      </c>
      <c r="F1334" t="str">
        <f>VLOOKUP(H1334,Location!A$2:E$678,2,FALSE)</f>
        <v>Xian</v>
      </c>
      <c r="G1334" t="str">
        <f>VLOOKUP(LEFT(R1334,3),Language!A$2:B$7700,2,FALSE)</f>
        <v>Mongolian</v>
      </c>
      <c r="H1334" t="s">
        <v>265</v>
      </c>
      <c r="I1334">
        <v>500</v>
      </c>
      <c r="J1334">
        <v>354</v>
      </c>
      <c r="K1334">
        <v>0</v>
      </c>
      <c r="L1334">
        <v>206</v>
      </c>
      <c r="M1334">
        <v>1234567</v>
      </c>
      <c r="N1334">
        <v>270316</v>
      </c>
      <c r="O1334">
        <v>301016</v>
      </c>
      <c r="P1334" t="s">
        <v>19</v>
      </c>
      <c r="Q1334">
        <v>9700</v>
      </c>
      <c r="R1334" t="s">
        <v>104</v>
      </c>
      <c r="S1334" t="str">
        <f>VLOOKUP(V1334,Country!A$2:B$191,2,FALSE)</f>
        <v>China</v>
      </c>
      <c r="T1334" t="str">
        <f>VLOOKUP(X1334,Organisation!A$2:B$150,2,FALSE)</f>
        <v>R &amp; T of Peoples Republic of China</v>
      </c>
      <c r="U1334" t="s">
        <v>265</v>
      </c>
      <c r="V1334" t="s">
        <v>55</v>
      </c>
      <c r="W1334" t="s">
        <v>188</v>
      </c>
      <c r="X1334" t="s">
        <v>57</v>
      </c>
      <c r="Y1334">
        <v>11002</v>
      </c>
    </row>
    <row r="1335" spans="1:25" x14ac:dyDescent="0.25">
      <c r="A1335">
        <v>9475</v>
      </c>
      <c r="B1335" t="str">
        <f>VLOOKUP(W1335,Broadcast!A$2:B$277,2,FALSE)</f>
        <v>Leap of Faith, Inc.</v>
      </c>
      <c r="C1335" s="6">
        <v>1400</v>
      </c>
      <c r="D1335" s="6">
        <v>200</v>
      </c>
      <c r="E1335" t="s">
        <v>671</v>
      </c>
      <c r="F1335" t="str">
        <f>VLOOKUP(H1335,Location!A$2:E$678,2,FALSE)</f>
        <v>Lebanon, TN</v>
      </c>
      <c r="G1335" t="str">
        <f>VLOOKUP(LEFT(R1335,3),Language!A$2:B$7700,2,FALSE)</f>
        <v>English</v>
      </c>
      <c r="H1335" t="s">
        <v>133</v>
      </c>
      <c r="I1335">
        <v>100</v>
      </c>
      <c r="J1335">
        <v>50</v>
      </c>
      <c r="K1335">
        <v>0</v>
      </c>
      <c r="L1335">
        <v>902</v>
      </c>
      <c r="M1335">
        <v>1234567</v>
      </c>
      <c r="N1335">
        <v>270316</v>
      </c>
      <c r="O1335">
        <v>291016</v>
      </c>
      <c r="P1335" t="s">
        <v>19</v>
      </c>
      <c r="R1335" t="s">
        <v>20</v>
      </c>
      <c r="S1335" t="str">
        <f>VLOOKUP(V1335,Country!A$2:B$191,2,FALSE)</f>
        <v>United States</v>
      </c>
      <c r="T1335" t="str">
        <f>VLOOKUP(X1335,Organisation!A$2:B$150,2,FALSE)</f>
        <v>Federal Communications Commission</v>
      </c>
      <c r="U1335" t="s">
        <v>133</v>
      </c>
      <c r="V1335" t="s">
        <v>21</v>
      </c>
      <c r="W1335" t="s">
        <v>133</v>
      </c>
      <c r="X1335" t="s">
        <v>22</v>
      </c>
      <c r="Y1335">
        <v>1643</v>
      </c>
    </row>
    <row r="1336" spans="1:25" x14ac:dyDescent="0.25">
      <c r="A1336">
        <v>9475</v>
      </c>
      <c r="B1336" t="str">
        <f>VLOOKUP(W1336,Broadcast!A$2:B$277,2,FALSE)</f>
        <v>Islamic Republic of Iran Broadcasting</v>
      </c>
      <c r="C1336" s="6">
        <v>1420</v>
      </c>
      <c r="D1336" s="6">
        <v>1650</v>
      </c>
      <c r="E1336" t="s">
        <v>595</v>
      </c>
      <c r="F1336" t="str">
        <f>VLOOKUP(H1336,Location!A$2:E$678,2,FALSE)</f>
        <v>Sirjan</v>
      </c>
      <c r="G1336" t="str">
        <f>VLOOKUP(LEFT(R1336,3),Language!A$2:B$7700,2,FALSE)</f>
        <v>Azerbaijani</v>
      </c>
      <c r="H1336" t="s">
        <v>228</v>
      </c>
      <c r="I1336">
        <v>500</v>
      </c>
      <c r="J1336">
        <v>336</v>
      </c>
      <c r="K1336">
        <v>0</v>
      </c>
      <c r="L1336">
        <v>146</v>
      </c>
      <c r="M1336">
        <v>1234567</v>
      </c>
      <c r="N1336">
        <v>270316</v>
      </c>
      <c r="O1336">
        <v>291016</v>
      </c>
      <c r="P1336" t="s">
        <v>19</v>
      </c>
      <c r="R1336" t="s">
        <v>596</v>
      </c>
      <c r="S1336" t="str">
        <f>VLOOKUP(V1336,Country!A$2:B$191,2,FALSE)</f>
        <v>Iran (Islamic Rep. of)</v>
      </c>
      <c r="T1336" t="str">
        <f>VLOOKUP(X1336,Organisation!A$2:B$150,2,FALSE)</f>
        <v>Islamic Republic of Iran Broadcast.</v>
      </c>
      <c r="U1336" t="s">
        <v>228</v>
      </c>
      <c r="V1336" t="s">
        <v>229</v>
      </c>
      <c r="W1336" t="s">
        <v>230</v>
      </c>
      <c r="X1336" t="s">
        <v>230</v>
      </c>
      <c r="Y1336">
        <v>7243</v>
      </c>
    </row>
    <row r="1337" spans="1:25" x14ac:dyDescent="0.25">
      <c r="A1337">
        <v>9475</v>
      </c>
      <c r="B1337" t="str">
        <f>VLOOKUP(W1337,Broadcast!A$2:B$277,2,FALSE)</f>
        <v>Trans World Radio</v>
      </c>
      <c r="C1337" s="6">
        <v>1745</v>
      </c>
      <c r="D1337" s="6">
        <v>1815</v>
      </c>
      <c r="E1337" t="s">
        <v>672</v>
      </c>
      <c r="F1337" t="str">
        <f>VLOOKUP(H1337,Location!A$2:E$678,2,FALSE)</f>
        <v>Manzini</v>
      </c>
      <c r="G1337" t="str">
        <f>VLOOKUP(LEFT(R1337,3),Language!A$2:B$7700,2,FALSE)</f>
        <v>Turkish</v>
      </c>
      <c r="H1337" t="s">
        <v>25</v>
      </c>
      <c r="I1337">
        <v>100</v>
      </c>
      <c r="J1337">
        <v>5</v>
      </c>
      <c r="K1337">
        <v>0</v>
      </c>
      <c r="L1337">
        <v>142</v>
      </c>
      <c r="M1337">
        <v>1234567</v>
      </c>
      <c r="N1337">
        <v>270316</v>
      </c>
      <c r="O1337">
        <v>291016</v>
      </c>
      <c r="P1337" t="s">
        <v>19</v>
      </c>
      <c r="R1337" t="s">
        <v>673</v>
      </c>
      <c r="S1337" t="str">
        <f>VLOOKUP(V1337,Country!A$2:B$191,2,FALSE)</f>
        <v>Swaziland</v>
      </c>
      <c r="T1337" t="str">
        <f>VLOOKUP(X1337,Organisation!A$2:B$150,2,FALSE)</f>
        <v>Trans World Radio</v>
      </c>
      <c r="U1337" t="s">
        <v>25</v>
      </c>
      <c r="V1337" t="s">
        <v>27</v>
      </c>
      <c r="W1337" t="s">
        <v>28</v>
      </c>
      <c r="X1337" t="s">
        <v>28</v>
      </c>
      <c r="Y1337">
        <v>7068</v>
      </c>
    </row>
    <row r="1338" spans="1:25" x14ac:dyDescent="0.25">
      <c r="A1338">
        <v>9480</v>
      </c>
      <c r="B1338" t="str">
        <f>VLOOKUP(W1338,Broadcast!A$2:B$277,2,FALSE)</f>
        <v>World Christian Broadcasting (USA)</v>
      </c>
      <c r="C1338" s="6">
        <v>400</v>
      </c>
      <c r="D1338" s="6">
        <v>500</v>
      </c>
      <c r="E1338" t="s">
        <v>674</v>
      </c>
      <c r="F1338" t="str">
        <f>VLOOKUP(H1338,Location!A$2:E$678,2,FALSE)</f>
        <v>Madagascar World Voice</v>
      </c>
      <c r="G1338" t="str">
        <f>VLOOKUP(LEFT(R1338,3),Language!A$2:B$7700,2,FALSE)</f>
        <v>English</v>
      </c>
      <c r="H1338" t="s">
        <v>431</v>
      </c>
      <c r="I1338">
        <v>100</v>
      </c>
      <c r="J1338">
        <v>295</v>
      </c>
      <c r="K1338">
        <v>-30</v>
      </c>
      <c r="L1338">
        <v>218</v>
      </c>
      <c r="M1338">
        <v>1234567</v>
      </c>
      <c r="N1338">
        <v>270316</v>
      </c>
      <c r="O1338">
        <v>291016</v>
      </c>
      <c r="P1338" t="s">
        <v>19</v>
      </c>
      <c r="Q1338">
        <v>13700</v>
      </c>
      <c r="R1338" t="s">
        <v>20</v>
      </c>
      <c r="S1338" t="str">
        <f>VLOOKUP(V1338,Country!A$2:B$191,2,FALSE)</f>
        <v>Madagascar</v>
      </c>
      <c r="T1338" t="str">
        <f>VLOOKUP(X1338,Organisation!A$2:B$150,2,FALSE)</f>
        <v>World Christian Broadcasting Corp.</v>
      </c>
      <c r="U1338" t="s">
        <v>431</v>
      </c>
      <c r="V1338" t="s">
        <v>140</v>
      </c>
      <c r="W1338" t="s">
        <v>431</v>
      </c>
      <c r="X1338" t="s">
        <v>432</v>
      </c>
      <c r="Y1338">
        <v>16124</v>
      </c>
    </row>
    <row r="1339" spans="1:25" x14ac:dyDescent="0.25">
      <c r="A1339">
        <v>9480</v>
      </c>
      <c r="B1339" t="str">
        <f>VLOOKUP(W1339,Broadcast!A$2:B$277,2,FALSE)</f>
        <v>China National Radio</v>
      </c>
      <c r="C1339" s="6">
        <v>1100</v>
      </c>
      <c r="D1339" s="6">
        <v>1605</v>
      </c>
      <c r="E1339" t="s">
        <v>111</v>
      </c>
      <c r="F1339" t="str">
        <f>VLOOKUP(H1339,Location!A$2:E$678,2,FALSE)</f>
        <v>Baoji</v>
      </c>
      <c r="G1339" t="str">
        <f>VLOOKUP(LEFT(R1339,3),Language!A$2:B$7700,2,FALSE)</f>
        <v>Tibetan</v>
      </c>
      <c r="H1339" t="s">
        <v>326</v>
      </c>
      <c r="I1339">
        <v>100</v>
      </c>
      <c r="J1339">
        <v>255</v>
      </c>
      <c r="K1339">
        <v>0</v>
      </c>
      <c r="L1339">
        <v>206</v>
      </c>
      <c r="M1339">
        <v>1234567</v>
      </c>
      <c r="N1339">
        <v>270316</v>
      </c>
      <c r="O1339">
        <v>301016</v>
      </c>
      <c r="P1339" t="s">
        <v>19</v>
      </c>
      <c r="Q1339">
        <v>12225</v>
      </c>
      <c r="R1339" t="s">
        <v>118</v>
      </c>
      <c r="S1339" t="str">
        <f>VLOOKUP(V1339,Country!A$2:B$191,2,FALSE)</f>
        <v>China</v>
      </c>
      <c r="T1339" t="str">
        <f>VLOOKUP(X1339,Organisation!A$2:B$150,2,FALSE)</f>
        <v>R &amp; T of Peoples Republic of China</v>
      </c>
      <c r="U1339" t="s">
        <v>326</v>
      </c>
      <c r="V1339" t="s">
        <v>55</v>
      </c>
      <c r="W1339" t="s">
        <v>56</v>
      </c>
      <c r="X1339" t="s">
        <v>57</v>
      </c>
      <c r="Y1339">
        <v>2864</v>
      </c>
    </row>
    <row r="1340" spans="1:25" x14ac:dyDescent="0.25">
      <c r="A1340">
        <v>9480</v>
      </c>
      <c r="B1340" t="str">
        <f>VLOOKUP(W1340,Broadcast!A$2:B$277,2,FALSE)</f>
        <v>Islamic Republic of Iran Broadcasting</v>
      </c>
      <c r="C1340" s="6">
        <v>1650</v>
      </c>
      <c r="D1340" s="6">
        <v>1850</v>
      </c>
      <c r="E1340">
        <v>30.31</v>
      </c>
      <c r="F1340" t="str">
        <f>VLOOKUP(H1340,Location!A$2:E$678,2,FALSE)</f>
        <v>Ahwaz</v>
      </c>
      <c r="G1340" t="str">
        <f>VLOOKUP(LEFT(R1340,3),Language!A$2:B$7700,2,FALSE)</f>
        <v>Russian</v>
      </c>
      <c r="H1340" t="s">
        <v>675</v>
      </c>
      <c r="I1340">
        <v>250</v>
      </c>
      <c r="J1340">
        <v>26</v>
      </c>
      <c r="K1340">
        <v>0</v>
      </c>
      <c r="L1340">
        <v>145</v>
      </c>
      <c r="M1340">
        <v>1234567</v>
      </c>
      <c r="N1340">
        <v>270316</v>
      </c>
      <c r="O1340">
        <v>291016</v>
      </c>
      <c r="P1340" t="s">
        <v>19</v>
      </c>
      <c r="R1340" t="s">
        <v>182</v>
      </c>
      <c r="S1340" t="str">
        <f>VLOOKUP(V1340,Country!A$2:B$191,2,FALSE)</f>
        <v>Iran (Islamic Rep. of)</v>
      </c>
      <c r="T1340" t="str">
        <f>VLOOKUP(X1340,Organisation!A$2:B$150,2,FALSE)</f>
        <v>Islamic Republic of Iran Broadcast.</v>
      </c>
      <c r="U1340" t="s">
        <v>675</v>
      </c>
      <c r="V1340" t="s">
        <v>229</v>
      </c>
      <c r="W1340" t="s">
        <v>230</v>
      </c>
      <c r="X1340" t="s">
        <v>230</v>
      </c>
      <c r="Y1340">
        <v>16071</v>
      </c>
    </row>
    <row r="1341" spans="1:25" x14ac:dyDescent="0.25">
      <c r="A1341">
        <v>9480</v>
      </c>
      <c r="B1341" t="str">
        <f>VLOOKUP(W1341,Broadcast!A$2:B$277,2,FALSE)</f>
        <v>China Radio International</v>
      </c>
      <c r="C1341" s="6">
        <v>1800</v>
      </c>
      <c r="D1341" s="6">
        <v>2000</v>
      </c>
      <c r="E1341" t="s">
        <v>269</v>
      </c>
      <c r="F1341" t="str">
        <f>VLOOKUP(H1341,Location!A$2:E$678,2,FALSE)</f>
        <v>Cerrik</v>
      </c>
      <c r="G1341" t="str">
        <f>VLOOKUP(LEFT(R1341,3),Language!A$2:B$7700,2,FALSE)</f>
        <v>French</v>
      </c>
      <c r="H1341" t="s">
        <v>254</v>
      </c>
      <c r="I1341">
        <v>150</v>
      </c>
      <c r="J1341">
        <v>310</v>
      </c>
      <c r="K1341">
        <v>0</v>
      </c>
      <c r="L1341">
        <v>146</v>
      </c>
      <c r="M1341">
        <v>1234567</v>
      </c>
      <c r="N1341">
        <v>270316</v>
      </c>
      <c r="O1341">
        <v>301016</v>
      </c>
      <c r="P1341" t="s">
        <v>19</v>
      </c>
      <c r="R1341" t="s">
        <v>79</v>
      </c>
      <c r="S1341" t="str">
        <f>VLOOKUP(V1341,Country!A$2:B$191,2,FALSE)</f>
        <v>Albania</v>
      </c>
      <c r="T1341" t="str">
        <f>VLOOKUP(X1341,Organisation!A$2:B$150,2,FALSE)</f>
        <v>R &amp; T of Peoples Republic of China</v>
      </c>
      <c r="U1341" t="s">
        <v>254</v>
      </c>
      <c r="V1341" t="s">
        <v>255</v>
      </c>
      <c r="W1341" t="s">
        <v>188</v>
      </c>
      <c r="X1341" t="s">
        <v>57</v>
      </c>
      <c r="Y1341">
        <v>2865</v>
      </c>
    </row>
    <row r="1342" spans="1:25" x14ac:dyDescent="0.25">
      <c r="A1342">
        <v>9480</v>
      </c>
      <c r="B1342" t="str">
        <f>VLOOKUP(W1342,Broadcast!A$2:B$277,2,FALSE)</f>
        <v>China National Radio</v>
      </c>
      <c r="C1342" s="6">
        <v>2155</v>
      </c>
      <c r="D1342" s="6">
        <v>2400</v>
      </c>
      <c r="E1342" t="s">
        <v>111</v>
      </c>
      <c r="F1342" t="str">
        <f>VLOOKUP(H1342,Location!A$2:E$678,2,FALSE)</f>
        <v>Baoji</v>
      </c>
      <c r="G1342" t="str">
        <f>VLOOKUP(LEFT(R1342,3),Language!A$2:B$7700,2,FALSE)</f>
        <v>Tibetan</v>
      </c>
      <c r="H1342" t="s">
        <v>326</v>
      </c>
      <c r="I1342">
        <v>100</v>
      </c>
      <c r="J1342">
        <v>255</v>
      </c>
      <c r="K1342">
        <v>0</v>
      </c>
      <c r="L1342">
        <v>206</v>
      </c>
      <c r="M1342">
        <v>1234567</v>
      </c>
      <c r="N1342">
        <v>270316</v>
      </c>
      <c r="O1342">
        <v>301016</v>
      </c>
      <c r="P1342" t="s">
        <v>19</v>
      </c>
      <c r="Q1342">
        <v>12225</v>
      </c>
      <c r="R1342" t="s">
        <v>118</v>
      </c>
      <c r="S1342" t="str">
        <f>VLOOKUP(V1342,Country!A$2:B$191,2,FALSE)</f>
        <v>China</v>
      </c>
      <c r="T1342" t="str">
        <f>VLOOKUP(X1342,Organisation!A$2:B$150,2,FALSE)</f>
        <v>R &amp; T of Peoples Republic of China</v>
      </c>
      <c r="U1342" t="s">
        <v>326</v>
      </c>
      <c r="V1342" t="s">
        <v>55</v>
      </c>
      <c r="W1342" t="s">
        <v>56</v>
      </c>
      <c r="X1342" t="s">
        <v>57</v>
      </c>
      <c r="Y1342">
        <v>2866</v>
      </c>
    </row>
    <row r="1343" spans="1:25" x14ac:dyDescent="0.25">
      <c r="A1343">
        <v>9485</v>
      </c>
      <c r="B1343" t="str">
        <f>VLOOKUP(W1343,Broadcast!A$2:B$277,2,FALSE)</f>
        <v>Baltic Radio (Germany)</v>
      </c>
      <c r="C1343" s="6">
        <v>600</v>
      </c>
      <c r="D1343" s="6">
        <v>800</v>
      </c>
      <c r="E1343" t="s">
        <v>91</v>
      </c>
      <c r="F1343" t="str">
        <f>VLOOKUP(H1343,Location!A$2:E$678,2,FALSE)</f>
        <v>Goehren</v>
      </c>
      <c r="G1343" t="str">
        <f>VLOOKUP(LEFT(R1343,3),Language!A$2:B$7700,2,FALSE)</f>
        <v>Multiple languages</v>
      </c>
      <c r="H1343" t="s">
        <v>464</v>
      </c>
      <c r="I1343">
        <v>1</v>
      </c>
      <c r="J1343">
        <v>0</v>
      </c>
      <c r="K1343">
        <v>0</v>
      </c>
      <c r="L1343">
        <v>975</v>
      </c>
      <c r="M1343">
        <v>1234567</v>
      </c>
      <c r="N1343">
        <v>270316</v>
      </c>
      <c r="O1343">
        <v>301016</v>
      </c>
      <c r="P1343" t="s">
        <v>19</v>
      </c>
      <c r="Q1343">
        <v>9500</v>
      </c>
      <c r="R1343" t="s">
        <v>102</v>
      </c>
      <c r="S1343" t="str">
        <f>VLOOKUP(V1343,Country!A$2:B$191,2,FALSE)</f>
        <v>Germany</v>
      </c>
      <c r="T1343" t="str">
        <f>VLOOKUP(X1343,Organisation!A$2:B$150,2,FALSE)</f>
        <v>Federal Network Agency (Bundesnetzagentur,Germany)</v>
      </c>
      <c r="U1343" t="s">
        <v>464</v>
      </c>
      <c r="V1343" t="s">
        <v>19</v>
      </c>
      <c r="W1343" t="s">
        <v>676</v>
      </c>
      <c r="X1343" t="s">
        <v>94</v>
      </c>
      <c r="Y1343">
        <v>1047</v>
      </c>
    </row>
    <row r="1344" spans="1:25" x14ac:dyDescent="0.25">
      <c r="A1344">
        <v>9485</v>
      </c>
      <c r="B1344" t="str">
        <f>VLOOKUP(W1344,Broadcast!A$2:B$277,2,FALSE)</f>
        <v>Baltic Radio (Germany)</v>
      </c>
      <c r="C1344" s="6">
        <v>800</v>
      </c>
      <c r="D1344" s="6">
        <v>1400</v>
      </c>
      <c r="E1344" t="s">
        <v>91</v>
      </c>
      <c r="F1344" t="str">
        <f>VLOOKUP(H1344,Location!A$2:E$678,2,FALSE)</f>
        <v>Goehren</v>
      </c>
      <c r="G1344" t="str">
        <f>VLOOKUP(LEFT(R1344,3),Language!A$2:B$7700,2,FALSE)</f>
        <v>Multiple languages</v>
      </c>
      <c r="H1344" t="s">
        <v>464</v>
      </c>
      <c r="I1344">
        <v>1</v>
      </c>
      <c r="J1344">
        <v>0</v>
      </c>
      <c r="K1344">
        <v>0</v>
      </c>
      <c r="L1344">
        <v>975</v>
      </c>
      <c r="M1344">
        <v>1234567</v>
      </c>
      <c r="N1344">
        <v>270316</v>
      </c>
      <c r="O1344">
        <v>301016</v>
      </c>
      <c r="P1344" t="s">
        <v>19</v>
      </c>
      <c r="Q1344">
        <v>9500</v>
      </c>
      <c r="R1344" t="s">
        <v>102</v>
      </c>
      <c r="S1344" t="str">
        <f>VLOOKUP(V1344,Country!A$2:B$191,2,FALSE)</f>
        <v>Germany</v>
      </c>
      <c r="T1344" t="str">
        <f>VLOOKUP(X1344,Organisation!A$2:B$150,2,FALSE)</f>
        <v>Federal Network Agency (Bundesnetzagentur,Germany)</v>
      </c>
      <c r="U1344" t="s">
        <v>464</v>
      </c>
      <c r="V1344" t="s">
        <v>19</v>
      </c>
      <c r="W1344" t="s">
        <v>676</v>
      </c>
      <c r="X1344" t="s">
        <v>94</v>
      </c>
      <c r="Y1344">
        <v>1045</v>
      </c>
    </row>
    <row r="1345" spans="1:25" x14ac:dyDescent="0.25">
      <c r="A1345">
        <v>9485</v>
      </c>
      <c r="B1345" t="str">
        <f>VLOOKUP(W1345,Broadcast!A$2:B$277,2,FALSE)</f>
        <v>Baltic Radio (Germany)</v>
      </c>
      <c r="C1345" s="6">
        <v>1400</v>
      </c>
      <c r="D1345" s="6">
        <v>1600</v>
      </c>
      <c r="E1345" t="s">
        <v>91</v>
      </c>
      <c r="F1345" t="str">
        <f>VLOOKUP(H1345,Location!A$2:E$678,2,FALSE)</f>
        <v>Goehren</v>
      </c>
      <c r="G1345" t="str">
        <f>VLOOKUP(LEFT(R1345,3),Language!A$2:B$7700,2,FALSE)</f>
        <v>Multiple languages</v>
      </c>
      <c r="H1345" t="s">
        <v>464</v>
      </c>
      <c r="I1345">
        <v>1</v>
      </c>
      <c r="J1345">
        <v>0</v>
      </c>
      <c r="K1345">
        <v>0</v>
      </c>
      <c r="L1345">
        <v>975</v>
      </c>
      <c r="M1345">
        <v>1234567</v>
      </c>
      <c r="N1345">
        <v>270316</v>
      </c>
      <c r="O1345">
        <v>301016</v>
      </c>
      <c r="P1345" t="s">
        <v>19</v>
      </c>
      <c r="Q1345">
        <v>9500</v>
      </c>
      <c r="R1345" t="s">
        <v>102</v>
      </c>
      <c r="S1345" t="str">
        <f>VLOOKUP(V1345,Country!A$2:B$191,2,FALSE)</f>
        <v>Germany</v>
      </c>
      <c r="T1345" t="str">
        <f>VLOOKUP(X1345,Organisation!A$2:B$150,2,FALSE)</f>
        <v>Federal Network Agency (Bundesnetzagentur,Germany)</v>
      </c>
      <c r="U1345" t="s">
        <v>464</v>
      </c>
      <c r="V1345" t="s">
        <v>19</v>
      </c>
      <c r="W1345" t="s">
        <v>676</v>
      </c>
      <c r="X1345" t="s">
        <v>94</v>
      </c>
      <c r="Y1345">
        <v>1046</v>
      </c>
    </row>
    <row r="1346" spans="1:25" x14ac:dyDescent="0.25">
      <c r="A1346">
        <v>9490</v>
      </c>
      <c r="B1346" t="str">
        <f>VLOOKUP(W1346,Broadcast!A$2:B$277,2,FALSE)</f>
        <v>Radio Miami International</v>
      </c>
      <c r="C1346" s="6">
        <v>0</v>
      </c>
      <c r="D1346" s="6">
        <v>100</v>
      </c>
      <c r="E1346">
        <v>11</v>
      </c>
      <c r="F1346" t="str">
        <f>VLOOKUP(H1346,Location!A$2:E$678,2,FALSE)</f>
        <v>Issoudun</v>
      </c>
      <c r="G1346" t="str">
        <f>VLOOKUP(LEFT(R1346,3),Language!A$2:B$7700,2,FALSE)</f>
        <v>Spanish</v>
      </c>
      <c r="H1346" t="s">
        <v>78</v>
      </c>
      <c r="I1346">
        <v>150</v>
      </c>
      <c r="J1346">
        <v>285</v>
      </c>
      <c r="K1346">
        <v>0</v>
      </c>
      <c r="L1346">
        <v>216</v>
      </c>
      <c r="M1346">
        <v>1234567</v>
      </c>
      <c r="N1346">
        <v>280316</v>
      </c>
      <c r="O1346">
        <v>301016</v>
      </c>
      <c r="P1346" t="s">
        <v>19</v>
      </c>
      <c r="Q1346">
        <v>8500</v>
      </c>
      <c r="R1346" t="s">
        <v>137</v>
      </c>
      <c r="S1346" t="str">
        <f>VLOOKUP(V1346,Country!A$2:B$191,2,FALSE)</f>
        <v>France</v>
      </c>
      <c r="T1346" t="str">
        <f>VLOOKUP(X1346,Organisation!A$2:B$150,2,FALSE)</f>
        <v>Telediffusion de France</v>
      </c>
      <c r="U1346" t="s">
        <v>78</v>
      </c>
      <c r="V1346" t="s">
        <v>80</v>
      </c>
      <c r="W1346" t="s">
        <v>128</v>
      </c>
      <c r="X1346" t="s">
        <v>82</v>
      </c>
      <c r="Y1346">
        <v>1463</v>
      </c>
    </row>
    <row r="1347" spans="1:25" x14ac:dyDescent="0.25">
      <c r="A1347">
        <v>9490</v>
      </c>
      <c r="B1347" t="str">
        <f>VLOOKUP(W1347,Broadcast!A$2:B$277,2,FALSE)</f>
        <v>Radio Miami International</v>
      </c>
      <c r="C1347" s="6">
        <v>100</v>
      </c>
      <c r="D1347" s="6">
        <v>200</v>
      </c>
      <c r="E1347">
        <v>11</v>
      </c>
      <c r="F1347" t="str">
        <f>VLOOKUP(H1347,Location!A$2:E$678,2,FALSE)</f>
        <v>Issoudun</v>
      </c>
      <c r="G1347" t="str">
        <f>VLOOKUP(LEFT(R1347,3),Language!A$2:B$7700,2,FALSE)</f>
        <v>Spanish</v>
      </c>
      <c r="H1347" t="s">
        <v>78</v>
      </c>
      <c r="I1347">
        <v>150</v>
      </c>
      <c r="J1347">
        <v>285</v>
      </c>
      <c r="K1347">
        <v>0</v>
      </c>
      <c r="L1347">
        <v>216</v>
      </c>
      <c r="M1347">
        <v>1234567</v>
      </c>
      <c r="N1347">
        <v>270316</v>
      </c>
      <c r="O1347">
        <v>291016</v>
      </c>
      <c r="P1347" t="s">
        <v>19</v>
      </c>
      <c r="Q1347">
        <v>8500</v>
      </c>
      <c r="R1347" t="s">
        <v>137</v>
      </c>
      <c r="S1347" t="str">
        <f>VLOOKUP(V1347,Country!A$2:B$191,2,FALSE)</f>
        <v>France</v>
      </c>
      <c r="T1347" t="str">
        <f>VLOOKUP(X1347,Organisation!A$2:B$150,2,FALSE)</f>
        <v>Telediffusion de France</v>
      </c>
      <c r="U1347" t="s">
        <v>78</v>
      </c>
      <c r="V1347" t="s">
        <v>80</v>
      </c>
      <c r="W1347" t="s">
        <v>128</v>
      </c>
      <c r="X1347" t="s">
        <v>82</v>
      </c>
      <c r="Y1347">
        <v>1464</v>
      </c>
    </row>
    <row r="1348" spans="1:25" x14ac:dyDescent="0.25">
      <c r="A1348">
        <v>9490</v>
      </c>
      <c r="B1348" t="str">
        <f>VLOOKUP(W1348,Broadcast!A$2:B$277,2,FALSE)</f>
        <v>Radio Miami International</v>
      </c>
      <c r="C1348" s="6">
        <v>200</v>
      </c>
      <c r="D1348" s="6">
        <v>259</v>
      </c>
      <c r="E1348">
        <v>11</v>
      </c>
      <c r="F1348" t="str">
        <f>VLOOKUP(H1348,Location!A$2:E$678,2,FALSE)</f>
        <v>Issoudun</v>
      </c>
      <c r="G1348" t="str">
        <f>VLOOKUP(LEFT(R1348,3),Language!A$2:B$7700,2,FALSE)</f>
        <v>Spanish</v>
      </c>
      <c r="H1348" t="s">
        <v>78</v>
      </c>
      <c r="I1348">
        <v>150</v>
      </c>
      <c r="J1348">
        <v>285</v>
      </c>
      <c r="K1348">
        <v>0</v>
      </c>
      <c r="L1348">
        <v>216</v>
      </c>
      <c r="M1348">
        <v>1234567</v>
      </c>
      <c r="N1348">
        <v>270316</v>
      </c>
      <c r="O1348">
        <v>291016</v>
      </c>
      <c r="P1348" t="s">
        <v>19</v>
      </c>
      <c r="Q1348">
        <v>8500</v>
      </c>
      <c r="R1348" t="s">
        <v>137</v>
      </c>
      <c r="S1348" t="str">
        <f>VLOOKUP(V1348,Country!A$2:B$191,2,FALSE)</f>
        <v>France</v>
      </c>
      <c r="T1348" t="str">
        <f>VLOOKUP(X1348,Organisation!A$2:B$150,2,FALSE)</f>
        <v>Telediffusion de France</v>
      </c>
      <c r="U1348" t="s">
        <v>78</v>
      </c>
      <c r="V1348" t="s">
        <v>80</v>
      </c>
      <c r="W1348" t="s">
        <v>128</v>
      </c>
      <c r="X1348" t="s">
        <v>82</v>
      </c>
      <c r="Y1348">
        <v>1465</v>
      </c>
    </row>
    <row r="1349" spans="1:25" x14ac:dyDescent="0.25">
      <c r="A1349">
        <v>9490</v>
      </c>
      <c r="B1349" t="str">
        <f>VLOOKUP(W1349,Broadcast!A$2:B$277,2,FALSE)</f>
        <v>Radio Sultanate of Oman</v>
      </c>
      <c r="C1349" s="6">
        <v>200</v>
      </c>
      <c r="D1349" s="6">
        <v>400</v>
      </c>
      <c r="E1349">
        <v>48.53</v>
      </c>
      <c r="F1349" t="str">
        <f>VLOOKUP(H1349,Location!A$2:E$678,2,FALSE)</f>
        <v>Thumrayt</v>
      </c>
      <c r="G1349" t="str">
        <f>VLOOKUP(LEFT(R1349,3),Language!A$2:B$7700,2,FALSE)</f>
        <v>Standard Arabic</v>
      </c>
      <c r="H1349" t="s">
        <v>520</v>
      </c>
      <c r="I1349">
        <v>100</v>
      </c>
      <c r="J1349">
        <v>220</v>
      </c>
      <c r="K1349">
        <v>0</v>
      </c>
      <c r="L1349">
        <v>205</v>
      </c>
      <c r="M1349">
        <v>1234567</v>
      </c>
      <c r="N1349">
        <v>270316</v>
      </c>
      <c r="O1349">
        <v>301016</v>
      </c>
      <c r="P1349" t="s">
        <v>19</v>
      </c>
      <c r="Q1349">
        <v>11900</v>
      </c>
      <c r="R1349" t="s">
        <v>310</v>
      </c>
      <c r="S1349" t="str">
        <f>VLOOKUP(V1349,Country!A$2:B$191,2,FALSE)</f>
        <v>Oman</v>
      </c>
      <c r="T1349" t="str">
        <f>VLOOKUP(X1349,Organisation!A$2:B$150,2,FALSE)</f>
        <v>Radio Sultanate of Oman</v>
      </c>
      <c r="U1349" t="s">
        <v>520</v>
      </c>
      <c r="V1349" t="s">
        <v>212</v>
      </c>
      <c r="W1349" t="s">
        <v>383</v>
      </c>
      <c r="X1349" t="s">
        <v>383</v>
      </c>
      <c r="Y1349">
        <v>12051</v>
      </c>
    </row>
    <row r="1350" spans="1:25" x14ac:dyDescent="0.25">
      <c r="A1350">
        <v>9490</v>
      </c>
      <c r="B1350" t="str">
        <f>VLOOKUP(W1350,Broadcast!A$2:B$277,2,FALSE)</f>
        <v>China National Radio</v>
      </c>
      <c r="C1350" s="6">
        <v>200</v>
      </c>
      <c r="D1350" s="6">
        <v>1000</v>
      </c>
      <c r="E1350" t="s">
        <v>233</v>
      </c>
      <c r="F1350" t="str">
        <f>VLOOKUP(H1350,Location!A$2:E$678,2,FALSE)</f>
        <v>Lhasa</v>
      </c>
      <c r="G1350" t="str">
        <f>VLOOKUP(LEFT(R1350,3),Language!A$2:B$7700,2,FALSE)</f>
        <v>Tibetan</v>
      </c>
      <c r="H1350" t="s">
        <v>112</v>
      </c>
      <c r="I1350">
        <v>100</v>
      </c>
      <c r="J1350">
        <v>85</v>
      </c>
      <c r="K1350">
        <v>0</v>
      </c>
      <c r="L1350">
        <v>141</v>
      </c>
      <c r="M1350">
        <v>1234567</v>
      </c>
      <c r="N1350">
        <v>270316</v>
      </c>
      <c r="O1350">
        <v>301016</v>
      </c>
      <c r="P1350" t="s">
        <v>19</v>
      </c>
      <c r="Q1350">
        <v>9700</v>
      </c>
      <c r="R1350" t="s">
        <v>118</v>
      </c>
      <c r="S1350" t="str">
        <f>VLOOKUP(V1350,Country!A$2:B$191,2,FALSE)</f>
        <v>China</v>
      </c>
      <c r="T1350" t="str">
        <f>VLOOKUP(X1350,Organisation!A$2:B$150,2,FALSE)</f>
        <v>R &amp; T of Peoples Republic of China</v>
      </c>
      <c r="U1350" t="s">
        <v>112</v>
      </c>
      <c r="V1350" t="s">
        <v>55</v>
      </c>
      <c r="W1350" t="s">
        <v>56</v>
      </c>
      <c r="X1350" t="s">
        <v>57</v>
      </c>
      <c r="Y1350">
        <v>2867</v>
      </c>
    </row>
    <row r="1351" spans="1:25" x14ac:dyDescent="0.25">
      <c r="A1351">
        <v>9490</v>
      </c>
      <c r="B1351" t="str">
        <f>VLOOKUP(W1351,Broadcast!A$2:B$277,2,FALSE)</f>
        <v>China Radio International</v>
      </c>
      <c r="C1351" s="6">
        <v>1030</v>
      </c>
      <c r="D1351" s="6">
        <v>1130</v>
      </c>
      <c r="E1351" t="s">
        <v>358</v>
      </c>
      <c r="F1351" t="str">
        <f>VLOOKUP(H1351,Location!A$2:E$678,2,FALSE)</f>
        <v>Kunming</v>
      </c>
      <c r="G1351" t="str">
        <f>VLOOKUP(LEFT(R1351,3),Language!A$2:B$7700,2,FALSE)</f>
        <v>Central Khmer</v>
      </c>
      <c r="H1351" t="s">
        <v>366</v>
      </c>
      <c r="I1351">
        <v>150</v>
      </c>
      <c r="J1351">
        <v>177</v>
      </c>
      <c r="K1351">
        <v>0</v>
      </c>
      <c r="L1351">
        <v>216</v>
      </c>
      <c r="M1351">
        <v>1234567</v>
      </c>
      <c r="N1351">
        <v>270316</v>
      </c>
      <c r="O1351">
        <v>301016</v>
      </c>
      <c r="P1351" t="s">
        <v>19</v>
      </c>
      <c r="Q1351">
        <v>13700</v>
      </c>
      <c r="R1351" t="s">
        <v>165</v>
      </c>
      <c r="S1351" t="str">
        <f>VLOOKUP(V1351,Country!A$2:B$191,2,FALSE)</f>
        <v>China</v>
      </c>
      <c r="T1351" t="str">
        <f>VLOOKUP(X1351,Organisation!A$2:B$150,2,FALSE)</f>
        <v>R &amp; T of Peoples Republic of China</v>
      </c>
      <c r="U1351" t="s">
        <v>366</v>
      </c>
      <c r="V1351" t="s">
        <v>55</v>
      </c>
      <c r="W1351" t="s">
        <v>188</v>
      </c>
      <c r="X1351" t="s">
        <v>57</v>
      </c>
      <c r="Y1351">
        <v>2868</v>
      </c>
    </row>
    <row r="1352" spans="1:25" x14ac:dyDescent="0.25">
      <c r="A1352">
        <v>9490</v>
      </c>
      <c r="B1352" t="str">
        <f>VLOOKUP(W1352,Broadcast!A$2:B$277,2,FALSE)</f>
        <v>International Broadcasting Bureau</v>
      </c>
      <c r="C1352" s="6">
        <v>1200</v>
      </c>
      <c r="D1352" s="6">
        <v>1300</v>
      </c>
      <c r="E1352" t="s">
        <v>143</v>
      </c>
      <c r="F1352" t="str">
        <f>VLOOKUP(H1352,Location!A$2:E$678,2,FALSE)</f>
        <v>Tinian Islands</v>
      </c>
      <c r="G1352" t="str">
        <f>VLOOKUP(LEFT(R1352,3),Language!A$2:B$7700,2,FALSE)</f>
        <v>Korean</v>
      </c>
      <c r="H1352" t="s">
        <v>144</v>
      </c>
      <c r="I1352">
        <v>250</v>
      </c>
      <c r="J1352">
        <v>333</v>
      </c>
      <c r="K1352">
        <v>0</v>
      </c>
      <c r="L1352">
        <v>226</v>
      </c>
      <c r="M1352">
        <v>1234567</v>
      </c>
      <c r="N1352">
        <v>270316</v>
      </c>
      <c r="O1352">
        <v>291016</v>
      </c>
      <c r="P1352" t="s">
        <v>19</v>
      </c>
      <c r="Q1352">
        <v>8500</v>
      </c>
      <c r="R1352" t="s">
        <v>145</v>
      </c>
      <c r="S1352" t="str">
        <f>VLOOKUP(V1352,Country!A$2:B$191,2,FALSE)</f>
        <v>United States</v>
      </c>
      <c r="T1352" t="str">
        <f>VLOOKUP(X1352,Organisation!A$2:B$150,2,FALSE)</f>
        <v>International Broadcasting Bureau</v>
      </c>
      <c r="U1352" t="s">
        <v>144</v>
      </c>
      <c r="V1352" t="s">
        <v>21</v>
      </c>
      <c r="W1352" t="s">
        <v>120</v>
      </c>
      <c r="X1352" t="s">
        <v>120</v>
      </c>
      <c r="Y1352">
        <v>665</v>
      </c>
    </row>
    <row r="1353" spans="1:25" x14ac:dyDescent="0.25">
      <c r="A1353">
        <v>9490</v>
      </c>
      <c r="B1353" t="str">
        <f>VLOOKUP(W1353,Broadcast!A$2:B$277,2,FALSE)</f>
        <v>China Radio International</v>
      </c>
      <c r="C1353" s="6">
        <v>1300</v>
      </c>
      <c r="D1353" s="6">
        <v>1400</v>
      </c>
      <c r="E1353" t="s">
        <v>149</v>
      </c>
      <c r="F1353" t="str">
        <f>VLOOKUP(H1353,Location!A$2:E$678,2,FALSE)</f>
        <v>Kunming</v>
      </c>
      <c r="G1353" t="str">
        <f>VLOOKUP(LEFT(R1353,3),Language!A$2:B$7700,2,FALSE)</f>
        <v>Bengali</v>
      </c>
      <c r="H1353" t="s">
        <v>366</v>
      </c>
      <c r="I1353">
        <v>150</v>
      </c>
      <c r="J1353">
        <v>270</v>
      </c>
      <c r="K1353">
        <v>0</v>
      </c>
      <c r="L1353">
        <v>206</v>
      </c>
      <c r="M1353">
        <v>1234567</v>
      </c>
      <c r="N1353">
        <v>270316</v>
      </c>
      <c r="O1353">
        <v>301016</v>
      </c>
      <c r="P1353" t="s">
        <v>19</v>
      </c>
      <c r="Q1353">
        <v>7700</v>
      </c>
      <c r="R1353" t="s">
        <v>150</v>
      </c>
      <c r="S1353" t="str">
        <f>VLOOKUP(V1353,Country!A$2:B$191,2,FALSE)</f>
        <v>China</v>
      </c>
      <c r="T1353" t="str">
        <f>VLOOKUP(X1353,Organisation!A$2:B$150,2,FALSE)</f>
        <v>R &amp; T of Peoples Republic of China</v>
      </c>
      <c r="U1353" t="s">
        <v>366</v>
      </c>
      <c r="V1353" t="s">
        <v>55</v>
      </c>
      <c r="W1353" t="s">
        <v>188</v>
      </c>
      <c r="X1353" t="s">
        <v>57</v>
      </c>
      <c r="Y1353">
        <v>2869</v>
      </c>
    </row>
    <row r="1354" spans="1:25" x14ac:dyDescent="0.25">
      <c r="A1354">
        <v>9490</v>
      </c>
      <c r="B1354" t="str">
        <f>VLOOKUP(W1354,Broadcast!A$2:B$277,2,FALSE)</f>
        <v>China Radio International</v>
      </c>
      <c r="C1354" s="6">
        <v>1400</v>
      </c>
      <c r="D1354" s="6">
        <v>1500</v>
      </c>
      <c r="E1354" t="s">
        <v>149</v>
      </c>
      <c r="F1354" t="str">
        <f>VLOOKUP(H1354,Location!A$2:E$678,2,FALSE)</f>
        <v>Kunming</v>
      </c>
      <c r="G1354" t="str">
        <f>VLOOKUP(LEFT(R1354,3),Language!A$2:B$7700,2,FALSE)</f>
        <v>Bengali</v>
      </c>
      <c r="H1354" t="s">
        <v>366</v>
      </c>
      <c r="I1354">
        <v>150</v>
      </c>
      <c r="J1354">
        <v>270</v>
      </c>
      <c r="K1354">
        <v>0</v>
      </c>
      <c r="L1354">
        <v>206</v>
      </c>
      <c r="M1354">
        <v>1234567</v>
      </c>
      <c r="N1354">
        <v>270316</v>
      </c>
      <c r="O1354">
        <v>301016</v>
      </c>
      <c r="P1354" t="s">
        <v>19</v>
      </c>
      <c r="Q1354">
        <v>7700</v>
      </c>
      <c r="R1354" t="s">
        <v>150</v>
      </c>
      <c r="S1354" t="str">
        <f>VLOOKUP(V1354,Country!A$2:B$191,2,FALSE)</f>
        <v>China</v>
      </c>
      <c r="T1354" t="str">
        <f>VLOOKUP(X1354,Organisation!A$2:B$150,2,FALSE)</f>
        <v>R &amp; T of Peoples Republic of China</v>
      </c>
      <c r="U1354" t="s">
        <v>366</v>
      </c>
      <c r="V1354" t="s">
        <v>55</v>
      </c>
      <c r="W1354" t="s">
        <v>188</v>
      </c>
      <c r="X1354" t="s">
        <v>57</v>
      </c>
      <c r="Y1354">
        <v>2870</v>
      </c>
    </row>
    <row r="1355" spans="1:25" x14ac:dyDescent="0.25">
      <c r="A1355">
        <v>9490</v>
      </c>
      <c r="B1355" t="str">
        <f>VLOOKUP(W1355,Broadcast!A$2:B$277,2,FALSE)</f>
        <v>China Radio International</v>
      </c>
      <c r="C1355" s="6">
        <v>1500</v>
      </c>
      <c r="D1355" s="6">
        <v>1600</v>
      </c>
      <c r="E1355" t="s">
        <v>149</v>
      </c>
      <c r="F1355" t="str">
        <f>VLOOKUP(H1355,Location!A$2:E$678,2,FALSE)</f>
        <v>Kunming</v>
      </c>
      <c r="G1355" t="str">
        <f>VLOOKUP(LEFT(R1355,3),Language!A$2:B$7700,2,FALSE)</f>
        <v>Bengali</v>
      </c>
      <c r="H1355" t="s">
        <v>366</v>
      </c>
      <c r="I1355">
        <v>150</v>
      </c>
      <c r="J1355">
        <v>270</v>
      </c>
      <c r="K1355">
        <v>0</v>
      </c>
      <c r="L1355">
        <v>206</v>
      </c>
      <c r="M1355">
        <v>1234567</v>
      </c>
      <c r="N1355">
        <v>270316</v>
      </c>
      <c r="O1355">
        <v>301016</v>
      </c>
      <c r="P1355" t="s">
        <v>19</v>
      </c>
      <c r="Q1355">
        <v>7700</v>
      </c>
      <c r="R1355" t="s">
        <v>150</v>
      </c>
      <c r="S1355" t="str">
        <f>VLOOKUP(V1355,Country!A$2:B$191,2,FALSE)</f>
        <v>China</v>
      </c>
      <c r="T1355" t="str">
        <f>VLOOKUP(X1355,Organisation!A$2:B$150,2,FALSE)</f>
        <v>R &amp; T of Peoples Republic of China</v>
      </c>
      <c r="U1355" t="s">
        <v>366</v>
      </c>
      <c r="V1355" t="s">
        <v>55</v>
      </c>
      <c r="W1355" t="s">
        <v>188</v>
      </c>
      <c r="X1355" t="s">
        <v>57</v>
      </c>
      <c r="Y1355">
        <v>2871</v>
      </c>
    </row>
    <row r="1356" spans="1:25" x14ac:dyDescent="0.25">
      <c r="A1356">
        <v>9490</v>
      </c>
      <c r="B1356" t="str">
        <f>VLOOKUP(W1356,Broadcast!A$2:B$277,2,FALSE)</f>
        <v>BBC Worldservice</v>
      </c>
      <c r="C1356" s="6">
        <v>1600</v>
      </c>
      <c r="D1356" s="6">
        <v>1630</v>
      </c>
      <c r="E1356" t="s">
        <v>624</v>
      </c>
      <c r="F1356" t="str">
        <f>VLOOKUP(H1356,Location!A$2:E$678,2,FALSE)</f>
        <v>A'Seela</v>
      </c>
      <c r="G1356" t="str">
        <f>VLOOKUP(LEFT(R1356,3),Language!A$2:B$7700,2,FALSE)</f>
        <v>Hindi</v>
      </c>
      <c r="H1356" t="s">
        <v>211</v>
      </c>
      <c r="I1356">
        <v>250</v>
      </c>
      <c r="J1356">
        <v>63</v>
      </c>
      <c r="K1356">
        <v>13</v>
      </c>
      <c r="L1356">
        <v>151</v>
      </c>
      <c r="M1356">
        <v>1234567</v>
      </c>
      <c r="N1356">
        <v>270316</v>
      </c>
      <c r="O1356">
        <v>301016</v>
      </c>
      <c r="P1356" t="s">
        <v>19</v>
      </c>
      <c r="Q1356">
        <v>7900</v>
      </c>
      <c r="R1356" t="s">
        <v>219</v>
      </c>
      <c r="S1356" t="str">
        <f>VLOOKUP(V1356,Country!A$2:B$191,2,FALSE)</f>
        <v>Oman</v>
      </c>
      <c r="T1356" t="str">
        <f>VLOOKUP(X1356,Organisation!A$2:B$150,2,FALSE)</f>
        <v>Babcock Communications</v>
      </c>
      <c r="U1356" t="s">
        <v>211</v>
      </c>
      <c r="V1356" t="s">
        <v>212</v>
      </c>
      <c r="W1356" t="s">
        <v>42</v>
      </c>
      <c r="X1356" t="s">
        <v>43</v>
      </c>
      <c r="Y1356">
        <v>122</v>
      </c>
    </row>
    <row r="1357" spans="1:25" x14ac:dyDescent="0.25">
      <c r="A1357">
        <v>9490</v>
      </c>
      <c r="B1357" t="str">
        <f>VLOOKUP(W1357,Broadcast!A$2:B$277,2,FALSE)</f>
        <v>Radio Russia</v>
      </c>
      <c r="C1357" s="6">
        <v>1600</v>
      </c>
      <c r="D1357" s="6">
        <v>1800</v>
      </c>
      <c r="E1357" t="s">
        <v>677</v>
      </c>
      <c r="F1357" t="str">
        <f>VLOOKUP(H1357,Location!A$2:E$678,2,FALSE)</f>
        <v>Novosibirsk</v>
      </c>
      <c r="G1357" t="str">
        <f>VLOOKUP(LEFT(R1357,3),Language!A$2:B$7700,2,FALSE)</f>
        <v>Russian</v>
      </c>
      <c r="H1357" t="s">
        <v>403</v>
      </c>
      <c r="I1357">
        <v>250</v>
      </c>
      <c r="J1357">
        <v>145</v>
      </c>
      <c r="K1357">
        <v>0</v>
      </c>
      <c r="L1357">
        <v>288</v>
      </c>
      <c r="M1357">
        <v>1234567</v>
      </c>
      <c r="N1357">
        <v>270316</v>
      </c>
      <c r="O1357">
        <v>291016</v>
      </c>
      <c r="P1357" t="s">
        <v>19</v>
      </c>
      <c r="R1357" t="s">
        <v>182</v>
      </c>
      <c r="S1357" t="str">
        <f>VLOOKUP(V1357,Country!A$2:B$191,2,FALSE)</f>
        <v>Russia</v>
      </c>
      <c r="T1357" t="str">
        <f>VLOOKUP(X1357,Organisation!A$2:B$150,2,FALSE)</f>
        <v>General Radio Frequency Centre</v>
      </c>
      <c r="U1357" t="s">
        <v>403</v>
      </c>
      <c r="V1357" t="s">
        <v>183</v>
      </c>
      <c r="W1357" t="s">
        <v>184</v>
      </c>
      <c r="X1357" t="s">
        <v>185</v>
      </c>
      <c r="Y1357">
        <v>7257</v>
      </c>
    </row>
    <row r="1358" spans="1:25" x14ac:dyDescent="0.25">
      <c r="A1358">
        <v>9490</v>
      </c>
      <c r="B1358" t="str">
        <f>VLOOKUP(W1358,Broadcast!A$2:B$277,2,FALSE)</f>
        <v>Egypt Radio &amp; TV Union</v>
      </c>
      <c r="C1358" s="6">
        <v>1800</v>
      </c>
      <c r="D1358" s="6">
        <v>1900</v>
      </c>
      <c r="E1358">
        <v>28</v>
      </c>
      <c r="F1358" t="str">
        <f>VLOOKUP(H1358,Location!A$2:E$678,2,FALSE)</f>
        <v>Abis</v>
      </c>
      <c r="G1358" t="str">
        <f>VLOOKUP(LEFT(R1358,3),Language!A$2:B$7700,2,FALSE)</f>
        <v>Italian</v>
      </c>
      <c r="H1358" t="s">
        <v>642</v>
      </c>
      <c r="I1358">
        <v>200</v>
      </c>
      <c r="J1358">
        <v>325</v>
      </c>
      <c r="K1358">
        <v>0</v>
      </c>
      <c r="L1358">
        <v>211</v>
      </c>
      <c r="M1358">
        <v>1234567</v>
      </c>
      <c r="N1358">
        <v>270316</v>
      </c>
      <c r="O1358">
        <v>301016</v>
      </c>
      <c r="P1358" t="s">
        <v>19</v>
      </c>
      <c r="R1358" t="s">
        <v>210</v>
      </c>
      <c r="S1358" t="str">
        <f>VLOOKUP(V1358,Country!A$2:B$191,2,FALSE)</f>
        <v>Egypt</v>
      </c>
      <c r="T1358" t="str">
        <f>VLOOKUP(X1358,Organisation!A$2:B$150,2,FALSE)</f>
        <v>Egypt Radio &amp; TV Union</v>
      </c>
      <c r="U1358" t="s">
        <v>642</v>
      </c>
      <c r="V1358" t="s">
        <v>643</v>
      </c>
      <c r="W1358" t="s">
        <v>644</v>
      </c>
      <c r="X1358" t="s">
        <v>644</v>
      </c>
      <c r="Y1358">
        <v>2279</v>
      </c>
    </row>
    <row r="1359" spans="1:25" x14ac:dyDescent="0.25">
      <c r="A1359">
        <v>9490</v>
      </c>
      <c r="B1359" t="str">
        <f>VLOOKUP(W1359,Broadcast!A$2:B$277,2,FALSE)</f>
        <v>International Broadcasting Bureau</v>
      </c>
      <c r="C1359" s="6">
        <v>1900</v>
      </c>
      <c r="D1359" s="6">
        <v>2030</v>
      </c>
      <c r="E1359" t="s">
        <v>287</v>
      </c>
      <c r="F1359" t="str">
        <f>VLOOKUP(H1359,Location!A$2:E$678,2,FALSE)</f>
        <v>Kuwait</v>
      </c>
      <c r="G1359" t="str">
        <f>VLOOKUP(LEFT(R1359,3),Language!A$2:B$7700,2,FALSE)</f>
        <v>French</v>
      </c>
      <c r="H1359" t="s">
        <v>155</v>
      </c>
      <c r="I1359">
        <v>250</v>
      </c>
      <c r="J1359">
        <v>235</v>
      </c>
      <c r="K1359">
        <v>0</v>
      </c>
      <c r="L1359">
        <v>146</v>
      </c>
      <c r="M1359">
        <v>1234567</v>
      </c>
      <c r="N1359">
        <v>270316</v>
      </c>
      <c r="O1359">
        <v>291016</v>
      </c>
      <c r="P1359" t="s">
        <v>19</v>
      </c>
      <c r="Q1359">
        <v>8750</v>
      </c>
      <c r="R1359" t="s">
        <v>79</v>
      </c>
      <c r="S1359" t="str">
        <f>VLOOKUP(V1359,Country!A$2:B$191,2,FALSE)</f>
        <v>Kuwait</v>
      </c>
      <c r="T1359" t="str">
        <f>VLOOKUP(X1359,Organisation!A$2:B$150,2,FALSE)</f>
        <v>International Broadcasting Bureau</v>
      </c>
      <c r="U1359" t="s">
        <v>155</v>
      </c>
      <c r="V1359" t="s">
        <v>155</v>
      </c>
      <c r="W1359" t="s">
        <v>120</v>
      </c>
      <c r="X1359" t="s">
        <v>120</v>
      </c>
      <c r="Y1359">
        <v>666</v>
      </c>
    </row>
    <row r="1360" spans="1:25" x14ac:dyDescent="0.25">
      <c r="A1360">
        <v>9490</v>
      </c>
      <c r="B1360" t="str">
        <f>VLOOKUP(W1360,Broadcast!A$2:B$277,2,FALSE)</f>
        <v>International Broadcasting Bureau</v>
      </c>
      <c r="C1360" s="6">
        <v>2030</v>
      </c>
      <c r="D1360" s="6">
        <v>2100</v>
      </c>
      <c r="E1360">
        <v>46</v>
      </c>
      <c r="F1360" t="str">
        <f>VLOOKUP(H1360,Location!A$2:E$678,2,FALSE)</f>
        <v>Sao Tome</v>
      </c>
      <c r="G1360" t="str">
        <f>VLOOKUP(LEFT(R1360,3),Language!A$2:B$7700,2,FALSE)</f>
        <v>French</v>
      </c>
      <c r="H1360" t="s">
        <v>125</v>
      </c>
      <c r="I1360">
        <v>100</v>
      </c>
      <c r="J1360">
        <v>335</v>
      </c>
      <c r="K1360">
        <v>0</v>
      </c>
      <c r="L1360">
        <v>106</v>
      </c>
      <c r="M1360">
        <v>1</v>
      </c>
      <c r="N1360">
        <v>270316</v>
      </c>
      <c r="O1360">
        <v>291016</v>
      </c>
      <c r="P1360" t="s">
        <v>19</v>
      </c>
      <c r="Q1360">
        <v>9900</v>
      </c>
      <c r="R1360" t="s">
        <v>79</v>
      </c>
      <c r="S1360" t="str">
        <f>VLOOKUP(V1360,Country!A$2:B$191,2,FALSE)</f>
        <v>Sao Tome and Principe</v>
      </c>
      <c r="T1360" t="str">
        <f>VLOOKUP(X1360,Organisation!A$2:B$150,2,FALSE)</f>
        <v>International Broadcasting Bureau</v>
      </c>
      <c r="U1360" t="s">
        <v>125</v>
      </c>
      <c r="V1360" t="s">
        <v>126</v>
      </c>
      <c r="W1360" t="s">
        <v>120</v>
      </c>
      <c r="X1360" t="s">
        <v>120</v>
      </c>
      <c r="Y1360">
        <v>667</v>
      </c>
    </row>
    <row r="1361" spans="1:25" x14ac:dyDescent="0.25">
      <c r="A1361">
        <v>9490</v>
      </c>
      <c r="B1361" t="str">
        <f>VLOOKUP(W1361,Broadcast!A$2:B$277,2,FALSE)</f>
        <v>International Broadcasting Bureau</v>
      </c>
      <c r="C1361" s="6">
        <v>2030</v>
      </c>
      <c r="D1361" s="6">
        <v>2100</v>
      </c>
      <c r="E1361">
        <v>46.47</v>
      </c>
      <c r="F1361" t="str">
        <f>VLOOKUP(H1361,Location!A$2:E$678,2,FALSE)</f>
        <v>Sao Tome</v>
      </c>
      <c r="G1361" t="str">
        <f>VLOOKUP(LEFT(R1361,3),Language!A$2:B$7700,2,FALSE)</f>
        <v>Hausa</v>
      </c>
      <c r="H1361" t="s">
        <v>125</v>
      </c>
      <c r="I1361">
        <v>100</v>
      </c>
      <c r="J1361">
        <v>20</v>
      </c>
      <c r="K1361">
        <v>0</v>
      </c>
      <c r="L1361">
        <v>106</v>
      </c>
      <c r="M1361">
        <v>23456</v>
      </c>
      <c r="N1361">
        <v>270316</v>
      </c>
      <c r="O1361">
        <v>291016</v>
      </c>
      <c r="P1361" t="s">
        <v>19</v>
      </c>
      <c r="Q1361">
        <v>9900</v>
      </c>
      <c r="R1361" t="s">
        <v>127</v>
      </c>
      <c r="S1361" t="str">
        <f>VLOOKUP(V1361,Country!A$2:B$191,2,FALSE)</f>
        <v>Sao Tome and Principe</v>
      </c>
      <c r="T1361" t="str">
        <f>VLOOKUP(X1361,Organisation!A$2:B$150,2,FALSE)</f>
        <v>International Broadcasting Bureau</v>
      </c>
      <c r="U1361" t="s">
        <v>125</v>
      </c>
      <c r="V1361" t="s">
        <v>126</v>
      </c>
      <c r="W1361" t="s">
        <v>120</v>
      </c>
      <c r="X1361" t="s">
        <v>120</v>
      </c>
      <c r="Y1361">
        <v>668</v>
      </c>
    </row>
    <row r="1362" spans="1:25" x14ac:dyDescent="0.25">
      <c r="A1362">
        <v>9490</v>
      </c>
      <c r="B1362" t="str">
        <f>VLOOKUP(W1362,Broadcast!A$2:B$277,2,FALSE)</f>
        <v>International Broadcasting Bureau</v>
      </c>
      <c r="C1362" s="6">
        <v>2030</v>
      </c>
      <c r="D1362" s="6">
        <v>2100</v>
      </c>
      <c r="E1362">
        <v>46</v>
      </c>
      <c r="F1362" t="str">
        <f>VLOOKUP(H1362,Location!A$2:E$678,2,FALSE)</f>
        <v>Sao Tome</v>
      </c>
      <c r="G1362" t="str">
        <f>VLOOKUP(LEFT(R1362,3),Language!A$2:B$7700,2,FALSE)</f>
        <v>Hausa</v>
      </c>
      <c r="H1362" t="s">
        <v>125</v>
      </c>
      <c r="I1362">
        <v>100</v>
      </c>
      <c r="J1362">
        <v>335</v>
      </c>
      <c r="K1362">
        <v>0</v>
      </c>
      <c r="L1362">
        <v>106</v>
      </c>
      <c r="M1362">
        <v>7</v>
      </c>
      <c r="N1362">
        <v>270316</v>
      </c>
      <c r="O1362">
        <v>291016</v>
      </c>
      <c r="P1362" t="s">
        <v>19</v>
      </c>
      <c r="Q1362">
        <v>9900</v>
      </c>
      <c r="R1362" t="s">
        <v>127</v>
      </c>
      <c r="S1362" t="str">
        <f>VLOOKUP(V1362,Country!A$2:B$191,2,FALSE)</f>
        <v>Sao Tome and Principe</v>
      </c>
      <c r="T1362" t="str">
        <f>VLOOKUP(X1362,Organisation!A$2:B$150,2,FALSE)</f>
        <v>International Broadcasting Bureau</v>
      </c>
      <c r="U1362" t="s">
        <v>125</v>
      </c>
      <c r="V1362" t="s">
        <v>126</v>
      </c>
      <c r="W1362" t="s">
        <v>120</v>
      </c>
      <c r="X1362" t="s">
        <v>120</v>
      </c>
      <c r="Y1362">
        <v>669</v>
      </c>
    </row>
    <row r="1363" spans="1:25" x14ac:dyDescent="0.25">
      <c r="A1363">
        <v>9490</v>
      </c>
      <c r="B1363" t="str">
        <f>VLOOKUP(W1363,Broadcast!A$2:B$277,2,FALSE)</f>
        <v>International Broadcasting Bureau</v>
      </c>
      <c r="C1363" s="6">
        <v>2100</v>
      </c>
      <c r="D1363" s="6">
        <v>2130</v>
      </c>
      <c r="E1363">
        <v>46</v>
      </c>
      <c r="F1363" t="str">
        <f>VLOOKUP(H1363,Location!A$2:E$678,2,FALSE)</f>
        <v>Kuwait</v>
      </c>
      <c r="G1363" t="str">
        <f>VLOOKUP(LEFT(R1363,3),Language!A$2:B$7700,2,FALSE)</f>
        <v>French</v>
      </c>
      <c r="H1363" t="s">
        <v>155</v>
      </c>
      <c r="I1363">
        <v>250</v>
      </c>
      <c r="J1363">
        <v>235</v>
      </c>
      <c r="K1363">
        <v>0</v>
      </c>
      <c r="L1363">
        <v>146</v>
      </c>
      <c r="M1363">
        <v>23456</v>
      </c>
      <c r="N1363">
        <v>270316</v>
      </c>
      <c r="O1363">
        <v>291016</v>
      </c>
      <c r="P1363" t="s">
        <v>19</v>
      </c>
      <c r="Q1363">
        <v>8750</v>
      </c>
      <c r="R1363" t="s">
        <v>79</v>
      </c>
      <c r="S1363" t="str">
        <f>VLOOKUP(V1363,Country!A$2:B$191,2,FALSE)</f>
        <v>Kuwait</v>
      </c>
      <c r="T1363" t="str">
        <f>VLOOKUP(X1363,Organisation!A$2:B$150,2,FALSE)</f>
        <v>International Broadcasting Bureau</v>
      </c>
      <c r="U1363" t="s">
        <v>155</v>
      </c>
      <c r="V1363" t="s">
        <v>155</v>
      </c>
      <c r="W1363" t="s">
        <v>120</v>
      </c>
      <c r="X1363" t="s">
        <v>120</v>
      </c>
      <c r="Y1363">
        <v>670</v>
      </c>
    </row>
    <row r="1364" spans="1:25" x14ac:dyDescent="0.25">
      <c r="A1364">
        <v>9490</v>
      </c>
      <c r="B1364" t="str">
        <f>VLOOKUP(W1364,Broadcast!A$2:B$277,2,FALSE)</f>
        <v>International Broadcasting Bureau</v>
      </c>
      <c r="C1364" s="6">
        <v>2130</v>
      </c>
      <c r="D1364" s="6">
        <v>2200</v>
      </c>
      <c r="E1364">
        <v>46</v>
      </c>
      <c r="F1364" t="str">
        <f>VLOOKUP(H1364,Location!A$2:E$678,2,FALSE)</f>
        <v>Ascension</v>
      </c>
      <c r="G1364" t="str">
        <f>VLOOKUP(LEFT(R1364,3),Language!A$2:B$7700,2,FALSE)</f>
        <v>Bambara</v>
      </c>
      <c r="H1364" t="s">
        <v>160</v>
      </c>
      <c r="I1364">
        <v>250</v>
      </c>
      <c r="J1364">
        <v>27</v>
      </c>
      <c r="K1364">
        <v>0</v>
      </c>
      <c r="L1364">
        <v>618</v>
      </c>
      <c r="M1364">
        <v>23456</v>
      </c>
      <c r="N1364">
        <v>270316</v>
      </c>
      <c r="O1364">
        <v>291016</v>
      </c>
      <c r="P1364" t="s">
        <v>19</v>
      </c>
      <c r="Q1364">
        <v>23775</v>
      </c>
      <c r="R1364" t="s">
        <v>678</v>
      </c>
      <c r="S1364" t="str">
        <f>VLOOKUP(V1364,Country!A$2:B$191,2,FALSE)</f>
        <v>United Kingdom</v>
      </c>
      <c r="T1364" t="str">
        <f>VLOOKUP(X1364,Organisation!A$2:B$150,2,FALSE)</f>
        <v>International Broadcasting Bureau</v>
      </c>
      <c r="U1364" t="s">
        <v>160</v>
      </c>
      <c r="V1364" t="s">
        <v>75</v>
      </c>
      <c r="W1364" t="s">
        <v>120</v>
      </c>
      <c r="X1364" t="s">
        <v>120</v>
      </c>
      <c r="Y1364">
        <v>671</v>
      </c>
    </row>
    <row r="1365" spans="1:25" x14ac:dyDescent="0.25">
      <c r="A1365">
        <v>9490</v>
      </c>
      <c r="B1365" t="str">
        <f>VLOOKUP(W1365,Broadcast!A$2:B$277,2,FALSE)</f>
        <v>China Radio International</v>
      </c>
      <c r="C1365" s="6">
        <v>2200</v>
      </c>
      <c r="D1365" s="6">
        <v>2300</v>
      </c>
      <c r="E1365">
        <v>14</v>
      </c>
      <c r="F1365" t="str">
        <f>VLOOKUP(H1365,Location!A$2:E$678,2,FALSE)</f>
        <v>Beijing</v>
      </c>
      <c r="G1365" t="str">
        <f>VLOOKUP(LEFT(R1365,3),Language!A$2:B$7700,2,FALSE)</f>
        <v>Spanish</v>
      </c>
      <c r="H1365" t="s">
        <v>198</v>
      </c>
      <c r="I1365">
        <v>500</v>
      </c>
      <c r="J1365">
        <v>318</v>
      </c>
      <c r="K1365">
        <v>0</v>
      </c>
      <c r="L1365">
        <v>218</v>
      </c>
      <c r="M1365">
        <v>1234567</v>
      </c>
      <c r="N1365">
        <v>270316</v>
      </c>
      <c r="O1365">
        <v>301016</v>
      </c>
      <c r="P1365" t="s">
        <v>19</v>
      </c>
      <c r="Q1365">
        <v>8180</v>
      </c>
      <c r="R1365" t="s">
        <v>137</v>
      </c>
      <c r="S1365" t="str">
        <f>VLOOKUP(V1365,Country!A$2:B$191,2,FALSE)</f>
        <v>China</v>
      </c>
      <c r="T1365" t="str">
        <f>VLOOKUP(X1365,Organisation!A$2:B$150,2,FALSE)</f>
        <v>R &amp; T of Peoples Republic of China</v>
      </c>
      <c r="U1365" t="s">
        <v>198</v>
      </c>
      <c r="V1365" t="s">
        <v>55</v>
      </c>
      <c r="W1365" t="s">
        <v>188</v>
      </c>
      <c r="X1365" t="s">
        <v>57</v>
      </c>
      <c r="Y1365">
        <v>2872</v>
      </c>
    </row>
    <row r="1366" spans="1:25" x14ac:dyDescent="0.25">
      <c r="A1366">
        <v>9490</v>
      </c>
      <c r="B1366" t="str">
        <f>VLOOKUP(W1366,Broadcast!A$2:B$277,2,FALSE)</f>
        <v>China Radio International</v>
      </c>
      <c r="C1366" s="6">
        <v>2330</v>
      </c>
      <c r="D1366" s="6">
        <v>30</v>
      </c>
      <c r="E1366" t="s">
        <v>521</v>
      </c>
      <c r="F1366" t="str">
        <f>VLOOKUP(H1366,Location!A$2:E$678,2,FALSE)</f>
        <v>Kunming</v>
      </c>
      <c r="G1366" t="str">
        <f>VLOOKUP(LEFT(R1366,3),Language!A$2:B$7700,2,FALSE)</f>
        <v>Sinhala</v>
      </c>
      <c r="H1366" t="s">
        <v>366</v>
      </c>
      <c r="I1366">
        <v>150</v>
      </c>
      <c r="J1366">
        <v>234</v>
      </c>
      <c r="K1366">
        <v>0</v>
      </c>
      <c r="L1366">
        <v>206</v>
      </c>
      <c r="M1366">
        <v>1234567</v>
      </c>
      <c r="N1366">
        <v>270316</v>
      </c>
      <c r="O1366">
        <v>301016</v>
      </c>
      <c r="P1366" t="s">
        <v>19</v>
      </c>
      <c r="Q1366">
        <v>7700</v>
      </c>
      <c r="R1366" t="s">
        <v>522</v>
      </c>
      <c r="S1366" t="str">
        <f>VLOOKUP(V1366,Country!A$2:B$191,2,FALSE)</f>
        <v>China</v>
      </c>
      <c r="T1366" t="str">
        <f>VLOOKUP(X1366,Organisation!A$2:B$150,2,FALSE)</f>
        <v>R &amp; T of Peoples Republic of China</v>
      </c>
      <c r="U1366" t="s">
        <v>366</v>
      </c>
      <c r="V1366" t="s">
        <v>55</v>
      </c>
      <c r="W1366" t="s">
        <v>188</v>
      </c>
      <c r="X1366" t="s">
        <v>57</v>
      </c>
      <c r="Y1366">
        <v>2873</v>
      </c>
    </row>
    <row r="1367" spans="1:25" x14ac:dyDescent="0.25">
      <c r="A1367">
        <v>9495</v>
      </c>
      <c r="B1367" t="str">
        <f>VLOOKUP(W1367,Broadcast!A$2:B$277,2,FALSE)</f>
        <v>LeSea Broadcasting Corporation</v>
      </c>
      <c r="C1367" s="6">
        <v>1300</v>
      </c>
      <c r="D1367" s="6">
        <v>1800</v>
      </c>
      <c r="E1367">
        <v>11.12</v>
      </c>
      <c r="F1367" t="str">
        <f>VLOOKUP(H1367,Location!A$2:E$678,2,FALSE)</f>
        <v>Furman, SC</v>
      </c>
      <c r="G1367" t="str">
        <f>VLOOKUP(LEFT(R1367,3),Language!A$2:B$7700,2,FALSE)</f>
        <v>Spanish</v>
      </c>
      <c r="H1367" t="s">
        <v>220</v>
      </c>
      <c r="I1367">
        <v>250</v>
      </c>
      <c r="J1367">
        <v>173</v>
      </c>
      <c r="K1367">
        <v>-15</v>
      </c>
      <c r="L1367">
        <v>146</v>
      </c>
      <c r="M1367">
        <v>1234567</v>
      </c>
      <c r="N1367">
        <v>270316</v>
      </c>
      <c r="O1367">
        <v>301016</v>
      </c>
      <c r="P1367" t="s">
        <v>19</v>
      </c>
      <c r="Q1367">
        <v>8500</v>
      </c>
      <c r="R1367" t="s">
        <v>222</v>
      </c>
      <c r="S1367" t="str">
        <f>VLOOKUP(V1367,Country!A$2:B$191,2,FALSE)</f>
        <v>United States</v>
      </c>
      <c r="T1367" t="str">
        <f>VLOOKUP(X1367,Organisation!A$2:B$150,2,FALSE)</f>
        <v>Federal Communications Commission</v>
      </c>
      <c r="U1367" t="s">
        <v>220</v>
      </c>
      <c r="V1367" t="s">
        <v>21</v>
      </c>
      <c r="W1367" t="s">
        <v>220</v>
      </c>
      <c r="X1367" t="s">
        <v>22</v>
      </c>
      <c r="Y1367">
        <v>1644</v>
      </c>
    </row>
    <row r="1368" spans="1:25" x14ac:dyDescent="0.25">
      <c r="A1368">
        <v>9500</v>
      </c>
      <c r="B1368" t="str">
        <f>VLOOKUP(W1368,Broadcast!A$2:B$277,2,FALSE)</f>
        <v>Radio Sultanate of Oman</v>
      </c>
      <c r="C1368" s="6">
        <v>0</v>
      </c>
      <c r="D1368" s="6">
        <v>200</v>
      </c>
      <c r="E1368" t="s">
        <v>532</v>
      </c>
      <c r="F1368" t="str">
        <f>VLOOKUP(H1368,Location!A$2:E$678,2,FALSE)</f>
        <v>Thumrayt</v>
      </c>
      <c r="G1368" t="str">
        <f>VLOOKUP(LEFT(R1368,3),Language!A$2:B$7700,2,FALSE)</f>
        <v>Standard Arabic</v>
      </c>
      <c r="H1368" t="s">
        <v>520</v>
      </c>
      <c r="I1368">
        <v>100</v>
      </c>
      <c r="J1368">
        <v>315</v>
      </c>
      <c r="K1368">
        <v>0</v>
      </c>
      <c r="L1368">
        <v>218</v>
      </c>
      <c r="M1368">
        <v>1234567</v>
      </c>
      <c r="N1368">
        <v>270316</v>
      </c>
      <c r="O1368">
        <v>301016</v>
      </c>
      <c r="P1368" t="s">
        <v>19</v>
      </c>
      <c r="Q1368">
        <v>13650</v>
      </c>
      <c r="R1368" t="s">
        <v>310</v>
      </c>
      <c r="S1368" t="str">
        <f>VLOOKUP(V1368,Country!A$2:B$191,2,FALSE)</f>
        <v>Oman</v>
      </c>
      <c r="T1368" t="str">
        <f>VLOOKUP(X1368,Organisation!A$2:B$150,2,FALSE)</f>
        <v>Radio Sultanate of Oman</v>
      </c>
      <c r="U1368" t="s">
        <v>520</v>
      </c>
      <c r="V1368" t="s">
        <v>212</v>
      </c>
      <c r="W1368" t="s">
        <v>383</v>
      </c>
      <c r="X1368" t="s">
        <v>383</v>
      </c>
      <c r="Y1368">
        <v>4470</v>
      </c>
    </row>
    <row r="1369" spans="1:25" x14ac:dyDescent="0.25">
      <c r="A1369">
        <v>9500</v>
      </c>
      <c r="B1369" t="str">
        <f>VLOOKUP(W1369,Broadcast!A$2:B$277,2,FALSE)</f>
        <v>Far East Broadcasting Company</v>
      </c>
      <c r="C1369" s="6">
        <v>1430</v>
      </c>
      <c r="D1369" s="6">
        <v>1500</v>
      </c>
      <c r="E1369" t="s">
        <v>261</v>
      </c>
      <c r="F1369" t="str">
        <f>VLOOKUP(H1369,Location!A$2:E$678,2,FALSE)</f>
        <v>Tashkent</v>
      </c>
      <c r="G1369" t="str">
        <f>VLOOKUP(LEFT(R1369,3),Language!A$2:B$7700,2,FALSE)</f>
        <v>Hindi</v>
      </c>
      <c r="H1369" t="s">
        <v>472</v>
      </c>
      <c r="I1369">
        <v>100</v>
      </c>
      <c r="J1369">
        <v>131</v>
      </c>
      <c r="K1369">
        <v>0</v>
      </c>
      <c r="L1369">
        <v>218</v>
      </c>
      <c r="M1369">
        <v>14567</v>
      </c>
      <c r="N1369">
        <v>10716</v>
      </c>
      <c r="O1369">
        <v>301016</v>
      </c>
      <c r="P1369" t="s">
        <v>19</v>
      </c>
      <c r="Q1369">
        <v>15747</v>
      </c>
      <c r="R1369" t="s">
        <v>219</v>
      </c>
      <c r="S1369" t="str">
        <f>VLOOKUP(V1369,Country!A$2:B$191,2,FALSE)</f>
        <v>Ouzbékistan</v>
      </c>
      <c r="T1369" t="str">
        <f>VLOOKUP(X1369,Organisation!A$2:B$150,2,FALSE)</f>
        <v>Babcock Communications</v>
      </c>
      <c r="U1369" t="s">
        <v>472</v>
      </c>
      <c r="V1369" t="s">
        <v>473</v>
      </c>
      <c r="W1369" t="s">
        <v>607</v>
      </c>
      <c r="X1369" t="s">
        <v>43</v>
      </c>
      <c r="Y1369">
        <v>16811</v>
      </c>
    </row>
    <row r="1370" spans="1:25" x14ac:dyDescent="0.25">
      <c r="A1370">
        <v>9500</v>
      </c>
      <c r="B1370" t="str">
        <f>VLOOKUP(W1370,Broadcast!A$2:B$277,2,FALSE)</f>
        <v>Radio Romania International</v>
      </c>
      <c r="C1370" s="6">
        <v>1500</v>
      </c>
      <c r="D1370" s="6">
        <v>1530</v>
      </c>
      <c r="E1370">
        <v>29</v>
      </c>
      <c r="F1370" t="str">
        <f>VLOOKUP(H1370,Location!A$2:E$678,2,FALSE)</f>
        <v>Tiganesti</v>
      </c>
      <c r="G1370" t="str">
        <f>VLOOKUP(LEFT(R1370,3),Language!A$2:B$7700,2,FALSE)</f>
        <v>Russian</v>
      </c>
      <c r="H1370" t="s">
        <v>200</v>
      </c>
      <c r="I1370">
        <v>300</v>
      </c>
      <c r="J1370">
        <v>37</v>
      </c>
      <c r="K1370">
        <v>0</v>
      </c>
      <c r="L1370">
        <v>205</v>
      </c>
      <c r="M1370">
        <v>1234567</v>
      </c>
      <c r="N1370">
        <v>270316</v>
      </c>
      <c r="O1370">
        <v>301016</v>
      </c>
      <c r="P1370" t="s">
        <v>19</v>
      </c>
      <c r="R1370" t="s">
        <v>182</v>
      </c>
      <c r="S1370" t="str">
        <f>VLOOKUP(V1370,Country!A$2:B$191,2,FALSE)</f>
        <v>Romania</v>
      </c>
      <c r="T1370" t="str">
        <f>VLOOKUP(X1370,Organisation!A$2:B$150,2,FALSE)</f>
        <v>Ministry of Communications &amp; Informatics Technol.</v>
      </c>
      <c r="U1370" t="s">
        <v>200</v>
      </c>
      <c r="V1370" t="s">
        <v>202</v>
      </c>
      <c r="W1370" t="s">
        <v>203</v>
      </c>
      <c r="X1370" t="s">
        <v>202</v>
      </c>
      <c r="Y1370">
        <v>4408</v>
      </c>
    </row>
    <row r="1371" spans="1:25" x14ac:dyDescent="0.25">
      <c r="A1371">
        <v>9500</v>
      </c>
      <c r="B1371" t="str">
        <f>VLOOKUP(W1371,Broadcast!A$2:B$277,2,FALSE)</f>
        <v>Radio Romania International</v>
      </c>
      <c r="C1371" s="6">
        <v>1600</v>
      </c>
      <c r="D1371" s="6">
        <v>1700</v>
      </c>
      <c r="E1371" t="s">
        <v>269</v>
      </c>
      <c r="F1371" t="str">
        <f>VLOOKUP(H1371,Location!A$2:E$678,2,FALSE)</f>
        <v>Tiganesti</v>
      </c>
      <c r="G1371" t="str">
        <f>VLOOKUP(LEFT(R1371,3),Language!A$2:B$7700,2,FALSE)</f>
        <v>French</v>
      </c>
      <c r="H1371" t="s">
        <v>200</v>
      </c>
      <c r="I1371">
        <v>150</v>
      </c>
      <c r="J1371">
        <v>292</v>
      </c>
      <c r="K1371">
        <v>0</v>
      </c>
      <c r="L1371">
        <v>205</v>
      </c>
      <c r="M1371">
        <v>1234567</v>
      </c>
      <c r="N1371">
        <v>270316</v>
      </c>
      <c r="O1371">
        <v>301016</v>
      </c>
      <c r="P1371" t="s">
        <v>19</v>
      </c>
      <c r="R1371" t="s">
        <v>79</v>
      </c>
      <c r="S1371" t="str">
        <f>VLOOKUP(V1371,Country!A$2:B$191,2,FALSE)</f>
        <v>Romania</v>
      </c>
      <c r="T1371" t="str">
        <f>VLOOKUP(X1371,Organisation!A$2:B$150,2,FALSE)</f>
        <v>Ministry of Communications &amp; Informatics Technol.</v>
      </c>
      <c r="U1371" t="s">
        <v>200</v>
      </c>
      <c r="V1371" t="s">
        <v>202</v>
      </c>
      <c r="W1371" t="s">
        <v>203</v>
      </c>
      <c r="X1371" t="s">
        <v>202</v>
      </c>
      <c r="Y1371">
        <v>4397</v>
      </c>
    </row>
    <row r="1372" spans="1:25" x14ac:dyDescent="0.25">
      <c r="A1372">
        <v>9500</v>
      </c>
      <c r="B1372" t="str">
        <f>VLOOKUP(W1372,Broadcast!A$2:B$277,2,FALSE)</f>
        <v>Radio Romania International</v>
      </c>
      <c r="C1372" s="6">
        <v>1700</v>
      </c>
      <c r="D1372" s="6">
        <v>1800</v>
      </c>
      <c r="E1372" t="s">
        <v>269</v>
      </c>
      <c r="F1372" t="str">
        <f>VLOOKUP(H1372,Location!A$2:E$678,2,FALSE)</f>
        <v>Galbeni</v>
      </c>
      <c r="G1372" t="str">
        <f>VLOOKUP(LEFT(R1372,3),Language!A$2:B$7700,2,FALSE)</f>
        <v>Romanian</v>
      </c>
      <c r="H1372" t="s">
        <v>453</v>
      </c>
      <c r="I1372">
        <v>300</v>
      </c>
      <c r="J1372">
        <v>285</v>
      </c>
      <c r="K1372">
        <v>0</v>
      </c>
      <c r="L1372">
        <v>206</v>
      </c>
      <c r="M1372">
        <v>1234567</v>
      </c>
      <c r="N1372">
        <v>270316</v>
      </c>
      <c r="O1372">
        <v>301016</v>
      </c>
      <c r="P1372" t="s">
        <v>19</v>
      </c>
      <c r="R1372" t="s">
        <v>388</v>
      </c>
      <c r="S1372" t="str">
        <f>VLOOKUP(V1372,Country!A$2:B$191,2,FALSE)</f>
        <v>Romania</v>
      </c>
      <c r="T1372" t="str">
        <f>VLOOKUP(X1372,Organisation!A$2:B$150,2,FALSE)</f>
        <v>Ministry of Communications &amp; Informatics Technol.</v>
      </c>
      <c r="U1372" t="s">
        <v>453</v>
      </c>
      <c r="V1372" t="s">
        <v>202</v>
      </c>
      <c r="W1372" t="s">
        <v>203</v>
      </c>
      <c r="X1372" t="s">
        <v>202</v>
      </c>
      <c r="Y1372">
        <v>4347</v>
      </c>
    </row>
    <row r="1373" spans="1:25" x14ac:dyDescent="0.25">
      <c r="A1373">
        <v>9500</v>
      </c>
      <c r="B1373" t="str">
        <f>VLOOKUP(W1373,Broadcast!A$2:B$277,2,FALSE)</f>
        <v>Radio Romania International</v>
      </c>
      <c r="C1373" s="6">
        <v>1800</v>
      </c>
      <c r="D1373" s="6">
        <v>1900</v>
      </c>
      <c r="E1373" t="s">
        <v>269</v>
      </c>
      <c r="F1373" t="str">
        <f>VLOOKUP(H1373,Location!A$2:E$678,2,FALSE)</f>
        <v>Galbeni</v>
      </c>
      <c r="G1373" t="str">
        <f>VLOOKUP(LEFT(R1373,3),Language!A$2:B$7700,2,FALSE)</f>
        <v>Romanian</v>
      </c>
      <c r="H1373" t="s">
        <v>453</v>
      </c>
      <c r="I1373">
        <v>300</v>
      </c>
      <c r="J1373">
        <v>285</v>
      </c>
      <c r="K1373">
        <v>0</v>
      </c>
      <c r="L1373">
        <v>206</v>
      </c>
      <c r="M1373">
        <v>1234567</v>
      </c>
      <c r="N1373">
        <v>270316</v>
      </c>
      <c r="O1373">
        <v>301016</v>
      </c>
      <c r="P1373" t="s">
        <v>19</v>
      </c>
      <c r="R1373" t="s">
        <v>388</v>
      </c>
      <c r="S1373" t="str">
        <f>VLOOKUP(V1373,Country!A$2:B$191,2,FALSE)</f>
        <v>Romania</v>
      </c>
      <c r="T1373" t="str">
        <f>VLOOKUP(X1373,Organisation!A$2:B$150,2,FALSE)</f>
        <v>Ministry of Communications &amp; Informatics Technol.</v>
      </c>
      <c r="U1373" t="s">
        <v>453</v>
      </c>
      <c r="V1373" t="s">
        <v>202</v>
      </c>
      <c r="W1373" t="s">
        <v>203</v>
      </c>
      <c r="X1373" t="s">
        <v>202</v>
      </c>
      <c r="Y1373">
        <v>4423</v>
      </c>
    </row>
    <row r="1374" spans="1:25" x14ac:dyDescent="0.25">
      <c r="A1374">
        <v>9500</v>
      </c>
      <c r="B1374" t="str">
        <f>VLOOKUP(W1374,Broadcast!A$2:B$277,2,FALSE)</f>
        <v>Trans World Radio</v>
      </c>
      <c r="C1374" s="6">
        <v>1802</v>
      </c>
      <c r="D1374" s="6">
        <v>1902</v>
      </c>
      <c r="E1374">
        <v>48</v>
      </c>
      <c r="F1374" t="str">
        <f>VLOOKUP(H1374,Location!A$2:E$678,2,FALSE)</f>
        <v>Manzini</v>
      </c>
      <c r="G1374" t="str">
        <f>VLOOKUP(LEFT(R1374,3),Language!A$2:B$7700,2,FALSE)</f>
        <v>English</v>
      </c>
      <c r="H1374" t="s">
        <v>25</v>
      </c>
      <c r="I1374">
        <v>100</v>
      </c>
      <c r="J1374">
        <v>13</v>
      </c>
      <c r="K1374">
        <v>0</v>
      </c>
      <c r="L1374">
        <v>218</v>
      </c>
      <c r="M1374">
        <v>1234567</v>
      </c>
      <c r="N1374">
        <v>270316</v>
      </c>
      <c r="O1374">
        <v>291016</v>
      </c>
      <c r="P1374" t="s">
        <v>19</v>
      </c>
      <c r="R1374" t="s">
        <v>679</v>
      </c>
      <c r="S1374" t="str">
        <f>VLOOKUP(V1374,Country!A$2:B$191,2,FALSE)</f>
        <v>Swaziland</v>
      </c>
      <c r="T1374" t="str">
        <f>VLOOKUP(X1374,Organisation!A$2:B$150,2,FALSE)</f>
        <v>Trans World Radio</v>
      </c>
      <c r="U1374" t="s">
        <v>25</v>
      </c>
      <c r="V1374" t="s">
        <v>27</v>
      </c>
      <c r="W1374" t="s">
        <v>28</v>
      </c>
      <c r="X1374" t="s">
        <v>28</v>
      </c>
      <c r="Y1374">
        <v>7069</v>
      </c>
    </row>
    <row r="1375" spans="1:25" x14ac:dyDescent="0.25">
      <c r="A1375">
        <v>9500</v>
      </c>
      <c r="B1375" t="str">
        <f>VLOOKUP(W1375,Broadcast!A$2:B$277,2,FALSE)</f>
        <v>Radio Romania International</v>
      </c>
      <c r="C1375" s="6">
        <v>1900</v>
      </c>
      <c r="D1375" s="6">
        <v>2000</v>
      </c>
      <c r="E1375" t="s">
        <v>269</v>
      </c>
      <c r="F1375" t="str">
        <f>VLOOKUP(H1375,Location!A$2:E$678,2,FALSE)</f>
        <v>Galbeni</v>
      </c>
      <c r="G1375" t="str">
        <f>VLOOKUP(LEFT(R1375,3),Language!A$2:B$7700,2,FALSE)</f>
        <v>Romanian</v>
      </c>
      <c r="H1375" t="s">
        <v>453</v>
      </c>
      <c r="I1375">
        <v>300</v>
      </c>
      <c r="J1375">
        <v>285</v>
      </c>
      <c r="K1375">
        <v>0</v>
      </c>
      <c r="L1375">
        <v>206</v>
      </c>
      <c r="M1375">
        <v>1234567</v>
      </c>
      <c r="N1375">
        <v>270316</v>
      </c>
      <c r="O1375">
        <v>301016</v>
      </c>
      <c r="P1375" t="s">
        <v>19</v>
      </c>
      <c r="R1375" t="s">
        <v>388</v>
      </c>
      <c r="S1375" t="str">
        <f>VLOOKUP(V1375,Country!A$2:B$191,2,FALSE)</f>
        <v>Romania</v>
      </c>
      <c r="T1375" t="str">
        <f>VLOOKUP(X1375,Organisation!A$2:B$150,2,FALSE)</f>
        <v>Ministry of Communications &amp; Informatics Technol.</v>
      </c>
      <c r="U1375" t="s">
        <v>453</v>
      </c>
      <c r="V1375" t="s">
        <v>202</v>
      </c>
      <c r="W1375" t="s">
        <v>203</v>
      </c>
      <c r="X1375" t="s">
        <v>202</v>
      </c>
      <c r="Y1375">
        <v>4348</v>
      </c>
    </row>
    <row r="1376" spans="1:25" x14ac:dyDescent="0.25">
      <c r="A1376">
        <v>9500</v>
      </c>
      <c r="B1376" t="str">
        <f>VLOOKUP(W1376,Broadcast!A$2:B$277,2,FALSE)</f>
        <v>China National Radio</v>
      </c>
      <c r="C1376" s="6">
        <v>2025</v>
      </c>
      <c r="D1376" s="6">
        <v>1805</v>
      </c>
      <c r="E1376" t="s">
        <v>151</v>
      </c>
      <c r="F1376" t="str">
        <f>VLOOKUP(H1376,Location!A$2:E$678,2,FALSE)</f>
        <v>Shijiazhuang</v>
      </c>
      <c r="G1376" t="str">
        <f>VLOOKUP(LEFT(R1376,3),Language!A$2:B$7700,2,FALSE)</f>
        <v>Chinese</v>
      </c>
      <c r="H1376" t="s">
        <v>331</v>
      </c>
      <c r="I1376">
        <v>100</v>
      </c>
      <c r="J1376">
        <v>165</v>
      </c>
      <c r="K1376">
        <v>0</v>
      </c>
      <c r="L1376">
        <v>146</v>
      </c>
      <c r="M1376">
        <v>1234567</v>
      </c>
      <c r="N1376">
        <v>270316</v>
      </c>
      <c r="O1376">
        <v>301016</v>
      </c>
      <c r="P1376" t="s">
        <v>19</v>
      </c>
      <c r="Q1376">
        <v>9700</v>
      </c>
      <c r="R1376" t="s">
        <v>54</v>
      </c>
      <c r="S1376" t="str">
        <f>VLOOKUP(V1376,Country!A$2:B$191,2,FALSE)</f>
        <v>China</v>
      </c>
      <c r="T1376" t="str">
        <f>VLOOKUP(X1376,Organisation!A$2:B$150,2,FALSE)</f>
        <v>R &amp; T of Peoples Republic of China</v>
      </c>
      <c r="U1376" t="s">
        <v>331</v>
      </c>
      <c r="V1376" t="s">
        <v>55</v>
      </c>
      <c r="W1376" t="s">
        <v>56</v>
      </c>
      <c r="X1376" t="s">
        <v>57</v>
      </c>
      <c r="Y1376">
        <v>2874</v>
      </c>
    </row>
    <row r="1377" spans="1:25" x14ac:dyDescent="0.25">
      <c r="A1377">
        <v>9505</v>
      </c>
      <c r="B1377" t="str">
        <f>VLOOKUP(W1377,Broadcast!A$2:B$277,2,FALSE)</f>
        <v>Adventist World Radio</v>
      </c>
      <c r="C1377" s="6">
        <v>330</v>
      </c>
      <c r="D1377" s="6">
        <v>400</v>
      </c>
      <c r="E1377">
        <v>40</v>
      </c>
      <c r="F1377" t="str">
        <f>VLOOKUP(H1377,Location!A$2:E$678,2,FALSE)</f>
        <v>Moosbrunn</v>
      </c>
      <c r="G1377" t="str">
        <f>VLOOKUP(LEFT(R1377,3),Language!A$2:B$7700,2,FALSE)</f>
        <v>Persian</v>
      </c>
      <c r="H1377" t="s">
        <v>421</v>
      </c>
      <c r="I1377">
        <v>300</v>
      </c>
      <c r="J1377">
        <v>100</v>
      </c>
      <c r="K1377">
        <v>0</v>
      </c>
      <c r="L1377">
        <v>211</v>
      </c>
      <c r="M1377">
        <v>1234567</v>
      </c>
      <c r="N1377">
        <v>270316</v>
      </c>
      <c r="O1377">
        <v>291016</v>
      </c>
      <c r="P1377" t="s">
        <v>19</v>
      </c>
      <c r="Q1377">
        <v>7600</v>
      </c>
      <c r="R1377" t="s">
        <v>154</v>
      </c>
      <c r="S1377" t="str">
        <f>VLOOKUP(V1377,Country!A$2:B$191,2,FALSE)</f>
        <v>Austria</v>
      </c>
      <c r="T1377" t="str">
        <f>VLOOKUP(X1377,Organisation!A$2:B$150,2,FALSE)</f>
        <v>Adventist World Radio</v>
      </c>
      <c r="U1377" t="s">
        <v>421</v>
      </c>
      <c r="V1377" t="s">
        <v>422</v>
      </c>
      <c r="W1377" t="s">
        <v>275</v>
      </c>
      <c r="X1377" t="s">
        <v>275</v>
      </c>
      <c r="Y1377">
        <v>446</v>
      </c>
    </row>
    <row r="1378" spans="1:25" x14ac:dyDescent="0.25">
      <c r="A1378">
        <v>9505</v>
      </c>
      <c r="B1378" t="str">
        <f>VLOOKUP(W1378,Broadcast!A$2:B$277,2,FALSE)</f>
        <v>Sudan National Broadcasting Corporation</v>
      </c>
      <c r="C1378" s="6">
        <v>400</v>
      </c>
      <c r="D1378" s="6">
        <v>800</v>
      </c>
      <c r="E1378" t="s">
        <v>681</v>
      </c>
      <c r="F1378" t="str">
        <f>VLOOKUP(H1378,Location!A$2:E$678,2,FALSE)</f>
        <v>Al Aitahab</v>
      </c>
      <c r="G1378" t="str">
        <f>VLOOKUP(LEFT(R1378,3),Language!A$2:B$7700,2,FALSE)</f>
        <v>English</v>
      </c>
      <c r="H1378" t="s">
        <v>476</v>
      </c>
      <c r="I1378">
        <v>100</v>
      </c>
      <c r="J1378">
        <v>110</v>
      </c>
      <c r="K1378">
        <v>0</v>
      </c>
      <c r="L1378">
        <v>804</v>
      </c>
      <c r="M1378">
        <v>1234567</v>
      </c>
      <c r="N1378">
        <v>290316</v>
      </c>
      <c r="O1378">
        <v>241016</v>
      </c>
      <c r="P1378" t="s">
        <v>19</v>
      </c>
      <c r="R1378" t="s">
        <v>20</v>
      </c>
      <c r="S1378" t="str">
        <f>VLOOKUP(V1378,Country!A$2:B$191,2,FALSE)</f>
        <v>Sudan</v>
      </c>
      <c r="T1378" t="str">
        <f>VLOOKUP(X1378,Organisation!A$2:B$150,2,FALSE)</f>
        <v>Sudan National Radio Broadcasting Corporation</v>
      </c>
      <c r="U1378" t="s">
        <v>476</v>
      </c>
      <c r="V1378" t="s">
        <v>477</v>
      </c>
      <c r="W1378" t="s">
        <v>478</v>
      </c>
      <c r="X1378" t="s">
        <v>478</v>
      </c>
      <c r="Y1378">
        <v>2123</v>
      </c>
    </row>
    <row r="1379" spans="1:25" x14ac:dyDescent="0.25">
      <c r="A1379">
        <v>9505</v>
      </c>
      <c r="B1379" t="str">
        <f>VLOOKUP(W1379,Broadcast!A$2:B$277,2,FALSE)</f>
        <v>Sudan National Broadcasting Corporation</v>
      </c>
      <c r="C1379" s="6">
        <v>1630</v>
      </c>
      <c r="D1379" s="6">
        <v>2100</v>
      </c>
      <c r="E1379">
        <v>46.47</v>
      </c>
      <c r="F1379" t="str">
        <f>VLOOKUP(H1379,Location!A$2:E$678,2,FALSE)</f>
        <v>Al Aitahab</v>
      </c>
      <c r="G1379" t="str">
        <f>VLOOKUP(LEFT(R1379,3),Language!A$2:B$7700,2,FALSE)</f>
        <v>French</v>
      </c>
      <c r="H1379" t="s">
        <v>476</v>
      </c>
      <c r="I1379">
        <v>100</v>
      </c>
      <c r="J1379">
        <v>210</v>
      </c>
      <c r="K1379">
        <v>0</v>
      </c>
      <c r="L1379">
        <v>804</v>
      </c>
      <c r="M1379">
        <v>1234567</v>
      </c>
      <c r="N1379">
        <v>290316</v>
      </c>
      <c r="O1379">
        <v>241016</v>
      </c>
      <c r="P1379" t="s">
        <v>19</v>
      </c>
      <c r="R1379" t="s">
        <v>79</v>
      </c>
      <c r="S1379" t="str">
        <f>VLOOKUP(V1379,Country!A$2:B$191,2,FALSE)</f>
        <v>Sudan</v>
      </c>
      <c r="T1379" t="str">
        <f>VLOOKUP(X1379,Organisation!A$2:B$150,2,FALSE)</f>
        <v>Sudan National Radio Broadcasting Corporation</v>
      </c>
      <c r="U1379" t="s">
        <v>476</v>
      </c>
      <c r="V1379" t="s">
        <v>477</v>
      </c>
      <c r="W1379" t="s">
        <v>478</v>
      </c>
      <c r="X1379" t="s">
        <v>478</v>
      </c>
      <c r="Y1379">
        <v>2124</v>
      </c>
    </row>
    <row r="1380" spans="1:25" x14ac:dyDescent="0.25">
      <c r="A1380">
        <v>9505</v>
      </c>
      <c r="B1380" t="str">
        <f>VLOOKUP(W1380,Broadcast!A$2:B$277,2,FALSE)</f>
        <v>LeSea Broadcasting Corporation</v>
      </c>
      <c r="C1380" s="6">
        <v>2200</v>
      </c>
      <c r="D1380" s="6">
        <v>2400</v>
      </c>
      <c r="E1380" t="s">
        <v>682</v>
      </c>
      <c r="F1380" t="str">
        <f>VLOOKUP(H1380,Location!A$2:E$678,2,FALSE)</f>
        <v>Furman, SC</v>
      </c>
      <c r="G1380" t="str">
        <f>VLOOKUP(LEFT(R1380,3),Language!A$2:B$7700,2,FALSE)</f>
        <v>English</v>
      </c>
      <c r="H1380" t="s">
        <v>220</v>
      </c>
      <c r="I1380">
        <v>250</v>
      </c>
      <c r="J1380">
        <v>47</v>
      </c>
      <c r="K1380">
        <v>-25</v>
      </c>
      <c r="L1380">
        <v>218</v>
      </c>
      <c r="M1380">
        <v>1234567</v>
      </c>
      <c r="N1380">
        <v>40916</v>
      </c>
      <c r="O1380">
        <v>301016</v>
      </c>
      <c r="P1380" t="s">
        <v>19</v>
      </c>
      <c r="Q1380">
        <v>8360</v>
      </c>
      <c r="R1380" t="s">
        <v>20</v>
      </c>
      <c r="S1380" t="str">
        <f>VLOOKUP(V1380,Country!A$2:B$191,2,FALSE)</f>
        <v>United States</v>
      </c>
      <c r="T1380" t="str">
        <f>VLOOKUP(X1380,Organisation!A$2:B$150,2,FALSE)</f>
        <v>Federal Communications Commission</v>
      </c>
      <c r="U1380" t="s">
        <v>220</v>
      </c>
      <c r="V1380" t="s">
        <v>21</v>
      </c>
      <c r="W1380" t="s">
        <v>220</v>
      </c>
      <c r="X1380" t="s">
        <v>22</v>
      </c>
      <c r="Y1380">
        <v>1645</v>
      </c>
    </row>
    <row r="1381" spans="1:25" x14ac:dyDescent="0.25">
      <c r="A1381">
        <v>9510</v>
      </c>
      <c r="B1381" t="str">
        <f>VLOOKUP(W1381,Broadcast!A$2:B$277,2,FALSE)</f>
        <v>China National Radio</v>
      </c>
      <c r="C1381" s="6">
        <v>530</v>
      </c>
      <c r="D1381" s="6">
        <v>1030</v>
      </c>
      <c r="E1381" t="s">
        <v>70</v>
      </c>
      <c r="F1381" t="str">
        <f>VLOOKUP(H1381,Location!A$2:E$678,2,FALSE)</f>
        <v>Urumqi</v>
      </c>
      <c r="G1381" t="str">
        <f>VLOOKUP(LEFT(R1381,3),Language!A$2:B$7700,2,FALSE)</f>
        <v>Mongolian</v>
      </c>
      <c r="H1381" t="s">
        <v>71</v>
      </c>
      <c r="I1381">
        <v>50</v>
      </c>
      <c r="J1381">
        <v>0</v>
      </c>
      <c r="K1381">
        <v>0</v>
      </c>
      <c r="L1381">
        <v>925</v>
      </c>
      <c r="M1381">
        <v>1234567</v>
      </c>
      <c r="N1381">
        <v>270316</v>
      </c>
      <c r="O1381">
        <v>301016</v>
      </c>
      <c r="P1381" t="s">
        <v>19</v>
      </c>
      <c r="R1381" t="s">
        <v>104</v>
      </c>
      <c r="S1381" t="str">
        <f>VLOOKUP(V1381,Country!A$2:B$191,2,FALSE)</f>
        <v>China</v>
      </c>
      <c r="T1381" t="str">
        <f>VLOOKUP(X1381,Organisation!A$2:B$150,2,FALSE)</f>
        <v>R &amp; T of Peoples Republic of China</v>
      </c>
      <c r="U1381" t="s">
        <v>71</v>
      </c>
      <c r="V1381" t="s">
        <v>55</v>
      </c>
      <c r="W1381" t="s">
        <v>56</v>
      </c>
      <c r="X1381" t="s">
        <v>57</v>
      </c>
      <c r="Y1381">
        <v>2875</v>
      </c>
    </row>
    <row r="1382" spans="1:25" x14ac:dyDescent="0.25">
      <c r="A1382">
        <v>9510</v>
      </c>
      <c r="B1382" t="str">
        <f>VLOOKUP(W1382,Broadcast!A$2:B$277,2,FALSE)</f>
        <v>ANTI, Milano</v>
      </c>
      <c r="C1382" s="6">
        <v>800</v>
      </c>
      <c r="D1382" s="6">
        <v>900</v>
      </c>
      <c r="E1382" t="s">
        <v>683</v>
      </c>
      <c r="F1382" t="str">
        <f>VLOOKUP(H1382,Location!A$2:E$678,2,FALSE)</f>
        <v>Milano, Italy</v>
      </c>
      <c r="G1382" t="str">
        <f>VLOOKUP(LEFT(R1382,3),Language!A$2:B$7700,2,FALSE)</f>
        <v>English</v>
      </c>
      <c r="H1382" t="s">
        <v>546</v>
      </c>
      <c r="I1382">
        <v>150</v>
      </c>
      <c r="J1382">
        <v>0</v>
      </c>
      <c r="K1382">
        <v>0</v>
      </c>
      <c r="L1382">
        <v>925</v>
      </c>
      <c r="M1382">
        <v>7</v>
      </c>
      <c r="N1382">
        <v>270316</v>
      </c>
      <c r="O1382">
        <v>291016</v>
      </c>
      <c r="P1382" t="s">
        <v>19</v>
      </c>
      <c r="Q1382">
        <v>9600</v>
      </c>
      <c r="R1382" t="s">
        <v>20</v>
      </c>
      <c r="S1382" t="str">
        <f>VLOOKUP(V1382,Country!A$2:B$191,2,FALSE)</f>
        <v>Italy</v>
      </c>
      <c r="T1382" t="str">
        <f>VLOOKUP(X1382,Organisation!A$2:B$150,2,FALSE)</f>
        <v>ANTI, Milano, Italy</v>
      </c>
      <c r="U1382" t="s">
        <v>546</v>
      </c>
      <c r="V1382" t="s">
        <v>547</v>
      </c>
      <c r="W1382" t="s">
        <v>7</v>
      </c>
      <c r="X1382" t="s">
        <v>7</v>
      </c>
      <c r="Y1382">
        <v>3854</v>
      </c>
    </row>
    <row r="1383" spans="1:25" x14ac:dyDescent="0.25">
      <c r="A1383">
        <v>9510</v>
      </c>
      <c r="B1383" t="str">
        <f>VLOOKUP(W1383,Broadcast!A$2:B$277,2,FALSE)</f>
        <v>ANTI, Milano</v>
      </c>
      <c r="C1383" s="6">
        <v>930</v>
      </c>
      <c r="D1383" s="6">
        <v>1200</v>
      </c>
      <c r="E1383" t="s">
        <v>683</v>
      </c>
      <c r="F1383" t="str">
        <f>VLOOKUP(H1383,Location!A$2:E$678,2,FALSE)</f>
        <v>Milano, Italy</v>
      </c>
      <c r="G1383" t="str">
        <f>VLOOKUP(LEFT(R1383,3),Language!A$2:B$7700,2,FALSE)</f>
        <v>English</v>
      </c>
      <c r="H1383" t="s">
        <v>546</v>
      </c>
      <c r="I1383">
        <v>150</v>
      </c>
      <c r="J1383">
        <v>0</v>
      </c>
      <c r="K1383">
        <v>0</v>
      </c>
      <c r="L1383">
        <v>925</v>
      </c>
      <c r="M1383">
        <v>1</v>
      </c>
      <c r="N1383">
        <v>270316</v>
      </c>
      <c r="O1383">
        <v>291016</v>
      </c>
      <c r="P1383" t="s">
        <v>19</v>
      </c>
      <c r="Q1383">
        <v>9400</v>
      </c>
      <c r="R1383" t="s">
        <v>20</v>
      </c>
      <c r="S1383" t="str">
        <f>VLOOKUP(V1383,Country!A$2:B$191,2,FALSE)</f>
        <v>Italy</v>
      </c>
      <c r="T1383" t="str">
        <f>VLOOKUP(X1383,Organisation!A$2:B$150,2,FALSE)</f>
        <v>ANTI, Milano, Italy</v>
      </c>
      <c r="U1383" t="s">
        <v>546</v>
      </c>
      <c r="V1383" t="s">
        <v>547</v>
      </c>
      <c r="W1383" t="s">
        <v>7</v>
      </c>
      <c r="X1383" t="s">
        <v>7</v>
      </c>
      <c r="Y1383">
        <v>3855</v>
      </c>
    </row>
    <row r="1384" spans="1:25" x14ac:dyDescent="0.25">
      <c r="A1384">
        <v>9510</v>
      </c>
      <c r="B1384" t="str">
        <f>VLOOKUP(W1384,Broadcast!A$2:B$277,2,FALSE)</f>
        <v>BBC Worldservice</v>
      </c>
      <c r="C1384" s="6">
        <v>1400</v>
      </c>
      <c r="D1384" s="6">
        <v>1430</v>
      </c>
      <c r="E1384" t="s">
        <v>624</v>
      </c>
      <c r="F1384" t="str">
        <f>VLOOKUP(H1384,Location!A$2:E$678,2,FALSE)</f>
        <v>Nakhon Sawan</v>
      </c>
      <c r="G1384" t="str">
        <f>VLOOKUP(LEFT(R1384,3),Language!A$2:B$7700,2,FALSE)</f>
        <v>Hindi</v>
      </c>
      <c r="H1384" t="s">
        <v>147</v>
      </c>
      <c r="I1384">
        <v>250</v>
      </c>
      <c r="J1384">
        <v>300</v>
      </c>
      <c r="K1384">
        <v>0</v>
      </c>
      <c r="L1384">
        <v>211</v>
      </c>
      <c r="M1384">
        <v>1234567</v>
      </c>
      <c r="N1384">
        <v>270316</v>
      </c>
      <c r="O1384">
        <v>301016</v>
      </c>
      <c r="P1384" t="s">
        <v>19</v>
      </c>
      <c r="Q1384">
        <v>7897</v>
      </c>
      <c r="R1384" t="s">
        <v>219</v>
      </c>
      <c r="S1384" t="str">
        <f>VLOOKUP(V1384,Country!A$2:B$191,2,FALSE)</f>
        <v>Thailand</v>
      </c>
      <c r="T1384" t="str">
        <f>VLOOKUP(X1384,Organisation!A$2:B$150,2,FALSE)</f>
        <v>Babcock Communications</v>
      </c>
      <c r="U1384" t="s">
        <v>147</v>
      </c>
      <c r="V1384" t="s">
        <v>148</v>
      </c>
      <c r="W1384" t="s">
        <v>42</v>
      </c>
      <c r="X1384" t="s">
        <v>43</v>
      </c>
      <c r="Y1384">
        <v>124</v>
      </c>
    </row>
    <row r="1385" spans="1:25" x14ac:dyDescent="0.25">
      <c r="A1385">
        <v>9510</v>
      </c>
      <c r="B1385" t="str">
        <f>VLOOKUP(W1385,Broadcast!A$2:B$277,2,FALSE)</f>
        <v>BBC Worldservice</v>
      </c>
      <c r="C1385" s="6">
        <v>1500</v>
      </c>
      <c r="D1385" s="6">
        <v>1600</v>
      </c>
      <c r="E1385" t="s">
        <v>218</v>
      </c>
      <c r="F1385" t="str">
        <f>VLOOKUP(H1385,Location!A$2:E$678,2,FALSE)</f>
        <v>Nakhon Sawan</v>
      </c>
      <c r="G1385" t="str">
        <f>VLOOKUP(LEFT(R1385,3),Language!A$2:B$7700,2,FALSE)</f>
        <v>Urdu</v>
      </c>
      <c r="H1385" t="s">
        <v>147</v>
      </c>
      <c r="I1385">
        <v>250</v>
      </c>
      <c r="J1385">
        <v>305</v>
      </c>
      <c r="K1385">
        <v>25</v>
      </c>
      <c r="L1385">
        <v>216</v>
      </c>
      <c r="M1385">
        <v>1234567</v>
      </c>
      <c r="N1385">
        <v>270316</v>
      </c>
      <c r="O1385">
        <v>301016</v>
      </c>
      <c r="P1385" t="s">
        <v>19</v>
      </c>
      <c r="Q1385">
        <v>7920</v>
      </c>
      <c r="R1385" t="s">
        <v>348</v>
      </c>
      <c r="S1385" t="str">
        <f>VLOOKUP(V1385,Country!A$2:B$191,2,FALSE)</f>
        <v>Thailand</v>
      </c>
      <c r="T1385" t="str">
        <f>VLOOKUP(X1385,Organisation!A$2:B$150,2,FALSE)</f>
        <v>Babcock Communications</v>
      </c>
      <c r="U1385" t="s">
        <v>147</v>
      </c>
      <c r="V1385" t="s">
        <v>148</v>
      </c>
      <c r="W1385" t="s">
        <v>42</v>
      </c>
      <c r="X1385" t="s">
        <v>43</v>
      </c>
      <c r="Y1385">
        <v>15502</v>
      </c>
    </row>
    <row r="1386" spans="1:25" x14ac:dyDescent="0.25">
      <c r="A1386">
        <v>9510</v>
      </c>
      <c r="B1386" t="str">
        <f>VLOOKUP(W1386,Broadcast!A$2:B$277,2,FALSE)</f>
        <v>Media Broadcast GmbH</v>
      </c>
      <c r="C1386" s="6">
        <v>2330</v>
      </c>
      <c r="D1386" s="6">
        <v>30</v>
      </c>
      <c r="E1386" t="s">
        <v>684</v>
      </c>
      <c r="F1386" t="str">
        <f>VLOOKUP(H1386,Location!A$2:E$678,2,FALSE)</f>
        <v>Nauen</v>
      </c>
      <c r="G1386" t="str">
        <f>VLOOKUP(LEFT(R1386,3),Language!A$2:B$7700,2,FALSE)</f>
        <v>Multiple languages</v>
      </c>
      <c r="H1386" t="s">
        <v>232</v>
      </c>
      <c r="I1386">
        <v>250</v>
      </c>
      <c r="J1386">
        <v>85</v>
      </c>
      <c r="K1386">
        <v>0</v>
      </c>
      <c r="L1386">
        <v>216</v>
      </c>
      <c r="M1386">
        <v>1234567</v>
      </c>
      <c r="N1386">
        <v>270316</v>
      </c>
      <c r="O1386">
        <v>291016</v>
      </c>
      <c r="P1386" t="s">
        <v>19</v>
      </c>
      <c r="Q1386">
        <v>9600</v>
      </c>
      <c r="R1386" t="s">
        <v>102</v>
      </c>
      <c r="S1386" t="str">
        <f>VLOOKUP(V1386,Country!A$2:B$191,2,FALSE)</f>
        <v>Germany</v>
      </c>
      <c r="T1386" t="str">
        <f>VLOOKUP(X1386,Organisation!A$2:B$150,2,FALSE)</f>
        <v>Media Broadcast GmbH</v>
      </c>
      <c r="U1386" t="s">
        <v>232</v>
      </c>
      <c r="V1386" t="s">
        <v>19</v>
      </c>
      <c r="W1386" t="s">
        <v>99</v>
      </c>
      <c r="X1386" t="s">
        <v>99</v>
      </c>
      <c r="Y1386">
        <v>1249</v>
      </c>
    </row>
    <row r="1387" spans="1:25" x14ac:dyDescent="0.25">
      <c r="A1387">
        <v>9515</v>
      </c>
      <c r="B1387" t="str">
        <f>VLOOKUP(W1387,Broadcast!A$2:B$277,2,FALSE)</f>
        <v>Vatican Radio</v>
      </c>
      <c r="C1387" s="6">
        <v>40</v>
      </c>
      <c r="D1387" s="6">
        <v>100</v>
      </c>
      <c r="E1387" t="s">
        <v>685</v>
      </c>
      <c r="F1387" t="str">
        <f>VLOOKUP(H1387,Location!A$2:E$678,2,FALSE)</f>
        <v>S. Maria di Galeria</v>
      </c>
      <c r="G1387" t="str">
        <f>VLOOKUP(LEFT(R1387,3),Language!A$2:B$7700,2,FALSE)</f>
        <v>Hindi</v>
      </c>
      <c r="H1387" t="s">
        <v>84</v>
      </c>
      <c r="I1387">
        <v>250</v>
      </c>
      <c r="J1387">
        <v>90</v>
      </c>
      <c r="K1387">
        <v>0</v>
      </c>
      <c r="L1387">
        <v>218</v>
      </c>
      <c r="M1387">
        <v>1234567</v>
      </c>
      <c r="N1387">
        <v>40916</v>
      </c>
      <c r="O1387">
        <v>301016</v>
      </c>
      <c r="P1387" t="s">
        <v>19</v>
      </c>
      <c r="Q1387">
        <v>7923</v>
      </c>
      <c r="R1387" t="s">
        <v>219</v>
      </c>
      <c r="S1387" t="str">
        <f>VLOOKUP(V1387,Country!A$2:B$191,2,FALSE)</f>
        <v>Vatican</v>
      </c>
      <c r="T1387" t="str">
        <f>VLOOKUP(X1387,Organisation!A$2:B$150,2,FALSE)</f>
        <v>Vatican Radio</v>
      </c>
      <c r="U1387" t="s">
        <v>84</v>
      </c>
      <c r="V1387" t="s">
        <v>86</v>
      </c>
      <c r="W1387" t="s">
        <v>87</v>
      </c>
      <c r="X1387" t="s">
        <v>87</v>
      </c>
      <c r="Y1387">
        <v>7178</v>
      </c>
    </row>
    <row r="1388" spans="1:25" x14ac:dyDescent="0.25">
      <c r="A1388">
        <v>9515</v>
      </c>
      <c r="B1388" t="str">
        <f>VLOOKUP(W1388,Broadcast!A$2:B$277,2,FALSE)</f>
        <v>Vatican Radio</v>
      </c>
      <c r="C1388" s="6">
        <v>100</v>
      </c>
      <c r="D1388" s="6">
        <v>120</v>
      </c>
      <c r="E1388" t="s">
        <v>685</v>
      </c>
      <c r="F1388" t="str">
        <f>VLOOKUP(H1388,Location!A$2:E$678,2,FALSE)</f>
        <v>S. Maria di Galeria</v>
      </c>
      <c r="G1388" t="str">
        <f>VLOOKUP(LEFT(R1388,3),Language!A$2:B$7700,2,FALSE)</f>
        <v>Tamil</v>
      </c>
      <c r="H1388" t="s">
        <v>84</v>
      </c>
      <c r="I1388">
        <v>250</v>
      </c>
      <c r="J1388">
        <v>90</v>
      </c>
      <c r="K1388">
        <v>0</v>
      </c>
      <c r="L1388">
        <v>218</v>
      </c>
      <c r="M1388">
        <v>1234567</v>
      </c>
      <c r="N1388">
        <v>40916</v>
      </c>
      <c r="O1388">
        <v>291016</v>
      </c>
      <c r="P1388" t="s">
        <v>19</v>
      </c>
      <c r="Q1388">
        <v>7923</v>
      </c>
      <c r="R1388" t="s">
        <v>687</v>
      </c>
      <c r="S1388" t="str">
        <f>VLOOKUP(V1388,Country!A$2:B$191,2,FALSE)</f>
        <v>Vatican</v>
      </c>
      <c r="T1388" t="str">
        <f>VLOOKUP(X1388,Organisation!A$2:B$150,2,FALSE)</f>
        <v>Vatican Radio</v>
      </c>
      <c r="U1388" t="s">
        <v>84</v>
      </c>
      <c r="V1388" t="s">
        <v>86</v>
      </c>
      <c r="W1388" t="s">
        <v>87</v>
      </c>
      <c r="X1388" t="s">
        <v>87</v>
      </c>
      <c r="Y1388">
        <v>7179</v>
      </c>
    </row>
    <row r="1389" spans="1:25" x14ac:dyDescent="0.25">
      <c r="A1389">
        <v>9515</v>
      </c>
      <c r="B1389" t="str">
        <f>VLOOKUP(W1389,Broadcast!A$2:B$277,2,FALSE)</f>
        <v>Vatican Radio</v>
      </c>
      <c r="C1389" s="6">
        <v>120</v>
      </c>
      <c r="D1389" s="6">
        <v>140</v>
      </c>
      <c r="E1389" t="s">
        <v>685</v>
      </c>
      <c r="F1389" t="str">
        <f>VLOOKUP(H1389,Location!A$2:E$678,2,FALSE)</f>
        <v>S. Maria di Galeria</v>
      </c>
      <c r="G1389" t="str">
        <f>VLOOKUP(LEFT(R1389,3),Language!A$2:B$7700,2,FALSE)</f>
        <v>Malayalam</v>
      </c>
      <c r="H1389" t="s">
        <v>84</v>
      </c>
      <c r="I1389">
        <v>250</v>
      </c>
      <c r="J1389">
        <v>90</v>
      </c>
      <c r="K1389">
        <v>0</v>
      </c>
      <c r="L1389">
        <v>218</v>
      </c>
      <c r="M1389">
        <v>1234567</v>
      </c>
      <c r="N1389">
        <v>40916</v>
      </c>
      <c r="O1389">
        <v>291016</v>
      </c>
      <c r="P1389" t="s">
        <v>19</v>
      </c>
      <c r="Q1389">
        <v>7923</v>
      </c>
      <c r="R1389" t="s">
        <v>649</v>
      </c>
      <c r="S1389" t="str">
        <f>VLOOKUP(V1389,Country!A$2:B$191,2,FALSE)</f>
        <v>Vatican</v>
      </c>
      <c r="T1389" t="str">
        <f>VLOOKUP(X1389,Organisation!A$2:B$150,2,FALSE)</f>
        <v>Vatican Radio</v>
      </c>
      <c r="U1389" t="s">
        <v>84</v>
      </c>
      <c r="V1389" t="s">
        <v>86</v>
      </c>
      <c r="W1389" t="s">
        <v>87</v>
      </c>
      <c r="X1389" t="s">
        <v>87</v>
      </c>
      <c r="Y1389">
        <v>7177</v>
      </c>
    </row>
    <row r="1390" spans="1:25" x14ac:dyDescent="0.25">
      <c r="A1390">
        <v>9515</v>
      </c>
      <c r="B1390" t="str">
        <f>VLOOKUP(W1390,Broadcast!A$2:B$277,2,FALSE)</f>
        <v>Vatican Radio</v>
      </c>
      <c r="C1390" s="6">
        <v>140</v>
      </c>
      <c r="D1390" s="6">
        <v>200</v>
      </c>
      <c r="E1390" t="s">
        <v>685</v>
      </c>
      <c r="F1390" t="str">
        <f>VLOOKUP(H1390,Location!A$2:E$678,2,FALSE)</f>
        <v>S. Maria di Galeria</v>
      </c>
      <c r="G1390" t="str">
        <f>VLOOKUP(LEFT(R1390,3),Language!A$2:B$7700,2,FALSE)</f>
        <v>English</v>
      </c>
      <c r="H1390" t="s">
        <v>84</v>
      </c>
      <c r="I1390">
        <v>250</v>
      </c>
      <c r="J1390">
        <v>90</v>
      </c>
      <c r="K1390">
        <v>0</v>
      </c>
      <c r="L1390">
        <v>218</v>
      </c>
      <c r="M1390">
        <v>1234567</v>
      </c>
      <c r="N1390">
        <v>40916</v>
      </c>
      <c r="O1390">
        <v>291016</v>
      </c>
      <c r="P1390" t="s">
        <v>19</v>
      </c>
      <c r="Q1390">
        <v>7923</v>
      </c>
      <c r="R1390" t="s">
        <v>20</v>
      </c>
      <c r="S1390" t="str">
        <f>VLOOKUP(V1390,Country!A$2:B$191,2,FALSE)</f>
        <v>Vatican</v>
      </c>
      <c r="T1390" t="str">
        <f>VLOOKUP(X1390,Organisation!A$2:B$150,2,FALSE)</f>
        <v>Vatican Radio</v>
      </c>
      <c r="U1390" t="s">
        <v>84</v>
      </c>
      <c r="V1390" t="s">
        <v>86</v>
      </c>
      <c r="W1390" t="s">
        <v>87</v>
      </c>
      <c r="X1390" t="s">
        <v>87</v>
      </c>
      <c r="Y1390">
        <v>7176</v>
      </c>
    </row>
    <row r="1391" spans="1:25" x14ac:dyDescent="0.25">
      <c r="A1391">
        <v>9515</v>
      </c>
      <c r="B1391" t="str">
        <f>VLOOKUP(W1391,Broadcast!A$2:B$277,2,FALSE)</f>
        <v>Turkish Radio-TV Corp</v>
      </c>
      <c r="C1391" s="6">
        <v>300</v>
      </c>
      <c r="D1391" s="6">
        <v>400</v>
      </c>
      <c r="E1391" t="s">
        <v>689</v>
      </c>
      <c r="F1391" t="str">
        <f>VLOOKUP(H1391,Location!A$2:E$678,2,FALSE)</f>
        <v>Emirler</v>
      </c>
      <c r="G1391" t="str">
        <f>VLOOKUP(LEFT(R1391,3),Language!A$2:B$7700,2,FALSE)</f>
        <v>English</v>
      </c>
      <c r="H1391" t="s">
        <v>250</v>
      </c>
      <c r="I1391">
        <v>500</v>
      </c>
      <c r="J1391">
        <v>325</v>
      </c>
      <c r="K1391">
        <v>0</v>
      </c>
      <c r="L1391">
        <v>219</v>
      </c>
      <c r="M1391">
        <v>1234567</v>
      </c>
      <c r="N1391">
        <v>270316</v>
      </c>
      <c r="O1391">
        <v>301016</v>
      </c>
      <c r="P1391" t="s">
        <v>19</v>
      </c>
      <c r="Q1391">
        <v>10450</v>
      </c>
      <c r="R1391" t="s">
        <v>20</v>
      </c>
      <c r="S1391" t="str">
        <f>VLOOKUP(V1391,Country!A$2:B$191,2,FALSE)</f>
        <v>Turkey</v>
      </c>
      <c r="T1391" t="str">
        <f>VLOOKUP(X1391,Organisation!A$2:B$150,2,FALSE)</f>
        <v>Turkish Radio-Television Corp.</v>
      </c>
      <c r="U1391" t="s">
        <v>250</v>
      </c>
      <c r="V1391" t="s">
        <v>252</v>
      </c>
      <c r="W1391" t="s">
        <v>253</v>
      </c>
      <c r="X1391" t="s">
        <v>253</v>
      </c>
      <c r="Y1391">
        <v>4601</v>
      </c>
    </row>
    <row r="1392" spans="1:25" x14ac:dyDescent="0.25">
      <c r="A1392">
        <v>9515</v>
      </c>
      <c r="B1392" t="str">
        <f>VLOOKUP(W1392,Broadcast!A$2:B$277,2,FALSE)</f>
        <v>Radio Sultanate of Oman</v>
      </c>
      <c r="C1392" s="6">
        <v>400</v>
      </c>
      <c r="D1392" s="6">
        <v>600</v>
      </c>
      <c r="E1392" t="s">
        <v>381</v>
      </c>
      <c r="F1392" t="str">
        <f>VLOOKUP(H1392,Location!A$2:E$678,2,FALSE)</f>
        <v>Seeb</v>
      </c>
      <c r="G1392" t="str">
        <f>VLOOKUP(LEFT(R1392,3),Language!A$2:B$7700,2,FALSE)</f>
        <v>Standard Arabic</v>
      </c>
      <c r="H1392" t="s">
        <v>382</v>
      </c>
      <c r="I1392">
        <v>100</v>
      </c>
      <c r="J1392">
        <v>320</v>
      </c>
      <c r="K1392">
        <v>0</v>
      </c>
      <c r="L1392">
        <v>141</v>
      </c>
      <c r="M1392">
        <v>1234567</v>
      </c>
      <c r="N1392">
        <v>270316</v>
      </c>
      <c r="O1392">
        <v>301016</v>
      </c>
      <c r="P1392" t="s">
        <v>19</v>
      </c>
      <c r="R1392" t="s">
        <v>310</v>
      </c>
      <c r="S1392" t="str">
        <f>VLOOKUP(V1392,Country!A$2:B$191,2,FALSE)</f>
        <v>Oman</v>
      </c>
      <c r="T1392" t="str">
        <f>VLOOKUP(X1392,Organisation!A$2:B$150,2,FALSE)</f>
        <v>Radio Sultanate of Oman</v>
      </c>
      <c r="U1392" t="s">
        <v>382</v>
      </c>
      <c r="V1392" t="s">
        <v>212</v>
      </c>
      <c r="W1392" t="s">
        <v>383</v>
      </c>
      <c r="X1392" t="s">
        <v>383</v>
      </c>
      <c r="Y1392">
        <v>4471</v>
      </c>
    </row>
    <row r="1393" spans="1:25" x14ac:dyDescent="0.25">
      <c r="A1393">
        <v>9515</v>
      </c>
      <c r="B1393" t="str">
        <f>VLOOKUP(W1393,Broadcast!A$2:B$277,2,FALSE)</f>
        <v>China National Radio</v>
      </c>
      <c r="C1393" s="6">
        <v>900</v>
      </c>
      <c r="D1393" s="6">
        <v>1605</v>
      </c>
      <c r="E1393" t="s">
        <v>151</v>
      </c>
      <c r="F1393" t="str">
        <f>VLOOKUP(H1393,Location!A$2:E$678,2,FALSE)</f>
        <v>Beijing</v>
      </c>
      <c r="G1393" t="str">
        <f>VLOOKUP(LEFT(R1393,3),Language!A$2:B$7700,2,FALSE)</f>
        <v>Chinese</v>
      </c>
      <c r="H1393" t="s">
        <v>198</v>
      </c>
      <c r="I1393">
        <v>100</v>
      </c>
      <c r="J1393">
        <v>163</v>
      </c>
      <c r="K1393">
        <v>0</v>
      </c>
      <c r="L1393">
        <v>206</v>
      </c>
      <c r="M1393">
        <v>1234567</v>
      </c>
      <c r="N1393">
        <v>270316</v>
      </c>
      <c r="O1393">
        <v>301016</v>
      </c>
      <c r="P1393" t="s">
        <v>19</v>
      </c>
      <c r="Q1393">
        <v>12225</v>
      </c>
      <c r="R1393" t="s">
        <v>54</v>
      </c>
      <c r="S1393" t="str">
        <f>VLOOKUP(V1393,Country!A$2:B$191,2,FALSE)</f>
        <v>China</v>
      </c>
      <c r="T1393" t="str">
        <f>VLOOKUP(X1393,Organisation!A$2:B$150,2,FALSE)</f>
        <v>R &amp; T of Peoples Republic of China</v>
      </c>
      <c r="U1393" t="s">
        <v>198</v>
      </c>
      <c r="V1393" t="s">
        <v>55</v>
      </c>
      <c r="W1393" t="s">
        <v>56</v>
      </c>
      <c r="X1393" t="s">
        <v>57</v>
      </c>
      <c r="Y1393">
        <v>2876</v>
      </c>
    </row>
    <row r="1394" spans="1:25" x14ac:dyDescent="0.25">
      <c r="A1394">
        <v>9515</v>
      </c>
      <c r="B1394" t="str">
        <f>VLOOKUP(W1394,Broadcast!A$2:B$277,2,FALSE)</f>
        <v>Korean Broadcasting System</v>
      </c>
      <c r="C1394" s="6">
        <v>1600</v>
      </c>
      <c r="D1394" s="6">
        <v>1700</v>
      </c>
      <c r="E1394">
        <v>28.29</v>
      </c>
      <c r="F1394" t="str">
        <f>VLOOKUP(H1394,Location!A$2:E$678,2,FALSE)</f>
        <v>Kimjae</v>
      </c>
      <c r="G1394" t="str">
        <f>VLOOKUP(LEFT(R1394,3),Language!A$2:B$7700,2,FALSE)</f>
        <v>English</v>
      </c>
      <c r="H1394" t="s">
        <v>362</v>
      </c>
      <c r="I1394">
        <v>250</v>
      </c>
      <c r="J1394">
        <v>319</v>
      </c>
      <c r="K1394">
        <v>15</v>
      </c>
      <c r="L1394">
        <v>216</v>
      </c>
      <c r="M1394">
        <v>1234567</v>
      </c>
      <c r="N1394">
        <v>270316</v>
      </c>
      <c r="O1394">
        <v>301016</v>
      </c>
      <c r="P1394" t="s">
        <v>19</v>
      </c>
      <c r="R1394" t="s">
        <v>20</v>
      </c>
      <c r="S1394" t="str">
        <f>VLOOKUP(V1394,Country!A$2:B$191,2,FALSE)</f>
        <v>Korea (Rep. of)</v>
      </c>
      <c r="T1394" t="str">
        <f>VLOOKUP(X1394,Organisation!A$2:B$150,2,FALSE)</f>
        <v>Korean Broadcasting System</v>
      </c>
      <c r="U1394" t="s">
        <v>362</v>
      </c>
      <c r="V1394" t="s">
        <v>329</v>
      </c>
      <c r="W1394" t="s">
        <v>77</v>
      </c>
      <c r="X1394" t="s">
        <v>77</v>
      </c>
      <c r="Y1394">
        <v>7374</v>
      </c>
    </row>
    <row r="1395" spans="1:25" x14ac:dyDescent="0.25">
      <c r="A1395">
        <v>9515</v>
      </c>
      <c r="B1395" t="str">
        <f>VLOOKUP(W1395,Broadcast!A$2:B$277,2,FALSE)</f>
        <v>Korean Broadcasting System</v>
      </c>
      <c r="C1395" s="6">
        <v>1700</v>
      </c>
      <c r="D1395" s="6">
        <v>1900</v>
      </c>
      <c r="E1395">
        <v>28.29</v>
      </c>
      <c r="F1395" t="str">
        <f>VLOOKUP(H1395,Location!A$2:E$678,2,FALSE)</f>
        <v>Kimjae</v>
      </c>
      <c r="G1395" t="str">
        <f>VLOOKUP(LEFT(R1395,3),Language!A$2:B$7700,2,FALSE)</f>
        <v>Korean</v>
      </c>
      <c r="H1395" t="s">
        <v>362</v>
      </c>
      <c r="I1395">
        <v>250</v>
      </c>
      <c r="J1395">
        <v>319</v>
      </c>
      <c r="K1395">
        <v>15</v>
      </c>
      <c r="L1395">
        <v>216</v>
      </c>
      <c r="M1395">
        <v>1234567</v>
      </c>
      <c r="N1395">
        <v>270316</v>
      </c>
      <c r="O1395">
        <v>301016</v>
      </c>
      <c r="P1395" t="s">
        <v>19</v>
      </c>
      <c r="R1395" t="s">
        <v>145</v>
      </c>
      <c r="S1395" t="str">
        <f>VLOOKUP(V1395,Country!A$2:B$191,2,FALSE)</f>
        <v>Korea (Rep. of)</v>
      </c>
      <c r="T1395" t="str">
        <f>VLOOKUP(X1395,Organisation!A$2:B$150,2,FALSE)</f>
        <v>Korean Broadcasting System</v>
      </c>
      <c r="U1395" t="s">
        <v>362</v>
      </c>
      <c r="V1395" t="s">
        <v>329</v>
      </c>
      <c r="W1395" t="s">
        <v>77</v>
      </c>
      <c r="X1395" t="s">
        <v>77</v>
      </c>
      <c r="Y1395">
        <v>7375</v>
      </c>
    </row>
    <row r="1396" spans="1:25" x14ac:dyDescent="0.25">
      <c r="A1396">
        <v>9515</v>
      </c>
      <c r="B1396" t="str">
        <f>VLOOKUP(W1396,Broadcast!A$2:B$277,2,FALSE)</f>
        <v>China Radio International</v>
      </c>
      <c r="C1396" s="6">
        <v>1900</v>
      </c>
      <c r="D1396" s="6">
        <v>1930</v>
      </c>
      <c r="E1396" t="s">
        <v>76</v>
      </c>
      <c r="F1396" t="str">
        <f>VLOOKUP(H1396,Location!A$2:E$678,2,FALSE)</f>
        <v>Shijiazhuang</v>
      </c>
      <c r="G1396" t="str">
        <f>VLOOKUP(LEFT(R1396,3),Language!A$2:B$7700,2,FALSE)</f>
        <v>Czech</v>
      </c>
      <c r="H1396" t="s">
        <v>331</v>
      </c>
      <c r="I1396">
        <v>500</v>
      </c>
      <c r="J1396">
        <v>315</v>
      </c>
      <c r="K1396">
        <v>0</v>
      </c>
      <c r="L1396">
        <v>218</v>
      </c>
      <c r="M1396">
        <v>1234567</v>
      </c>
      <c r="N1396">
        <v>270316</v>
      </c>
      <c r="O1396">
        <v>301016</v>
      </c>
      <c r="P1396" t="s">
        <v>19</v>
      </c>
      <c r="Q1396">
        <v>10430</v>
      </c>
      <c r="R1396" t="s">
        <v>611</v>
      </c>
      <c r="S1396" t="str">
        <f>VLOOKUP(V1396,Country!A$2:B$191,2,FALSE)</f>
        <v>China</v>
      </c>
      <c r="T1396" t="str">
        <f>VLOOKUP(X1396,Organisation!A$2:B$150,2,FALSE)</f>
        <v>R &amp; T of Peoples Republic of China</v>
      </c>
      <c r="U1396" t="s">
        <v>331</v>
      </c>
      <c r="V1396" t="s">
        <v>55</v>
      </c>
      <c r="W1396" t="s">
        <v>188</v>
      </c>
      <c r="X1396" t="s">
        <v>57</v>
      </c>
      <c r="Y1396">
        <v>2877</v>
      </c>
    </row>
    <row r="1397" spans="1:25" x14ac:dyDescent="0.25">
      <c r="A1397">
        <v>9515</v>
      </c>
      <c r="B1397" t="str">
        <f>VLOOKUP(W1397,Broadcast!A$2:B$277,2,FALSE)</f>
        <v>Media Broadcast GmbH</v>
      </c>
      <c r="C1397" s="6">
        <v>1930</v>
      </c>
      <c r="D1397" s="6">
        <v>2000</v>
      </c>
      <c r="E1397">
        <v>37.380000000000003</v>
      </c>
      <c r="F1397" t="str">
        <f>VLOOKUP(H1397,Location!A$2:E$678,2,FALSE)</f>
        <v>Nauen</v>
      </c>
      <c r="G1397" t="str">
        <f>VLOOKUP(LEFT(R1397,3),Language!A$2:B$7700,2,FALSE)</f>
        <v>Multiple languages</v>
      </c>
      <c r="H1397" t="s">
        <v>232</v>
      </c>
      <c r="I1397">
        <v>250</v>
      </c>
      <c r="J1397">
        <v>155</v>
      </c>
      <c r="K1397">
        <v>0</v>
      </c>
      <c r="L1397">
        <v>216</v>
      </c>
      <c r="M1397">
        <v>1</v>
      </c>
      <c r="N1397">
        <v>270316</v>
      </c>
      <c r="O1397">
        <v>291016</v>
      </c>
      <c r="P1397" t="s">
        <v>19</v>
      </c>
      <c r="R1397" t="s">
        <v>102</v>
      </c>
      <c r="S1397" t="str">
        <f>VLOOKUP(V1397,Country!A$2:B$191,2,FALSE)</f>
        <v>Germany</v>
      </c>
      <c r="T1397" t="str">
        <f>VLOOKUP(X1397,Organisation!A$2:B$150,2,FALSE)</f>
        <v>Media Broadcast GmbH</v>
      </c>
      <c r="U1397" t="s">
        <v>232</v>
      </c>
      <c r="V1397" t="s">
        <v>19</v>
      </c>
      <c r="W1397" t="s">
        <v>99</v>
      </c>
      <c r="X1397" t="s">
        <v>99</v>
      </c>
      <c r="Y1397">
        <v>15579</v>
      </c>
    </row>
    <row r="1398" spans="1:25" x14ac:dyDescent="0.25">
      <c r="A1398">
        <v>9515</v>
      </c>
      <c r="B1398" t="str">
        <f>VLOOKUP(W1398,Broadcast!A$2:B$277,2,FALSE)</f>
        <v>Media Broadcast GmbH</v>
      </c>
      <c r="C1398" s="6">
        <v>1930</v>
      </c>
      <c r="D1398" s="6">
        <v>2030</v>
      </c>
      <c r="E1398">
        <v>37.380000000000003</v>
      </c>
      <c r="F1398" t="str">
        <f>VLOOKUP(H1398,Location!A$2:E$678,2,FALSE)</f>
        <v>Nauen</v>
      </c>
      <c r="G1398" t="str">
        <f>VLOOKUP(LEFT(R1398,3),Language!A$2:B$7700,2,FALSE)</f>
        <v>Multiple languages</v>
      </c>
      <c r="H1398" t="s">
        <v>232</v>
      </c>
      <c r="I1398">
        <v>250</v>
      </c>
      <c r="J1398">
        <v>155</v>
      </c>
      <c r="K1398">
        <v>0</v>
      </c>
      <c r="L1398">
        <v>216</v>
      </c>
      <c r="M1398">
        <v>47</v>
      </c>
      <c r="N1398">
        <v>270316</v>
      </c>
      <c r="O1398">
        <v>291016</v>
      </c>
      <c r="P1398" t="s">
        <v>19</v>
      </c>
      <c r="Q1398">
        <v>9600</v>
      </c>
      <c r="R1398" t="s">
        <v>102</v>
      </c>
      <c r="S1398" t="str">
        <f>VLOOKUP(V1398,Country!A$2:B$191,2,FALSE)</f>
        <v>Germany</v>
      </c>
      <c r="T1398" t="str">
        <f>VLOOKUP(X1398,Organisation!A$2:B$150,2,FALSE)</f>
        <v>Media Broadcast GmbH</v>
      </c>
      <c r="U1398" t="s">
        <v>232</v>
      </c>
      <c r="V1398" t="s">
        <v>19</v>
      </c>
      <c r="W1398" t="s">
        <v>99</v>
      </c>
      <c r="X1398" t="s">
        <v>99</v>
      </c>
      <c r="Y1398">
        <v>15578</v>
      </c>
    </row>
    <row r="1399" spans="1:25" x14ac:dyDescent="0.25">
      <c r="A1399">
        <v>9515</v>
      </c>
      <c r="B1399" t="str">
        <f>VLOOKUP(W1399,Broadcast!A$2:B$277,2,FALSE)</f>
        <v>Media Broadcast GmbH</v>
      </c>
      <c r="C1399" s="6">
        <v>2030</v>
      </c>
      <c r="D1399" s="6">
        <v>2045</v>
      </c>
      <c r="E1399" t="s">
        <v>690</v>
      </c>
      <c r="F1399" t="str">
        <f>VLOOKUP(H1399,Location!A$2:E$678,2,FALSE)</f>
        <v>Nauen</v>
      </c>
      <c r="G1399" t="str">
        <f>VLOOKUP(LEFT(R1399,3),Language!A$2:B$7700,2,FALSE)</f>
        <v>Multiple languages</v>
      </c>
      <c r="H1399" t="s">
        <v>232</v>
      </c>
      <c r="I1399">
        <v>250</v>
      </c>
      <c r="J1399">
        <v>180</v>
      </c>
      <c r="K1399">
        <v>0</v>
      </c>
      <c r="L1399">
        <v>146</v>
      </c>
      <c r="M1399">
        <v>1234567</v>
      </c>
      <c r="N1399">
        <v>270316</v>
      </c>
      <c r="O1399">
        <v>291016</v>
      </c>
      <c r="P1399" t="s">
        <v>19</v>
      </c>
      <c r="Q1399">
        <v>9600</v>
      </c>
      <c r="R1399" t="s">
        <v>102</v>
      </c>
      <c r="S1399" t="str">
        <f>VLOOKUP(V1399,Country!A$2:B$191,2,FALSE)</f>
        <v>Germany</v>
      </c>
      <c r="T1399" t="str">
        <f>VLOOKUP(X1399,Organisation!A$2:B$150,2,FALSE)</f>
        <v>Media Broadcast GmbH</v>
      </c>
      <c r="U1399" t="s">
        <v>232</v>
      </c>
      <c r="V1399" t="s">
        <v>19</v>
      </c>
      <c r="W1399" t="s">
        <v>99</v>
      </c>
      <c r="X1399" t="s">
        <v>99</v>
      </c>
      <c r="Y1399">
        <v>16875</v>
      </c>
    </row>
    <row r="1400" spans="1:25" x14ac:dyDescent="0.25">
      <c r="A1400">
        <v>9515</v>
      </c>
      <c r="B1400" t="str">
        <f>VLOOKUP(W1400,Broadcast!A$2:B$277,2,FALSE)</f>
        <v>Abu Dhabi Media Company</v>
      </c>
      <c r="C1400" s="6">
        <v>2030</v>
      </c>
      <c r="D1400" s="6">
        <v>2400</v>
      </c>
      <c r="E1400" t="s">
        <v>548</v>
      </c>
      <c r="F1400" t="str">
        <f>VLOOKUP(H1400,Location!A$2:E$678,2,FALSE)</f>
        <v>Dhabayya</v>
      </c>
      <c r="G1400" t="str">
        <f>VLOOKUP(LEFT(R1400,3),Language!A$2:B$7700,2,FALSE)</f>
        <v>Arabic</v>
      </c>
      <c r="H1400" t="s">
        <v>409</v>
      </c>
      <c r="I1400">
        <v>500</v>
      </c>
      <c r="J1400">
        <v>300</v>
      </c>
      <c r="K1400">
        <v>0</v>
      </c>
      <c r="L1400">
        <v>146</v>
      </c>
      <c r="M1400">
        <v>1234567</v>
      </c>
      <c r="N1400">
        <v>270316</v>
      </c>
      <c r="O1400">
        <v>301016</v>
      </c>
      <c r="P1400" t="s">
        <v>19</v>
      </c>
      <c r="Q1400">
        <v>9000</v>
      </c>
      <c r="R1400" t="s">
        <v>89</v>
      </c>
      <c r="S1400" t="str">
        <f>VLOOKUP(V1400,Country!A$2:B$191,2,FALSE)</f>
        <v>United Arab Emirates</v>
      </c>
      <c r="T1400" t="str">
        <f>VLOOKUP(X1400,Organisation!A$2:B$150,2,FALSE)</f>
        <v>Abu Dhabi Media Company</v>
      </c>
      <c r="U1400" t="s">
        <v>409</v>
      </c>
      <c r="V1400" t="s">
        <v>410</v>
      </c>
      <c r="W1400" t="s">
        <v>14</v>
      </c>
      <c r="X1400" t="s">
        <v>14</v>
      </c>
      <c r="Y1400">
        <v>3786</v>
      </c>
    </row>
    <row r="1401" spans="1:25" x14ac:dyDescent="0.25">
      <c r="A1401">
        <v>9515</v>
      </c>
      <c r="B1401" t="str">
        <f>VLOOKUP(W1401,Broadcast!A$2:B$277,2,FALSE)</f>
        <v>China National Radio</v>
      </c>
      <c r="C1401" s="6">
        <v>2055</v>
      </c>
      <c r="D1401" s="6">
        <v>2400</v>
      </c>
      <c r="E1401" t="s">
        <v>151</v>
      </c>
      <c r="F1401" t="str">
        <f>VLOOKUP(H1401,Location!A$2:E$678,2,FALSE)</f>
        <v>Beijing</v>
      </c>
      <c r="G1401" t="str">
        <f>VLOOKUP(LEFT(R1401,3),Language!A$2:B$7700,2,FALSE)</f>
        <v>Chinese</v>
      </c>
      <c r="H1401" t="s">
        <v>198</v>
      </c>
      <c r="I1401">
        <v>100</v>
      </c>
      <c r="J1401">
        <v>163</v>
      </c>
      <c r="K1401">
        <v>0</v>
      </c>
      <c r="L1401">
        <v>206</v>
      </c>
      <c r="M1401">
        <v>1234567</v>
      </c>
      <c r="N1401">
        <v>270316</v>
      </c>
      <c r="O1401">
        <v>301016</v>
      </c>
      <c r="P1401" t="s">
        <v>19</v>
      </c>
      <c r="Q1401">
        <v>12225</v>
      </c>
      <c r="R1401" t="s">
        <v>54</v>
      </c>
      <c r="S1401" t="str">
        <f>VLOOKUP(V1401,Country!A$2:B$191,2,FALSE)</f>
        <v>China</v>
      </c>
      <c r="T1401" t="str">
        <f>VLOOKUP(X1401,Organisation!A$2:B$150,2,FALSE)</f>
        <v>R &amp; T of Peoples Republic of China</v>
      </c>
      <c r="U1401" t="s">
        <v>198</v>
      </c>
      <c r="V1401" t="s">
        <v>55</v>
      </c>
      <c r="W1401" t="s">
        <v>56</v>
      </c>
      <c r="X1401" t="s">
        <v>57</v>
      </c>
      <c r="Y1401">
        <v>2878</v>
      </c>
    </row>
    <row r="1402" spans="1:25" x14ac:dyDescent="0.25">
      <c r="A1402">
        <v>9520</v>
      </c>
      <c r="B1402" t="str">
        <f>VLOOKUP(W1402,Broadcast!A$2:B$277,2,FALSE)</f>
        <v>Radio Veritas Asia</v>
      </c>
      <c r="C1402" s="6">
        <v>1330</v>
      </c>
      <c r="D1402" s="6">
        <v>1400</v>
      </c>
      <c r="E1402">
        <v>41</v>
      </c>
      <c r="F1402" t="str">
        <f>VLOOKUP(H1402,Location!A$2:E$678,2,FALSE)</f>
        <v>Palauig</v>
      </c>
      <c r="G1402" t="str">
        <f>VLOOKUP(LEFT(R1402,3),Language!A$2:B$7700,2,FALSE)</f>
        <v>Zou</v>
      </c>
      <c r="H1402" t="s">
        <v>406</v>
      </c>
      <c r="I1402">
        <v>250</v>
      </c>
      <c r="J1402">
        <v>280</v>
      </c>
      <c r="K1402">
        <v>0</v>
      </c>
      <c r="L1402">
        <v>146</v>
      </c>
      <c r="M1402">
        <v>1234567</v>
      </c>
      <c r="N1402">
        <v>270316</v>
      </c>
      <c r="O1402">
        <v>301016</v>
      </c>
      <c r="P1402" t="s">
        <v>19</v>
      </c>
      <c r="R1402" t="s">
        <v>691</v>
      </c>
      <c r="S1402" t="str">
        <f>VLOOKUP(V1402,Country!A$2:B$191,2,FALSE)</f>
        <v>Philippines</v>
      </c>
      <c r="T1402" t="str">
        <f>VLOOKUP(X1402,Organisation!A$2:B$150,2,FALSE)</f>
        <v>Radio Veritas Asia</v>
      </c>
      <c r="U1402" t="s">
        <v>406</v>
      </c>
      <c r="V1402" t="s">
        <v>173</v>
      </c>
      <c r="W1402" t="s">
        <v>407</v>
      </c>
      <c r="X1402" t="s">
        <v>407</v>
      </c>
      <c r="Y1402">
        <v>4508</v>
      </c>
    </row>
    <row r="1403" spans="1:25" x14ac:dyDescent="0.25">
      <c r="A1403">
        <v>9520</v>
      </c>
      <c r="B1403" t="str">
        <f>VLOOKUP(W1403,Broadcast!A$2:B$277,2,FALSE)</f>
        <v>Radio Romania International</v>
      </c>
      <c r="C1403" s="6">
        <v>1400</v>
      </c>
      <c r="D1403" s="6">
        <v>1430</v>
      </c>
      <c r="E1403" t="s">
        <v>83</v>
      </c>
      <c r="F1403" t="str">
        <f>VLOOKUP(H1403,Location!A$2:E$678,2,FALSE)</f>
        <v>Tiganesti</v>
      </c>
      <c r="G1403" t="str">
        <f>VLOOKUP(LEFT(R1403,3),Language!A$2:B$7700,2,FALSE)</f>
        <v>Italian</v>
      </c>
      <c r="H1403" t="s">
        <v>200</v>
      </c>
      <c r="I1403">
        <v>100</v>
      </c>
      <c r="J1403">
        <v>270</v>
      </c>
      <c r="K1403">
        <v>0</v>
      </c>
      <c r="L1403">
        <v>812</v>
      </c>
      <c r="M1403">
        <v>1234567</v>
      </c>
      <c r="N1403">
        <v>270316</v>
      </c>
      <c r="O1403">
        <v>301016</v>
      </c>
      <c r="P1403" t="s">
        <v>19</v>
      </c>
      <c r="R1403" t="s">
        <v>210</v>
      </c>
      <c r="S1403" t="str">
        <f>VLOOKUP(V1403,Country!A$2:B$191,2,FALSE)</f>
        <v>Romania</v>
      </c>
      <c r="T1403" t="str">
        <f>VLOOKUP(X1403,Organisation!A$2:B$150,2,FALSE)</f>
        <v>Ministry of Communications &amp; Informatics Technol.</v>
      </c>
      <c r="U1403" t="s">
        <v>200</v>
      </c>
      <c r="V1403" t="s">
        <v>202</v>
      </c>
      <c r="W1403" t="s">
        <v>203</v>
      </c>
      <c r="X1403" t="s">
        <v>202</v>
      </c>
      <c r="Y1403">
        <v>4375</v>
      </c>
    </row>
    <row r="1404" spans="1:25" x14ac:dyDescent="0.25">
      <c r="A1404">
        <v>9520</v>
      </c>
      <c r="B1404" t="str">
        <f>VLOOKUP(W1404,Broadcast!A$2:B$277,2,FALSE)</f>
        <v>Radio Veritas Asia</v>
      </c>
      <c r="C1404" s="6">
        <v>1400</v>
      </c>
      <c r="D1404" s="6">
        <v>1430</v>
      </c>
      <c r="E1404">
        <v>41</v>
      </c>
      <c r="F1404" t="str">
        <f>VLOOKUP(H1404,Location!A$2:E$678,2,FALSE)</f>
        <v>Palauig</v>
      </c>
      <c r="G1404" t="str">
        <f>VLOOKUP(LEFT(R1404,3),Language!A$2:B$7700,2,FALSE)</f>
        <v>Hindi</v>
      </c>
      <c r="H1404" t="s">
        <v>406</v>
      </c>
      <c r="I1404">
        <v>250</v>
      </c>
      <c r="J1404">
        <v>300</v>
      </c>
      <c r="K1404">
        <v>0</v>
      </c>
      <c r="L1404">
        <v>216</v>
      </c>
      <c r="M1404">
        <v>1234567</v>
      </c>
      <c r="N1404">
        <v>270316</v>
      </c>
      <c r="O1404">
        <v>301016</v>
      </c>
      <c r="P1404" t="s">
        <v>19</v>
      </c>
      <c r="R1404" t="s">
        <v>219</v>
      </c>
      <c r="S1404" t="str">
        <f>VLOOKUP(V1404,Country!A$2:B$191,2,FALSE)</f>
        <v>Philippines</v>
      </c>
      <c r="T1404" t="str">
        <f>VLOOKUP(X1404,Organisation!A$2:B$150,2,FALSE)</f>
        <v>Radio Veritas Asia</v>
      </c>
      <c r="U1404" t="s">
        <v>406</v>
      </c>
      <c r="V1404" t="s">
        <v>173</v>
      </c>
      <c r="W1404" t="s">
        <v>407</v>
      </c>
      <c r="X1404" t="s">
        <v>407</v>
      </c>
      <c r="Y1404">
        <v>7001</v>
      </c>
    </row>
    <row r="1405" spans="1:25" x14ac:dyDescent="0.25">
      <c r="A1405">
        <v>9520</v>
      </c>
      <c r="B1405" t="str">
        <f>VLOOKUP(W1405,Broadcast!A$2:B$277,2,FALSE)</f>
        <v>China National Radio</v>
      </c>
      <c r="C1405" s="6">
        <v>2150</v>
      </c>
      <c r="D1405" s="6">
        <v>1700</v>
      </c>
      <c r="E1405" t="s">
        <v>528</v>
      </c>
      <c r="F1405" t="str">
        <f>VLOOKUP(H1405,Location!A$2:E$678,2,FALSE)</f>
        <v>Huhhot</v>
      </c>
      <c r="G1405" t="str">
        <f>VLOOKUP(LEFT(R1405,3),Language!A$2:B$7700,2,FALSE)</f>
        <v>Chinese</v>
      </c>
      <c r="H1405" t="s">
        <v>216</v>
      </c>
      <c r="I1405">
        <v>50</v>
      </c>
      <c r="J1405">
        <v>36</v>
      </c>
      <c r="K1405">
        <v>0</v>
      </c>
      <c r="L1405">
        <v>141</v>
      </c>
      <c r="M1405">
        <v>1234567</v>
      </c>
      <c r="N1405">
        <v>270316</v>
      </c>
      <c r="O1405">
        <v>301016</v>
      </c>
      <c r="P1405" t="s">
        <v>19</v>
      </c>
      <c r="R1405" t="s">
        <v>54</v>
      </c>
      <c r="S1405" t="str">
        <f>VLOOKUP(V1405,Country!A$2:B$191,2,FALSE)</f>
        <v>China</v>
      </c>
      <c r="T1405" t="str">
        <f>VLOOKUP(X1405,Organisation!A$2:B$150,2,FALSE)</f>
        <v>R &amp; T of Peoples Republic of China</v>
      </c>
      <c r="U1405" t="s">
        <v>216</v>
      </c>
      <c r="V1405" t="s">
        <v>55</v>
      </c>
      <c r="W1405" t="s">
        <v>56</v>
      </c>
      <c r="X1405" t="s">
        <v>57</v>
      </c>
      <c r="Y1405">
        <v>2879</v>
      </c>
    </row>
    <row r="1406" spans="1:25" x14ac:dyDescent="0.25">
      <c r="A1406">
        <v>9520</v>
      </c>
      <c r="B1406" t="str">
        <f>VLOOKUP(W1406,Broadcast!A$2:B$277,2,FALSE)</f>
        <v>Media Broadcast GmbH</v>
      </c>
      <c r="C1406" s="6">
        <v>2330</v>
      </c>
      <c r="D1406" s="6">
        <v>30</v>
      </c>
      <c r="E1406" t="s">
        <v>684</v>
      </c>
      <c r="F1406" t="str">
        <f>VLOOKUP(H1406,Location!A$2:E$678,2,FALSE)</f>
        <v>Nauen</v>
      </c>
      <c r="G1406" t="str">
        <f>VLOOKUP(LEFT(R1406,3),Language!A$2:B$7700,2,FALSE)</f>
        <v>Multiple languages</v>
      </c>
      <c r="H1406" t="s">
        <v>232</v>
      </c>
      <c r="I1406">
        <v>250</v>
      </c>
      <c r="J1406">
        <v>85</v>
      </c>
      <c r="K1406">
        <v>0</v>
      </c>
      <c r="L1406">
        <v>216</v>
      </c>
      <c r="M1406">
        <v>1234567</v>
      </c>
      <c r="N1406">
        <v>270316</v>
      </c>
      <c r="O1406">
        <v>291016</v>
      </c>
      <c r="P1406" t="s">
        <v>19</v>
      </c>
      <c r="Q1406">
        <v>9600</v>
      </c>
      <c r="R1406" t="s">
        <v>102</v>
      </c>
      <c r="S1406" t="str">
        <f>VLOOKUP(V1406,Country!A$2:B$191,2,FALSE)</f>
        <v>Germany</v>
      </c>
      <c r="T1406" t="str">
        <f>VLOOKUP(X1406,Organisation!A$2:B$150,2,FALSE)</f>
        <v>Media Broadcast GmbH</v>
      </c>
      <c r="U1406" t="s">
        <v>232</v>
      </c>
      <c r="V1406" t="s">
        <v>19</v>
      </c>
      <c r="W1406" t="s">
        <v>99</v>
      </c>
      <c r="X1406" t="s">
        <v>99</v>
      </c>
      <c r="Y1406">
        <v>1252</v>
      </c>
    </row>
    <row r="1407" spans="1:25" x14ac:dyDescent="0.25">
      <c r="A1407">
        <v>9525</v>
      </c>
      <c r="B1407" t="str">
        <f>VLOOKUP(W1407,Broadcast!A$2:B$277,2,FALSE)</f>
        <v>Radio Republic of Indonesia</v>
      </c>
      <c r="C1407" s="6">
        <v>1000</v>
      </c>
      <c r="D1407" s="6">
        <v>1100</v>
      </c>
      <c r="E1407" t="s">
        <v>692</v>
      </c>
      <c r="F1407" t="str">
        <f>VLOOKUP(H1407,Location!A$2:E$678,2,FALSE)</f>
        <v>Djakarta</v>
      </c>
      <c r="G1407" t="str">
        <f>VLOOKUP(LEFT(R1407,3),Language!A$2:B$7700,2,FALSE)</f>
        <v>English</v>
      </c>
      <c r="H1407" t="s">
        <v>336</v>
      </c>
      <c r="I1407">
        <v>250</v>
      </c>
      <c r="J1407">
        <v>135</v>
      </c>
      <c r="K1407">
        <v>0</v>
      </c>
      <c r="L1407">
        <v>216</v>
      </c>
      <c r="M1407">
        <v>1234567</v>
      </c>
      <c r="N1407">
        <v>270316</v>
      </c>
      <c r="O1407">
        <v>291016</v>
      </c>
      <c r="P1407" t="s">
        <v>19</v>
      </c>
      <c r="R1407" t="s">
        <v>20</v>
      </c>
      <c r="S1407" t="str">
        <f>VLOOKUP(V1407,Country!A$2:B$191,2,FALSE)</f>
        <v>Indonesia</v>
      </c>
      <c r="T1407" t="str">
        <f>VLOOKUP(X1407,Organisation!A$2:B$150,2,FALSE)</f>
        <v>Radio Republic of Indonesia</v>
      </c>
      <c r="U1407" t="s">
        <v>336</v>
      </c>
      <c r="V1407" t="s">
        <v>48</v>
      </c>
      <c r="W1407" t="s">
        <v>49</v>
      </c>
      <c r="X1407" t="s">
        <v>49</v>
      </c>
      <c r="Y1407">
        <v>2152</v>
      </c>
    </row>
    <row r="1408" spans="1:25" x14ac:dyDescent="0.25">
      <c r="A1408">
        <v>9525</v>
      </c>
      <c r="B1408" t="str">
        <f>VLOOKUP(W1408,Broadcast!A$2:B$277,2,FALSE)</f>
        <v>Radio Republic of Indonesia</v>
      </c>
      <c r="C1408" s="6">
        <v>1100</v>
      </c>
      <c r="D1408" s="6">
        <v>1400</v>
      </c>
      <c r="E1408" t="s">
        <v>693</v>
      </c>
      <c r="F1408" t="str">
        <f>VLOOKUP(H1408,Location!A$2:E$678,2,FALSE)</f>
        <v>Djakarta</v>
      </c>
      <c r="G1408" t="str">
        <f>VLOOKUP(LEFT(R1408,3),Language!A$2:B$7700,2,FALSE)</f>
        <v>English</v>
      </c>
      <c r="H1408" t="s">
        <v>336</v>
      </c>
      <c r="I1408">
        <v>250</v>
      </c>
      <c r="J1408">
        <v>10</v>
      </c>
      <c r="K1408">
        <v>0</v>
      </c>
      <c r="L1408">
        <v>217</v>
      </c>
      <c r="M1408">
        <v>1234567</v>
      </c>
      <c r="N1408">
        <v>270316</v>
      </c>
      <c r="O1408">
        <v>291016</v>
      </c>
      <c r="P1408" t="s">
        <v>19</v>
      </c>
      <c r="R1408" t="s">
        <v>20</v>
      </c>
      <c r="S1408" t="str">
        <f>VLOOKUP(V1408,Country!A$2:B$191,2,FALSE)</f>
        <v>Indonesia</v>
      </c>
      <c r="T1408" t="str">
        <f>VLOOKUP(X1408,Organisation!A$2:B$150,2,FALSE)</f>
        <v>Radio Republic of Indonesia</v>
      </c>
      <c r="U1408" t="s">
        <v>336</v>
      </c>
      <c r="V1408" t="s">
        <v>48</v>
      </c>
      <c r="W1408" t="s">
        <v>49</v>
      </c>
      <c r="X1408" t="s">
        <v>49</v>
      </c>
      <c r="Y1408">
        <v>2154</v>
      </c>
    </row>
    <row r="1409" spans="1:25" x14ac:dyDescent="0.25">
      <c r="A1409">
        <v>9525</v>
      </c>
      <c r="B1409" t="str">
        <f>VLOOKUP(W1409,Broadcast!A$2:B$277,2,FALSE)</f>
        <v>Radio Republic of Indonesia</v>
      </c>
      <c r="C1409" s="6">
        <v>1600</v>
      </c>
      <c r="D1409" s="6">
        <v>1900</v>
      </c>
      <c r="E1409" t="s">
        <v>694</v>
      </c>
      <c r="F1409" t="str">
        <f>VLOOKUP(H1409,Location!A$2:E$678,2,FALSE)</f>
        <v>Djakarta</v>
      </c>
      <c r="G1409" t="str">
        <f>VLOOKUP(LEFT(R1409,3),Language!A$2:B$7700,2,FALSE)</f>
        <v>English</v>
      </c>
      <c r="H1409" t="s">
        <v>336</v>
      </c>
      <c r="I1409">
        <v>250</v>
      </c>
      <c r="J1409">
        <v>290</v>
      </c>
      <c r="K1409">
        <v>0</v>
      </c>
      <c r="L1409">
        <v>217</v>
      </c>
      <c r="M1409">
        <v>1234567</v>
      </c>
      <c r="N1409">
        <v>270316</v>
      </c>
      <c r="O1409">
        <v>291016</v>
      </c>
      <c r="P1409" t="s">
        <v>19</v>
      </c>
      <c r="R1409" t="s">
        <v>20</v>
      </c>
      <c r="S1409" t="str">
        <f>VLOOKUP(V1409,Country!A$2:B$191,2,FALSE)</f>
        <v>Indonesia</v>
      </c>
      <c r="T1409" t="str">
        <f>VLOOKUP(X1409,Organisation!A$2:B$150,2,FALSE)</f>
        <v>Radio Republic of Indonesia</v>
      </c>
      <c r="U1409" t="s">
        <v>336</v>
      </c>
      <c r="V1409" t="s">
        <v>48</v>
      </c>
      <c r="W1409" t="s">
        <v>49</v>
      </c>
      <c r="X1409" t="s">
        <v>49</v>
      </c>
      <c r="Y1409">
        <v>2153</v>
      </c>
    </row>
    <row r="1410" spans="1:25" x14ac:dyDescent="0.25">
      <c r="A1410">
        <v>9525</v>
      </c>
      <c r="B1410" t="str">
        <f>VLOOKUP(W1410,Broadcast!A$2:B$277,2,FALSE)</f>
        <v>China Radio International</v>
      </c>
      <c r="C1410" s="6">
        <v>1900</v>
      </c>
      <c r="D1410" s="6">
        <v>2000</v>
      </c>
      <c r="E1410" t="s">
        <v>695</v>
      </c>
      <c r="F1410" t="str">
        <f>VLOOKUP(H1410,Location!A$2:E$678,2,FALSE)</f>
        <v>Beijing</v>
      </c>
      <c r="G1410" t="str">
        <f>VLOOKUP(LEFT(R1410,3),Language!A$2:B$7700,2,FALSE)</f>
        <v>Russian</v>
      </c>
      <c r="H1410" t="s">
        <v>198</v>
      </c>
      <c r="I1410">
        <v>500</v>
      </c>
      <c r="J1410">
        <v>318</v>
      </c>
      <c r="K1410">
        <v>0</v>
      </c>
      <c r="L1410">
        <v>218</v>
      </c>
      <c r="M1410">
        <v>1234567</v>
      </c>
      <c r="N1410">
        <v>270316</v>
      </c>
      <c r="O1410">
        <v>301016</v>
      </c>
      <c r="P1410" t="s">
        <v>19</v>
      </c>
      <c r="Q1410">
        <v>8180</v>
      </c>
      <c r="R1410" t="s">
        <v>182</v>
      </c>
      <c r="S1410" t="str">
        <f>VLOOKUP(V1410,Country!A$2:B$191,2,FALSE)</f>
        <v>China</v>
      </c>
      <c r="T1410" t="str">
        <f>VLOOKUP(X1410,Organisation!A$2:B$150,2,FALSE)</f>
        <v>R &amp; T of Peoples Republic of China</v>
      </c>
      <c r="U1410" t="s">
        <v>198</v>
      </c>
      <c r="V1410" t="s">
        <v>55</v>
      </c>
      <c r="W1410" t="s">
        <v>188</v>
      </c>
      <c r="X1410" t="s">
        <v>57</v>
      </c>
      <c r="Y1410">
        <v>2880</v>
      </c>
    </row>
    <row r="1411" spans="1:25" x14ac:dyDescent="0.25">
      <c r="A1411">
        <v>9525</v>
      </c>
      <c r="B1411" t="str">
        <f>VLOOKUP(W1411,Broadcast!A$2:B$277,2,FALSE)</f>
        <v>China Radio International</v>
      </c>
      <c r="C1411" s="6">
        <v>2000</v>
      </c>
      <c r="D1411" s="6">
        <v>2100</v>
      </c>
      <c r="E1411" t="s">
        <v>695</v>
      </c>
      <c r="F1411" t="str">
        <f>VLOOKUP(H1411,Location!A$2:E$678,2,FALSE)</f>
        <v>Beijing</v>
      </c>
      <c r="G1411" t="str">
        <f>VLOOKUP(LEFT(R1411,3),Language!A$2:B$7700,2,FALSE)</f>
        <v>Russian</v>
      </c>
      <c r="H1411" t="s">
        <v>198</v>
      </c>
      <c r="I1411">
        <v>500</v>
      </c>
      <c r="J1411">
        <v>318</v>
      </c>
      <c r="K1411">
        <v>0</v>
      </c>
      <c r="L1411">
        <v>218</v>
      </c>
      <c r="M1411">
        <v>1234567</v>
      </c>
      <c r="N1411">
        <v>270316</v>
      </c>
      <c r="O1411">
        <v>301016</v>
      </c>
      <c r="P1411" t="s">
        <v>19</v>
      </c>
      <c r="Q1411">
        <v>8180</v>
      </c>
      <c r="R1411" t="s">
        <v>182</v>
      </c>
      <c r="S1411" t="str">
        <f>VLOOKUP(V1411,Country!A$2:B$191,2,FALSE)</f>
        <v>China</v>
      </c>
      <c r="T1411" t="str">
        <f>VLOOKUP(X1411,Organisation!A$2:B$150,2,FALSE)</f>
        <v>R &amp; T of Peoples Republic of China</v>
      </c>
      <c r="U1411" t="s">
        <v>198</v>
      </c>
      <c r="V1411" t="s">
        <v>55</v>
      </c>
      <c r="W1411" t="s">
        <v>188</v>
      </c>
      <c r="X1411" t="s">
        <v>57</v>
      </c>
      <c r="Y1411">
        <v>2881</v>
      </c>
    </row>
    <row r="1412" spans="1:25" x14ac:dyDescent="0.25">
      <c r="A1412">
        <v>9525</v>
      </c>
      <c r="B1412" t="str">
        <f>VLOOKUP(W1412,Broadcast!A$2:B$277,2,FALSE)</f>
        <v>Korean Broadcasting System</v>
      </c>
      <c r="C1412" s="6">
        <v>2200</v>
      </c>
      <c r="D1412" s="6">
        <v>2400</v>
      </c>
      <c r="E1412" t="s">
        <v>696</v>
      </c>
      <c r="F1412" t="str">
        <f>VLOOKUP(H1412,Location!A$2:E$678,2,FALSE)</f>
        <v>Kimjae</v>
      </c>
      <c r="G1412" t="str">
        <f>VLOOKUP(LEFT(R1412,3),Language!A$2:B$7700,2,FALSE)</f>
        <v>Korean</v>
      </c>
      <c r="H1412" t="s">
        <v>362</v>
      </c>
      <c r="I1412">
        <v>250</v>
      </c>
      <c r="J1412">
        <v>225</v>
      </c>
      <c r="K1412">
        <v>0</v>
      </c>
      <c r="L1412">
        <v>156</v>
      </c>
      <c r="M1412">
        <v>1234567</v>
      </c>
      <c r="N1412">
        <v>270316</v>
      </c>
      <c r="O1412">
        <v>301016</v>
      </c>
      <c r="P1412" t="s">
        <v>19</v>
      </c>
      <c r="R1412" t="s">
        <v>145</v>
      </c>
      <c r="S1412" t="str">
        <f>VLOOKUP(V1412,Country!A$2:B$191,2,FALSE)</f>
        <v>Korea (Rep. of)</v>
      </c>
      <c r="T1412" t="str">
        <f>VLOOKUP(X1412,Organisation!A$2:B$150,2,FALSE)</f>
        <v>Korean Broadcasting System</v>
      </c>
      <c r="U1412" t="s">
        <v>362</v>
      </c>
      <c r="V1412" t="s">
        <v>329</v>
      </c>
      <c r="W1412" t="s">
        <v>77</v>
      </c>
      <c r="X1412" t="s">
        <v>77</v>
      </c>
      <c r="Y1412">
        <v>3670</v>
      </c>
    </row>
    <row r="1413" spans="1:25" x14ac:dyDescent="0.25">
      <c r="A1413">
        <v>9530</v>
      </c>
      <c r="B1413" t="str">
        <f>VLOOKUP(W1413,Broadcast!A$2:B$277,2,FALSE)</f>
        <v>China National Radio</v>
      </c>
      <c r="C1413" s="6">
        <v>0</v>
      </c>
      <c r="D1413" s="6">
        <v>1300</v>
      </c>
      <c r="E1413">
        <v>42.43</v>
      </c>
      <c r="F1413" t="str">
        <f>VLOOKUP(H1413,Location!A$2:E$678,2,FALSE)</f>
        <v>Baoji</v>
      </c>
      <c r="G1413" t="str">
        <f>VLOOKUP(LEFT(R1413,3),Language!A$2:B$7700,2,FALSE)</f>
        <v>Tibetan</v>
      </c>
      <c r="H1413" t="s">
        <v>326</v>
      </c>
      <c r="I1413">
        <v>100</v>
      </c>
      <c r="J1413">
        <v>255</v>
      </c>
      <c r="K1413">
        <v>0</v>
      </c>
      <c r="L1413">
        <v>206</v>
      </c>
      <c r="M1413">
        <v>1234567</v>
      </c>
      <c r="N1413">
        <v>270316</v>
      </c>
      <c r="O1413">
        <v>301016</v>
      </c>
      <c r="P1413" t="s">
        <v>19</v>
      </c>
      <c r="Q1413">
        <v>7700</v>
      </c>
      <c r="R1413" t="s">
        <v>118</v>
      </c>
      <c r="S1413" t="str">
        <f>VLOOKUP(V1413,Country!A$2:B$191,2,FALSE)</f>
        <v>China</v>
      </c>
      <c r="T1413" t="str">
        <f>VLOOKUP(X1413,Organisation!A$2:B$150,2,FALSE)</f>
        <v>R &amp; T of Peoples Republic of China</v>
      </c>
      <c r="U1413" t="s">
        <v>326</v>
      </c>
      <c r="V1413" t="s">
        <v>55</v>
      </c>
      <c r="W1413" t="s">
        <v>56</v>
      </c>
      <c r="X1413" t="s">
        <v>57</v>
      </c>
      <c r="Y1413">
        <v>2882</v>
      </c>
    </row>
    <row r="1414" spans="1:25" x14ac:dyDescent="0.25">
      <c r="A1414">
        <v>9530</v>
      </c>
      <c r="B1414" t="str">
        <f>VLOOKUP(W1414,Broadcast!A$2:B$277,2,FALSE)</f>
        <v>Adventist World Radio</v>
      </c>
      <c r="C1414" s="6">
        <v>300</v>
      </c>
      <c r="D1414" s="6">
        <v>330</v>
      </c>
      <c r="E1414">
        <v>48</v>
      </c>
      <c r="F1414" t="str">
        <f>VLOOKUP(H1414,Location!A$2:E$678,2,FALSE)</f>
        <v>Nauen</v>
      </c>
      <c r="G1414" t="str">
        <f>VLOOKUP(LEFT(R1414,3),Language!A$2:B$7700,2,FALSE)</f>
        <v>Tigrinya</v>
      </c>
      <c r="H1414" t="s">
        <v>232</v>
      </c>
      <c r="I1414">
        <v>250</v>
      </c>
      <c r="J1414">
        <v>140</v>
      </c>
      <c r="K1414">
        <v>0</v>
      </c>
      <c r="L1414">
        <v>216</v>
      </c>
      <c r="M1414">
        <v>1234567</v>
      </c>
      <c r="N1414">
        <v>270316</v>
      </c>
      <c r="O1414">
        <v>291016</v>
      </c>
      <c r="P1414" t="s">
        <v>19</v>
      </c>
      <c r="Q1414">
        <v>9600</v>
      </c>
      <c r="R1414" t="s">
        <v>697</v>
      </c>
      <c r="S1414" t="str">
        <f>VLOOKUP(V1414,Country!A$2:B$191,2,FALSE)</f>
        <v>Germany</v>
      </c>
      <c r="T1414" t="str">
        <f>VLOOKUP(X1414,Organisation!A$2:B$150,2,FALSE)</f>
        <v>Adventist World Radio</v>
      </c>
      <c r="U1414" t="s">
        <v>232</v>
      </c>
      <c r="V1414" t="s">
        <v>19</v>
      </c>
      <c r="W1414" t="s">
        <v>275</v>
      </c>
      <c r="X1414" t="s">
        <v>275</v>
      </c>
      <c r="Y1414">
        <v>447</v>
      </c>
    </row>
    <row r="1415" spans="1:25" x14ac:dyDescent="0.25">
      <c r="A1415">
        <v>9530</v>
      </c>
      <c r="B1415" t="str">
        <f>VLOOKUP(W1415,Broadcast!A$2:B$277,2,FALSE)</f>
        <v>Abu Dhabi Media Company</v>
      </c>
      <c r="C1415" s="6">
        <v>1100</v>
      </c>
      <c r="D1415" s="6">
        <v>1330</v>
      </c>
      <c r="E1415" t="s">
        <v>436</v>
      </c>
      <c r="F1415" t="str">
        <f>VLOOKUP(H1415,Location!A$2:E$678,2,FALSE)</f>
        <v>Dhabayya</v>
      </c>
      <c r="G1415" t="str">
        <f>VLOOKUP(LEFT(R1415,3),Language!A$2:B$7700,2,FALSE)</f>
        <v>Arabic</v>
      </c>
      <c r="H1415" t="s">
        <v>409</v>
      </c>
      <c r="I1415">
        <v>500</v>
      </c>
      <c r="J1415">
        <v>300</v>
      </c>
      <c r="K1415">
        <v>0</v>
      </c>
      <c r="L1415">
        <v>146</v>
      </c>
      <c r="M1415">
        <v>1234567</v>
      </c>
      <c r="N1415">
        <v>270316</v>
      </c>
      <c r="O1415">
        <v>301016</v>
      </c>
      <c r="P1415" t="s">
        <v>19</v>
      </c>
      <c r="Q1415">
        <v>9000</v>
      </c>
      <c r="R1415" t="s">
        <v>89</v>
      </c>
      <c r="S1415" t="str">
        <f>VLOOKUP(V1415,Country!A$2:B$191,2,FALSE)</f>
        <v>United Arab Emirates</v>
      </c>
      <c r="T1415" t="str">
        <f>VLOOKUP(X1415,Organisation!A$2:B$150,2,FALSE)</f>
        <v>Abu Dhabi Media Company</v>
      </c>
      <c r="U1415" t="s">
        <v>409</v>
      </c>
      <c r="V1415" t="s">
        <v>410</v>
      </c>
      <c r="W1415" t="s">
        <v>14</v>
      </c>
      <c r="X1415" t="s">
        <v>14</v>
      </c>
      <c r="Y1415">
        <v>3787</v>
      </c>
    </row>
    <row r="1416" spans="1:25" x14ac:dyDescent="0.25">
      <c r="A1416">
        <v>9530</v>
      </c>
      <c r="B1416" t="str">
        <f>VLOOKUP(W1416,Broadcast!A$2:B$277,2,FALSE)</f>
        <v>Abu Dhabi Media Company</v>
      </c>
      <c r="C1416" s="6">
        <v>1430</v>
      </c>
      <c r="D1416" s="6">
        <v>1500</v>
      </c>
      <c r="E1416" t="s">
        <v>436</v>
      </c>
      <c r="F1416" t="str">
        <f>VLOOKUP(H1416,Location!A$2:E$678,2,FALSE)</f>
        <v>Dhabayya</v>
      </c>
      <c r="G1416" t="str">
        <f>VLOOKUP(LEFT(R1416,3),Language!A$2:B$7700,2,FALSE)</f>
        <v>Arabic</v>
      </c>
      <c r="H1416" t="s">
        <v>409</v>
      </c>
      <c r="I1416">
        <v>500</v>
      </c>
      <c r="J1416">
        <v>300</v>
      </c>
      <c r="K1416">
        <v>0</v>
      </c>
      <c r="L1416">
        <v>146</v>
      </c>
      <c r="M1416">
        <v>1234567</v>
      </c>
      <c r="N1416">
        <v>270316</v>
      </c>
      <c r="O1416">
        <v>301016</v>
      </c>
      <c r="P1416" t="s">
        <v>19</v>
      </c>
      <c r="Q1416">
        <v>9000</v>
      </c>
      <c r="R1416" t="s">
        <v>89</v>
      </c>
      <c r="S1416" t="str">
        <f>VLOOKUP(V1416,Country!A$2:B$191,2,FALSE)</f>
        <v>United Arab Emirates</v>
      </c>
      <c r="T1416" t="str">
        <f>VLOOKUP(X1416,Organisation!A$2:B$150,2,FALSE)</f>
        <v>Abu Dhabi Media Company</v>
      </c>
      <c r="U1416" t="s">
        <v>409</v>
      </c>
      <c r="V1416" t="s">
        <v>410</v>
      </c>
      <c r="W1416" t="s">
        <v>14</v>
      </c>
      <c r="X1416" t="s">
        <v>14</v>
      </c>
      <c r="Y1416">
        <v>3830</v>
      </c>
    </row>
    <row r="1417" spans="1:25" x14ac:dyDescent="0.25">
      <c r="A1417">
        <v>9530</v>
      </c>
      <c r="B1417" t="str">
        <f>VLOOKUP(W1417,Broadcast!A$2:B$277,2,FALSE)</f>
        <v>Turkish Radio-TV Corp</v>
      </c>
      <c r="C1417" s="6">
        <v>1530</v>
      </c>
      <c r="D1417" s="6">
        <v>1630</v>
      </c>
      <c r="E1417" t="s">
        <v>698</v>
      </c>
      <c r="F1417" t="str">
        <f>VLOOKUP(H1417,Location!A$2:E$678,2,FALSE)</f>
        <v>Emirler</v>
      </c>
      <c r="G1417" t="str">
        <f>VLOOKUP(LEFT(R1417,3),Language!A$2:B$7700,2,FALSE)</f>
        <v>Azerbaijani</v>
      </c>
      <c r="H1417" t="s">
        <v>250</v>
      </c>
      <c r="I1417">
        <v>500</v>
      </c>
      <c r="J1417">
        <v>105</v>
      </c>
      <c r="K1417">
        <v>0</v>
      </c>
      <c r="L1417">
        <v>215</v>
      </c>
      <c r="M1417">
        <v>1234567</v>
      </c>
      <c r="N1417">
        <v>270316</v>
      </c>
      <c r="O1417">
        <v>301016</v>
      </c>
      <c r="P1417" t="s">
        <v>19</v>
      </c>
      <c r="Q1417">
        <v>10450</v>
      </c>
      <c r="R1417" t="s">
        <v>596</v>
      </c>
      <c r="S1417" t="str">
        <f>VLOOKUP(V1417,Country!A$2:B$191,2,FALSE)</f>
        <v>Turkey</v>
      </c>
      <c r="T1417" t="str">
        <f>VLOOKUP(X1417,Organisation!A$2:B$150,2,FALSE)</f>
        <v>Turkish Radio-Television Corp.</v>
      </c>
      <c r="U1417" t="s">
        <v>250</v>
      </c>
      <c r="V1417" t="s">
        <v>252</v>
      </c>
      <c r="W1417" t="s">
        <v>253</v>
      </c>
      <c r="X1417" t="s">
        <v>253</v>
      </c>
      <c r="Y1417">
        <v>16005</v>
      </c>
    </row>
    <row r="1418" spans="1:25" x14ac:dyDescent="0.25">
      <c r="A1418">
        <v>9530</v>
      </c>
      <c r="B1418" t="str">
        <f>VLOOKUP(W1418,Broadcast!A$2:B$277,2,FALSE)</f>
        <v>Sudan National Broadcasting Corporation</v>
      </c>
      <c r="C1418" s="6">
        <v>1600</v>
      </c>
      <c r="D1418" s="6">
        <v>2000</v>
      </c>
      <c r="E1418">
        <v>46.47</v>
      </c>
      <c r="F1418" t="str">
        <f>VLOOKUP(H1418,Location!A$2:E$678,2,FALSE)</f>
        <v>Al Aitahab</v>
      </c>
      <c r="G1418" t="str">
        <f>VLOOKUP(LEFT(R1418,3),Language!A$2:B$7700,2,FALSE)</f>
        <v>French</v>
      </c>
      <c r="H1418" t="s">
        <v>476</v>
      </c>
      <c r="I1418">
        <v>100</v>
      </c>
      <c r="J1418">
        <v>240</v>
      </c>
      <c r="K1418">
        <v>0</v>
      </c>
      <c r="L1418">
        <v>804</v>
      </c>
      <c r="M1418">
        <v>1234567</v>
      </c>
      <c r="N1418">
        <v>290316</v>
      </c>
      <c r="O1418">
        <v>241016</v>
      </c>
      <c r="P1418" t="s">
        <v>19</v>
      </c>
      <c r="R1418" t="s">
        <v>79</v>
      </c>
      <c r="S1418" t="str">
        <f>VLOOKUP(V1418,Country!A$2:B$191,2,FALSE)</f>
        <v>Sudan</v>
      </c>
      <c r="T1418" t="str">
        <f>VLOOKUP(X1418,Organisation!A$2:B$150,2,FALSE)</f>
        <v>Sudan National Radio Broadcasting Corporation</v>
      </c>
      <c r="U1418" t="s">
        <v>476</v>
      </c>
      <c r="V1418" t="s">
        <v>477</v>
      </c>
      <c r="W1418" t="s">
        <v>478</v>
      </c>
      <c r="X1418" t="s">
        <v>478</v>
      </c>
      <c r="Y1418">
        <v>2126</v>
      </c>
    </row>
    <row r="1419" spans="1:25" x14ac:dyDescent="0.25">
      <c r="A1419">
        <v>9530</v>
      </c>
      <c r="B1419" t="str">
        <f>VLOOKUP(W1419,Broadcast!A$2:B$277,2,FALSE)</f>
        <v>Abu Dhabi Media Company</v>
      </c>
      <c r="C1419" s="6">
        <v>2100</v>
      </c>
      <c r="D1419" s="6">
        <v>2300</v>
      </c>
      <c r="E1419" t="s">
        <v>436</v>
      </c>
      <c r="F1419" t="str">
        <f>VLOOKUP(H1419,Location!A$2:E$678,2,FALSE)</f>
        <v>Dhabayya</v>
      </c>
      <c r="G1419" t="str">
        <f>VLOOKUP(LEFT(R1419,3),Language!A$2:B$7700,2,FALSE)</f>
        <v>Arabic</v>
      </c>
      <c r="H1419" t="s">
        <v>409</v>
      </c>
      <c r="I1419">
        <v>500</v>
      </c>
      <c r="J1419">
        <v>300</v>
      </c>
      <c r="K1419">
        <v>0</v>
      </c>
      <c r="L1419">
        <v>146</v>
      </c>
      <c r="M1419">
        <v>1234567</v>
      </c>
      <c r="N1419">
        <v>270316</v>
      </c>
      <c r="O1419">
        <v>301016</v>
      </c>
      <c r="P1419" t="s">
        <v>19</v>
      </c>
      <c r="Q1419">
        <v>9000</v>
      </c>
      <c r="R1419" t="s">
        <v>89</v>
      </c>
      <c r="S1419" t="str">
        <f>VLOOKUP(V1419,Country!A$2:B$191,2,FALSE)</f>
        <v>United Arab Emirates</v>
      </c>
      <c r="T1419" t="str">
        <f>VLOOKUP(X1419,Organisation!A$2:B$150,2,FALSE)</f>
        <v>Abu Dhabi Media Company</v>
      </c>
      <c r="U1419" t="s">
        <v>409</v>
      </c>
      <c r="V1419" t="s">
        <v>410</v>
      </c>
      <c r="W1419" t="s">
        <v>14</v>
      </c>
      <c r="X1419" t="s">
        <v>14</v>
      </c>
      <c r="Y1419">
        <v>3788</v>
      </c>
    </row>
    <row r="1420" spans="1:25" x14ac:dyDescent="0.25">
      <c r="A1420">
        <v>9535</v>
      </c>
      <c r="B1420" t="str">
        <f>VLOOKUP(W1420,Broadcast!A$2:B$277,2,FALSE)</f>
        <v>China Radio International</v>
      </c>
      <c r="C1420" s="6">
        <v>100</v>
      </c>
      <c r="D1420" s="6">
        <v>200</v>
      </c>
      <c r="E1420">
        <v>41</v>
      </c>
      <c r="F1420" t="str">
        <f>VLOOKUP(H1420,Location!A$2:E$678,2,FALSE)</f>
        <v>Kashi</v>
      </c>
      <c r="G1420" t="str">
        <f>VLOOKUP(LEFT(R1420,3),Language!A$2:B$7700,2,FALSE)</f>
        <v>English</v>
      </c>
      <c r="H1420" t="s">
        <v>187</v>
      </c>
      <c r="I1420">
        <v>100</v>
      </c>
      <c r="J1420">
        <v>174</v>
      </c>
      <c r="K1420">
        <v>0</v>
      </c>
      <c r="L1420">
        <v>206</v>
      </c>
      <c r="M1420">
        <v>1234567</v>
      </c>
      <c r="N1420">
        <v>270316</v>
      </c>
      <c r="O1420">
        <v>301016</v>
      </c>
      <c r="P1420" t="s">
        <v>19</v>
      </c>
      <c r="Q1420">
        <v>7700</v>
      </c>
      <c r="R1420" t="s">
        <v>20</v>
      </c>
      <c r="S1420" t="str">
        <f>VLOOKUP(V1420,Country!A$2:B$191,2,FALSE)</f>
        <v>China</v>
      </c>
      <c r="T1420" t="str">
        <f>VLOOKUP(X1420,Organisation!A$2:B$150,2,FALSE)</f>
        <v>R &amp; T of Peoples Republic of China</v>
      </c>
      <c r="U1420" t="s">
        <v>187</v>
      </c>
      <c r="V1420" t="s">
        <v>55</v>
      </c>
      <c r="W1420" t="s">
        <v>188</v>
      </c>
      <c r="X1420" t="s">
        <v>57</v>
      </c>
      <c r="Y1420">
        <v>2883</v>
      </c>
    </row>
    <row r="1421" spans="1:25" x14ac:dyDescent="0.25">
      <c r="A1421">
        <v>9535</v>
      </c>
      <c r="B1421" t="str">
        <f>VLOOKUP(W1421,Broadcast!A$2:B$277,2,FALSE)</f>
        <v>Telediffusion d'Algerie</v>
      </c>
      <c r="C1421" s="6">
        <v>500</v>
      </c>
      <c r="D1421" s="6">
        <v>600</v>
      </c>
      <c r="E1421" t="s">
        <v>550</v>
      </c>
      <c r="F1421" t="str">
        <f>VLOOKUP(H1421,Location!A$2:E$678,2,FALSE)</f>
        <v>Issoudun</v>
      </c>
      <c r="G1421" t="str">
        <f>VLOOKUP(LEFT(R1421,3),Language!A$2:B$7700,2,FALSE)</f>
        <v>Algerian Saharan Arabic</v>
      </c>
      <c r="H1421" t="s">
        <v>78</v>
      </c>
      <c r="I1421">
        <v>500</v>
      </c>
      <c r="J1421">
        <v>162</v>
      </c>
      <c r="K1421">
        <v>0</v>
      </c>
      <c r="L1421">
        <v>206</v>
      </c>
      <c r="M1421">
        <v>1234567</v>
      </c>
      <c r="N1421">
        <v>270316</v>
      </c>
      <c r="O1421">
        <v>291016</v>
      </c>
      <c r="P1421" t="s">
        <v>19</v>
      </c>
      <c r="Q1421">
        <v>8500</v>
      </c>
      <c r="R1421" t="s">
        <v>551</v>
      </c>
      <c r="S1421" t="str">
        <f>VLOOKUP(V1421,Country!A$2:B$191,2,FALSE)</f>
        <v>France</v>
      </c>
      <c r="T1421" t="str">
        <f>VLOOKUP(X1421,Organisation!A$2:B$150,2,FALSE)</f>
        <v>Telediffusion de France</v>
      </c>
      <c r="U1421" t="s">
        <v>78</v>
      </c>
      <c r="V1421" t="s">
        <v>80</v>
      </c>
      <c r="W1421" t="s">
        <v>312</v>
      </c>
      <c r="X1421" t="s">
        <v>82</v>
      </c>
      <c r="Y1421">
        <v>1466</v>
      </c>
    </row>
    <row r="1422" spans="1:25" x14ac:dyDescent="0.25">
      <c r="A1422">
        <v>9535</v>
      </c>
      <c r="B1422" t="str">
        <f>VLOOKUP(W1422,Broadcast!A$2:B$277,2,FALSE)</f>
        <v>Telediffusion d'Algerie</v>
      </c>
      <c r="C1422" s="6">
        <v>600</v>
      </c>
      <c r="D1422" s="6">
        <v>700</v>
      </c>
      <c r="E1422" t="s">
        <v>553</v>
      </c>
      <c r="F1422" t="str">
        <f>VLOOKUP(H1422,Location!A$2:E$678,2,FALSE)</f>
        <v>Issoudun</v>
      </c>
      <c r="G1422" t="str">
        <f>VLOOKUP(LEFT(R1422,3),Language!A$2:B$7700,2,FALSE)</f>
        <v>Algerian Saharan Arabic</v>
      </c>
      <c r="H1422" t="s">
        <v>78</v>
      </c>
      <c r="I1422">
        <v>500</v>
      </c>
      <c r="J1422">
        <v>194</v>
      </c>
      <c r="K1422">
        <v>0</v>
      </c>
      <c r="L1422">
        <v>211</v>
      </c>
      <c r="M1422">
        <v>1234567</v>
      </c>
      <c r="N1422">
        <v>270316</v>
      </c>
      <c r="O1422">
        <v>291016</v>
      </c>
      <c r="P1422" t="s">
        <v>19</v>
      </c>
      <c r="Q1422">
        <v>8500</v>
      </c>
      <c r="R1422" t="s">
        <v>551</v>
      </c>
      <c r="S1422" t="str">
        <f>VLOOKUP(V1422,Country!A$2:B$191,2,FALSE)</f>
        <v>France</v>
      </c>
      <c r="T1422" t="str">
        <f>VLOOKUP(X1422,Organisation!A$2:B$150,2,FALSE)</f>
        <v>Telediffusion de France</v>
      </c>
      <c r="U1422" t="s">
        <v>78</v>
      </c>
      <c r="V1422" t="s">
        <v>80</v>
      </c>
      <c r="W1422" t="s">
        <v>312</v>
      </c>
      <c r="X1422" t="s">
        <v>82</v>
      </c>
      <c r="Y1422">
        <v>1467</v>
      </c>
    </row>
    <row r="1423" spans="1:25" x14ac:dyDescent="0.25">
      <c r="A1423">
        <v>9535</v>
      </c>
      <c r="B1423" t="str">
        <f>VLOOKUP(W1423,Broadcast!A$2:B$277,2,FALSE)</f>
        <v>China Radio International</v>
      </c>
      <c r="C1423" s="6">
        <v>1330</v>
      </c>
      <c r="D1423" s="6">
        <v>1430</v>
      </c>
      <c r="E1423">
        <v>54</v>
      </c>
      <c r="F1423" t="str">
        <f>VLOOKUP(H1423,Location!A$2:E$678,2,FALSE)</f>
        <v>Kunming</v>
      </c>
      <c r="G1423" t="str">
        <f>VLOOKUP(LEFT(R1423,3),Language!A$2:B$7700,2,FALSE)</f>
        <v>Indonesian</v>
      </c>
      <c r="H1423" t="s">
        <v>366</v>
      </c>
      <c r="I1423">
        <v>100</v>
      </c>
      <c r="J1423">
        <v>175</v>
      </c>
      <c r="K1423">
        <v>0</v>
      </c>
      <c r="L1423">
        <v>216</v>
      </c>
      <c r="M1423">
        <v>1234567</v>
      </c>
      <c r="N1423">
        <v>270316</v>
      </c>
      <c r="O1423">
        <v>301016</v>
      </c>
      <c r="P1423" t="s">
        <v>19</v>
      </c>
      <c r="Q1423">
        <v>13700</v>
      </c>
      <c r="R1423" t="s">
        <v>590</v>
      </c>
      <c r="S1423" t="str">
        <f>VLOOKUP(V1423,Country!A$2:B$191,2,FALSE)</f>
        <v>China</v>
      </c>
      <c r="T1423" t="str">
        <f>VLOOKUP(X1423,Organisation!A$2:B$150,2,FALSE)</f>
        <v>R &amp; T of Peoples Republic of China</v>
      </c>
      <c r="U1423" t="s">
        <v>366</v>
      </c>
      <c r="V1423" t="s">
        <v>55</v>
      </c>
      <c r="W1423" t="s">
        <v>188</v>
      </c>
      <c r="X1423" t="s">
        <v>57</v>
      </c>
      <c r="Y1423">
        <v>2884</v>
      </c>
    </row>
    <row r="1424" spans="1:25" x14ac:dyDescent="0.25">
      <c r="A1424">
        <v>9535</v>
      </c>
      <c r="B1424" t="str">
        <f>VLOOKUP(W1424,Broadcast!A$2:B$277,2,FALSE)</f>
        <v>China Radio International</v>
      </c>
      <c r="C1424" s="6">
        <v>1900</v>
      </c>
      <c r="D1424" s="6">
        <v>2000</v>
      </c>
      <c r="E1424" t="s">
        <v>299</v>
      </c>
      <c r="F1424" t="str">
        <f>VLOOKUP(H1424,Location!A$2:E$678,2,FALSE)</f>
        <v>Baoji</v>
      </c>
      <c r="G1424" t="str">
        <f>VLOOKUP(LEFT(R1424,3),Language!A$2:B$7700,2,FALSE)</f>
        <v>Portuguese</v>
      </c>
      <c r="H1424" t="s">
        <v>326</v>
      </c>
      <c r="I1424">
        <v>150</v>
      </c>
      <c r="J1424">
        <v>255</v>
      </c>
      <c r="K1424">
        <v>0</v>
      </c>
      <c r="L1424">
        <v>216</v>
      </c>
      <c r="M1424">
        <v>1234567</v>
      </c>
      <c r="N1424">
        <v>270316</v>
      </c>
      <c r="O1424">
        <v>301016</v>
      </c>
      <c r="P1424" t="s">
        <v>19</v>
      </c>
      <c r="Q1424">
        <v>9600</v>
      </c>
      <c r="R1424" t="s">
        <v>300</v>
      </c>
      <c r="S1424" t="str">
        <f>VLOOKUP(V1424,Country!A$2:B$191,2,FALSE)</f>
        <v>China</v>
      </c>
      <c r="T1424" t="str">
        <f>VLOOKUP(X1424,Organisation!A$2:B$150,2,FALSE)</f>
        <v>R &amp; T of Peoples Republic of China</v>
      </c>
      <c r="U1424" t="s">
        <v>326</v>
      </c>
      <c r="V1424" t="s">
        <v>55</v>
      </c>
      <c r="W1424" t="s">
        <v>188</v>
      </c>
      <c r="X1424" t="s">
        <v>57</v>
      </c>
      <c r="Y1424">
        <v>2885</v>
      </c>
    </row>
    <row r="1425" spans="1:25" x14ac:dyDescent="0.25">
      <c r="A1425">
        <v>9535</v>
      </c>
      <c r="B1425" t="str">
        <f>VLOOKUP(W1425,Broadcast!A$2:B$277,2,FALSE)</f>
        <v>China Radio International</v>
      </c>
      <c r="C1425" s="6">
        <v>2200</v>
      </c>
      <c r="D1425" s="6">
        <v>2300</v>
      </c>
      <c r="E1425" t="s">
        <v>244</v>
      </c>
      <c r="F1425" t="str">
        <f>VLOOKUP(H1425,Location!A$2:E$678,2,FALSE)</f>
        <v>Xian</v>
      </c>
      <c r="G1425" t="str">
        <f>VLOOKUP(LEFT(R1425,3),Language!A$2:B$7700,2,FALSE)</f>
        <v>Japanese</v>
      </c>
      <c r="H1425" t="s">
        <v>265</v>
      </c>
      <c r="I1425">
        <v>500</v>
      </c>
      <c r="J1425">
        <v>73</v>
      </c>
      <c r="K1425">
        <v>0</v>
      </c>
      <c r="L1425">
        <v>206</v>
      </c>
      <c r="M1425">
        <v>1234567</v>
      </c>
      <c r="N1425">
        <v>270316</v>
      </c>
      <c r="O1425">
        <v>301016</v>
      </c>
      <c r="P1425" t="s">
        <v>19</v>
      </c>
      <c r="Q1425">
        <v>7700</v>
      </c>
      <c r="R1425" t="s">
        <v>196</v>
      </c>
      <c r="S1425" t="str">
        <f>VLOOKUP(V1425,Country!A$2:B$191,2,FALSE)</f>
        <v>China</v>
      </c>
      <c r="T1425" t="str">
        <f>VLOOKUP(X1425,Organisation!A$2:B$150,2,FALSE)</f>
        <v>R &amp; T of Peoples Republic of China</v>
      </c>
      <c r="U1425" t="s">
        <v>265</v>
      </c>
      <c r="V1425" t="s">
        <v>55</v>
      </c>
      <c r="W1425" t="s">
        <v>188</v>
      </c>
      <c r="X1425" t="s">
        <v>57</v>
      </c>
      <c r="Y1425">
        <v>2886</v>
      </c>
    </row>
    <row r="1426" spans="1:25" x14ac:dyDescent="0.25">
      <c r="A1426">
        <v>9535</v>
      </c>
      <c r="B1426" t="str">
        <f>VLOOKUP(W1426,Broadcast!A$2:B$277,2,FALSE)</f>
        <v>World Christian Broadcasting (USA)</v>
      </c>
      <c r="C1426" s="6">
        <v>2300</v>
      </c>
      <c r="D1426" s="6">
        <v>2400</v>
      </c>
      <c r="E1426">
        <v>43.44</v>
      </c>
      <c r="F1426" t="str">
        <f>VLOOKUP(H1426,Location!A$2:E$678,2,FALSE)</f>
        <v>Madagascar World Voice</v>
      </c>
      <c r="G1426" t="str">
        <f>VLOOKUP(LEFT(R1426,3),Language!A$2:B$7700,2,FALSE)</f>
        <v>Standart Chinese</v>
      </c>
      <c r="H1426" t="s">
        <v>431</v>
      </c>
      <c r="I1426">
        <v>100</v>
      </c>
      <c r="J1426">
        <v>55</v>
      </c>
      <c r="K1426">
        <v>-15</v>
      </c>
      <c r="L1426">
        <v>218</v>
      </c>
      <c r="M1426">
        <v>1234567</v>
      </c>
      <c r="N1426">
        <v>270316</v>
      </c>
      <c r="O1426">
        <v>291016</v>
      </c>
      <c r="P1426" t="s">
        <v>19</v>
      </c>
      <c r="Q1426">
        <v>13700</v>
      </c>
      <c r="R1426" t="s">
        <v>207</v>
      </c>
      <c r="S1426" t="str">
        <f>VLOOKUP(V1426,Country!A$2:B$191,2,FALSE)</f>
        <v>Madagascar</v>
      </c>
      <c r="T1426" t="str">
        <f>VLOOKUP(X1426,Organisation!A$2:B$150,2,FALSE)</f>
        <v>World Christian Broadcasting Corp.</v>
      </c>
      <c r="U1426" t="s">
        <v>431</v>
      </c>
      <c r="V1426" t="s">
        <v>140</v>
      </c>
      <c r="W1426" t="s">
        <v>431</v>
      </c>
      <c r="X1426" t="s">
        <v>432</v>
      </c>
      <c r="Y1426">
        <v>16132</v>
      </c>
    </row>
    <row r="1427" spans="1:25" x14ac:dyDescent="0.25">
      <c r="A1427">
        <v>9540</v>
      </c>
      <c r="B1427" t="str">
        <f>VLOOKUP(W1427,Broadcast!A$2:B$277,2,FALSE)</f>
        <v>Radio Sultanate of Oman</v>
      </c>
      <c r="C1427" s="6">
        <v>200</v>
      </c>
      <c r="D1427" s="6">
        <v>400</v>
      </c>
      <c r="E1427">
        <v>48.53</v>
      </c>
      <c r="F1427" t="str">
        <f>VLOOKUP(H1427,Location!A$2:E$678,2,FALSE)</f>
        <v>Thumrayt</v>
      </c>
      <c r="G1427" t="str">
        <f>VLOOKUP(LEFT(R1427,3),Language!A$2:B$7700,2,FALSE)</f>
        <v>Standard Arabic</v>
      </c>
      <c r="H1427" t="s">
        <v>520</v>
      </c>
      <c r="I1427">
        <v>100</v>
      </c>
      <c r="J1427">
        <v>220</v>
      </c>
      <c r="K1427">
        <v>0</v>
      </c>
      <c r="L1427">
        <v>205</v>
      </c>
      <c r="M1427">
        <v>1234567</v>
      </c>
      <c r="N1427">
        <v>270316</v>
      </c>
      <c r="O1427">
        <v>301016</v>
      </c>
      <c r="P1427" t="s">
        <v>19</v>
      </c>
      <c r="Q1427">
        <v>11900</v>
      </c>
      <c r="R1427" t="s">
        <v>310</v>
      </c>
      <c r="S1427" t="str">
        <f>VLOOKUP(V1427,Country!A$2:B$191,2,FALSE)</f>
        <v>Oman</v>
      </c>
      <c r="T1427" t="str">
        <f>VLOOKUP(X1427,Organisation!A$2:B$150,2,FALSE)</f>
        <v>Radio Sultanate of Oman</v>
      </c>
      <c r="U1427" t="s">
        <v>520</v>
      </c>
      <c r="V1427" t="s">
        <v>212</v>
      </c>
      <c r="W1427" t="s">
        <v>383</v>
      </c>
      <c r="X1427" t="s">
        <v>383</v>
      </c>
      <c r="Y1427">
        <v>4472</v>
      </c>
    </row>
    <row r="1428" spans="1:25" x14ac:dyDescent="0.25">
      <c r="A1428">
        <v>9540</v>
      </c>
      <c r="B1428" t="str">
        <f>VLOOKUP(W1428,Broadcast!A$2:B$277,2,FALSE)</f>
        <v>Radio Romania International</v>
      </c>
      <c r="C1428" s="6">
        <v>700</v>
      </c>
      <c r="D1428" s="6">
        <v>800</v>
      </c>
      <c r="E1428" t="s">
        <v>444</v>
      </c>
      <c r="F1428" t="str">
        <f>VLOOKUP(H1428,Location!A$2:E$678,2,FALSE)</f>
        <v>Tiganesti</v>
      </c>
      <c r="G1428" t="str">
        <f>VLOOKUP(LEFT(R1428,3),Language!A$2:B$7700,2,FALSE)</f>
        <v>Romanian</v>
      </c>
      <c r="H1428" t="s">
        <v>200</v>
      </c>
      <c r="I1428">
        <v>300</v>
      </c>
      <c r="J1428">
        <v>142</v>
      </c>
      <c r="K1428">
        <v>0</v>
      </c>
      <c r="L1428">
        <v>205</v>
      </c>
      <c r="M1428">
        <v>1</v>
      </c>
      <c r="N1428">
        <v>270316</v>
      </c>
      <c r="O1428">
        <v>301016</v>
      </c>
      <c r="P1428" t="s">
        <v>19</v>
      </c>
      <c r="R1428" t="s">
        <v>388</v>
      </c>
      <c r="S1428" t="str">
        <f>VLOOKUP(V1428,Country!A$2:B$191,2,FALSE)</f>
        <v>Romania</v>
      </c>
      <c r="T1428" t="str">
        <f>VLOOKUP(X1428,Organisation!A$2:B$150,2,FALSE)</f>
        <v>Ministry of Communications &amp; Informatics Technol.</v>
      </c>
      <c r="U1428" t="s">
        <v>200</v>
      </c>
      <c r="V1428" t="s">
        <v>202</v>
      </c>
      <c r="W1428" t="s">
        <v>203</v>
      </c>
      <c r="X1428" t="s">
        <v>202</v>
      </c>
      <c r="Y1428">
        <v>13117</v>
      </c>
    </row>
    <row r="1429" spans="1:25" x14ac:dyDescent="0.25">
      <c r="A1429">
        <v>9540</v>
      </c>
      <c r="B1429" t="str">
        <f>VLOOKUP(W1429,Broadcast!A$2:B$277,2,FALSE)</f>
        <v>China Radio International</v>
      </c>
      <c r="C1429" s="6">
        <v>1100</v>
      </c>
      <c r="D1429" s="6">
        <v>1200</v>
      </c>
      <c r="E1429" t="s">
        <v>699</v>
      </c>
      <c r="F1429" t="str">
        <f>VLOOKUP(H1429,Location!A$2:E$678,2,FALSE)</f>
        <v>Beijing</v>
      </c>
      <c r="G1429" t="str">
        <f>VLOOKUP(LEFT(R1429,3),Language!A$2:B$7700,2,FALSE)</f>
        <v>Cantonese</v>
      </c>
      <c r="H1429" t="s">
        <v>198</v>
      </c>
      <c r="I1429">
        <v>500</v>
      </c>
      <c r="J1429">
        <v>142</v>
      </c>
      <c r="K1429">
        <v>0</v>
      </c>
      <c r="L1429">
        <v>218</v>
      </c>
      <c r="M1429">
        <v>1234567</v>
      </c>
      <c r="N1429">
        <v>270316</v>
      </c>
      <c r="O1429">
        <v>301016</v>
      </c>
      <c r="P1429" t="s">
        <v>19</v>
      </c>
      <c r="Q1429">
        <v>8180</v>
      </c>
      <c r="R1429" t="s">
        <v>423</v>
      </c>
      <c r="S1429" t="str">
        <f>VLOOKUP(V1429,Country!A$2:B$191,2,FALSE)</f>
        <v>China</v>
      </c>
      <c r="T1429" t="str">
        <f>VLOOKUP(X1429,Organisation!A$2:B$150,2,FALSE)</f>
        <v>R &amp; T of Peoples Republic of China</v>
      </c>
      <c r="U1429" t="s">
        <v>198</v>
      </c>
      <c r="V1429" t="s">
        <v>55</v>
      </c>
      <c r="W1429" t="s">
        <v>188</v>
      </c>
      <c r="X1429" t="s">
        <v>57</v>
      </c>
      <c r="Y1429">
        <v>2887</v>
      </c>
    </row>
    <row r="1430" spans="1:25" x14ac:dyDescent="0.25">
      <c r="A1430">
        <v>9540</v>
      </c>
      <c r="B1430" t="str">
        <f>VLOOKUP(W1430,Broadcast!A$2:B$277,2,FALSE)</f>
        <v>China Radio International</v>
      </c>
      <c r="C1430" s="6">
        <v>1200</v>
      </c>
      <c r="D1430" s="6">
        <v>1400</v>
      </c>
      <c r="E1430" t="s">
        <v>512</v>
      </c>
      <c r="F1430" t="str">
        <f>VLOOKUP(H1430,Location!A$2:E$678,2,FALSE)</f>
        <v>Kunming</v>
      </c>
      <c r="G1430" t="str">
        <f>VLOOKUP(LEFT(R1430,3),Language!A$2:B$7700,2,FALSE)</f>
        <v>Standart Chinese</v>
      </c>
      <c r="H1430" t="s">
        <v>366</v>
      </c>
      <c r="I1430">
        <v>500</v>
      </c>
      <c r="J1430">
        <v>283</v>
      </c>
      <c r="K1430">
        <v>0</v>
      </c>
      <c r="L1430">
        <v>216</v>
      </c>
      <c r="M1430">
        <v>1234567</v>
      </c>
      <c r="N1430">
        <v>270316</v>
      </c>
      <c r="O1430">
        <v>301016</v>
      </c>
      <c r="P1430" t="s">
        <v>19</v>
      </c>
      <c r="Q1430">
        <v>8180</v>
      </c>
      <c r="R1430" t="s">
        <v>207</v>
      </c>
      <c r="S1430" t="str">
        <f>VLOOKUP(V1430,Country!A$2:B$191,2,FALSE)</f>
        <v>China</v>
      </c>
      <c r="T1430" t="str">
        <f>VLOOKUP(X1430,Organisation!A$2:B$150,2,FALSE)</f>
        <v>R &amp; T of Peoples Republic of China</v>
      </c>
      <c r="U1430" t="s">
        <v>366</v>
      </c>
      <c r="V1430" t="s">
        <v>55</v>
      </c>
      <c r="W1430" t="s">
        <v>188</v>
      </c>
      <c r="X1430" t="s">
        <v>57</v>
      </c>
      <c r="Y1430">
        <v>2888</v>
      </c>
    </row>
    <row r="1431" spans="1:25" x14ac:dyDescent="0.25">
      <c r="A1431">
        <v>9540</v>
      </c>
      <c r="B1431" t="str">
        <f>VLOOKUP(W1431,Broadcast!A$2:B$277,2,FALSE)</f>
        <v>Turkish Radio-TV Corp</v>
      </c>
      <c r="C1431" s="6">
        <v>1400</v>
      </c>
      <c r="D1431" s="6">
        <v>1500</v>
      </c>
      <c r="E1431" t="s">
        <v>700</v>
      </c>
      <c r="F1431" t="str">
        <f>VLOOKUP(H1431,Location!A$2:E$678,2,FALSE)</f>
        <v>Emirler</v>
      </c>
      <c r="G1431" t="str">
        <f>VLOOKUP(LEFT(R1431,3),Language!A$2:B$7700,2,FALSE)</f>
        <v>Arabic</v>
      </c>
      <c r="H1431" t="s">
        <v>250</v>
      </c>
      <c r="I1431">
        <v>500</v>
      </c>
      <c r="J1431">
        <v>150</v>
      </c>
      <c r="K1431">
        <v>30</v>
      </c>
      <c r="L1431">
        <v>205</v>
      </c>
      <c r="M1431">
        <v>1234567</v>
      </c>
      <c r="N1431">
        <v>270316</v>
      </c>
      <c r="O1431">
        <v>301016</v>
      </c>
      <c r="P1431" t="s">
        <v>19</v>
      </c>
      <c r="Q1431">
        <v>9000</v>
      </c>
      <c r="R1431" t="s">
        <v>89</v>
      </c>
      <c r="S1431" t="str">
        <f>VLOOKUP(V1431,Country!A$2:B$191,2,FALSE)</f>
        <v>Turkey</v>
      </c>
      <c r="T1431" t="str">
        <f>VLOOKUP(X1431,Organisation!A$2:B$150,2,FALSE)</f>
        <v>Turkish Radio-Television Corp.</v>
      </c>
      <c r="U1431" t="s">
        <v>250</v>
      </c>
      <c r="V1431" t="s">
        <v>252</v>
      </c>
      <c r="W1431" t="s">
        <v>253</v>
      </c>
      <c r="X1431" t="s">
        <v>253</v>
      </c>
      <c r="Y1431">
        <v>16006</v>
      </c>
    </row>
    <row r="1432" spans="1:25" x14ac:dyDescent="0.25">
      <c r="A1432">
        <v>9540</v>
      </c>
      <c r="B1432" t="str">
        <f>VLOOKUP(W1432,Broadcast!A$2:B$277,2,FALSE)</f>
        <v>Nippon Hoso Kyokai</v>
      </c>
      <c r="C1432" s="6">
        <v>1530</v>
      </c>
      <c r="D1432" s="6">
        <v>1600</v>
      </c>
      <c r="E1432">
        <v>43.44</v>
      </c>
      <c r="F1432" t="str">
        <f>VLOOKUP(H1432,Location!A$2:E$678,2,FALSE)</f>
        <v>Tokyo Yamata</v>
      </c>
      <c r="G1432" t="str">
        <f>VLOOKUP(LEFT(R1432,3),Language!A$2:B$7700,2,FALSE)</f>
        <v>Chinese</v>
      </c>
      <c r="H1432" t="s">
        <v>192</v>
      </c>
      <c r="I1432">
        <v>300</v>
      </c>
      <c r="J1432">
        <v>290</v>
      </c>
      <c r="K1432">
        <v>0</v>
      </c>
      <c r="L1432">
        <v>146</v>
      </c>
      <c r="M1432">
        <v>1234567</v>
      </c>
      <c r="N1432">
        <v>270316</v>
      </c>
      <c r="O1432">
        <v>301016</v>
      </c>
      <c r="P1432" t="s">
        <v>19</v>
      </c>
      <c r="R1432" t="s">
        <v>54</v>
      </c>
      <c r="S1432" t="str">
        <f>VLOOKUP(V1432,Country!A$2:B$191,2,FALSE)</f>
        <v>Japan</v>
      </c>
      <c r="T1432" t="str">
        <f>VLOOKUP(X1432,Organisation!A$2:B$150,2,FALSE)</f>
        <v>Nippon Hoso Kyokai, Japan</v>
      </c>
      <c r="U1432" t="s">
        <v>192</v>
      </c>
      <c r="V1432" t="s">
        <v>193</v>
      </c>
      <c r="W1432" t="s">
        <v>197</v>
      </c>
      <c r="X1432" t="s">
        <v>197</v>
      </c>
      <c r="Y1432">
        <v>2353</v>
      </c>
    </row>
    <row r="1433" spans="1:25" x14ac:dyDescent="0.25">
      <c r="A1433">
        <v>9540</v>
      </c>
      <c r="B1433" t="str">
        <f>VLOOKUP(W1433,Broadcast!A$2:B$277,2,FALSE)</f>
        <v>BBC Worldservice</v>
      </c>
      <c r="C1433" s="6">
        <v>1630</v>
      </c>
      <c r="D1433" s="6">
        <v>1700</v>
      </c>
      <c r="E1433" t="s">
        <v>149</v>
      </c>
      <c r="F1433" t="str">
        <f>VLOOKUP(H1433,Location!A$2:E$678,2,FALSE)</f>
        <v>Kranji (Merlin)</v>
      </c>
      <c r="G1433" t="str">
        <f>VLOOKUP(LEFT(R1433,3),Language!A$2:B$7700,2,FALSE)</f>
        <v>Bengali</v>
      </c>
      <c r="H1433" t="s">
        <v>59</v>
      </c>
      <c r="I1433">
        <v>250</v>
      </c>
      <c r="J1433">
        <v>330</v>
      </c>
      <c r="K1433">
        <v>15</v>
      </c>
      <c r="L1433">
        <v>147</v>
      </c>
      <c r="M1433">
        <v>1234567</v>
      </c>
      <c r="N1433">
        <v>270316</v>
      </c>
      <c r="O1433">
        <v>301016</v>
      </c>
      <c r="P1433" t="s">
        <v>19</v>
      </c>
      <c r="Q1433">
        <v>9000</v>
      </c>
      <c r="R1433" t="s">
        <v>150</v>
      </c>
      <c r="S1433" t="str">
        <f>VLOOKUP(V1433,Country!A$2:B$191,2,FALSE)</f>
        <v>Singapore</v>
      </c>
      <c r="T1433" t="str">
        <f>VLOOKUP(X1433,Organisation!A$2:B$150,2,FALSE)</f>
        <v>Babcock Communications</v>
      </c>
      <c r="U1433" t="s">
        <v>59</v>
      </c>
      <c r="V1433" t="s">
        <v>59</v>
      </c>
      <c r="W1433" t="s">
        <v>42</v>
      </c>
      <c r="X1433" t="s">
        <v>43</v>
      </c>
      <c r="Y1433">
        <v>126</v>
      </c>
    </row>
    <row r="1434" spans="1:25" x14ac:dyDescent="0.25">
      <c r="A1434">
        <v>9540</v>
      </c>
      <c r="B1434" t="str">
        <f>VLOOKUP(W1434,Broadcast!A$2:B$277,2,FALSE)</f>
        <v>Radio Romania International</v>
      </c>
      <c r="C1434" s="6">
        <v>1700</v>
      </c>
      <c r="D1434" s="6">
        <v>1800</v>
      </c>
      <c r="E1434" t="s">
        <v>454</v>
      </c>
      <c r="F1434" t="str">
        <f>VLOOKUP(H1434,Location!A$2:E$678,2,FALSE)</f>
        <v>Tiganesti</v>
      </c>
      <c r="G1434" t="str">
        <f>VLOOKUP(LEFT(R1434,3),Language!A$2:B$7700,2,FALSE)</f>
        <v>English</v>
      </c>
      <c r="H1434" t="s">
        <v>200</v>
      </c>
      <c r="I1434">
        <v>300</v>
      </c>
      <c r="J1434">
        <v>307</v>
      </c>
      <c r="K1434">
        <v>0</v>
      </c>
      <c r="L1434">
        <v>205</v>
      </c>
      <c r="M1434">
        <v>1234567</v>
      </c>
      <c r="N1434">
        <v>270316</v>
      </c>
      <c r="O1434">
        <v>301016</v>
      </c>
      <c r="P1434" t="s">
        <v>19</v>
      </c>
      <c r="R1434" t="s">
        <v>20</v>
      </c>
      <c r="S1434" t="str">
        <f>VLOOKUP(V1434,Country!A$2:B$191,2,FALSE)</f>
        <v>Romania</v>
      </c>
      <c r="T1434" t="str">
        <f>VLOOKUP(X1434,Organisation!A$2:B$150,2,FALSE)</f>
        <v>Ministry of Communications &amp; Informatics Technol.</v>
      </c>
      <c r="U1434" t="s">
        <v>200</v>
      </c>
      <c r="V1434" t="s">
        <v>202</v>
      </c>
      <c r="W1434" t="s">
        <v>203</v>
      </c>
      <c r="X1434" t="s">
        <v>202</v>
      </c>
      <c r="Y1434">
        <v>4393</v>
      </c>
    </row>
    <row r="1435" spans="1:25" x14ac:dyDescent="0.25">
      <c r="A1435">
        <v>9540</v>
      </c>
      <c r="B1435" t="str">
        <f>VLOOKUP(W1435,Broadcast!A$2:B$277,2,FALSE)</f>
        <v>Islamic Republic of Iran Broadcasting</v>
      </c>
      <c r="C1435" s="6">
        <v>1720</v>
      </c>
      <c r="D1435" s="6">
        <v>1820</v>
      </c>
      <c r="E1435" t="s">
        <v>475</v>
      </c>
      <c r="F1435" t="str">
        <f>VLOOKUP(H1435,Location!A$2:E$678,2,FALSE)</f>
        <v>Sirjan</v>
      </c>
      <c r="G1435" t="str">
        <f>VLOOKUP(LEFT(R1435,3),Language!A$2:B$7700,2,FALSE)</f>
        <v>Swahili (macrolanguage)</v>
      </c>
      <c r="H1435" t="s">
        <v>228</v>
      </c>
      <c r="I1435">
        <v>500</v>
      </c>
      <c r="J1435">
        <v>216</v>
      </c>
      <c r="K1435">
        <v>0</v>
      </c>
      <c r="L1435">
        <v>216</v>
      </c>
      <c r="M1435">
        <v>1234567</v>
      </c>
      <c r="N1435">
        <v>270316</v>
      </c>
      <c r="O1435">
        <v>291016</v>
      </c>
      <c r="P1435" t="s">
        <v>19</v>
      </c>
      <c r="R1435" t="s">
        <v>296</v>
      </c>
      <c r="S1435" t="str">
        <f>VLOOKUP(V1435,Country!A$2:B$191,2,FALSE)</f>
        <v>Iran (Islamic Rep. of)</v>
      </c>
      <c r="T1435" t="str">
        <f>VLOOKUP(X1435,Organisation!A$2:B$150,2,FALSE)</f>
        <v>Islamic Republic of Iran Broadcast.</v>
      </c>
      <c r="U1435" t="s">
        <v>228</v>
      </c>
      <c r="V1435" t="s">
        <v>229</v>
      </c>
      <c r="W1435" t="s">
        <v>230</v>
      </c>
      <c r="X1435" t="s">
        <v>230</v>
      </c>
      <c r="Y1435">
        <v>7331</v>
      </c>
    </row>
    <row r="1436" spans="1:25" x14ac:dyDescent="0.25">
      <c r="A1436">
        <v>9540</v>
      </c>
      <c r="B1436" t="str">
        <f>VLOOKUP(W1436,Broadcast!A$2:B$277,2,FALSE)</f>
        <v>Radio Romania International</v>
      </c>
      <c r="C1436" s="6">
        <v>1800</v>
      </c>
      <c r="D1436" s="6">
        <v>1900</v>
      </c>
      <c r="E1436" t="s">
        <v>76</v>
      </c>
      <c r="F1436" t="str">
        <f>VLOOKUP(H1436,Location!A$2:E$678,2,FALSE)</f>
        <v>Tiganesti</v>
      </c>
      <c r="G1436" t="str">
        <f>VLOOKUP(LEFT(R1436,3),Language!A$2:B$7700,2,FALSE)</f>
        <v>German</v>
      </c>
      <c r="H1436" t="s">
        <v>200</v>
      </c>
      <c r="I1436">
        <v>300</v>
      </c>
      <c r="J1436">
        <v>307</v>
      </c>
      <c r="K1436">
        <v>0</v>
      </c>
      <c r="L1436">
        <v>205</v>
      </c>
      <c r="M1436">
        <v>1234567</v>
      </c>
      <c r="N1436">
        <v>270316</v>
      </c>
      <c r="O1436">
        <v>301016</v>
      </c>
      <c r="P1436" t="s">
        <v>19</v>
      </c>
      <c r="R1436" t="s">
        <v>30</v>
      </c>
      <c r="S1436" t="str">
        <f>VLOOKUP(V1436,Country!A$2:B$191,2,FALSE)</f>
        <v>Romania</v>
      </c>
      <c r="T1436" t="str">
        <f>VLOOKUP(X1436,Organisation!A$2:B$150,2,FALSE)</f>
        <v>Ministry of Communications &amp; Informatics Technol.</v>
      </c>
      <c r="U1436" t="s">
        <v>200</v>
      </c>
      <c r="V1436" t="s">
        <v>202</v>
      </c>
      <c r="W1436" t="s">
        <v>203</v>
      </c>
      <c r="X1436" t="s">
        <v>202</v>
      </c>
      <c r="Y1436">
        <v>4424</v>
      </c>
    </row>
    <row r="1437" spans="1:25" x14ac:dyDescent="0.25">
      <c r="A1437">
        <v>9545</v>
      </c>
      <c r="B1437" t="str">
        <f>VLOOKUP(W1437,Broadcast!A$2:B$277,2,FALSE)</f>
        <v>Radio Republic of Indonesia</v>
      </c>
      <c r="C1437" s="6">
        <v>800</v>
      </c>
      <c r="D1437" s="6">
        <v>900</v>
      </c>
      <c r="E1437" t="s">
        <v>335</v>
      </c>
      <c r="F1437" t="str">
        <f>VLOOKUP(H1437,Location!A$2:E$678,2,FALSE)</f>
        <v>Palangkaraya</v>
      </c>
      <c r="G1437" t="str">
        <f>VLOOKUP(LEFT(R1437,3),Language!A$2:B$7700,2,FALSE)</f>
        <v>English</v>
      </c>
      <c r="H1437" t="s">
        <v>701</v>
      </c>
      <c r="I1437">
        <v>50</v>
      </c>
      <c r="J1437">
        <v>0</v>
      </c>
      <c r="K1437">
        <v>0</v>
      </c>
      <c r="L1437">
        <v>700</v>
      </c>
      <c r="M1437">
        <v>1234567</v>
      </c>
      <c r="N1437">
        <v>270316</v>
      </c>
      <c r="O1437">
        <v>291016</v>
      </c>
      <c r="P1437" t="s">
        <v>19</v>
      </c>
      <c r="R1437" t="s">
        <v>20</v>
      </c>
      <c r="S1437" t="str">
        <f>VLOOKUP(V1437,Country!A$2:B$191,2,FALSE)</f>
        <v>Indonesia</v>
      </c>
      <c r="T1437" t="str">
        <f>VLOOKUP(X1437,Organisation!A$2:B$150,2,FALSE)</f>
        <v>Radio Republic of Indonesia</v>
      </c>
      <c r="U1437" t="s">
        <v>701</v>
      </c>
      <c r="V1437" t="s">
        <v>48</v>
      </c>
      <c r="W1437" t="s">
        <v>49</v>
      </c>
      <c r="X1437" t="s">
        <v>49</v>
      </c>
      <c r="Y1437">
        <v>2155</v>
      </c>
    </row>
    <row r="1438" spans="1:25" x14ac:dyDescent="0.25">
      <c r="A1438">
        <v>9545</v>
      </c>
      <c r="B1438" t="str">
        <f>VLOOKUP(W1438,Broadcast!A$2:B$277,2,FALSE)</f>
        <v>Solomon Islands Broadcasting</v>
      </c>
      <c r="C1438" s="6">
        <v>2000</v>
      </c>
      <c r="D1438" s="6">
        <v>800</v>
      </c>
      <c r="E1438">
        <v>51.56</v>
      </c>
      <c r="F1438" t="str">
        <f>VLOOKUP(H1438,Location!A$2:E$678,2,FALSE)</f>
        <v>Honiara</v>
      </c>
      <c r="G1438" t="str">
        <f>VLOOKUP(LEFT(R1438,3),Language!A$2:B$7700,2,FALSE)</f>
        <v>Bislama</v>
      </c>
      <c r="H1438" t="s">
        <v>129</v>
      </c>
      <c r="I1438">
        <v>10</v>
      </c>
      <c r="J1438">
        <v>0</v>
      </c>
      <c r="K1438">
        <v>0</v>
      </c>
      <c r="L1438">
        <v>400</v>
      </c>
      <c r="M1438">
        <v>1234567</v>
      </c>
      <c r="N1438">
        <v>270316</v>
      </c>
      <c r="O1438">
        <v>301016</v>
      </c>
      <c r="P1438" t="s">
        <v>19</v>
      </c>
      <c r="Q1438">
        <v>9000</v>
      </c>
      <c r="R1438" t="s">
        <v>65</v>
      </c>
      <c r="S1438" t="str">
        <f>VLOOKUP(V1438,Country!A$2:B$191,2,FALSE)</f>
        <v>Solomon</v>
      </c>
      <c r="T1438" t="str">
        <f>VLOOKUP(X1438,Organisation!A$2:B$150,2,FALSE)</f>
        <v>Radio New Zealand Ltd.</v>
      </c>
      <c r="U1438" t="s">
        <v>129</v>
      </c>
      <c r="V1438" t="s">
        <v>130</v>
      </c>
      <c r="W1438" t="s">
        <v>131</v>
      </c>
      <c r="X1438" t="s">
        <v>68</v>
      </c>
      <c r="Y1438">
        <v>2064</v>
      </c>
    </row>
    <row r="1439" spans="1:25" x14ac:dyDescent="0.25">
      <c r="A1439">
        <v>9545</v>
      </c>
      <c r="B1439" t="str">
        <f>VLOOKUP(W1439,Broadcast!A$2:B$277,2,FALSE)</f>
        <v>Abu Dhabi Media Company</v>
      </c>
      <c r="C1439" s="6">
        <v>2200</v>
      </c>
      <c r="D1439" s="6">
        <v>2400</v>
      </c>
      <c r="E1439" t="s">
        <v>436</v>
      </c>
      <c r="F1439" t="str">
        <f>VLOOKUP(H1439,Location!A$2:E$678,2,FALSE)</f>
        <v>Dhabayya</v>
      </c>
      <c r="G1439" t="str">
        <f>VLOOKUP(LEFT(R1439,3),Language!A$2:B$7700,2,FALSE)</f>
        <v>Arabic</v>
      </c>
      <c r="H1439" t="s">
        <v>409</v>
      </c>
      <c r="I1439">
        <v>500</v>
      </c>
      <c r="J1439">
        <v>300</v>
      </c>
      <c r="K1439">
        <v>0</v>
      </c>
      <c r="L1439">
        <v>146</v>
      </c>
      <c r="M1439">
        <v>1234567</v>
      </c>
      <c r="N1439">
        <v>270316</v>
      </c>
      <c r="O1439">
        <v>301016</v>
      </c>
      <c r="P1439" t="s">
        <v>19</v>
      </c>
      <c r="Q1439">
        <v>9000</v>
      </c>
      <c r="R1439" t="s">
        <v>89</v>
      </c>
      <c r="S1439" t="str">
        <f>VLOOKUP(V1439,Country!A$2:B$191,2,FALSE)</f>
        <v>United Arab Emirates</v>
      </c>
      <c r="T1439" t="str">
        <f>VLOOKUP(X1439,Organisation!A$2:B$150,2,FALSE)</f>
        <v>Abu Dhabi Media Company</v>
      </c>
      <c r="U1439" t="s">
        <v>409</v>
      </c>
      <c r="V1439" t="s">
        <v>410</v>
      </c>
      <c r="W1439" t="s">
        <v>14</v>
      </c>
      <c r="X1439" t="s">
        <v>14</v>
      </c>
      <c r="Y1439">
        <v>3789</v>
      </c>
    </row>
    <row r="1440" spans="1:25" x14ac:dyDescent="0.25">
      <c r="A1440">
        <v>9550</v>
      </c>
      <c r="B1440" t="str">
        <f>VLOOKUP(W1440,Broadcast!A$2:B$277,2,FALSE)</f>
        <v>China Radio International</v>
      </c>
      <c r="C1440" s="6">
        <v>0</v>
      </c>
      <c r="D1440" s="6">
        <v>100</v>
      </c>
      <c r="E1440" t="s">
        <v>256</v>
      </c>
      <c r="F1440" t="str">
        <f>VLOOKUP(H1440,Location!A$2:E$678,2,FALSE)</f>
        <v>Kunming</v>
      </c>
      <c r="G1440" t="str">
        <f>VLOOKUP(LEFT(R1440,3),Language!A$2:B$7700,2,FALSE)</f>
        <v>Hakka Chinese</v>
      </c>
      <c r="H1440" t="s">
        <v>366</v>
      </c>
      <c r="I1440">
        <v>150</v>
      </c>
      <c r="J1440">
        <v>191</v>
      </c>
      <c r="K1440">
        <v>0</v>
      </c>
      <c r="L1440">
        <v>206</v>
      </c>
      <c r="M1440">
        <v>1234567</v>
      </c>
      <c r="N1440">
        <v>270316</v>
      </c>
      <c r="O1440">
        <v>301016</v>
      </c>
      <c r="P1440" t="s">
        <v>19</v>
      </c>
      <c r="Q1440">
        <v>9700</v>
      </c>
      <c r="R1440" t="s">
        <v>668</v>
      </c>
      <c r="S1440" t="str">
        <f>VLOOKUP(V1440,Country!A$2:B$191,2,FALSE)</f>
        <v>China</v>
      </c>
      <c r="T1440" t="str">
        <f>VLOOKUP(X1440,Organisation!A$2:B$150,2,FALSE)</f>
        <v>R &amp; T of Peoples Republic of China</v>
      </c>
      <c r="U1440" t="s">
        <v>366</v>
      </c>
      <c r="V1440" t="s">
        <v>55</v>
      </c>
      <c r="W1440" t="s">
        <v>188</v>
      </c>
      <c r="X1440" t="s">
        <v>57</v>
      </c>
      <c r="Y1440">
        <v>2889</v>
      </c>
    </row>
    <row r="1441" spans="1:25" x14ac:dyDescent="0.25">
      <c r="A1441">
        <v>9550</v>
      </c>
      <c r="B1441" t="str">
        <f>VLOOKUP(W1441,Broadcast!A$2:B$277,2,FALSE)</f>
        <v>Islamic Republic of Iran Broadcasting</v>
      </c>
      <c r="C1441" s="6">
        <v>20</v>
      </c>
      <c r="D1441" s="6">
        <v>320</v>
      </c>
      <c r="E1441" s="2">
        <v>42705</v>
      </c>
      <c r="F1441" t="str">
        <f>VLOOKUP(H1441,Location!A$2:E$678,2,FALSE)</f>
        <v>Kamalabad</v>
      </c>
      <c r="G1441" t="str">
        <f>VLOOKUP(LEFT(R1441,3),Language!A$2:B$7700,2,FALSE)</f>
        <v>Spanish</v>
      </c>
      <c r="H1441" t="s">
        <v>340</v>
      </c>
      <c r="I1441">
        <v>500</v>
      </c>
      <c r="J1441">
        <v>259</v>
      </c>
      <c r="K1441">
        <v>-15</v>
      </c>
      <c r="L1441">
        <v>215</v>
      </c>
      <c r="M1441">
        <v>1234567</v>
      </c>
      <c r="N1441">
        <v>280316</v>
      </c>
      <c r="O1441">
        <v>301016</v>
      </c>
      <c r="P1441" t="s">
        <v>19</v>
      </c>
      <c r="R1441" t="s">
        <v>137</v>
      </c>
      <c r="S1441" t="str">
        <f>VLOOKUP(V1441,Country!A$2:B$191,2,FALSE)</f>
        <v>Iran (Islamic Rep. of)</v>
      </c>
      <c r="T1441" t="str">
        <f>VLOOKUP(X1441,Organisation!A$2:B$150,2,FALSE)</f>
        <v>Islamic Republic of Iran Broadcast.</v>
      </c>
      <c r="U1441" t="s">
        <v>340</v>
      </c>
      <c r="V1441" t="s">
        <v>229</v>
      </c>
      <c r="W1441" t="s">
        <v>230</v>
      </c>
      <c r="X1441" t="s">
        <v>230</v>
      </c>
      <c r="Y1441">
        <v>1917</v>
      </c>
    </row>
    <row r="1442" spans="1:25" x14ac:dyDescent="0.25">
      <c r="A1442">
        <v>9550</v>
      </c>
      <c r="B1442" t="str">
        <f>VLOOKUP(W1442,Broadcast!A$2:B$277,2,FALSE)</f>
        <v>Islamic Republic of Iran Broadcasting</v>
      </c>
      <c r="C1442" s="6">
        <v>20</v>
      </c>
      <c r="D1442" s="6">
        <v>320</v>
      </c>
      <c r="E1442" s="2">
        <v>42705</v>
      </c>
      <c r="F1442" t="str">
        <f>VLOOKUP(H1442,Location!A$2:E$678,2,FALSE)</f>
        <v>Sirjan</v>
      </c>
      <c r="G1442" t="str">
        <f>VLOOKUP(LEFT(R1442,3),Language!A$2:B$7700,2,FALSE)</f>
        <v>Spanish</v>
      </c>
      <c r="H1442" t="s">
        <v>228</v>
      </c>
      <c r="I1442">
        <v>500</v>
      </c>
      <c r="J1442">
        <v>270</v>
      </c>
      <c r="K1442">
        <v>-25</v>
      </c>
      <c r="L1442">
        <v>156</v>
      </c>
      <c r="M1442">
        <v>1234567</v>
      </c>
      <c r="N1442">
        <v>280316</v>
      </c>
      <c r="O1442">
        <v>301016</v>
      </c>
      <c r="P1442" t="s">
        <v>19</v>
      </c>
      <c r="R1442" t="s">
        <v>137</v>
      </c>
      <c r="S1442" t="str">
        <f>VLOOKUP(V1442,Country!A$2:B$191,2,FALSE)</f>
        <v>Iran (Islamic Rep. of)</v>
      </c>
      <c r="T1442" t="str">
        <f>VLOOKUP(X1442,Organisation!A$2:B$150,2,FALSE)</f>
        <v>Islamic Republic of Iran Broadcast.</v>
      </c>
      <c r="U1442" t="s">
        <v>228</v>
      </c>
      <c r="V1442" t="s">
        <v>229</v>
      </c>
      <c r="W1442" t="s">
        <v>230</v>
      </c>
      <c r="X1442" t="s">
        <v>230</v>
      </c>
      <c r="Y1442">
        <v>16072</v>
      </c>
    </row>
    <row r="1443" spans="1:25" x14ac:dyDescent="0.25">
      <c r="A1443">
        <v>9550</v>
      </c>
      <c r="B1443" t="str">
        <f>VLOOKUP(W1443,Broadcast!A$2:B$277,2,FALSE)</f>
        <v>China Radio International</v>
      </c>
      <c r="C1443" s="6">
        <v>100</v>
      </c>
      <c r="D1443" s="6">
        <v>200</v>
      </c>
      <c r="E1443" t="s">
        <v>702</v>
      </c>
      <c r="F1443" t="str">
        <f>VLOOKUP(H1443,Location!A$2:E$678,2,FALSE)</f>
        <v>Kunming</v>
      </c>
      <c r="G1443" t="str">
        <f>VLOOKUP(LEFT(R1443,3),Language!A$2:B$7700,2,FALSE)</f>
        <v>Min Nan Chinese</v>
      </c>
      <c r="H1443" t="s">
        <v>366</v>
      </c>
      <c r="I1443">
        <v>150</v>
      </c>
      <c r="J1443">
        <v>191</v>
      </c>
      <c r="K1443">
        <v>0</v>
      </c>
      <c r="L1443">
        <v>206</v>
      </c>
      <c r="M1443">
        <v>1234567</v>
      </c>
      <c r="N1443">
        <v>270316</v>
      </c>
      <c r="O1443">
        <v>301016</v>
      </c>
      <c r="P1443" t="s">
        <v>19</v>
      </c>
      <c r="Q1443">
        <v>9700</v>
      </c>
      <c r="R1443" t="s">
        <v>661</v>
      </c>
      <c r="S1443" t="str">
        <f>VLOOKUP(V1443,Country!A$2:B$191,2,FALSE)</f>
        <v>China</v>
      </c>
      <c r="T1443" t="str">
        <f>VLOOKUP(X1443,Organisation!A$2:B$150,2,FALSE)</f>
        <v>R &amp; T of Peoples Republic of China</v>
      </c>
      <c r="U1443" t="s">
        <v>366</v>
      </c>
      <c r="V1443" t="s">
        <v>55</v>
      </c>
      <c r="W1443" t="s">
        <v>188</v>
      </c>
      <c r="X1443" t="s">
        <v>57</v>
      </c>
      <c r="Y1443">
        <v>2890</v>
      </c>
    </row>
    <row r="1444" spans="1:25" x14ac:dyDescent="0.25">
      <c r="A1444">
        <v>9550</v>
      </c>
      <c r="B1444" t="str">
        <f>VLOOKUP(W1444,Broadcast!A$2:B$277,2,FALSE)</f>
        <v>Media Broadcast GmbH</v>
      </c>
      <c r="C1444" s="6">
        <v>400</v>
      </c>
      <c r="D1444" s="6">
        <v>430</v>
      </c>
      <c r="E1444" t="s">
        <v>580</v>
      </c>
      <c r="F1444" t="str">
        <f>VLOOKUP(H1444,Location!A$2:E$678,2,FALSE)</f>
        <v>Nauen</v>
      </c>
      <c r="G1444" t="str">
        <f>VLOOKUP(LEFT(R1444,3),Language!A$2:B$7700,2,FALSE)</f>
        <v>Luri</v>
      </c>
      <c r="H1444" t="s">
        <v>232</v>
      </c>
      <c r="I1444">
        <v>100</v>
      </c>
      <c r="J1444">
        <v>270</v>
      </c>
      <c r="K1444">
        <v>0</v>
      </c>
      <c r="L1444">
        <v>146</v>
      </c>
      <c r="M1444">
        <v>127</v>
      </c>
      <c r="N1444">
        <v>270316</v>
      </c>
      <c r="O1444">
        <v>291016</v>
      </c>
      <c r="P1444" t="s">
        <v>19</v>
      </c>
      <c r="Q1444">
        <v>9600</v>
      </c>
      <c r="R1444" t="s">
        <v>703</v>
      </c>
      <c r="S1444" t="str">
        <f>VLOOKUP(V1444,Country!A$2:B$191,2,FALSE)</f>
        <v>Germany</v>
      </c>
      <c r="T1444" t="str">
        <f>VLOOKUP(X1444,Organisation!A$2:B$150,2,FALSE)</f>
        <v>Media Broadcast GmbH</v>
      </c>
      <c r="U1444" t="s">
        <v>232</v>
      </c>
      <c r="V1444" t="s">
        <v>19</v>
      </c>
      <c r="W1444" t="s">
        <v>99</v>
      </c>
      <c r="X1444" t="s">
        <v>99</v>
      </c>
      <c r="Y1444">
        <v>1253</v>
      </c>
    </row>
    <row r="1445" spans="1:25" x14ac:dyDescent="0.25">
      <c r="A1445">
        <v>9550</v>
      </c>
      <c r="B1445" t="str">
        <f>VLOOKUP(W1445,Broadcast!A$2:B$277,2,FALSE)</f>
        <v>Media Broadcast GmbH</v>
      </c>
      <c r="C1445" s="6">
        <v>430</v>
      </c>
      <c r="D1445" s="6">
        <v>445</v>
      </c>
      <c r="E1445" t="s">
        <v>231</v>
      </c>
      <c r="F1445" t="str">
        <f>VLOOKUP(H1445,Location!A$2:E$678,2,FALSE)</f>
        <v>Nauen</v>
      </c>
      <c r="G1445" t="str">
        <f>VLOOKUP(LEFT(R1445,3),Language!A$2:B$7700,2,FALSE)</f>
        <v>Multiple languages</v>
      </c>
      <c r="H1445" t="s">
        <v>232</v>
      </c>
      <c r="I1445">
        <v>125</v>
      </c>
      <c r="J1445">
        <v>120</v>
      </c>
      <c r="K1445">
        <v>0</v>
      </c>
      <c r="L1445">
        <v>216</v>
      </c>
      <c r="M1445">
        <v>7</v>
      </c>
      <c r="N1445">
        <v>270316</v>
      </c>
      <c r="O1445">
        <v>291016</v>
      </c>
      <c r="P1445" t="s">
        <v>19</v>
      </c>
      <c r="Q1445">
        <v>9600</v>
      </c>
      <c r="R1445" t="s">
        <v>102</v>
      </c>
      <c r="S1445" t="str">
        <f>VLOOKUP(V1445,Country!A$2:B$191,2,FALSE)</f>
        <v>Germany</v>
      </c>
      <c r="T1445" t="str">
        <f>VLOOKUP(X1445,Organisation!A$2:B$150,2,FALSE)</f>
        <v>Media Broadcast GmbH</v>
      </c>
      <c r="U1445" t="s">
        <v>232</v>
      </c>
      <c r="V1445" t="s">
        <v>19</v>
      </c>
      <c r="W1445" t="s">
        <v>99</v>
      </c>
      <c r="X1445" t="s">
        <v>99</v>
      </c>
      <c r="Y1445">
        <v>15580</v>
      </c>
    </row>
    <row r="1446" spans="1:25" x14ac:dyDescent="0.25">
      <c r="A1446">
        <v>9550</v>
      </c>
      <c r="B1446" t="str">
        <f>VLOOKUP(W1446,Broadcast!A$2:B$277,2,FALSE)</f>
        <v>Media Broadcast GmbH</v>
      </c>
      <c r="C1446" s="6">
        <v>430</v>
      </c>
      <c r="D1446" s="6">
        <v>450</v>
      </c>
      <c r="E1446" t="s">
        <v>231</v>
      </c>
      <c r="F1446" t="str">
        <f>VLOOKUP(H1446,Location!A$2:E$678,2,FALSE)</f>
        <v>Nauen</v>
      </c>
      <c r="G1446" t="str">
        <f>VLOOKUP(LEFT(R1446,3),Language!A$2:B$7700,2,FALSE)</f>
        <v>Multiple languages</v>
      </c>
      <c r="H1446" t="s">
        <v>232</v>
      </c>
      <c r="I1446">
        <v>125</v>
      </c>
      <c r="J1446">
        <v>120</v>
      </c>
      <c r="K1446">
        <v>0</v>
      </c>
      <c r="L1446">
        <v>216</v>
      </c>
      <c r="M1446">
        <v>23456</v>
      </c>
      <c r="N1446">
        <v>270316</v>
      </c>
      <c r="O1446">
        <v>291016</v>
      </c>
      <c r="P1446" t="s">
        <v>19</v>
      </c>
      <c r="Q1446">
        <v>9600</v>
      </c>
      <c r="R1446" t="s">
        <v>102</v>
      </c>
      <c r="S1446" t="str">
        <f>VLOOKUP(V1446,Country!A$2:B$191,2,FALSE)</f>
        <v>Germany</v>
      </c>
      <c r="T1446" t="str">
        <f>VLOOKUP(X1446,Organisation!A$2:B$150,2,FALSE)</f>
        <v>Media Broadcast GmbH</v>
      </c>
      <c r="U1446" t="s">
        <v>232</v>
      </c>
      <c r="V1446" t="s">
        <v>19</v>
      </c>
      <c r="W1446" t="s">
        <v>99</v>
      </c>
      <c r="X1446" t="s">
        <v>99</v>
      </c>
      <c r="Y1446">
        <v>15582</v>
      </c>
    </row>
    <row r="1447" spans="1:25" x14ac:dyDescent="0.25">
      <c r="A1447">
        <v>9550</v>
      </c>
      <c r="B1447" t="str">
        <f>VLOOKUP(W1447,Broadcast!A$2:B$277,2,FALSE)</f>
        <v>Media Broadcast GmbH</v>
      </c>
      <c r="C1447" s="6">
        <v>430</v>
      </c>
      <c r="D1447" s="6">
        <v>515</v>
      </c>
      <c r="E1447" t="s">
        <v>231</v>
      </c>
      <c r="F1447" t="str">
        <f>VLOOKUP(H1447,Location!A$2:E$678,2,FALSE)</f>
        <v>Nauen</v>
      </c>
      <c r="G1447" t="str">
        <f>VLOOKUP(LEFT(R1447,3),Language!A$2:B$7700,2,FALSE)</f>
        <v>Multiple languages</v>
      </c>
      <c r="H1447" t="s">
        <v>232</v>
      </c>
      <c r="I1447">
        <v>125</v>
      </c>
      <c r="J1447">
        <v>120</v>
      </c>
      <c r="K1447">
        <v>0</v>
      </c>
      <c r="L1447">
        <v>216</v>
      </c>
      <c r="M1447">
        <v>1</v>
      </c>
      <c r="N1447">
        <v>270316</v>
      </c>
      <c r="O1447">
        <v>291016</v>
      </c>
      <c r="P1447" t="s">
        <v>19</v>
      </c>
      <c r="Q1447">
        <v>9600</v>
      </c>
      <c r="R1447" t="s">
        <v>102</v>
      </c>
      <c r="S1447" t="str">
        <f>VLOOKUP(V1447,Country!A$2:B$191,2,FALSE)</f>
        <v>Germany</v>
      </c>
      <c r="T1447" t="str">
        <f>VLOOKUP(X1447,Organisation!A$2:B$150,2,FALSE)</f>
        <v>Media Broadcast GmbH</v>
      </c>
      <c r="U1447" t="s">
        <v>232</v>
      </c>
      <c r="V1447" t="s">
        <v>19</v>
      </c>
      <c r="W1447" t="s">
        <v>99</v>
      </c>
      <c r="X1447" t="s">
        <v>99</v>
      </c>
      <c r="Y1447">
        <v>15581</v>
      </c>
    </row>
    <row r="1448" spans="1:25" x14ac:dyDescent="0.25">
      <c r="A1448">
        <v>9550</v>
      </c>
      <c r="B1448" t="str">
        <f>VLOOKUP(W1448,Broadcast!A$2:B$277,2,FALSE)</f>
        <v>Radio Republic of Indonesia</v>
      </c>
      <c r="C1448" s="6">
        <v>900</v>
      </c>
      <c r="D1448" s="6">
        <v>1300</v>
      </c>
      <c r="E1448">
        <v>51</v>
      </c>
      <c r="F1448" t="str">
        <f>VLOOKUP(H1448,Location!A$2:E$678,2,FALSE)</f>
        <v>Ujungpandang</v>
      </c>
      <c r="G1448" t="str">
        <f>VLOOKUP(LEFT(R1448,3),Language!A$2:B$7700,2,FALSE)</f>
        <v>English</v>
      </c>
      <c r="H1448" t="s">
        <v>105</v>
      </c>
      <c r="I1448">
        <v>7</v>
      </c>
      <c r="J1448">
        <v>0</v>
      </c>
      <c r="K1448">
        <v>0</v>
      </c>
      <c r="L1448">
        <v>700</v>
      </c>
      <c r="M1448">
        <v>1234567</v>
      </c>
      <c r="N1448">
        <v>270316</v>
      </c>
      <c r="O1448">
        <v>291016</v>
      </c>
      <c r="P1448" t="s">
        <v>19</v>
      </c>
      <c r="R1448" t="s">
        <v>20</v>
      </c>
      <c r="S1448" t="str">
        <f>VLOOKUP(V1448,Country!A$2:B$191,2,FALSE)</f>
        <v>Indonesia</v>
      </c>
      <c r="T1448" t="str">
        <f>VLOOKUP(X1448,Organisation!A$2:B$150,2,FALSE)</f>
        <v>Radio Republic of Indonesia</v>
      </c>
      <c r="U1448" t="s">
        <v>105</v>
      </c>
      <c r="V1448" t="s">
        <v>48</v>
      </c>
      <c r="W1448" t="s">
        <v>49</v>
      </c>
      <c r="X1448" t="s">
        <v>49</v>
      </c>
      <c r="Y1448">
        <v>2156</v>
      </c>
    </row>
    <row r="1449" spans="1:25" x14ac:dyDescent="0.25">
      <c r="A1449">
        <v>9550</v>
      </c>
      <c r="B1449" t="str">
        <f>VLOOKUP(W1449,Broadcast!A$2:B$277,2,FALSE)</f>
        <v>China Radio International</v>
      </c>
      <c r="C1449" s="6">
        <v>1100</v>
      </c>
      <c r="D1449" s="6">
        <v>1200</v>
      </c>
      <c r="E1449" t="s">
        <v>161</v>
      </c>
      <c r="F1449" t="str">
        <f>VLOOKUP(H1449,Location!A$2:E$678,2,FALSE)</f>
        <v>Beijing</v>
      </c>
      <c r="G1449" t="str">
        <f>VLOOKUP(LEFT(R1449,3),Language!A$2:B$7700,2,FALSE)</f>
        <v>Vietnamese</v>
      </c>
      <c r="H1449" t="s">
        <v>198</v>
      </c>
      <c r="I1449">
        <v>500</v>
      </c>
      <c r="J1449">
        <v>193</v>
      </c>
      <c r="K1449">
        <v>0</v>
      </c>
      <c r="L1449">
        <v>218</v>
      </c>
      <c r="M1449">
        <v>1234567</v>
      </c>
      <c r="N1449">
        <v>270316</v>
      </c>
      <c r="O1449">
        <v>301016</v>
      </c>
      <c r="P1449" t="s">
        <v>19</v>
      </c>
      <c r="Q1449">
        <v>8180</v>
      </c>
      <c r="R1449" t="s">
        <v>163</v>
      </c>
      <c r="S1449" t="str">
        <f>VLOOKUP(V1449,Country!A$2:B$191,2,FALSE)</f>
        <v>China</v>
      </c>
      <c r="T1449" t="str">
        <f>VLOOKUP(X1449,Organisation!A$2:B$150,2,FALSE)</f>
        <v>R &amp; T of Peoples Republic of China</v>
      </c>
      <c r="U1449" t="s">
        <v>198</v>
      </c>
      <c r="V1449" t="s">
        <v>55</v>
      </c>
      <c r="W1449" t="s">
        <v>188</v>
      </c>
      <c r="X1449" t="s">
        <v>57</v>
      </c>
      <c r="Y1449">
        <v>2891</v>
      </c>
    </row>
    <row r="1450" spans="1:25" x14ac:dyDescent="0.25">
      <c r="A1450">
        <v>9550</v>
      </c>
      <c r="B1450" t="str">
        <f>VLOOKUP(W1450,Broadcast!A$2:B$277,2,FALSE)</f>
        <v>China Radio International</v>
      </c>
      <c r="C1450" s="6">
        <v>1200</v>
      </c>
      <c r="D1450" s="6">
        <v>1300</v>
      </c>
      <c r="E1450" t="s">
        <v>161</v>
      </c>
      <c r="F1450" t="str">
        <f>VLOOKUP(H1450,Location!A$2:E$678,2,FALSE)</f>
        <v>Beijing</v>
      </c>
      <c r="G1450" t="str">
        <f>VLOOKUP(LEFT(R1450,3),Language!A$2:B$7700,2,FALSE)</f>
        <v>Vietnamese</v>
      </c>
      <c r="H1450" t="s">
        <v>198</v>
      </c>
      <c r="I1450">
        <v>500</v>
      </c>
      <c r="J1450">
        <v>193</v>
      </c>
      <c r="K1450">
        <v>0</v>
      </c>
      <c r="L1450">
        <v>218</v>
      </c>
      <c r="M1450">
        <v>1234567</v>
      </c>
      <c r="N1450">
        <v>270316</v>
      </c>
      <c r="O1450">
        <v>301016</v>
      </c>
      <c r="P1450" t="s">
        <v>19</v>
      </c>
      <c r="Q1450">
        <v>8180</v>
      </c>
      <c r="R1450" t="s">
        <v>163</v>
      </c>
      <c r="S1450" t="str">
        <f>VLOOKUP(V1450,Country!A$2:B$191,2,FALSE)</f>
        <v>China</v>
      </c>
      <c r="T1450" t="str">
        <f>VLOOKUP(X1450,Organisation!A$2:B$150,2,FALSE)</f>
        <v>R &amp; T of Peoples Republic of China</v>
      </c>
      <c r="U1450" t="s">
        <v>198</v>
      </c>
      <c r="V1450" t="s">
        <v>55</v>
      </c>
      <c r="W1450" t="s">
        <v>188</v>
      </c>
      <c r="X1450" t="s">
        <v>57</v>
      </c>
      <c r="Y1450">
        <v>2892</v>
      </c>
    </row>
    <row r="1451" spans="1:25" x14ac:dyDescent="0.25">
      <c r="A1451">
        <v>9550</v>
      </c>
      <c r="B1451" t="str">
        <f>VLOOKUP(W1451,Broadcast!A$2:B$277,2,FALSE)</f>
        <v>National Broadcaster of Bangladesh</v>
      </c>
      <c r="C1451" s="6">
        <v>1200</v>
      </c>
      <c r="D1451" s="6">
        <v>1300</v>
      </c>
      <c r="E1451">
        <v>49</v>
      </c>
      <c r="F1451" t="str">
        <f>VLOOKUP(H1451,Location!A$2:E$678,2,FALSE)</f>
        <v>Dhaka</v>
      </c>
      <c r="G1451" t="str">
        <f>VLOOKUP(LEFT(R1451,3),Language!A$2:B$7700,2,FALSE)</f>
        <v>Undetermined</v>
      </c>
      <c r="H1451" t="s">
        <v>446</v>
      </c>
      <c r="I1451">
        <v>250</v>
      </c>
      <c r="J1451">
        <v>140</v>
      </c>
      <c r="K1451">
        <v>0</v>
      </c>
      <c r="L1451">
        <v>151</v>
      </c>
      <c r="M1451">
        <v>1234567</v>
      </c>
      <c r="N1451">
        <v>270316</v>
      </c>
      <c r="O1451">
        <v>291016</v>
      </c>
      <c r="P1451" t="s">
        <v>19</v>
      </c>
      <c r="R1451" t="s">
        <v>239</v>
      </c>
      <c r="S1451" t="str">
        <f>VLOOKUP(V1451,Country!A$2:B$191,2,FALSE)</f>
        <v>Bangladesh</v>
      </c>
      <c r="T1451" t="str">
        <f>VLOOKUP(X1451,Organisation!A$2:B$150,2,FALSE)</f>
        <v>NBA of Bangladesh</v>
      </c>
      <c r="U1451" t="s">
        <v>446</v>
      </c>
      <c r="V1451" t="s">
        <v>447</v>
      </c>
      <c r="W1451" t="s">
        <v>448</v>
      </c>
      <c r="X1451" t="s">
        <v>448</v>
      </c>
      <c r="Y1451">
        <v>4089</v>
      </c>
    </row>
    <row r="1452" spans="1:25" x14ac:dyDescent="0.25">
      <c r="A1452">
        <v>9550</v>
      </c>
      <c r="B1452" t="str">
        <f>VLOOKUP(W1452,Broadcast!A$2:B$277,2,FALSE)</f>
        <v>China Radio International</v>
      </c>
      <c r="C1452" s="6">
        <v>1300</v>
      </c>
      <c r="D1452" s="6">
        <v>1400</v>
      </c>
      <c r="E1452" t="s">
        <v>161</v>
      </c>
      <c r="F1452" t="str">
        <f>VLOOKUP(H1452,Location!A$2:E$678,2,FALSE)</f>
        <v>Beijing</v>
      </c>
      <c r="G1452" t="str">
        <f>VLOOKUP(LEFT(R1452,3),Language!A$2:B$7700,2,FALSE)</f>
        <v>Vietnamese</v>
      </c>
      <c r="H1452" t="s">
        <v>198</v>
      </c>
      <c r="I1452">
        <v>500</v>
      </c>
      <c r="J1452">
        <v>193</v>
      </c>
      <c r="K1452">
        <v>0</v>
      </c>
      <c r="L1452">
        <v>218</v>
      </c>
      <c r="M1452">
        <v>1234567</v>
      </c>
      <c r="N1452">
        <v>270316</v>
      </c>
      <c r="O1452">
        <v>301016</v>
      </c>
      <c r="P1452" t="s">
        <v>19</v>
      </c>
      <c r="Q1452">
        <v>8180</v>
      </c>
      <c r="R1452" t="s">
        <v>163</v>
      </c>
      <c r="S1452" t="str">
        <f>VLOOKUP(V1452,Country!A$2:B$191,2,FALSE)</f>
        <v>China</v>
      </c>
      <c r="T1452" t="str">
        <f>VLOOKUP(X1452,Organisation!A$2:B$150,2,FALSE)</f>
        <v>R &amp; T of Peoples Republic of China</v>
      </c>
      <c r="U1452" t="s">
        <v>198</v>
      </c>
      <c r="V1452" t="s">
        <v>55</v>
      </c>
      <c r="W1452" t="s">
        <v>188</v>
      </c>
      <c r="X1452" t="s">
        <v>57</v>
      </c>
      <c r="Y1452">
        <v>2893</v>
      </c>
    </row>
    <row r="1453" spans="1:25" x14ac:dyDescent="0.25">
      <c r="A1453">
        <v>9550</v>
      </c>
      <c r="B1453" t="str">
        <f>VLOOKUP(W1453,Broadcast!A$2:B$277,2,FALSE)</f>
        <v>National Broadcaster of Bangladesh</v>
      </c>
      <c r="C1453" s="6">
        <v>1300</v>
      </c>
      <c r="D1453" s="6">
        <v>1400</v>
      </c>
      <c r="E1453">
        <v>42</v>
      </c>
      <c r="F1453" t="str">
        <f>VLOOKUP(H1453,Location!A$2:E$678,2,FALSE)</f>
        <v>Dhaka</v>
      </c>
      <c r="G1453" t="str">
        <f>VLOOKUP(LEFT(R1453,3),Language!A$2:B$7700,2,FALSE)</f>
        <v>Undetermined</v>
      </c>
      <c r="H1453" t="s">
        <v>446</v>
      </c>
      <c r="I1453">
        <v>250</v>
      </c>
      <c r="J1453">
        <v>320</v>
      </c>
      <c r="K1453">
        <v>0</v>
      </c>
      <c r="L1453">
        <v>151</v>
      </c>
      <c r="M1453">
        <v>1234567</v>
      </c>
      <c r="N1453">
        <v>270316</v>
      </c>
      <c r="O1453">
        <v>291016</v>
      </c>
      <c r="P1453" t="s">
        <v>19</v>
      </c>
      <c r="R1453" t="s">
        <v>239</v>
      </c>
      <c r="S1453" t="str">
        <f>VLOOKUP(V1453,Country!A$2:B$191,2,FALSE)</f>
        <v>Bangladesh</v>
      </c>
      <c r="T1453" t="str">
        <f>VLOOKUP(X1453,Organisation!A$2:B$150,2,FALSE)</f>
        <v>NBA of Bangladesh</v>
      </c>
      <c r="U1453" t="s">
        <v>446</v>
      </c>
      <c r="V1453" t="s">
        <v>447</v>
      </c>
      <c r="W1453" t="s">
        <v>448</v>
      </c>
      <c r="X1453" t="s">
        <v>448</v>
      </c>
      <c r="Y1453">
        <v>4090</v>
      </c>
    </row>
    <row r="1454" spans="1:25" x14ac:dyDescent="0.25">
      <c r="A1454">
        <v>9550</v>
      </c>
      <c r="B1454" t="str">
        <f>VLOOKUP(W1454,Broadcast!A$2:B$277,2,FALSE)</f>
        <v>China Radio International</v>
      </c>
      <c r="C1454" s="6">
        <v>1400</v>
      </c>
      <c r="D1454" s="6">
        <v>1500</v>
      </c>
      <c r="E1454" t="s">
        <v>161</v>
      </c>
      <c r="F1454" t="str">
        <f>VLOOKUP(H1454,Location!A$2:E$678,2,FALSE)</f>
        <v>Beijing</v>
      </c>
      <c r="G1454" t="str">
        <f>VLOOKUP(LEFT(R1454,3),Language!A$2:B$7700,2,FALSE)</f>
        <v>Vietnamese</v>
      </c>
      <c r="H1454" t="s">
        <v>198</v>
      </c>
      <c r="I1454">
        <v>500</v>
      </c>
      <c r="J1454">
        <v>193</v>
      </c>
      <c r="K1454">
        <v>0</v>
      </c>
      <c r="L1454">
        <v>218</v>
      </c>
      <c r="M1454">
        <v>1234567</v>
      </c>
      <c r="N1454">
        <v>270316</v>
      </c>
      <c r="O1454">
        <v>301016</v>
      </c>
      <c r="P1454" t="s">
        <v>19</v>
      </c>
      <c r="Q1454">
        <v>8180</v>
      </c>
      <c r="R1454" t="s">
        <v>163</v>
      </c>
      <c r="S1454" t="str">
        <f>VLOOKUP(V1454,Country!A$2:B$191,2,FALSE)</f>
        <v>China</v>
      </c>
      <c r="T1454" t="str">
        <f>VLOOKUP(X1454,Organisation!A$2:B$150,2,FALSE)</f>
        <v>R &amp; T of Peoples Republic of China</v>
      </c>
      <c r="U1454" t="s">
        <v>198</v>
      </c>
      <c r="V1454" t="s">
        <v>55</v>
      </c>
      <c r="W1454" t="s">
        <v>188</v>
      </c>
      <c r="X1454" t="s">
        <v>57</v>
      </c>
      <c r="Y1454">
        <v>2894</v>
      </c>
    </row>
    <row r="1455" spans="1:25" x14ac:dyDescent="0.25">
      <c r="A1455">
        <v>9550</v>
      </c>
      <c r="B1455" t="str">
        <f>VLOOKUP(W1455,Broadcast!A$2:B$277,2,FALSE)</f>
        <v>National Broadcaster of Bangladesh</v>
      </c>
      <c r="C1455" s="6">
        <v>1400</v>
      </c>
      <c r="D1455" s="6">
        <v>1500</v>
      </c>
      <c r="E1455">
        <v>41</v>
      </c>
      <c r="F1455" t="str">
        <f>VLOOKUP(H1455,Location!A$2:E$678,2,FALSE)</f>
        <v>Dhaka</v>
      </c>
      <c r="G1455" t="str">
        <f>VLOOKUP(LEFT(R1455,3),Language!A$2:B$7700,2,FALSE)</f>
        <v>Undetermined</v>
      </c>
      <c r="H1455" t="s">
        <v>446</v>
      </c>
      <c r="I1455">
        <v>250</v>
      </c>
      <c r="J1455">
        <v>290</v>
      </c>
      <c r="K1455">
        <v>0</v>
      </c>
      <c r="L1455">
        <v>151</v>
      </c>
      <c r="M1455">
        <v>1234567</v>
      </c>
      <c r="N1455">
        <v>270316</v>
      </c>
      <c r="O1455">
        <v>291016</v>
      </c>
      <c r="P1455" t="s">
        <v>19</v>
      </c>
      <c r="R1455" t="s">
        <v>239</v>
      </c>
      <c r="S1455" t="str">
        <f>VLOOKUP(V1455,Country!A$2:B$191,2,FALSE)</f>
        <v>Bangladesh</v>
      </c>
      <c r="T1455" t="str">
        <f>VLOOKUP(X1455,Organisation!A$2:B$150,2,FALSE)</f>
        <v>NBA of Bangladesh</v>
      </c>
      <c r="U1455" t="s">
        <v>446</v>
      </c>
      <c r="V1455" t="s">
        <v>447</v>
      </c>
      <c r="W1455" t="s">
        <v>448</v>
      </c>
      <c r="X1455" t="s">
        <v>448</v>
      </c>
      <c r="Y1455">
        <v>4091</v>
      </c>
    </row>
    <row r="1456" spans="1:25" x14ac:dyDescent="0.25">
      <c r="A1456">
        <v>9550</v>
      </c>
      <c r="B1456" t="str">
        <f>VLOOKUP(W1456,Broadcast!A$2:B$277,2,FALSE)</f>
        <v>China Radio International</v>
      </c>
      <c r="C1456" s="6">
        <v>1500</v>
      </c>
      <c r="D1456" s="6">
        <v>1600</v>
      </c>
      <c r="E1456" t="s">
        <v>161</v>
      </c>
      <c r="F1456" t="str">
        <f>VLOOKUP(H1456,Location!A$2:E$678,2,FALSE)</f>
        <v>Beijing</v>
      </c>
      <c r="G1456" t="str">
        <f>VLOOKUP(LEFT(R1456,3),Language!A$2:B$7700,2,FALSE)</f>
        <v>Vietnamese</v>
      </c>
      <c r="H1456" t="s">
        <v>198</v>
      </c>
      <c r="I1456">
        <v>500</v>
      </c>
      <c r="J1456">
        <v>193</v>
      </c>
      <c r="K1456">
        <v>0</v>
      </c>
      <c r="L1456">
        <v>218</v>
      </c>
      <c r="M1456">
        <v>1234567</v>
      </c>
      <c r="N1456">
        <v>270316</v>
      </c>
      <c r="O1456">
        <v>301016</v>
      </c>
      <c r="P1456" t="s">
        <v>19</v>
      </c>
      <c r="Q1456">
        <v>8180</v>
      </c>
      <c r="R1456" t="s">
        <v>163</v>
      </c>
      <c r="S1456" t="str">
        <f>VLOOKUP(V1456,Country!A$2:B$191,2,FALSE)</f>
        <v>China</v>
      </c>
      <c r="T1456" t="str">
        <f>VLOOKUP(X1456,Organisation!A$2:B$150,2,FALSE)</f>
        <v>R &amp; T of Peoples Republic of China</v>
      </c>
      <c r="U1456" t="s">
        <v>198</v>
      </c>
      <c r="V1456" t="s">
        <v>55</v>
      </c>
      <c r="W1456" t="s">
        <v>188</v>
      </c>
      <c r="X1456" t="s">
        <v>57</v>
      </c>
      <c r="Y1456">
        <v>2895</v>
      </c>
    </row>
    <row r="1457" spans="1:25" x14ac:dyDescent="0.25">
      <c r="A1457">
        <v>9550</v>
      </c>
      <c r="B1457" t="str">
        <f>VLOOKUP(W1457,Broadcast!A$2:B$277,2,FALSE)</f>
        <v>National Broadcaster of Bangladesh</v>
      </c>
      <c r="C1457" s="6">
        <v>1500</v>
      </c>
      <c r="D1457" s="6">
        <v>1600</v>
      </c>
      <c r="E1457">
        <v>41</v>
      </c>
      <c r="F1457" t="str">
        <f>VLOOKUP(H1457,Location!A$2:E$678,2,FALSE)</f>
        <v>Dhaka</v>
      </c>
      <c r="G1457" t="str">
        <f>VLOOKUP(LEFT(R1457,3),Language!A$2:B$7700,2,FALSE)</f>
        <v>Undetermined</v>
      </c>
      <c r="H1457" t="s">
        <v>446</v>
      </c>
      <c r="I1457">
        <v>250</v>
      </c>
      <c r="J1457">
        <v>305</v>
      </c>
      <c r="K1457">
        <v>0</v>
      </c>
      <c r="L1457">
        <v>151</v>
      </c>
      <c r="M1457">
        <v>1234567</v>
      </c>
      <c r="N1457">
        <v>270316</v>
      </c>
      <c r="O1457">
        <v>291016</v>
      </c>
      <c r="P1457" t="s">
        <v>19</v>
      </c>
      <c r="R1457" t="s">
        <v>239</v>
      </c>
      <c r="S1457" t="str">
        <f>VLOOKUP(V1457,Country!A$2:B$191,2,FALSE)</f>
        <v>Bangladesh</v>
      </c>
      <c r="T1457" t="str">
        <f>VLOOKUP(X1457,Organisation!A$2:B$150,2,FALSE)</f>
        <v>NBA of Bangladesh</v>
      </c>
      <c r="U1457" t="s">
        <v>446</v>
      </c>
      <c r="V1457" t="s">
        <v>447</v>
      </c>
      <c r="W1457" t="s">
        <v>448</v>
      </c>
      <c r="X1457" t="s">
        <v>448</v>
      </c>
      <c r="Y1457">
        <v>4092</v>
      </c>
    </row>
    <row r="1458" spans="1:25" x14ac:dyDescent="0.25">
      <c r="A1458">
        <v>9550</v>
      </c>
      <c r="B1458" t="str">
        <f>VLOOKUP(W1458,Broadcast!A$2:B$277,2,FALSE)</f>
        <v>Voice of Vietnam</v>
      </c>
      <c r="C1458" s="6">
        <v>1500</v>
      </c>
      <c r="D1458" s="6">
        <v>1700</v>
      </c>
      <c r="E1458" t="s">
        <v>483</v>
      </c>
      <c r="F1458" t="str">
        <f>VLOOKUP(H1458,Location!A$2:E$678,2,FALSE)</f>
        <v>Sontay</v>
      </c>
      <c r="G1458" t="str">
        <f>VLOOKUP(LEFT(R1458,3),Language!A$2:B$7700,2,FALSE)</f>
        <v>Vietnamese</v>
      </c>
      <c r="H1458" t="s">
        <v>489</v>
      </c>
      <c r="I1458">
        <v>100</v>
      </c>
      <c r="J1458">
        <v>290</v>
      </c>
      <c r="K1458">
        <v>0</v>
      </c>
      <c r="L1458">
        <v>218</v>
      </c>
      <c r="M1458">
        <v>1234567</v>
      </c>
      <c r="N1458">
        <v>270316</v>
      </c>
      <c r="O1458">
        <v>291016</v>
      </c>
      <c r="P1458" t="s">
        <v>19</v>
      </c>
      <c r="Q1458">
        <v>9550</v>
      </c>
      <c r="R1458" t="s">
        <v>491</v>
      </c>
      <c r="S1458" t="str">
        <f>VLOOKUP(V1458,Country!A$2:B$191,2,FALSE)</f>
        <v>Viet Nam</v>
      </c>
      <c r="T1458" t="str">
        <f>VLOOKUP(X1458,Organisation!A$2:B$150,2,FALSE)</f>
        <v>Vietnam Radio &amp; Television</v>
      </c>
      <c r="U1458" t="s">
        <v>489</v>
      </c>
      <c r="V1458" t="s">
        <v>225</v>
      </c>
      <c r="W1458" t="s">
        <v>226</v>
      </c>
      <c r="X1458" t="s">
        <v>226</v>
      </c>
      <c r="Y1458">
        <v>2219</v>
      </c>
    </row>
    <row r="1459" spans="1:25" x14ac:dyDescent="0.25">
      <c r="A1459">
        <v>9550</v>
      </c>
      <c r="B1459" t="str">
        <f>VLOOKUP(W1459,Broadcast!A$2:B$277,2,FALSE)</f>
        <v>China Radio International</v>
      </c>
      <c r="C1459" s="6">
        <v>1600</v>
      </c>
      <c r="D1459" s="6">
        <v>1700</v>
      </c>
      <c r="E1459" t="s">
        <v>161</v>
      </c>
      <c r="F1459" t="str">
        <f>VLOOKUP(H1459,Location!A$2:E$678,2,FALSE)</f>
        <v>Beijing</v>
      </c>
      <c r="G1459" t="str">
        <f>VLOOKUP(LEFT(R1459,3),Language!A$2:B$7700,2,FALSE)</f>
        <v>Vietnamese</v>
      </c>
      <c r="H1459" t="s">
        <v>198</v>
      </c>
      <c r="I1459">
        <v>500</v>
      </c>
      <c r="J1459">
        <v>193</v>
      </c>
      <c r="K1459">
        <v>0</v>
      </c>
      <c r="L1459">
        <v>218</v>
      </c>
      <c r="M1459">
        <v>1234567</v>
      </c>
      <c r="N1459">
        <v>270316</v>
      </c>
      <c r="O1459">
        <v>301016</v>
      </c>
      <c r="P1459" t="s">
        <v>19</v>
      </c>
      <c r="Q1459">
        <v>8180</v>
      </c>
      <c r="R1459" t="s">
        <v>163</v>
      </c>
      <c r="S1459" t="str">
        <f>VLOOKUP(V1459,Country!A$2:B$191,2,FALSE)</f>
        <v>China</v>
      </c>
      <c r="T1459" t="str">
        <f>VLOOKUP(X1459,Organisation!A$2:B$150,2,FALSE)</f>
        <v>R &amp; T of Peoples Republic of China</v>
      </c>
      <c r="U1459" t="s">
        <v>198</v>
      </c>
      <c r="V1459" t="s">
        <v>55</v>
      </c>
      <c r="W1459" t="s">
        <v>188</v>
      </c>
      <c r="X1459" t="s">
        <v>57</v>
      </c>
      <c r="Y1459">
        <v>2896</v>
      </c>
    </row>
    <row r="1460" spans="1:25" x14ac:dyDescent="0.25">
      <c r="A1460">
        <v>9550</v>
      </c>
      <c r="B1460" t="str">
        <f>VLOOKUP(W1460,Broadcast!A$2:B$277,2,FALSE)</f>
        <v>National Broadcaster of Bangladesh</v>
      </c>
      <c r="C1460" s="6">
        <v>1600</v>
      </c>
      <c r="D1460" s="6">
        <v>1730</v>
      </c>
      <c r="E1460">
        <v>39.4</v>
      </c>
      <c r="F1460" t="str">
        <f>VLOOKUP(H1460,Location!A$2:E$678,2,FALSE)</f>
        <v>Dhaka</v>
      </c>
      <c r="G1460" t="str">
        <f>VLOOKUP(LEFT(R1460,3),Language!A$2:B$7700,2,FALSE)</f>
        <v>Undetermined</v>
      </c>
      <c r="H1460" t="s">
        <v>446</v>
      </c>
      <c r="I1460">
        <v>250</v>
      </c>
      <c r="J1460">
        <v>290</v>
      </c>
      <c r="K1460">
        <v>0</v>
      </c>
      <c r="L1460">
        <v>216</v>
      </c>
      <c r="M1460">
        <v>1234567</v>
      </c>
      <c r="N1460">
        <v>270316</v>
      </c>
      <c r="O1460">
        <v>291016</v>
      </c>
      <c r="P1460" t="s">
        <v>19</v>
      </c>
      <c r="R1460" t="s">
        <v>239</v>
      </c>
      <c r="S1460" t="str">
        <f>VLOOKUP(V1460,Country!A$2:B$191,2,FALSE)</f>
        <v>Bangladesh</v>
      </c>
      <c r="T1460" t="str">
        <f>VLOOKUP(X1460,Organisation!A$2:B$150,2,FALSE)</f>
        <v>NBA of Bangladesh</v>
      </c>
      <c r="U1460" t="s">
        <v>446</v>
      </c>
      <c r="V1460" t="s">
        <v>447</v>
      </c>
      <c r="W1460" t="s">
        <v>448</v>
      </c>
      <c r="X1460" t="s">
        <v>448</v>
      </c>
      <c r="Y1460">
        <v>4093</v>
      </c>
    </row>
    <row r="1461" spans="1:25" x14ac:dyDescent="0.25">
      <c r="A1461">
        <v>9550</v>
      </c>
      <c r="B1461" t="str">
        <f>VLOOKUP(W1461,Broadcast!A$2:B$277,2,FALSE)</f>
        <v>National Broadcaster of Bangladesh</v>
      </c>
      <c r="C1461" s="6">
        <v>1730</v>
      </c>
      <c r="D1461" s="6">
        <v>2000</v>
      </c>
      <c r="E1461">
        <v>27</v>
      </c>
      <c r="F1461" t="str">
        <f>VLOOKUP(H1461,Location!A$2:E$678,2,FALSE)</f>
        <v>Dhaka</v>
      </c>
      <c r="G1461" t="str">
        <f>VLOOKUP(LEFT(R1461,3),Language!A$2:B$7700,2,FALSE)</f>
        <v>Undetermined</v>
      </c>
      <c r="H1461" t="s">
        <v>446</v>
      </c>
      <c r="I1461">
        <v>250</v>
      </c>
      <c r="J1461">
        <v>320</v>
      </c>
      <c r="K1461">
        <v>0</v>
      </c>
      <c r="L1461">
        <v>216</v>
      </c>
      <c r="M1461">
        <v>1234567</v>
      </c>
      <c r="N1461">
        <v>270316</v>
      </c>
      <c r="O1461">
        <v>291016</v>
      </c>
      <c r="P1461" t="s">
        <v>19</v>
      </c>
      <c r="R1461" t="s">
        <v>239</v>
      </c>
      <c r="S1461" t="str">
        <f>VLOOKUP(V1461,Country!A$2:B$191,2,FALSE)</f>
        <v>Bangladesh</v>
      </c>
      <c r="T1461" t="str">
        <f>VLOOKUP(X1461,Organisation!A$2:B$150,2,FALSE)</f>
        <v>NBA of Bangladesh</v>
      </c>
      <c r="U1461" t="s">
        <v>446</v>
      </c>
      <c r="V1461" t="s">
        <v>447</v>
      </c>
      <c r="W1461" t="s">
        <v>448</v>
      </c>
      <c r="X1461" t="s">
        <v>448</v>
      </c>
      <c r="Y1461">
        <v>4094</v>
      </c>
    </row>
    <row r="1462" spans="1:25" x14ac:dyDescent="0.25">
      <c r="A1462">
        <v>9550</v>
      </c>
      <c r="B1462" t="str">
        <f>VLOOKUP(W1462,Broadcast!A$2:B$277,2,FALSE)</f>
        <v>Voice of Vietnam</v>
      </c>
      <c r="C1462" s="6">
        <v>2030</v>
      </c>
      <c r="D1462" s="6">
        <v>2130</v>
      </c>
      <c r="E1462" t="s">
        <v>483</v>
      </c>
      <c r="F1462" t="str">
        <f>VLOOKUP(H1462,Location!A$2:E$678,2,FALSE)</f>
        <v>Sontay</v>
      </c>
      <c r="G1462" t="str">
        <f>VLOOKUP(LEFT(R1462,3),Language!A$2:B$7700,2,FALSE)</f>
        <v>English</v>
      </c>
      <c r="H1462" t="s">
        <v>489</v>
      </c>
      <c r="I1462">
        <v>100</v>
      </c>
      <c r="J1462">
        <v>290</v>
      </c>
      <c r="K1462">
        <v>0</v>
      </c>
      <c r="L1462">
        <v>218</v>
      </c>
      <c r="M1462">
        <v>1234567</v>
      </c>
      <c r="N1462">
        <v>270316</v>
      </c>
      <c r="O1462">
        <v>291016</v>
      </c>
      <c r="P1462" t="s">
        <v>19</v>
      </c>
      <c r="Q1462">
        <v>9550</v>
      </c>
      <c r="R1462" t="s">
        <v>704</v>
      </c>
      <c r="S1462" t="str">
        <f>VLOOKUP(V1462,Country!A$2:B$191,2,FALSE)</f>
        <v>Viet Nam</v>
      </c>
      <c r="T1462" t="str">
        <f>VLOOKUP(X1462,Organisation!A$2:B$150,2,FALSE)</f>
        <v>Vietnam Radio &amp; Television</v>
      </c>
      <c r="U1462" t="s">
        <v>489</v>
      </c>
      <c r="V1462" t="s">
        <v>225</v>
      </c>
      <c r="W1462" t="s">
        <v>226</v>
      </c>
      <c r="X1462" t="s">
        <v>226</v>
      </c>
      <c r="Y1462">
        <v>2220</v>
      </c>
    </row>
    <row r="1463" spans="1:25" x14ac:dyDescent="0.25">
      <c r="A1463">
        <v>9555</v>
      </c>
      <c r="B1463" t="str">
        <f>VLOOKUP(W1463,Broadcast!A$2:B$277,2,FALSE)</f>
        <v>Lithuanian National Radio and TV</v>
      </c>
      <c r="C1463" s="6">
        <v>600</v>
      </c>
      <c r="D1463" s="6">
        <v>1600</v>
      </c>
      <c r="E1463">
        <v>29.3</v>
      </c>
      <c r="F1463" t="str">
        <f>VLOOKUP(H1463,Location!A$2:E$678,2,FALSE)</f>
        <v>Sitkunai</v>
      </c>
      <c r="G1463" t="str">
        <f>VLOOKUP(LEFT(R1463,3),Language!A$2:B$7700,2,FALSE)</f>
        <v>Russian</v>
      </c>
      <c r="H1463" t="s">
        <v>441</v>
      </c>
      <c r="I1463">
        <v>100</v>
      </c>
      <c r="J1463">
        <v>79</v>
      </c>
      <c r="K1463">
        <v>0</v>
      </c>
      <c r="L1463">
        <v>216</v>
      </c>
      <c r="M1463">
        <v>1234567</v>
      </c>
      <c r="N1463">
        <v>270316</v>
      </c>
      <c r="O1463">
        <v>301016</v>
      </c>
      <c r="P1463" t="s">
        <v>19</v>
      </c>
      <c r="Q1463">
        <v>9555</v>
      </c>
      <c r="R1463" t="s">
        <v>705</v>
      </c>
      <c r="S1463" t="str">
        <f>VLOOKUP(V1463,Country!A$2:B$191,2,FALSE)</f>
        <v>Lithuania</v>
      </c>
      <c r="T1463" t="str">
        <f>VLOOKUP(X1463,Organisation!A$2:B$150,2,FALSE)</f>
        <v>Communications Regulatory Authority</v>
      </c>
      <c r="U1463" t="s">
        <v>441</v>
      </c>
      <c r="V1463" t="s">
        <v>442</v>
      </c>
      <c r="W1463" t="s">
        <v>706</v>
      </c>
      <c r="X1463" t="s">
        <v>442</v>
      </c>
      <c r="Y1463">
        <v>4059</v>
      </c>
    </row>
    <row r="1464" spans="1:25" x14ac:dyDescent="0.25">
      <c r="A1464">
        <v>9555</v>
      </c>
      <c r="B1464" t="str">
        <f>VLOOKUP(W1464,Broadcast!A$2:B$277,2,FALSE)</f>
        <v>International Broadcasting Bureau</v>
      </c>
      <c r="C1464" s="6">
        <v>1600</v>
      </c>
      <c r="D1464" s="6">
        <v>1700</v>
      </c>
      <c r="E1464">
        <v>42.43</v>
      </c>
      <c r="F1464" t="str">
        <f>VLOOKUP(H1464,Location!A$2:E$678,2,FALSE)</f>
        <v>Kuwait</v>
      </c>
      <c r="G1464" t="str">
        <f>VLOOKUP(LEFT(R1464,3),Language!A$2:B$7700,2,FALSE)</f>
        <v>Uighur</v>
      </c>
      <c r="H1464" t="s">
        <v>155</v>
      </c>
      <c r="I1464">
        <v>250</v>
      </c>
      <c r="J1464">
        <v>46</v>
      </c>
      <c r="K1464">
        <v>-24</v>
      </c>
      <c r="L1464">
        <v>216</v>
      </c>
      <c r="M1464">
        <v>1234567</v>
      </c>
      <c r="N1464">
        <v>11016</v>
      </c>
      <c r="O1464">
        <v>291016</v>
      </c>
      <c r="P1464" t="s">
        <v>19</v>
      </c>
      <c r="Q1464">
        <v>8750</v>
      </c>
      <c r="R1464" t="s">
        <v>98</v>
      </c>
      <c r="S1464" t="str">
        <f>VLOOKUP(V1464,Country!A$2:B$191,2,FALSE)</f>
        <v>Kuwait</v>
      </c>
      <c r="T1464" t="str">
        <f>VLOOKUP(X1464,Organisation!A$2:B$150,2,FALSE)</f>
        <v>International Broadcasting Bureau</v>
      </c>
      <c r="U1464" t="s">
        <v>155</v>
      </c>
      <c r="V1464" t="s">
        <v>155</v>
      </c>
      <c r="W1464" t="s">
        <v>120</v>
      </c>
      <c r="X1464" t="s">
        <v>120</v>
      </c>
      <c r="Y1464">
        <v>18279</v>
      </c>
    </row>
    <row r="1465" spans="1:25" x14ac:dyDescent="0.25">
      <c r="A1465">
        <v>9555</v>
      </c>
      <c r="B1465" t="str">
        <f>VLOOKUP(W1465,Broadcast!A$2:B$277,2,FALSE)</f>
        <v>China Radio International</v>
      </c>
      <c r="C1465" s="6">
        <v>1600</v>
      </c>
      <c r="D1465" s="6">
        <v>1800</v>
      </c>
      <c r="E1465" t="s">
        <v>707</v>
      </c>
      <c r="F1465" t="str">
        <f>VLOOKUP(H1465,Location!A$2:E$678,2,FALSE)</f>
        <v>Cerrik</v>
      </c>
      <c r="G1465" t="str">
        <f>VLOOKUP(LEFT(R1465,3),Language!A$2:B$7700,2,FALSE)</f>
        <v>Arabic</v>
      </c>
      <c r="H1465" t="s">
        <v>254</v>
      </c>
      <c r="I1465">
        <v>150</v>
      </c>
      <c r="J1465">
        <v>140</v>
      </c>
      <c r="K1465">
        <v>0</v>
      </c>
      <c r="L1465">
        <v>146</v>
      </c>
      <c r="M1465">
        <v>1234567</v>
      </c>
      <c r="N1465">
        <v>270316</v>
      </c>
      <c r="O1465">
        <v>301016</v>
      </c>
      <c r="P1465" t="s">
        <v>19</v>
      </c>
      <c r="Q1465">
        <v>7700</v>
      </c>
      <c r="R1465" t="s">
        <v>89</v>
      </c>
      <c r="S1465" t="str">
        <f>VLOOKUP(V1465,Country!A$2:B$191,2,FALSE)</f>
        <v>Albania</v>
      </c>
      <c r="T1465" t="str">
        <f>VLOOKUP(X1465,Organisation!A$2:B$150,2,FALSE)</f>
        <v>R &amp; T of Peoples Republic of China</v>
      </c>
      <c r="U1465" t="s">
        <v>254</v>
      </c>
      <c r="V1465" t="s">
        <v>255</v>
      </c>
      <c r="W1465" t="s">
        <v>188</v>
      </c>
      <c r="X1465" t="s">
        <v>57</v>
      </c>
      <c r="Y1465">
        <v>2897</v>
      </c>
    </row>
    <row r="1466" spans="1:25" x14ac:dyDescent="0.25">
      <c r="A1466">
        <v>9555</v>
      </c>
      <c r="B1466" t="str">
        <f>VLOOKUP(W1466,Broadcast!A$2:B$277,2,FALSE)</f>
        <v>Broadcasting Serv. of the Kingdom of Saudi Arabia</v>
      </c>
      <c r="C1466" s="6">
        <v>1800</v>
      </c>
      <c r="D1466" s="6">
        <v>2300</v>
      </c>
      <c r="E1466">
        <v>37.380000000000003</v>
      </c>
      <c r="F1466" t="str">
        <f>VLOOKUP(H1466,Location!A$2:E$678,2,FALSE)</f>
        <v>Riyadh</v>
      </c>
      <c r="G1466" t="str">
        <f>VLOOKUP(LEFT(R1466,3),Language!A$2:B$7700,2,FALSE)</f>
        <v>Arabic</v>
      </c>
      <c r="H1466" t="s">
        <v>508</v>
      </c>
      <c r="I1466">
        <v>500</v>
      </c>
      <c r="J1466">
        <v>295</v>
      </c>
      <c r="K1466">
        <v>0</v>
      </c>
      <c r="L1466">
        <v>216</v>
      </c>
      <c r="M1466">
        <v>1234567</v>
      </c>
      <c r="N1466">
        <v>270316</v>
      </c>
      <c r="O1466">
        <v>301016</v>
      </c>
      <c r="P1466" t="s">
        <v>19</v>
      </c>
      <c r="R1466" t="s">
        <v>89</v>
      </c>
      <c r="S1466" t="str">
        <f>VLOOKUP(V1466,Country!A$2:B$191,2,FALSE)</f>
        <v>Saudi Arabia</v>
      </c>
      <c r="T1466" t="str">
        <f>VLOOKUP(X1466,Organisation!A$2:B$150,2,FALSE)</f>
        <v>Saudi Arabian Radio &amp; Television</v>
      </c>
      <c r="U1466" t="s">
        <v>508</v>
      </c>
      <c r="V1466" t="s">
        <v>397</v>
      </c>
      <c r="W1466" t="s">
        <v>397</v>
      </c>
      <c r="X1466" t="s">
        <v>397</v>
      </c>
      <c r="Y1466">
        <v>1351</v>
      </c>
    </row>
    <row r="1467" spans="1:25" x14ac:dyDescent="0.25">
      <c r="A1467">
        <v>9555</v>
      </c>
      <c r="B1467" t="str">
        <f>VLOOKUP(W1467,Broadcast!A$2:B$277,2,FALSE)</f>
        <v>International Broadcasting Bureau</v>
      </c>
      <c r="C1467" s="6">
        <v>2300</v>
      </c>
      <c r="D1467" s="6">
        <v>2400</v>
      </c>
      <c r="E1467" t="s">
        <v>376</v>
      </c>
      <c r="F1467" t="str">
        <f>VLOOKUP(H1467,Location!A$2:E$678,2,FALSE)</f>
        <v>Dhabayya</v>
      </c>
      <c r="G1467" t="str">
        <f>VLOOKUP(LEFT(R1467,3),Language!A$2:B$7700,2,FALSE)</f>
        <v>Tibetan</v>
      </c>
      <c r="H1467" t="s">
        <v>409</v>
      </c>
      <c r="I1467">
        <v>500</v>
      </c>
      <c r="J1467">
        <v>75</v>
      </c>
      <c r="K1467">
        <v>-15</v>
      </c>
      <c r="L1467">
        <v>218</v>
      </c>
      <c r="M1467">
        <v>1234567</v>
      </c>
      <c r="N1467">
        <v>270316</v>
      </c>
      <c r="O1467">
        <v>291016</v>
      </c>
      <c r="P1467" t="s">
        <v>19</v>
      </c>
      <c r="R1467" t="s">
        <v>118</v>
      </c>
      <c r="S1467" t="str">
        <f>VLOOKUP(V1467,Country!A$2:B$191,2,FALSE)</f>
        <v>United Arab Emirates</v>
      </c>
      <c r="T1467" t="str">
        <f>VLOOKUP(X1467,Organisation!A$2:B$150,2,FALSE)</f>
        <v>International Broadcasting Bureau</v>
      </c>
      <c r="U1467" t="s">
        <v>409</v>
      </c>
      <c r="V1467" t="s">
        <v>410</v>
      </c>
      <c r="W1467" t="s">
        <v>120</v>
      </c>
      <c r="X1467" t="s">
        <v>120</v>
      </c>
      <c r="Y1467">
        <v>675</v>
      </c>
    </row>
    <row r="1468" spans="1:25" x14ac:dyDescent="0.25">
      <c r="A1468">
        <v>9560</v>
      </c>
      <c r="B1468" t="str">
        <f>VLOOKUP(W1468,Broadcast!A$2:B$277,2,FALSE)</f>
        <v>China Radio International</v>
      </c>
      <c r="C1468" s="6">
        <v>0</v>
      </c>
      <c r="D1468" s="6">
        <v>100</v>
      </c>
      <c r="E1468" t="s">
        <v>708</v>
      </c>
      <c r="F1468" t="str">
        <f>VLOOKUP(H1468,Location!A$2:E$678,2,FALSE)</f>
        <v>Beijing</v>
      </c>
      <c r="G1468" t="str">
        <f>VLOOKUP(LEFT(R1468,3),Language!A$2:B$7700,2,FALSE)</f>
        <v>Portuguese</v>
      </c>
      <c r="H1468" t="s">
        <v>198</v>
      </c>
      <c r="I1468">
        <v>500</v>
      </c>
      <c r="J1468">
        <v>318</v>
      </c>
      <c r="K1468">
        <v>0</v>
      </c>
      <c r="L1468">
        <v>218</v>
      </c>
      <c r="M1468">
        <v>1234567</v>
      </c>
      <c r="N1468">
        <v>270316</v>
      </c>
      <c r="O1468">
        <v>301016</v>
      </c>
      <c r="P1468" t="s">
        <v>19</v>
      </c>
      <c r="Q1468">
        <v>8180</v>
      </c>
      <c r="R1468" t="s">
        <v>300</v>
      </c>
      <c r="S1468" t="str">
        <f>VLOOKUP(V1468,Country!A$2:B$191,2,FALSE)</f>
        <v>China</v>
      </c>
      <c r="T1468" t="str">
        <f>VLOOKUP(X1468,Organisation!A$2:B$150,2,FALSE)</f>
        <v>R &amp; T of Peoples Republic of China</v>
      </c>
      <c r="U1468" t="s">
        <v>198</v>
      </c>
      <c r="V1468" t="s">
        <v>55</v>
      </c>
      <c r="W1468" t="s">
        <v>188</v>
      </c>
      <c r="X1468" t="s">
        <v>57</v>
      </c>
      <c r="Y1468">
        <v>2898</v>
      </c>
    </row>
    <row r="1469" spans="1:25" x14ac:dyDescent="0.25">
      <c r="A1469">
        <v>9560</v>
      </c>
      <c r="B1469" t="str">
        <f>VLOOKUP(W1469,Broadcast!A$2:B$277,2,FALSE)</f>
        <v>China Radio International</v>
      </c>
      <c r="C1469" s="6">
        <v>100</v>
      </c>
      <c r="D1469" s="6">
        <v>200</v>
      </c>
      <c r="E1469">
        <v>41</v>
      </c>
      <c r="F1469" t="str">
        <f>VLOOKUP(H1469,Location!A$2:E$678,2,FALSE)</f>
        <v>Kashi</v>
      </c>
      <c r="G1469" t="str">
        <f>VLOOKUP(LEFT(R1469,3),Language!A$2:B$7700,2,FALSE)</f>
        <v>Standart Chinese</v>
      </c>
      <c r="H1469" t="s">
        <v>187</v>
      </c>
      <c r="I1469">
        <v>100</v>
      </c>
      <c r="J1469">
        <v>173</v>
      </c>
      <c r="K1469">
        <v>0</v>
      </c>
      <c r="L1469">
        <v>216</v>
      </c>
      <c r="M1469">
        <v>1234567</v>
      </c>
      <c r="N1469">
        <v>270316</v>
      </c>
      <c r="O1469">
        <v>301016</v>
      </c>
      <c r="P1469" t="s">
        <v>19</v>
      </c>
      <c r="Q1469">
        <v>10430</v>
      </c>
      <c r="R1469" t="s">
        <v>207</v>
      </c>
      <c r="S1469" t="str">
        <f>VLOOKUP(V1469,Country!A$2:B$191,2,FALSE)</f>
        <v>China</v>
      </c>
      <c r="T1469" t="str">
        <f>VLOOKUP(X1469,Organisation!A$2:B$150,2,FALSE)</f>
        <v>R &amp; T of Peoples Republic of China</v>
      </c>
      <c r="U1469" t="s">
        <v>187</v>
      </c>
      <c r="V1469" t="s">
        <v>55</v>
      </c>
      <c r="W1469" t="s">
        <v>188</v>
      </c>
      <c r="X1469" t="s">
        <v>57</v>
      </c>
      <c r="Y1469">
        <v>2899</v>
      </c>
    </row>
    <row r="1470" spans="1:25" x14ac:dyDescent="0.25">
      <c r="A1470">
        <v>9560</v>
      </c>
      <c r="B1470" t="str">
        <f>VLOOKUP(W1470,Broadcast!A$2:B$277,2,FALSE)</f>
        <v>China National Radio</v>
      </c>
      <c r="C1470" s="6">
        <v>300</v>
      </c>
      <c r="D1470" s="6">
        <v>1200</v>
      </c>
      <c r="E1470" t="s">
        <v>70</v>
      </c>
      <c r="F1470" t="str">
        <f>VLOOKUP(H1470,Location!A$2:E$678,2,FALSE)</f>
        <v>Urumqi</v>
      </c>
      <c r="G1470" t="str">
        <f>VLOOKUP(LEFT(R1470,3),Language!A$2:B$7700,2,FALSE)</f>
        <v>Uighur</v>
      </c>
      <c r="H1470" t="s">
        <v>71</v>
      </c>
      <c r="I1470">
        <v>100</v>
      </c>
      <c r="J1470">
        <v>0</v>
      </c>
      <c r="K1470">
        <v>0</v>
      </c>
      <c r="L1470">
        <v>925</v>
      </c>
      <c r="M1470">
        <v>1234567</v>
      </c>
      <c r="N1470">
        <v>270316</v>
      </c>
      <c r="O1470">
        <v>301016</v>
      </c>
      <c r="P1470" t="s">
        <v>19</v>
      </c>
      <c r="R1470" t="s">
        <v>98</v>
      </c>
      <c r="S1470" t="str">
        <f>VLOOKUP(V1470,Country!A$2:B$191,2,FALSE)</f>
        <v>China</v>
      </c>
      <c r="T1470" t="str">
        <f>VLOOKUP(X1470,Organisation!A$2:B$150,2,FALSE)</f>
        <v>R &amp; T of Peoples Republic of China</v>
      </c>
      <c r="U1470" t="s">
        <v>71</v>
      </c>
      <c r="V1470" t="s">
        <v>55</v>
      </c>
      <c r="W1470" t="s">
        <v>56</v>
      </c>
      <c r="X1470" t="s">
        <v>57</v>
      </c>
      <c r="Y1470">
        <v>2900</v>
      </c>
    </row>
    <row r="1471" spans="1:25" x14ac:dyDescent="0.25">
      <c r="A1471">
        <v>9560</v>
      </c>
      <c r="B1471" t="str">
        <f>VLOOKUP(W1471,Broadcast!A$2:B$277,2,FALSE)</f>
        <v>Nippon Hoso Kyokai</v>
      </c>
      <c r="C1471" s="6">
        <v>315</v>
      </c>
      <c r="D1471" s="6">
        <v>400</v>
      </c>
      <c r="E1471">
        <v>52.53</v>
      </c>
      <c r="F1471" t="str">
        <f>VLOOKUP(H1471,Location!A$2:E$678,2,FALSE)</f>
        <v>Madagascar</v>
      </c>
      <c r="G1471" t="str">
        <f>VLOOKUP(LEFT(R1471,3),Language!A$2:B$7700,2,FALSE)</f>
        <v>Swahili (macrolanguage)</v>
      </c>
      <c r="H1471" t="s">
        <v>139</v>
      </c>
      <c r="I1471">
        <v>250</v>
      </c>
      <c r="J1471">
        <v>320</v>
      </c>
      <c r="K1471">
        <v>0</v>
      </c>
      <c r="L1471">
        <v>158</v>
      </c>
      <c r="M1471">
        <v>1234567</v>
      </c>
      <c r="N1471">
        <v>270316</v>
      </c>
      <c r="O1471">
        <v>301016</v>
      </c>
      <c r="P1471" t="s">
        <v>19</v>
      </c>
      <c r="R1471" t="s">
        <v>296</v>
      </c>
      <c r="S1471" t="str">
        <f>VLOOKUP(V1471,Country!A$2:B$191,2,FALSE)</f>
        <v>Madagascar</v>
      </c>
      <c r="T1471" t="str">
        <f>VLOOKUP(X1471,Organisation!A$2:B$150,2,FALSE)</f>
        <v>Nippon Hoso Kyokai, Japan</v>
      </c>
      <c r="U1471" t="s">
        <v>139</v>
      </c>
      <c r="V1471" t="s">
        <v>140</v>
      </c>
      <c r="W1471" t="s">
        <v>197</v>
      </c>
      <c r="X1471" t="s">
        <v>197</v>
      </c>
      <c r="Y1471">
        <v>13089</v>
      </c>
    </row>
    <row r="1472" spans="1:25" x14ac:dyDescent="0.25">
      <c r="A1472">
        <v>9560</v>
      </c>
      <c r="B1472" t="str">
        <f>VLOOKUP(W1472,Broadcast!A$2:B$277,2,FALSE)</f>
        <v>Radio 700</v>
      </c>
      <c r="C1472" s="6">
        <v>600</v>
      </c>
      <c r="D1472" s="6">
        <v>1400</v>
      </c>
      <c r="E1472" t="s">
        <v>709</v>
      </c>
      <c r="F1472" t="e">
        <f>VLOOKUP(H1472,Location!A$2:E$678,2,FALSE)</f>
        <v>#N/A</v>
      </c>
      <c r="G1472" t="str">
        <f>VLOOKUP(LEFT(R1472,3),Language!A$2:B$7700,2,FALSE)</f>
        <v>Multiple languages</v>
      </c>
      <c r="H1472" t="s">
        <v>710</v>
      </c>
      <c r="I1472">
        <v>20</v>
      </c>
      <c r="J1472">
        <v>0</v>
      </c>
      <c r="K1472">
        <v>0</v>
      </c>
      <c r="L1472">
        <v>700</v>
      </c>
      <c r="M1472">
        <v>1234567</v>
      </c>
      <c r="N1472">
        <v>270316</v>
      </c>
      <c r="O1472">
        <v>301016</v>
      </c>
      <c r="P1472" t="s">
        <v>19</v>
      </c>
      <c r="Q1472">
        <v>9560</v>
      </c>
      <c r="R1472" t="s">
        <v>102</v>
      </c>
      <c r="S1472" t="str">
        <f>VLOOKUP(V1472,Country!A$2:B$191,2,FALSE)</f>
        <v>Germany</v>
      </c>
      <c r="T1472" t="str">
        <f>VLOOKUP(X1472,Organisation!A$2:B$150,2,FALSE)</f>
        <v>Federal Network Agency (Bundesnetzagentur,Germany)</v>
      </c>
      <c r="U1472" t="s">
        <v>710</v>
      </c>
      <c r="V1472" t="s">
        <v>19</v>
      </c>
      <c r="W1472" t="s">
        <v>93</v>
      </c>
      <c r="X1472" t="s">
        <v>94</v>
      </c>
      <c r="Y1472">
        <v>10008</v>
      </c>
    </row>
    <row r="1473" spans="1:25" x14ac:dyDescent="0.25">
      <c r="A1473">
        <v>9560</v>
      </c>
      <c r="B1473" t="str">
        <f>VLOOKUP(W1473,Broadcast!A$2:B$277,2,FALSE)</f>
        <v>Vatican Radio</v>
      </c>
      <c r="C1473" s="6">
        <v>1228</v>
      </c>
      <c r="D1473" s="6">
        <v>1300</v>
      </c>
      <c r="E1473" t="s">
        <v>711</v>
      </c>
      <c r="F1473" t="str">
        <f>VLOOKUP(H1473,Location!A$2:E$678,2,FALSE)</f>
        <v>Tinang 1</v>
      </c>
      <c r="G1473" t="str">
        <f>VLOOKUP(LEFT(R1473,3),Language!A$2:B$7700,2,FALSE)</f>
        <v>Chinese</v>
      </c>
      <c r="H1473" t="s">
        <v>172</v>
      </c>
      <c r="I1473">
        <v>250</v>
      </c>
      <c r="J1473">
        <v>331</v>
      </c>
      <c r="K1473">
        <v>0</v>
      </c>
      <c r="L1473">
        <v>146</v>
      </c>
      <c r="M1473">
        <v>123456</v>
      </c>
      <c r="N1473">
        <v>270316</v>
      </c>
      <c r="O1473">
        <v>291016</v>
      </c>
      <c r="P1473" t="s">
        <v>19</v>
      </c>
      <c r="Q1473">
        <v>10750</v>
      </c>
      <c r="R1473" t="s">
        <v>54</v>
      </c>
      <c r="S1473" t="str">
        <f>VLOOKUP(V1473,Country!A$2:B$191,2,FALSE)</f>
        <v>Philippines</v>
      </c>
      <c r="T1473" t="str">
        <f>VLOOKUP(X1473,Organisation!A$2:B$150,2,FALSE)</f>
        <v>Vatican Radio</v>
      </c>
      <c r="U1473" t="s">
        <v>172</v>
      </c>
      <c r="V1473" t="s">
        <v>173</v>
      </c>
      <c r="W1473" t="s">
        <v>87</v>
      </c>
      <c r="X1473" t="s">
        <v>87</v>
      </c>
      <c r="Y1473">
        <v>7046</v>
      </c>
    </row>
    <row r="1474" spans="1:25" x14ac:dyDescent="0.25">
      <c r="A1474">
        <v>9560</v>
      </c>
      <c r="B1474" t="str">
        <f>VLOOKUP(W1474,Broadcast!A$2:B$277,2,FALSE)</f>
        <v>Vatican Radio</v>
      </c>
      <c r="C1474" s="6">
        <v>1228</v>
      </c>
      <c r="D1474" s="6">
        <v>1315</v>
      </c>
      <c r="E1474" t="s">
        <v>711</v>
      </c>
      <c r="F1474" t="str">
        <f>VLOOKUP(H1474,Location!A$2:E$678,2,FALSE)</f>
        <v>Tinang 1</v>
      </c>
      <c r="G1474" t="str">
        <f>VLOOKUP(LEFT(R1474,3),Language!A$2:B$7700,2,FALSE)</f>
        <v>Chinese</v>
      </c>
      <c r="H1474" t="s">
        <v>172</v>
      </c>
      <c r="I1474">
        <v>250</v>
      </c>
      <c r="J1474">
        <v>331</v>
      </c>
      <c r="K1474">
        <v>0</v>
      </c>
      <c r="L1474">
        <v>146</v>
      </c>
      <c r="M1474">
        <v>7</v>
      </c>
      <c r="N1474">
        <v>270316</v>
      </c>
      <c r="O1474">
        <v>291016</v>
      </c>
      <c r="P1474" t="s">
        <v>19</v>
      </c>
      <c r="Q1474">
        <v>10750</v>
      </c>
      <c r="R1474" t="s">
        <v>54</v>
      </c>
      <c r="S1474" t="str">
        <f>VLOOKUP(V1474,Country!A$2:B$191,2,FALSE)</f>
        <v>Philippines</v>
      </c>
      <c r="T1474" t="str">
        <f>VLOOKUP(X1474,Organisation!A$2:B$150,2,FALSE)</f>
        <v>Vatican Radio</v>
      </c>
      <c r="U1474" t="s">
        <v>172</v>
      </c>
      <c r="V1474" t="s">
        <v>173</v>
      </c>
      <c r="W1474" t="s">
        <v>87</v>
      </c>
      <c r="X1474" t="s">
        <v>87</v>
      </c>
      <c r="Y1474">
        <v>7047</v>
      </c>
    </row>
    <row r="1475" spans="1:25" x14ac:dyDescent="0.25">
      <c r="A1475">
        <v>9560</v>
      </c>
      <c r="B1475" t="str">
        <f>VLOOKUP(W1475,Broadcast!A$2:B$277,2,FALSE)</f>
        <v>Vatican Radio</v>
      </c>
      <c r="C1475" s="6">
        <v>1315</v>
      </c>
      <c r="D1475" s="6">
        <v>1400</v>
      </c>
      <c r="E1475" t="s">
        <v>146</v>
      </c>
      <c r="F1475" t="str">
        <f>VLOOKUP(H1475,Location!A$2:E$678,2,FALSE)</f>
        <v>Tinang 1</v>
      </c>
      <c r="G1475" t="str">
        <f>VLOOKUP(LEFT(R1475,3),Language!A$2:B$7700,2,FALSE)</f>
        <v>Vietnamese</v>
      </c>
      <c r="H1475" t="s">
        <v>172</v>
      </c>
      <c r="I1475">
        <v>250</v>
      </c>
      <c r="J1475">
        <v>270</v>
      </c>
      <c r="K1475">
        <v>0</v>
      </c>
      <c r="L1475">
        <v>146</v>
      </c>
      <c r="M1475">
        <v>1234567</v>
      </c>
      <c r="N1475">
        <v>270316</v>
      </c>
      <c r="O1475">
        <v>291016</v>
      </c>
      <c r="P1475" t="s">
        <v>19</v>
      </c>
      <c r="Q1475">
        <v>9000</v>
      </c>
      <c r="R1475" t="s">
        <v>163</v>
      </c>
      <c r="S1475" t="str">
        <f>VLOOKUP(V1475,Country!A$2:B$191,2,FALSE)</f>
        <v>Philippines</v>
      </c>
      <c r="T1475" t="str">
        <f>VLOOKUP(X1475,Organisation!A$2:B$150,2,FALSE)</f>
        <v>Vatican Radio</v>
      </c>
      <c r="U1475" t="s">
        <v>172</v>
      </c>
      <c r="V1475" t="s">
        <v>173</v>
      </c>
      <c r="W1475" t="s">
        <v>87</v>
      </c>
      <c r="X1475" t="s">
        <v>87</v>
      </c>
      <c r="Y1475">
        <v>7048</v>
      </c>
    </row>
    <row r="1476" spans="1:25" x14ac:dyDescent="0.25">
      <c r="A1476">
        <v>9560</v>
      </c>
      <c r="B1476" t="str">
        <f>VLOOKUP(W1476,Broadcast!A$2:B$277,2,FALSE)</f>
        <v>Babcock Communications</v>
      </c>
      <c r="C1476" s="6">
        <v>1430</v>
      </c>
      <c r="D1476" s="6">
        <v>1500</v>
      </c>
      <c r="E1476" t="s">
        <v>143</v>
      </c>
      <c r="F1476" t="str">
        <f>VLOOKUP(H1476,Location!A$2:E$678,2,FALSE)</f>
        <v>Taipei</v>
      </c>
      <c r="G1476" t="str">
        <f>VLOOKUP(LEFT(R1476,3),Language!A$2:B$7700,2,FALSE)</f>
        <v>Japanese</v>
      </c>
      <c r="H1476" t="s">
        <v>670</v>
      </c>
      <c r="I1476">
        <v>300</v>
      </c>
      <c r="J1476">
        <v>2</v>
      </c>
      <c r="K1476">
        <v>0</v>
      </c>
      <c r="L1476">
        <v>145</v>
      </c>
      <c r="M1476">
        <v>1234567</v>
      </c>
      <c r="N1476">
        <v>80716</v>
      </c>
      <c r="O1476">
        <v>301016</v>
      </c>
      <c r="P1476" t="s">
        <v>19</v>
      </c>
      <c r="Q1476">
        <v>13650</v>
      </c>
      <c r="R1476" t="s">
        <v>196</v>
      </c>
      <c r="S1476" t="str">
        <f>VLOOKUP(V1476,Country!A$2:B$191,2,FALSE)</f>
        <v>China</v>
      </c>
      <c r="T1476" t="str">
        <f>VLOOKUP(X1476,Organisation!A$2:B$150,2,FALSE)</f>
        <v>Babcock Communications</v>
      </c>
      <c r="U1476" t="s">
        <v>670</v>
      </c>
      <c r="V1476" t="s">
        <v>55</v>
      </c>
      <c r="W1476" t="s">
        <v>43</v>
      </c>
      <c r="X1476" t="s">
        <v>43</v>
      </c>
      <c r="Y1476">
        <v>16831</v>
      </c>
    </row>
    <row r="1477" spans="1:25" x14ac:dyDescent="0.25">
      <c r="A1477">
        <v>9560</v>
      </c>
      <c r="B1477" t="str">
        <f>VLOOKUP(W1477,Broadcast!A$2:B$277,2,FALSE)</f>
        <v>China Radio International</v>
      </c>
      <c r="C1477" s="6">
        <v>1500</v>
      </c>
      <c r="D1477" s="6">
        <v>1600</v>
      </c>
      <c r="E1477">
        <v>41</v>
      </c>
      <c r="F1477" t="str">
        <f>VLOOKUP(H1477,Location!A$2:E$678,2,FALSE)</f>
        <v>Kashi</v>
      </c>
      <c r="G1477" t="str">
        <f>VLOOKUP(LEFT(R1477,3),Language!A$2:B$7700,2,FALSE)</f>
        <v>Standart Chinese</v>
      </c>
      <c r="H1477" t="s">
        <v>187</v>
      </c>
      <c r="I1477">
        <v>100</v>
      </c>
      <c r="J1477">
        <v>174</v>
      </c>
      <c r="K1477">
        <v>0</v>
      </c>
      <c r="L1477">
        <v>206</v>
      </c>
      <c r="M1477">
        <v>1234567</v>
      </c>
      <c r="N1477">
        <v>270316</v>
      </c>
      <c r="O1477">
        <v>301016</v>
      </c>
      <c r="P1477" t="s">
        <v>19</v>
      </c>
      <c r="Q1477">
        <v>9700</v>
      </c>
      <c r="R1477" t="s">
        <v>207</v>
      </c>
      <c r="S1477" t="str">
        <f>VLOOKUP(V1477,Country!A$2:B$191,2,FALSE)</f>
        <v>China</v>
      </c>
      <c r="T1477" t="str">
        <f>VLOOKUP(X1477,Organisation!A$2:B$150,2,FALSE)</f>
        <v>R &amp; T of Peoples Republic of China</v>
      </c>
      <c r="U1477" t="s">
        <v>187</v>
      </c>
      <c r="V1477" t="s">
        <v>55</v>
      </c>
      <c r="W1477" t="s">
        <v>188</v>
      </c>
      <c r="X1477" t="s">
        <v>57</v>
      </c>
      <c r="Y1477">
        <v>2901</v>
      </c>
    </row>
    <row r="1478" spans="1:25" x14ac:dyDescent="0.25">
      <c r="A1478">
        <v>9560</v>
      </c>
      <c r="B1478" t="str">
        <f>VLOOKUP(W1478,Broadcast!A$2:B$277,2,FALSE)</f>
        <v>China Radio International</v>
      </c>
      <c r="C1478" s="6">
        <v>1800</v>
      </c>
      <c r="D1478" s="6">
        <v>1900</v>
      </c>
      <c r="E1478" t="s">
        <v>404</v>
      </c>
      <c r="F1478" t="str">
        <f>VLOOKUP(H1478,Location!A$2:E$678,2,FALSE)</f>
        <v>Beijing</v>
      </c>
      <c r="G1478" t="str">
        <f>VLOOKUP(LEFT(R1478,3),Language!A$2:B$7700,2,FALSE)</f>
        <v>Russian</v>
      </c>
      <c r="H1478" t="s">
        <v>198</v>
      </c>
      <c r="I1478">
        <v>500</v>
      </c>
      <c r="J1478">
        <v>288</v>
      </c>
      <c r="K1478">
        <v>0</v>
      </c>
      <c r="L1478">
        <v>218</v>
      </c>
      <c r="M1478">
        <v>1234567</v>
      </c>
      <c r="N1478">
        <v>270316</v>
      </c>
      <c r="O1478">
        <v>301016</v>
      </c>
      <c r="P1478" t="s">
        <v>19</v>
      </c>
      <c r="Q1478">
        <v>8180</v>
      </c>
      <c r="R1478" t="s">
        <v>182</v>
      </c>
      <c r="S1478" t="str">
        <f>VLOOKUP(V1478,Country!A$2:B$191,2,FALSE)</f>
        <v>China</v>
      </c>
      <c r="T1478" t="str">
        <f>VLOOKUP(X1478,Organisation!A$2:B$150,2,FALSE)</f>
        <v>R &amp; T of Peoples Republic of China</v>
      </c>
      <c r="U1478" t="s">
        <v>198</v>
      </c>
      <c r="V1478" t="s">
        <v>55</v>
      </c>
      <c r="W1478" t="s">
        <v>188</v>
      </c>
      <c r="X1478" t="s">
        <v>57</v>
      </c>
      <c r="Y1478">
        <v>2902</v>
      </c>
    </row>
    <row r="1479" spans="1:25" x14ac:dyDescent="0.25">
      <c r="A1479">
        <v>9560</v>
      </c>
      <c r="B1479" t="str">
        <f>VLOOKUP(W1479,Broadcast!A$2:B$277,2,FALSE)</f>
        <v>China Radio International</v>
      </c>
      <c r="C1479" s="6">
        <v>1900</v>
      </c>
      <c r="D1479" s="6">
        <v>1930</v>
      </c>
      <c r="E1479" t="s">
        <v>332</v>
      </c>
      <c r="F1479" t="str">
        <f>VLOOKUP(H1479,Location!A$2:E$678,2,FALSE)</f>
        <v>Urumqi</v>
      </c>
      <c r="G1479" t="str">
        <f>VLOOKUP(LEFT(R1479,3),Language!A$2:B$7700,2,FALSE)</f>
        <v>Hungarian</v>
      </c>
      <c r="H1479" t="s">
        <v>71</v>
      </c>
      <c r="I1479">
        <v>500</v>
      </c>
      <c r="J1479">
        <v>308</v>
      </c>
      <c r="K1479">
        <v>0</v>
      </c>
      <c r="L1479">
        <v>216</v>
      </c>
      <c r="M1479">
        <v>1234567</v>
      </c>
      <c r="N1479">
        <v>270316</v>
      </c>
      <c r="O1479">
        <v>301016</v>
      </c>
      <c r="P1479" t="s">
        <v>19</v>
      </c>
      <c r="Q1479">
        <v>13700</v>
      </c>
      <c r="R1479" t="s">
        <v>601</v>
      </c>
      <c r="S1479" t="str">
        <f>VLOOKUP(V1479,Country!A$2:B$191,2,FALSE)</f>
        <v>China</v>
      </c>
      <c r="T1479" t="str">
        <f>VLOOKUP(X1479,Organisation!A$2:B$150,2,FALSE)</f>
        <v>R &amp; T of Peoples Republic of China</v>
      </c>
      <c r="U1479" t="s">
        <v>71</v>
      </c>
      <c r="V1479" t="s">
        <v>55</v>
      </c>
      <c r="W1479" t="s">
        <v>188</v>
      </c>
      <c r="X1479" t="s">
        <v>57</v>
      </c>
      <c r="Y1479">
        <v>2903</v>
      </c>
    </row>
    <row r="1480" spans="1:25" x14ac:dyDescent="0.25">
      <c r="A1480">
        <v>9560</v>
      </c>
      <c r="B1480" t="str">
        <f>VLOOKUP(W1480,Broadcast!A$2:B$277,2,FALSE)</f>
        <v>Nippon Hoso Kyokai</v>
      </c>
      <c r="C1480" s="6">
        <v>1900</v>
      </c>
      <c r="D1480" s="6">
        <v>2100</v>
      </c>
      <c r="E1480" t="s">
        <v>493</v>
      </c>
      <c r="F1480" t="str">
        <f>VLOOKUP(H1480,Location!A$2:E$678,2,FALSE)</f>
        <v>Tokyo Yamata</v>
      </c>
      <c r="G1480" t="str">
        <f>VLOOKUP(LEFT(R1480,3),Language!A$2:B$7700,2,FALSE)</f>
        <v>Japanese</v>
      </c>
      <c r="H1480" t="s">
        <v>192</v>
      </c>
      <c r="I1480">
        <v>300</v>
      </c>
      <c r="J1480">
        <v>235</v>
      </c>
      <c r="K1480">
        <v>0</v>
      </c>
      <c r="L1480">
        <v>208</v>
      </c>
      <c r="M1480">
        <v>1234567</v>
      </c>
      <c r="N1480">
        <v>270316</v>
      </c>
      <c r="O1480">
        <v>301016</v>
      </c>
      <c r="P1480" t="s">
        <v>19</v>
      </c>
      <c r="R1480" t="s">
        <v>196</v>
      </c>
      <c r="S1480" t="str">
        <f>VLOOKUP(V1480,Country!A$2:B$191,2,FALSE)</f>
        <v>Japan</v>
      </c>
      <c r="T1480" t="str">
        <f>VLOOKUP(X1480,Organisation!A$2:B$150,2,FALSE)</f>
        <v>Nippon Hoso Kyokai, Japan</v>
      </c>
      <c r="U1480" t="s">
        <v>192</v>
      </c>
      <c r="V1480" t="s">
        <v>193</v>
      </c>
      <c r="W1480" t="s">
        <v>197</v>
      </c>
      <c r="X1480" t="s">
        <v>197</v>
      </c>
      <c r="Y1480">
        <v>2329</v>
      </c>
    </row>
    <row r="1481" spans="1:25" x14ac:dyDescent="0.25">
      <c r="A1481">
        <v>9560</v>
      </c>
      <c r="B1481" t="str">
        <f>VLOOKUP(W1481,Broadcast!A$2:B$277,2,FALSE)</f>
        <v>Nippon Hoso Kyokai</v>
      </c>
      <c r="C1481" s="6">
        <v>2130</v>
      </c>
      <c r="D1481" s="6">
        <v>2200</v>
      </c>
      <c r="E1481" t="s">
        <v>493</v>
      </c>
      <c r="F1481" t="str">
        <f>VLOOKUP(H1481,Location!A$2:E$678,2,FALSE)</f>
        <v>Tokyo Yamata</v>
      </c>
      <c r="G1481" t="str">
        <f>VLOOKUP(LEFT(R1481,3),Language!A$2:B$7700,2,FALSE)</f>
        <v>Indonesian</v>
      </c>
      <c r="H1481" t="s">
        <v>192</v>
      </c>
      <c r="I1481">
        <v>300</v>
      </c>
      <c r="J1481">
        <v>235</v>
      </c>
      <c r="K1481">
        <v>0</v>
      </c>
      <c r="L1481">
        <v>208</v>
      </c>
      <c r="M1481">
        <v>1234567</v>
      </c>
      <c r="N1481">
        <v>270316</v>
      </c>
      <c r="O1481">
        <v>301016</v>
      </c>
      <c r="P1481" t="s">
        <v>19</v>
      </c>
      <c r="R1481" t="s">
        <v>590</v>
      </c>
      <c r="S1481" t="str">
        <f>VLOOKUP(V1481,Country!A$2:B$191,2,FALSE)</f>
        <v>Japan</v>
      </c>
      <c r="T1481" t="str">
        <f>VLOOKUP(X1481,Organisation!A$2:B$150,2,FALSE)</f>
        <v>Nippon Hoso Kyokai, Japan</v>
      </c>
      <c r="U1481" t="s">
        <v>192</v>
      </c>
      <c r="V1481" t="s">
        <v>193</v>
      </c>
      <c r="W1481" t="s">
        <v>197</v>
      </c>
      <c r="X1481" t="s">
        <v>197</v>
      </c>
      <c r="Y1481">
        <v>2356</v>
      </c>
    </row>
    <row r="1482" spans="1:25" x14ac:dyDescent="0.25">
      <c r="A1482">
        <v>9560</v>
      </c>
      <c r="B1482" t="str">
        <f>VLOOKUP(W1482,Broadcast!A$2:B$277,2,FALSE)</f>
        <v>Nippon Hoso Kyokai</v>
      </c>
      <c r="C1482" s="6">
        <v>2200</v>
      </c>
      <c r="D1482" s="6">
        <v>2230</v>
      </c>
      <c r="E1482">
        <v>43.44</v>
      </c>
      <c r="F1482" t="str">
        <f>VLOOKUP(H1482,Location!A$2:E$678,2,FALSE)</f>
        <v>Tokyo Yamata</v>
      </c>
      <c r="G1482" t="str">
        <f>VLOOKUP(LEFT(R1482,3),Language!A$2:B$7700,2,FALSE)</f>
        <v>Korean</v>
      </c>
      <c r="H1482" t="s">
        <v>192</v>
      </c>
      <c r="I1482">
        <v>300</v>
      </c>
      <c r="J1482">
        <v>290</v>
      </c>
      <c r="K1482">
        <v>0</v>
      </c>
      <c r="L1482">
        <v>146</v>
      </c>
      <c r="M1482">
        <v>1234567</v>
      </c>
      <c r="N1482">
        <v>270316</v>
      </c>
      <c r="O1482">
        <v>301016</v>
      </c>
      <c r="P1482" t="s">
        <v>19</v>
      </c>
      <c r="R1482" t="s">
        <v>145</v>
      </c>
      <c r="S1482" t="str">
        <f>VLOOKUP(V1482,Country!A$2:B$191,2,FALSE)</f>
        <v>Japan</v>
      </c>
      <c r="T1482" t="str">
        <f>VLOOKUP(X1482,Organisation!A$2:B$150,2,FALSE)</f>
        <v>Nippon Hoso Kyokai, Japan</v>
      </c>
      <c r="U1482" t="s">
        <v>192</v>
      </c>
      <c r="V1482" t="s">
        <v>193</v>
      </c>
      <c r="W1482" t="s">
        <v>197</v>
      </c>
      <c r="X1482" t="s">
        <v>197</v>
      </c>
      <c r="Y1482">
        <v>2341</v>
      </c>
    </row>
    <row r="1483" spans="1:25" x14ac:dyDescent="0.25">
      <c r="A1483">
        <v>9560</v>
      </c>
      <c r="B1483" t="str">
        <f>VLOOKUP(W1483,Broadcast!A$2:B$277,2,FALSE)</f>
        <v>Nippon Hoso Kyokai</v>
      </c>
      <c r="C1483" s="6">
        <v>2230</v>
      </c>
      <c r="D1483" s="6">
        <v>2250</v>
      </c>
      <c r="E1483">
        <v>43.44</v>
      </c>
      <c r="F1483" t="str">
        <f>VLOOKUP(H1483,Location!A$2:E$678,2,FALSE)</f>
        <v>Tokyo Yamata</v>
      </c>
      <c r="G1483" t="str">
        <f>VLOOKUP(LEFT(R1483,3),Language!A$2:B$7700,2,FALSE)</f>
        <v>Chinese</v>
      </c>
      <c r="H1483" t="s">
        <v>192</v>
      </c>
      <c r="I1483">
        <v>300</v>
      </c>
      <c r="J1483">
        <v>290</v>
      </c>
      <c r="K1483">
        <v>0</v>
      </c>
      <c r="L1483">
        <v>146</v>
      </c>
      <c r="M1483">
        <v>1234567</v>
      </c>
      <c r="N1483">
        <v>270316</v>
      </c>
      <c r="O1483">
        <v>301016</v>
      </c>
      <c r="P1483" t="s">
        <v>19</v>
      </c>
      <c r="R1483" t="s">
        <v>54</v>
      </c>
      <c r="S1483" t="str">
        <f>VLOOKUP(V1483,Country!A$2:B$191,2,FALSE)</f>
        <v>Japan</v>
      </c>
      <c r="T1483" t="str">
        <f>VLOOKUP(X1483,Organisation!A$2:B$150,2,FALSE)</f>
        <v>Nippon Hoso Kyokai, Japan</v>
      </c>
      <c r="U1483" t="s">
        <v>192</v>
      </c>
      <c r="V1483" t="s">
        <v>193</v>
      </c>
      <c r="W1483" t="s">
        <v>197</v>
      </c>
      <c r="X1483" t="s">
        <v>197</v>
      </c>
      <c r="Y1483">
        <v>2342</v>
      </c>
    </row>
    <row r="1484" spans="1:25" x14ac:dyDescent="0.25">
      <c r="A1484">
        <v>9560</v>
      </c>
      <c r="B1484" t="str">
        <f>VLOOKUP(W1484,Broadcast!A$2:B$277,2,FALSE)</f>
        <v>China Radio International</v>
      </c>
      <c r="C1484" s="6">
        <v>2300</v>
      </c>
      <c r="D1484" s="6">
        <v>2400</v>
      </c>
      <c r="E1484" t="s">
        <v>708</v>
      </c>
      <c r="F1484" t="str">
        <f>VLOOKUP(H1484,Location!A$2:E$678,2,FALSE)</f>
        <v>Beijing</v>
      </c>
      <c r="G1484" t="str">
        <f>VLOOKUP(LEFT(R1484,3),Language!A$2:B$7700,2,FALSE)</f>
        <v>Portuguese</v>
      </c>
      <c r="H1484" t="s">
        <v>198</v>
      </c>
      <c r="I1484">
        <v>500</v>
      </c>
      <c r="J1484">
        <v>318</v>
      </c>
      <c r="K1484">
        <v>0</v>
      </c>
      <c r="L1484">
        <v>218</v>
      </c>
      <c r="M1484">
        <v>1234567</v>
      </c>
      <c r="N1484">
        <v>270316</v>
      </c>
      <c r="O1484">
        <v>301016</v>
      </c>
      <c r="P1484" t="s">
        <v>19</v>
      </c>
      <c r="Q1484">
        <v>8180</v>
      </c>
      <c r="R1484" t="s">
        <v>300</v>
      </c>
      <c r="S1484" t="str">
        <f>VLOOKUP(V1484,Country!A$2:B$191,2,FALSE)</f>
        <v>China</v>
      </c>
      <c r="T1484" t="str">
        <f>VLOOKUP(X1484,Organisation!A$2:B$150,2,FALSE)</f>
        <v>R &amp; T of Peoples Republic of China</v>
      </c>
      <c r="U1484" t="s">
        <v>198</v>
      </c>
      <c r="V1484" t="s">
        <v>55</v>
      </c>
      <c r="W1484" t="s">
        <v>188</v>
      </c>
      <c r="X1484" t="s">
        <v>57</v>
      </c>
      <c r="Y1484">
        <v>2904</v>
      </c>
    </row>
    <row r="1485" spans="1:25" x14ac:dyDescent="0.25">
      <c r="A1485">
        <v>9565</v>
      </c>
      <c r="B1485" t="str">
        <f>VLOOKUP(W1485,Broadcast!A$2:B$277,2,FALSE)</f>
        <v>Telediffusion d'Algerie</v>
      </c>
      <c r="C1485" s="6">
        <v>400</v>
      </c>
      <c r="D1485" s="6">
        <v>600</v>
      </c>
      <c r="E1485" t="s">
        <v>712</v>
      </c>
      <c r="F1485" t="str">
        <f>VLOOKUP(H1485,Location!A$2:E$678,2,FALSE)</f>
        <v>Bechar</v>
      </c>
      <c r="G1485" t="str">
        <f>VLOOKUP(LEFT(R1485,3),Language!A$2:B$7700,2,FALSE)</f>
        <v>Standard Arabic</v>
      </c>
      <c r="H1485" t="s">
        <v>713</v>
      </c>
      <c r="I1485">
        <v>300</v>
      </c>
      <c r="J1485">
        <v>131</v>
      </c>
      <c r="K1485">
        <v>0</v>
      </c>
      <c r="L1485">
        <v>146</v>
      </c>
      <c r="M1485">
        <v>1234567</v>
      </c>
      <c r="N1485">
        <v>270316</v>
      </c>
      <c r="O1485">
        <v>291016</v>
      </c>
      <c r="P1485" t="s">
        <v>19</v>
      </c>
      <c r="Q1485">
        <v>7778</v>
      </c>
      <c r="R1485" t="s">
        <v>310</v>
      </c>
      <c r="S1485" t="str">
        <f>VLOOKUP(V1485,Country!A$2:B$191,2,FALSE)</f>
        <v>Algeria</v>
      </c>
      <c r="T1485" t="str">
        <f>VLOOKUP(X1485,Organisation!A$2:B$150,2,FALSE)</f>
        <v>Telediffusion d'Algerie</v>
      </c>
      <c r="U1485" t="s">
        <v>713</v>
      </c>
      <c r="V1485" t="s">
        <v>311</v>
      </c>
      <c r="W1485" t="s">
        <v>312</v>
      </c>
      <c r="X1485" t="s">
        <v>312</v>
      </c>
      <c r="Y1485">
        <v>2492</v>
      </c>
    </row>
    <row r="1486" spans="1:25" x14ac:dyDescent="0.25">
      <c r="A1486">
        <v>9565</v>
      </c>
      <c r="B1486" t="str">
        <f>VLOOKUP(W1486,Broadcast!A$2:B$277,2,FALSE)</f>
        <v>China Radio International</v>
      </c>
      <c r="C1486" s="6">
        <v>1500</v>
      </c>
      <c r="D1486" s="6">
        <v>1600</v>
      </c>
      <c r="E1486" t="s">
        <v>444</v>
      </c>
      <c r="F1486" t="str">
        <f>VLOOKUP(H1486,Location!A$2:E$678,2,FALSE)</f>
        <v>Cerrik</v>
      </c>
      <c r="G1486" t="str">
        <f>VLOOKUP(LEFT(R1486,3),Language!A$2:B$7700,2,FALSE)</f>
        <v>Turkish</v>
      </c>
      <c r="H1486" t="s">
        <v>254</v>
      </c>
      <c r="I1486">
        <v>150</v>
      </c>
      <c r="J1486">
        <v>0</v>
      </c>
      <c r="K1486">
        <v>0</v>
      </c>
      <c r="L1486">
        <v>925</v>
      </c>
      <c r="M1486">
        <v>1234567</v>
      </c>
      <c r="N1486">
        <v>270316</v>
      </c>
      <c r="O1486">
        <v>301016</v>
      </c>
      <c r="P1486" t="s">
        <v>19</v>
      </c>
      <c r="R1486" t="s">
        <v>251</v>
      </c>
      <c r="S1486" t="str">
        <f>VLOOKUP(V1486,Country!A$2:B$191,2,FALSE)</f>
        <v>Albania</v>
      </c>
      <c r="T1486" t="str">
        <f>VLOOKUP(X1486,Organisation!A$2:B$150,2,FALSE)</f>
        <v>R &amp; T of Peoples Republic of China</v>
      </c>
      <c r="U1486" t="s">
        <v>254</v>
      </c>
      <c r="V1486" t="s">
        <v>255</v>
      </c>
      <c r="W1486" t="s">
        <v>188</v>
      </c>
      <c r="X1486" t="s">
        <v>57</v>
      </c>
      <c r="Y1486">
        <v>2905</v>
      </c>
    </row>
    <row r="1487" spans="1:25" x14ac:dyDescent="0.25">
      <c r="A1487">
        <v>9565</v>
      </c>
      <c r="B1487" t="str">
        <f>VLOOKUP(W1487,Broadcast!A$2:B$277,2,FALSE)</f>
        <v>International Broadcasting Bureau</v>
      </c>
      <c r="C1487" s="6">
        <v>1600</v>
      </c>
      <c r="D1487" s="6">
        <v>1700</v>
      </c>
      <c r="E1487" t="s">
        <v>376</v>
      </c>
      <c r="F1487" t="str">
        <f>VLOOKUP(H1487,Location!A$2:E$678,2,FALSE)</f>
        <v>Udorn</v>
      </c>
      <c r="G1487" t="str">
        <f>VLOOKUP(LEFT(R1487,3),Language!A$2:B$7700,2,FALSE)</f>
        <v>Tibetan</v>
      </c>
      <c r="H1487" t="s">
        <v>162</v>
      </c>
      <c r="I1487">
        <v>250</v>
      </c>
      <c r="J1487">
        <v>304</v>
      </c>
      <c r="K1487">
        <v>24</v>
      </c>
      <c r="L1487">
        <v>226</v>
      </c>
      <c r="M1487">
        <v>1234567</v>
      </c>
      <c r="N1487">
        <v>270316</v>
      </c>
      <c r="O1487">
        <v>291016</v>
      </c>
      <c r="P1487" t="s">
        <v>19</v>
      </c>
      <c r="Q1487">
        <v>8750</v>
      </c>
      <c r="R1487" t="s">
        <v>118</v>
      </c>
      <c r="S1487" t="str">
        <f>VLOOKUP(V1487,Country!A$2:B$191,2,FALSE)</f>
        <v>Thailand</v>
      </c>
      <c r="T1487" t="str">
        <f>VLOOKUP(X1487,Organisation!A$2:B$150,2,FALSE)</f>
        <v>International Broadcasting Bureau</v>
      </c>
      <c r="U1487" t="s">
        <v>162</v>
      </c>
      <c r="V1487" t="s">
        <v>148</v>
      </c>
      <c r="W1487" t="s">
        <v>120</v>
      </c>
      <c r="X1487" t="s">
        <v>120</v>
      </c>
      <c r="Y1487">
        <v>676</v>
      </c>
    </row>
    <row r="1488" spans="1:25" x14ac:dyDescent="0.25">
      <c r="A1488">
        <v>9565</v>
      </c>
      <c r="B1488" t="str">
        <f>VLOOKUP(W1488,Broadcast!A$2:B$277,2,FALSE)</f>
        <v>Adventist World Radio</v>
      </c>
      <c r="C1488" s="6">
        <v>2000</v>
      </c>
      <c r="D1488" s="6">
        <v>2030</v>
      </c>
      <c r="E1488" t="s">
        <v>714</v>
      </c>
      <c r="F1488" t="str">
        <f>VLOOKUP(H1488,Location!A$2:E$678,2,FALSE)</f>
        <v>Nauen</v>
      </c>
      <c r="G1488" t="str">
        <f>VLOOKUP(LEFT(R1488,3),Language!A$2:B$7700,2,FALSE)</f>
        <v>French</v>
      </c>
      <c r="H1488" t="s">
        <v>232</v>
      </c>
      <c r="I1488">
        <v>250</v>
      </c>
      <c r="J1488">
        <v>186</v>
      </c>
      <c r="K1488">
        <v>0</v>
      </c>
      <c r="L1488">
        <v>216</v>
      </c>
      <c r="M1488">
        <v>1234567</v>
      </c>
      <c r="N1488">
        <v>270316</v>
      </c>
      <c r="O1488">
        <v>291016</v>
      </c>
      <c r="P1488" t="s">
        <v>19</v>
      </c>
      <c r="Q1488">
        <v>9600</v>
      </c>
      <c r="R1488" t="s">
        <v>79</v>
      </c>
      <c r="S1488" t="str">
        <f>VLOOKUP(V1488,Country!A$2:B$191,2,FALSE)</f>
        <v>Germany</v>
      </c>
      <c r="T1488" t="str">
        <f>VLOOKUP(X1488,Organisation!A$2:B$150,2,FALSE)</f>
        <v>Adventist World Radio</v>
      </c>
      <c r="U1488" t="s">
        <v>232</v>
      </c>
      <c r="V1488" t="s">
        <v>19</v>
      </c>
      <c r="W1488" t="s">
        <v>275</v>
      </c>
      <c r="X1488" t="s">
        <v>275</v>
      </c>
      <c r="Y1488">
        <v>448</v>
      </c>
    </row>
    <row r="1489" spans="1:25" x14ac:dyDescent="0.25">
      <c r="A1489">
        <v>9565</v>
      </c>
      <c r="B1489" t="str">
        <f>VLOOKUP(W1489,Broadcast!A$2:B$277,2,FALSE)</f>
        <v>International Broadcasting Bureau</v>
      </c>
      <c r="C1489" s="6">
        <v>2000</v>
      </c>
      <c r="D1489" s="6">
        <v>2400</v>
      </c>
      <c r="E1489">
        <v>11</v>
      </c>
      <c r="F1489" t="str">
        <f>VLOOKUP(H1489,Location!A$2:E$678,2,FALSE)</f>
        <v>Greenville, NC (Site B)</v>
      </c>
      <c r="G1489" t="str">
        <f>VLOOKUP(LEFT(R1489,3),Language!A$2:B$7700,2,FALSE)</f>
        <v>Spanish</v>
      </c>
      <c r="H1489" t="s">
        <v>134</v>
      </c>
      <c r="I1489">
        <v>250</v>
      </c>
      <c r="J1489">
        <v>184</v>
      </c>
      <c r="K1489">
        <v>24</v>
      </c>
      <c r="L1489">
        <v>206</v>
      </c>
      <c r="M1489">
        <v>1234567</v>
      </c>
      <c r="N1489">
        <v>270316</v>
      </c>
      <c r="O1489">
        <v>291016</v>
      </c>
      <c r="P1489" t="s">
        <v>19</v>
      </c>
      <c r="Q1489">
        <v>8750</v>
      </c>
      <c r="R1489" t="s">
        <v>137</v>
      </c>
      <c r="S1489" t="str">
        <f>VLOOKUP(V1489,Country!A$2:B$191,2,FALSE)</f>
        <v>United States</v>
      </c>
      <c r="T1489" t="str">
        <f>VLOOKUP(X1489,Organisation!A$2:B$150,2,FALSE)</f>
        <v>International Broadcasting Bureau</v>
      </c>
      <c r="U1489" t="s">
        <v>134</v>
      </c>
      <c r="V1489" t="s">
        <v>21</v>
      </c>
      <c r="W1489" t="s">
        <v>120</v>
      </c>
      <c r="X1489" t="s">
        <v>120</v>
      </c>
      <c r="Y1489">
        <v>677</v>
      </c>
    </row>
    <row r="1490" spans="1:25" x14ac:dyDescent="0.25">
      <c r="A1490">
        <v>9565</v>
      </c>
      <c r="B1490" t="str">
        <f>VLOOKUP(W1490,Broadcast!A$2:B$277,2,FALSE)</f>
        <v>Radio Republic of Indonesia</v>
      </c>
      <c r="C1490" s="6">
        <v>2200</v>
      </c>
      <c r="D1490" s="6">
        <v>2400</v>
      </c>
      <c r="E1490">
        <v>51</v>
      </c>
      <c r="F1490" t="str">
        <f>VLOOKUP(H1490,Location!A$2:E$678,2,FALSE)</f>
        <v>Ujungpandang</v>
      </c>
      <c r="G1490" t="str">
        <f>VLOOKUP(LEFT(R1490,3),Language!A$2:B$7700,2,FALSE)</f>
        <v>English</v>
      </c>
      <c r="H1490" t="s">
        <v>105</v>
      </c>
      <c r="I1490">
        <v>5</v>
      </c>
      <c r="J1490">
        <v>85</v>
      </c>
      <c r="K1490">
        <v>0</v>
      </c>
      <c r="L1490">
        <v>206</v>
      </c>
      <c r="M1490">
        <v>1234567</v>
      </c>
      <c r="N1490">
        <v>270316</v>
      </c>
      <c r="O1490">
        <v>291016</v>
      </c>
      <c r="P1490" t="s">
        <v>19</v>
      </c>
      <c r="R1490" t="s">
        <v>20</v>
      </c>
      <c r="S1490" t="str">
        <f>VLOOKUP(V1490,Country!A$2:B$191,2,FALSE)</f>
        <v>Indonesia</v>
      </c>
      <c r="T1490" t="str">
        <f>VLOOKUP(X1490,Organisation!A$2:B$150,2,FALSE)</f>
        <v>Radio Republic of Indonesia</v>
      </c>
      <c r="U1490" t="s">
        <v>105</v>
      </c>
      <c r="V1490" t="s">
        <v>48</v>
      </c>
      <c r="W1490" t="s">
        <v>49</v>
      </c>
      <c r="X1490" t="s">
        <v>49</v>
      </c>
      <c r="Y1490">
        <v>2157</v>
      </c>
    </row>
    <row r="1491" spans="1:25" x14ac:dyDescent="0.25">
      <c r="A1491">
        <v>9570</v>
      </c>
      <c r="B1491" t="str">
        <f>VLOOKUP(W1491,Broadcast!A$2:B$277,2,FALSE)</f>
        <v>China Radio International</v>
      </c>
      <c r="C1491" s="6">
        <v>0</v>
      </c>
      <c r="D1491" s="6">
        <v>100</v>
      </c>
      <c r="E1491">
        <v>8.9</v>
      </c>
      <c r="F1491" t="str">
        <f>VLOOKUP(H1491,Location!A$2:E$678,2,FALSE)</f>
        <v>Cerrik</v>
      </c>
      <c r="G1491" t="str">
        <f>VLOOKUP(LEFT(R1491,3),Language!A$2:B$7700,2,FALSE)</f>
        <v>English</v>
      </c>
      <c r="H1491" t="s">
        <v>254</v>
      </c>
      <c r="I1491">
        <v>300</v>
      </c>
      <c r="J1491">
        <v>305</v>
      </c>
      <c r="K1491">
        <v>0</v>
      </c>
      <c r="L1491">
        <v>217</v>
      </c>
      <c r="M1491">
        <v>1234567</v>
      </c>
      <c r="N1491">
        <v>270316</v>
      </c>
      <c r="O1491">
        <v>301016</v>
      </c>
      <c r="P1491" t="s">
        <v>19</v>
      </c>
      <c r="Q1491">
        <v>10430</v>
      </c>
      <c r="R1491" t="s">
        <v>20</v>
      </c>
      <c r="S1491" t="str">
        <f>VLOOKUP(V1491,Country!A$2:B$191,2,FALSE)</f>
        <v>Albania</v>
      </c>
      <c r="T1491" t="str">
        <f>VLOOKUP(X1491,Organisation!A$2:B$150,2,FALSE)</f>
        <v>R &amp; T of Peoples Republic of China</v>
      </c>
      <c r="U1491" t="s">
        <v>254</v>
      </c>
      <c r="V1491" t="s">
        <v>255</v>
      </c>
      <c r="W1491" t="s">
        <v>188</v>
      </c>
      <c r="X1491" t="s">
        <v>57</v>
      </c>
      <c r="Y1491">
        <v>11003</v>
      </c>
    </row>
    <row r="1492" spans="1:25" x14ac:dyDescent="0.25">
      <c r="A1492">
        <v>9570</v>
      </c>
      <c r="B1492" t="str">
        <f>VLOOKUP(W1492,Broadcast!A$2:B$277,2,FALSE)</f>
        <v>China Radio International</v>
      </c>
      <c r="C1492" s="6">
        <v>100</v>
      </c>
      <c r="D1492" s="6">
        <v>200</v>
      </c>
      <c r="E1492">
        <v>8.9</v>
      </c>
      <c r="F1492" t="str">
        <f>VLOOKUP(H1492,Location!A$2:E$678,2,FALSE)</f>
        <v>Cerrik</v>
      </c>
      <c r="G1492" t="str">
        <f>VLOOKUP(LEFT(R1492,3),Language!A$2:B$7700,2,FALSE)</f>
        <v>English</v>
      </c>
      <c r="H1492" t="s">
        <v>254</v>
      </c>
      <c r="I1492">
        <v>300</v>
      </c>
      <c r="J1492">
        <v>305</v>
      </c>
      <c r="K1492">
        <v>0</v>
      </c>
      <c r="L1492">
        <v>217</v>
      </c>
      <c r="M1492">
        <v>1234567</v>
      </c>
      <c r="N1492">
        <v>270316</v>
      </c>
      <c r="O1492">
        <v>301016</v>
      </c>
      <c r="P1492" t="s">
        <v>19</v>
      </c>
      <c r="Q1492">
        <v>10430</v>
      </c>
      <c r="R1492" t="s">
        <v>20</v>
      </c>
      <c r="S1492" t="str">
        <f>VLOOKUP(V1492,Country!A$2:B$191,2,FALSE)</f>
        <v>Albania</v>
      </c>
      <c r="T1492" t="str">
        <f>VLOOKUP(X1492,Organisation!A$2:B$150,2,FALSE)</f>
        <v>R &amp; T of Peoples Republic of China</v>
      </c>
      <c r="U1492" t="s">
        <v>254</v>
      </c>
      <c r="V1492" t="s">
        <v>255</v>
      </c>
      <c r="W1492" t="s">
        <v>188</v>
      </c>
      <c r="X1492" t="s">
        <v>57</v>
      </c>
      <c r="Y1492">
        <v>11004</v>
      </c>
    </row>
    <row r="1493" spans="1:25" x14ac:dyDescent="0.25">
      <c r="A1493">
        <v>9570</v>
      </c>
      <c r="B1493" t="str">
        <f>VLOOKUP(W1493,Broadcast!A$2:B$277,2,FALSE)</f>
        <v>China National Radio</v>
      </c>
      <c r="C1493" s="6">
        <v>100</v>
      </c>
      <c r="D1493" s="6">
        <v>1100</v>
      </c>
      <c r="E1493" t="s">
        <v>233</v>
      </c>
      <c r="F1493" t="str">
        <f>VLOOKUP(H1493,Location!A$2:E$678,2,FALSE)</f>
        <v>Geermu</v>
      </c>
      <c r="G1493" t="str">
        <f>VLOOKUP(LEFT(R1493,3),Language!A$2:B$7700,2,FALSE)</f>
        <v>Chinese</v>
      </c>
      <c r="H1493" t="s">
        <v>96</v>
      </c>
      <c r="I1493">
        <v>100</v>
      </c>
      <c r="J1493">
        <v>172</v>
      </c>
      <c r="K1493">
        <v>0</v>
      </c>
      <c r="L1493">
        <v>141</v>
      </c>
      <c r="M1493">
        <v>1234567</v>
      </c>
      <c r="N1493">
        <v>270316</v>
      </c>
      <c r="O1493">
        <v>301016</v>
      </c>
      <c r="P1493" t="s">
        <v>19</v>
      </c>
      <c r="Q1493">
        <v>7700</v>
      </c>
      <c r="R1493" t="s">
        <v>54</v>
      </c>
      <c r="S1493" t="str">
        <f>VLOOKUP(V1493,Country!A$2:B$191,2,FALSE)</f>
        <v>China</v>
      </c>
      <c r="T1493" t="str">
        <f>VLOOKUP(X1493,Organisation!A$2:B$150,2,FALSE)</f>
        <v>R &amp; T of Peoples Republic of China</v>
      </c>
      <c r="U1493" t="s">
        <v>96</v>
      </c>
      <c r="V1493" t="s">
        <v>55</v>
      </c>
      <c r="W1493" t="s">
        <v>56</v>
      </c>
      <c r="X1493" t="s">
        <v>57</v>
      </c>
      <c r="Y1493">
        <v>2908</v>
      </c>
    </row>
    <row r="1494" spans="1:25" x14ac:dyDescent="0.25">
      <c r="A1494">
        <v>9570</v>
      </c>
      <c r="B1494" t="str">
        <f>VLOOKUP(W1494,Broadcast!A$2:B$277,2,FALSE)</f>
        <v>China Radio International</v>
      </c>
      <c r="C1494" s="6">
        <v>200</v>
      </c>
      <c r="D1494" s="6">
        <v>300</v>
      </c>
      <c r="E1494">
        <v>8.9</v>
      </c>
      <c r="F1494" t="str">
        <f>VLOOKUP(H1494,Location!A$2:E$678,2,FALSE)</f>
        <v>Cerrik</v>
      </c>
      <c r="G1494" t="str">
        <f>VLOOKUP(LEFT(R1494,3),Language!A$2:B$7700,2,FALSE)</f>
        <v>Standart Chinese</v>
      </c>
      <c r="H1494" t="s">
        <v>254</v>
      </c>
      <c r="I1494">
        <v>300</v>
      </c>
      <c r="J1494">
        <v>305</v>
      </c>
      <c r="K1494">
        <v>0</v>
      </c>
      <c r="L1494">
        <v>217</v>
      </c>
      <c r="M1494">
        <v>1234567</v>
      </c>
      <c r="N1494">
        <v>270316</v>
      </c>
      <c r="O1494">
        <v>301016</v>
      </c>
      <c r="P1494" t="s">
        <v>19</v>
      </c>
      <c r="Q1494">
        <v>10430</v>
      </c>
      <c r="R1494" t="s">
        <v>207</v>
      </c>
      <c r="S1494" t="str">
        <f>VLOOKUP(V1494,Country!A$2:B$191,2,FALSE)</f>
        <v>Albania</v>
      </c>
      <c r="T1494" t="str">
        <f>VLOOKUP(X1494,Organisation!A$2:B$150,2,FALSE)</f>
        <v>R &amp; T of Peoples Republic of China</v>
      </c>
      <c r="U1494" t="s">
        <v>254</v>
      </c>
      <c r="V1494" t="s">
        <v>255</v>
      </c>
      <c r="W1494" t="s">
        <v>188</v>
      </c>
      <c r="X1494" t="s">
        <v>57</v>
      </c>
      <c r="Y1494">
        <v>2909</v>
      </c>
    </row>
    <row r="1495" spans="1:25" x14ac:dyDescent="0.25">
      <c r="A1495">
        <v>9570</v>
      </c>
      <c r="B1495" t="str">
        <f>VLOOKUP(W1495,Broadcast!A$2:B$277,2,FALSE)</f>
        <v>China Radio International</v>
      </c>
      <c r="C1495" s="6">
        <v>300</v>
      </c>
      <c r="D1495" s="6">
        <v>400</v>
      </c>
      <c r="E1495">
        <v>8.9</v>
      </c>
      <c r="F1495" t="str">
        <f>VLOOKUP(H1495,Location!A$2:E$678,2,FALSE)</f>
        <v>Cerrik</v>
      </c>
      <c r="G1495" t="str">
        <f>VLOOKUP(LEFT(R1495,3),Language!A$2:B$7700,2,FALSE)</f>
        <v>Standart Chinese</v>
      </c>
      <c r="H1495" t="s">
        <v>254</v>
      </c>
      <c r="I1495">
        <v>300</v>
      </c>
      <c r="J1495">
        <v>305</v>
      </c>
      <c r="K1495">
        <v>0</v>
      </c>
      <c r="L1495">
        <v>217</v>
      </c>
      <c r="M1495">
        <v>1234567</v>
      </c>
      <c r="N1495">
        <v>270316</v>
      </c>
      <c r="O1495">
        <v>301016</v>
      </c>
      <c r="P1495" t="s">
        <v>19</v>
      </c>
      <c r="R1495" t="s">
        <v>207</v>
      </c>
      <c r="S1495" t="str">
        <f>VLOOKUP(V1495,Country!A$2:B$191,2,FALSE)</f>
        <v>Albania</v>
      </c>
      <c r="T1495" t="str">
        <f>VLOOKUP(X1495,Organisation!A$2:B$150,2,FALSE)</f>
        <v>R &amp; T of Peoples Republic of China</v>
      </c>
      <c r="U1495" t="s">
        <v>254</v>
      </c>
      <c r="V1495" t="s">
        <v>255</v>
      </c>
      <c r="W1495" t="s">
        <v>188</v>
      </c>
      <c r="X1495" t="s">
        <v>57</v>
      </c>
      <c r="Y1495">
        <v>2910</v>
      </c>
    </row>
    <row r="1496" spans="1:25" x14ac:dyDescent="0.25">
      <c r="A1496">
        <v>9570</v>
      </c>
      <c r="B1496" t="str">
        <f>VLOOKUP(W1496,Broadcast!A$2:B$277,2,FALSE)</f>
        <v>Korean Broadcasting System</v>
      </c>
      <c r="C1496" s="6">
        <v>700</v>
      </c>
      <c r="D1496" s="6">
        <v>900</v>
      </c>
      <c r="E1496" t="s">
        <v>715</v>
      </c>
      <c r="F1496" t="str">
        <f>VLOOKUP(H1496,Location!A$2:E$678,2,FALSE)</f>
        <v>Kimjae</v>
      </c>
      <c r="G1496" t="str">
        <f>VLOOKUP(LEFT(R1496,3),Language!A$2:B$7700,2,FALSE)</f>
        <v>English</v>
      </c>
      <c r="H1496" t="s">
        <v>362</v>
      </c>
      <c r="I1496">
        <v>100</v>
      </c>
      <c r="J1496">
        <v>205</v>
      </c>
      <c r="K1496">
        <v>0</v>
      </c>
      <c r="L1496">
        <v>156</v>
      </c>
      <c r="M1496">
        <v>1234567</v>
      </c>
      <c r="N1496">
        <v>270316</v>
      </c>
      <c r="O1496">
        <v>301016</v>
      </c>
      <c r="P1496" t="s">
        <v>19</v>
      </c>
      <c r="R1496" t="s">
        <v>20</v>
      </c>
      <c r="S1496" t="str">
        <f>VLOOKUP(V1496,Country!A$2:B$191,2,FALSE)</f>
        <v>Korea (Rep. of)</v>
      </c>
      <c r="T1496" t="str">
        <f>VLOOKUP(X1496,Organisation!A$2:B$150,2,FALSE)</f>
        <v>Korean Broadcasting System</v>
      </c>
      <c r="U1496" t="s">
        <v>362</v>
      </c>
      <c r="V1496" t="s">
        <v>329</v>
      </c>
      <c r="W1496" t="s">
        <v>77</v>
      </c>
      <c r="X1496" t="s">
        <v>77</v>
      </c>
      <c r="Y1496">
        <v>3671</v>
      </c>
    </row>
    <row r="1497" spans="1:25" x14ac:dyDescent="0.25">
      <c r="A1497">
        <v>9570</v>
      </c>
      <c r="B1497" t="str">
        <f>VLOOKUP(W1497,Broadcast!A$2:B$277,2,FALSE)</f>
        <v>Korean Broadcasting System</v>
      </c>
      <c r="C1497" s="6">
        <v>900</v>
      </c>
      <c r="D1497" s="6">
        <v>1100</v>
      </c>
      <c r="E1497" t="s">
        <v>715</v>
      </c>
      <c r="F1497" t="str">
        <f>VLOOKUP(H1497,Location!A$2:E$678,2,FALSE)</f>
        <v>Kimjae</v>
      </c>
      <c r="G1497" t="str">
        <f>VLOOKUP(LEFT(R1497,3),Language!A$2:B$7700,2,FALSE)</f>
        <v>Korean</v>
      </c>
      <c r="H1497" t="s">
        <v>362</v>
      </c>
      <c r="I1497">
        <v>100</v>
      </c>
      <c r="J1497">
        <v>205</v>
      </c>
      <c r="K1497">
        <v>0</v>
      </c>
      <c r="L1497">
        <v>156</v>
      </c>
      <c r="M1497">
        <v>1234567</v>
      </c>
      <c r="N1497">
        <v>270316</v>
      </c>
      <c r="O1497">
        <v>301016</v>
      </c>
      <c r="P1497" t="s">
        <v>19</v>
      </c>
      <c r="R1497" t="s">
        <v>145</v>
      </c>
      <c r="S1497" t="str">
        <f>VLOOKUP(V1497,Country!A$2:B$191,2,FALSE)</f>
        <v>Korea (Rep. of)</v>
      </c>
      <c r="T1497" t="str">
        <f>VLOOKUP(X1497,Organisation!A$2:B$150,2,FALSE)</f>
        <v>Korean Broadcasting System</v>
      </c>
      <c r="U1497" t="s">
        <v>362</v>
      </c>
      <c r="V1497" t="s">
        <v>329</v>
      </c>
      <c r="W1497" t="s">
        <v>77</v>
      </c>
      <c r="X1497" t="s">
        <v>77</v>
      </c>
      <c r="Y1497">
        <v>3672</v>
      </c>
    </row>
    <row r="1498" spans="1:25" x14ac:dyDescent="0.25">
      <c r="A1498">
        <v>9570</v>
      </c>
      <c r="B1498" t="str">
        <f>VLOOKUP(W1498,Broadcast!A$2:B$277,2,FALSE)</f>
        <v>China Radio International</v>
      </c>
      <c r="C1498" s="6">
        <v>1200</v>
      </c>
      <c r="D1498" s="6">
        <v>1300</v>
      </c>
      <c r="E1498">
        <v>8</v>
      </c>
      <c r="F1498" t="str">
        <f>VLOOKUP(H1498,Location!A$2:E$678,2,FALSE)</f>
        <v>La Habana</v>
      </c>
      <c r="G1498" t="str">
        <f>VLOOKUP(LEFT(R1498,3),Language!A$2:B$7700,2,FALSE)</f>
        <v>Cantonese</v>
      </c>
      <c r="H1498" t="s">
        <v>302</v>
      </c>
      <c r="I1498">
        <v>250</v>
      </c>
      <c r="J1498">
        <v>10</v>
      </c>
      <c r="K1498">
        <v>0</v>
      </c>
      <c r="L1498">
        <v>206</v>
      </c>
      <c r="M1498">
        <v>1234567</v>
      </c>
      <c r="N1498">
        <v>270316</v>
      </c>
      <c r="O1498">
        <v>301016</v>
      </c>
      <c r="P1498" t="s">
        <v>19</v>
      </c>
      <c r="R1498" t="s">
        <v>423</v>
      </c>
      <c r="S1498" t="str">
        <f>VLOOKUP(V1498,Country!A$2:B$191,2,FALSE)</f>
        <v>Cuba</v>
      </c>
      <c r="T1498" t="str">
        <f>VLOOKUP(X1498,Organisation!A$2:B$150,2,FALSE)</f>
        <v>R &amp; T of Peoples Republic of China</v>
      </c>
      <c r="U1498" t="s">
        <v>302</v>
      </c>
      <c r="V1498" t="s">
        <v>303</v>
      </c>
      <c r="W1498" t="s">
        <v>188</v>
      </c>
      <c r="X1498" t="s">
        <v>57</v>
      </c>
      <c r="Y1498">
        <v>2911</v>
      </c>
    </row>
    <row r="1499" spans="1:25" x14ac:dyDescent="0.25">
      <c r="A1499">
        <v>9570</v>
      </c>
      <c r="B1499" t="str">
        <f>VLOOKUP(W1499,Broadcast!A$2:B$277,2,FALSE)</f>
        <v>Korean Broadcasting System</v>
      </c>
      <c r="C1499" s="6">
        <v>1200</v>
      </c>
      <c r="D1499" s="6">
        <v>1300</v>
      </c>
      <c r="E1499" t="s">
        <v>715</v>
      </c>
      <c r="F1499" t="str">
        <f>VLOOKUP(H1499,Location!A$2:E$678,2,FALSE)</f>
        <v>Kimjae</v>
      </c>
      <c r="G1499" t="str">
        <f>VLOOKUP(LEFT(R1499,3),Language!A$2:B$7700,2,FALSE)</f>
        <v>Indonesian</v>
      </c>
      <c r="H1499" t="s">
        <v>362</v>
      </c>
      <c r="I1499">
        <v>100</v>
      </c>
      <c r="J1499">
        <v>205</v>
      </c>
      <c r="K1499">
        <v>0</v>
      </c>
      <c r="L1499">
        <v>156</v>
      </c>
      <c r="M1499">
        <v>1234567</v>
      </c>
      <c r="N1499">
        <v>270316</v>
      </c>
      <c r="O1499">
        <v>301016</v>
      </c>
      <c r="P1499" t="s">
        <v>19</v>
      </c>
      <c r="R1499" t="s">
        <v>590</v>
      </c>
      <c r="S1499" t="str">
        <f>VLOOKUP(V1499,Country!A$2:B$191,2,FALSE)</f>
        <v>Korea (Rep. of)</v>
      </c>
      <c r="T1499" t="str">
        <f>VLOOKUP(X1499,Organisation!A$2:B$150,2,FALSE)</f>
        <v>Korean Broadcasting System</v>
      </c>
      <c r="U1499" t="s">
        <v>362</v>
      </c>
      <c r="V1499" t="s">
        <v>329</v>
      </c>
      <c r="W1499" t="s">
        <v>77</v>
      </c>
      <c r="X1499" t="s">
        <v>77</v>
      </c>
      <c r="Y1499">
        <v>3673</v>
      </c>
    </row>
    <row r="1500" spans="1:25" x14ac:dyDescent="0.25">
      <c r="A1500">
        <v>9570</v>
      </c>
      <c r="B1500" t="str">
        <f>VLOOKUP(W1500,Broadcast!A$2:B$277,2,FALSE)</f>
        <v>China Radio International</v>
      </c>
      <c r="C1500" s="6">
        <v>1300</v>
      </c>
      <c r="D1500" s="6">
        <v>1400</v>
      </c>
      <c r="E1500">
        <v>8</v>
      </c>
      <c r="F1500" t="str">
        <f>VLOOKUP(H1500,Location!A$2:E$678,2,FALSE)</f>
        <v>La Habana</v>
      </c>
      <c r="G1500" t="str">
        <f>VLOOKUP(LEFT(R1500,3),Language!A$2:B$7700,2,FALSE)</f>
        <v>English</v>
      </c>
      <c r="H1500" t="s">
        <v>302</v>
      </c>
      <c r="I1500">
        <v>250</v>
      </c>
      <c r="J1500">
        <v>10</v>
      </c>
      <c r="K1500">
        <v>0</v>
      </c>
      <c r="L1500">
        <v>206</v>
      </c>
      <c r="M1500">
        <v>1234567</v>
      </c>
      <c r="N1500">
        <v>270316</v>
      </c>
      <c r="O1500">
        <v>301016</v>
      </c>
      <c r="P1500" t="s">
        <v>19</v>
      </c>
      <c r="R1500" t="s">
        <v>20</v>
      </c>
      <c r="S1500" t="str">
        <f>VLOOKUP(V1500,Country!A$2:B$191,2,FALSE)</f>
        <v>Cuba</v>
      </c>
      <c r="T1500" t="str">
        <f>VLOOKUP(X1500,Organisation!A$2:B$150,2,FALSE)</f>
        <v>R &amp; T of Peoples Republic of China</v>
      </c>
      <c r="U1500" t="s">
        <v>302</v>
      </c>
      <c r="V1500" t="s">
        <v>303</v>
      </c>
      <c r="W1500" t="s">
        <v>188</v>
      </c>
      <c r="X1500" t="s">
        <v>57</v>
      </c>
      <c r="Y1500">
        <v>2912</v>
      </c>
    </row>
    <row r="1501" spans="1:25" x14ac:dyDescent="0.25">
      <c r="A1501">
        <v>9570</v>
      </c>
      <c r="B1501" t="str">
        <f>VLOOKUP(W1501,Broadcast!A$2:B$277,2,FALSE)</f>
        <v>Korean Broadcasting System</v>
      </c>
      <c r="C1501" s="6">
        <v>1300</v>
      </c>
      <c r="D1501" s="6">
        <v>1400</v>
      </c>
      <c r="E1501" t="s">
        <v>715</v>
      </c>
      <c r="F1501" t="str">
        <f>VLOOKUP(H1501,Location!A$2:E$678,2,FALSE)</f>
        <v>Kimjae</v>
      </c>
      <c r="G1501" t="str">
        <f>VLOOKUP(LEFT(R1501,3),Language!A$2:B$7700,2,FALSE)</f>
        <v>English</v>
      </c>
      <c r="H1501" t="s">
        <v>362</v>
      </c>
      <c r="I1501">
        <v>100</v>
      </c>
      <c r="J1501">
        <v>205</v>
      </c>
      <c r="K1501">
        <v>0</v>
      </c>
      <c r="L1501">
        <v>156</v>
      </c>
      <c r="M1501">
        <v>1234567</v>
      </c>
      <c r="N1501">
        <v>270316</v>
      </c>
      <c r="O1501">
        <v>301016</v>
      </c>
      <c r="P1501" t="s">
        <v>19</v>
      </c>
      <c r="R1501" t="s">
        <v>20</v>
      </c>
      <c r="S1501" t="str">
        <f>VLOOKUP(V1501,Country!A$2:B$191,2,FALSE)</f>
        <v>Korea (Rep. of)</v>
      </c>
      <c r="T1501" t="str">
        <f>VLOOKUP(X1501,Organisation!A$2:B$150,2,FALSE)</f>
        <v>Korean Broadcasting System</v>
      </c>
      <c r="U1501" t="s">
        <v>362</v>
      </c>
      <c r="V1501" t="s">
        <v>329</v>
      </c>
      <c r="W1501" t="s">
        <v>77</v>
      </c>
      <c r="X1501" t="s">
        <v>77</v>
      </c>
      <c r="Y1501">
        <v>3674</v>
      </c>
    </row>
    <row r="1502" spans="1:25" x14ac:dyDescent="0.25">
      <c r="A1502">
        <v>9570</v>
      </c>
      <c r="B1502" t="str">
        <f>VLOOKUP(W1502,Broadcast!A$2:B$277,2,FALSE)</f>
        <v>Korean Broadcasting System</v>
      </c>
      <c r="C1502" s="6">
        <v>1400</v>
      </c>
      <c r="D1502" s="6">
        <v>1500</v>
      </c>
      <c r="E1502" t="s">
        <v>715</v>
      </c>
      <c r="F1502" t="str">
        <f>VLOOKUP(H1502,Location!A$2:E$678,2,FALSE)</f>
        <v>Kimjae</v>
      </c>
      <c r="G1502" t="str">
        <f>VLOOKUP(LEFT(R1502,3),Language!A$2:B$7700,2,FALSE)</f>
        <v>Indonesian</v>
      </c>
      <c r="H1502" t="s">
        <v>362</v>
      </c>
      <c r="I1502">
        <v>100</v>
      </c>
      <c r="J1502">
        <v>205</v>
      </c>
      <c r="K1502">
        <v>0</v>
      </c>
      <c r="L1502">
        <v>156</v>
      </c>
      <c r="M1502">
        <v>1234567</v>
      </c>
      <c r="N1502">
        <v>270316</v>
      </c>
      <c r="O1502">
        <v>301016</v>
      </c>
      <c r="P1502" t="s">
        <v>19</v>
      </c>
      <c r="R1502" t="s">
        <v>590</v>
      </c>
      <c r="S1502" t="str">
        <f>VLOOKUP(V1502,Country!A$2:B$191,2,FALSE)</f>
        <v>Korea (Rep. of)</v>
      </c>
      <c r="T1502" t="str">
        <f>VLOOKUP(X1502,Organisation!A$2:B$150,2,FALSE)</f>
        <v>Korean Broadcasting System</v>
      </c>
      <c r="U1502" t="s">
        <v>362</v>
      </c>
      <c r="V1502" t="s">
        <v>329</v>
      </c>
      <c r="W1502" t="s">
        <v>77</v>
      </c>
      <c r="X1502" t="s">
        <v>77</v>
      </c>
      <c r="Y1502">
        <v>3675</v>
      </c>
    </row>
    <row r="1503" spans="1:25" x14ac:dyDescent="0.25">
      <c r="A1503">
        <v>9570</v>
      </c>
      <c r="B1503" t="str">
        <f>VLOOKUP(W1503,Broadcast!A$2:B$277,2,FALSE)</f>
        <v>China Radio International</v>
      </c>
      <c r="C1503" s="6">
        <v>1500</v>
      </c>
      <c r="D1503" s="6">
        <v>1530</v>
      </c>
      <c r="E1503">
        <v>40</v>
      </c>
      <c r="F1503" t="str">
        <f>VLOOKUP(H1503,Location!A$2:E$678,2,FALSE)</f>
        <v>Urumqi</v>
      </c>
      <c r="G1503" t="str">
        <f>VLOOKUP(LEFT(R1503,3),Language!A$2:B$7700,2,FALSE)</f>
        <v>Persian</v>
      </c>
      <c r="H1503" t="s">
        <v>71</v>
      </c>
      <c r="I1503">
        <v>500</v>
      </c>
      <c r="J1503">
        <v>270</v>
      </c>
      <c r="K1503">
        <v>0</v>
      </c>
      <c r="L1503">
        <v>216</v>
      </c>
      <c r="M1503">
        <v>1234567</v>
      </c>
      <c r="N1503">
        <v>270316</v>
      </c>
      <c r="O1503">
        <v>301016</v>
      </c>
      <c r="P1503" t="s">
        <v>19</v>
      </c>
      <c r="Q1503">
        <v>8180</v>
      </c>
      <c r="R1503" t="s">
        <v>154</v>
      </c>
      <c r="S1503" t="str">
        <f>VLOOKUP(V1503,Country!A$2:B$191,2,FALSE)</f>
        <v>China</v>
      </c>
      <c r="T1503" t="str">
        <f>VLOOKUP(X1503,Organisation!A$2:B$150,2,FALSE)</f>
        <v>R &amp; T of Peoples Republic of China</v>
      </c>
      <c r="U1503" t="s">
        <v>71</v>
      </c>
      <c r="V1503" t="s">
        <v>55</v>
      </c>
      <c r="W1503" t="s">
        <v>188</v>
      </c>
      <c r="X1503" t="s">
        <v>57</v>
      </c>
      <c r="Y1503">
        <v>2913</v>
      </c>
    </row>
    <row r="1504" spans="1:25" x14ac:dyDescent="0.25">
      <c r="A1504">
        <v>9570</v>
      </c>
      <c r="B1504" t="str">
        <f>VLOOKUP(W1504,Broadcast!A$2:B$277,2,FALSE)</f>
        <v>China Radio International</v>
      </c>
      <c r="C1504" s="6">
        <v>1530</v>
      </c>
      <c r="D1504" s="6">
        <v>1600</v>
      </c>
      <c r="E1504" t="s">
        <v>408</v>
      </c>
      <c r="F1504" t="str">
        <f>VLOOKUP(H1504,Location!A$2:E$678,2,FALSE)</f>
        <v>Urumqi</v>
      </c>
      <c r="G1504" t="str">
        <f>VLOOKUP(LEFT(R1504,3),Language!A$2:B$7700,2,FALSE)</f>
        <v>Pushto</v>
      </c>
      <c r="H1504" t="s">
        <v>71</v>
      </c>
      <c r="I1504">
        <v>500</v>
      </c>
      <c r="J1504">
        <v>270</v>
      </c>
      <c r="K1504">
        <v>0</v>
      </c>
      <c r="L1504">
        <v>216</v>
      </c>
      <c r="M1504">
        <v>1234567</v>
      </c>
      <c r="N1504">
        <v>270316</v>
      </c>
      <c r="O1504">
        <v>301016</v>
      </c>
      <c r="P1504" t="s">
        <v>19</v>
      </c>
      <c r="Q1504">
        <v>8180</v>
      </c>
      <c r="R1504" t="s">
        <v>171</v>
      </c>
      <c r="S1504" t="str">
        <f>VLOOKUP(V1504,Country!A$2:B$191,2,FALSE)</f>
        <v>China</v>
      </c>
      <c r="T1504" t="str">
        <f>VLOOKUP(X1504,Organisation!A$2:B$150,2,FALSE)</f>
        <v>R &amp; T of Peoples Republic of China</v>
      </c>
      <c r="U1504" t="s">
        <v>71</v>
      </c>
      <c r="V1504" t="s">
        <v>55</v>
      </c>
      <c r="W1504" t="s">
        <v>188</v>
      </c>
      <c r="X1504" t="s">
        <v>57</v>
      </c>
      <c r="Y1504">
        <v>2914</v>
      </c>
    </row>
    <row r="1505" spans="1:25" x14ac:dyDescent="0.25">
      <c r="A1505">
        <v>9570</v>
      </c>
      <c r="B1505" t="str">
        <f>VLOOKUP(W1505,Broadcast!A$2:B$277,2,FALSE)</f>
        <v>China Radio International</v>
      </c>
      <c r="C1505" s="6">
        <v>1600</v>
      </c>
      <c r="D1505" s="6">
        <v>1700</v>
      </c>
      <c r="E1505" t="s">
        <v>285</v>
      </c>
      <c r="F1505" t="str">
        <f>VLOOKUP(H1505,Location!A$2:E$678,2,FALSE)</f>
        <v>Beijing</v>
      </c>
      <c r="G1505" t="str">
        <f>VLOOKUP(LEFT(R1505,3),Language!A$2:B$7700,2,FALSE)</f>
        <v>English</v>
      </c>
      <c r="H1505" t="s">
        <v>198</v>
      </c>
      <c r="I1505">
        <v>500</v>
      </c>
      <c r="J1505">
        <v>257</v>
      </c>
      <c r="K1505">
        <v>0</v>
      </c>
      <c r="L1505">
        <v>218</v>
      </c>
      <c r="M1505">
        <v>1234567</v>
      </c>
      <c r="N1505">
        <v>270316</v>
      </c>
      <c r="O1505">
        <v>301016</v>
      </c>
      <c r="P1505" t="s">
        <v>19</v>
      </c>
      <c r="Q1505">
        <v>10430</v>
      </c>
      <c r="R1505" t="s">
        <v>20</v>
      </c>
      <c r="S1505" t="str">
        <f>VLOOKUP(V1505,Country!A$2:B$191,2,FALSE)</f>
        <v>China</v>
      </c>
      <c r="T1505" t="str">
        <f>VLOOKUP(X1505,Organisation!A$2:B$150,2,FALSE)</f>
        <v>R &amp; T of Peoples Republic of China</v>
      </c>
      <c r="U1505" t="s">
        <v>198</v>
      </c>
      <c r="V1505" t="s">
        <v>55</v>
      </c>
      <c r="W1505" t="s">
        <v>188</v>
      </c>
      <c r="X1505" t="s">
        <v>57</v>
      </c>
      <c r="Y1505">
        <v>2915</v>
      </c>
    </row>
    <row r="1506" spans="1:25" x14ac:dyDescent="0.25">
      <c r="A1506">
        <v>9570</v>
      </c>
      <c r="B1506" t="str">
        <f>VLOOKUP(W1506,Broadcast!A$2:B$277,2,FALSE)</f>
        <v>China Radio International</v>
      </c>
      <c r="C1506" s="6">
        <v>1700</v>
      </c>
      <c r="D1506" s="6">
        <v>1800</v>
      </c>
      <c r="E1506" t="s">
        <v>285</v>
      </c>
      <c r="F1506" t="str">
        <f>VLOOKUP(H1506,Location!A$2:E$678,2,FALSE)</f>
        <v>Beijing</v>
      </c>
      <c r="G1506" t="str">
        <f>VLOOKUP(LEFT(R1506,3),Language!A$2:B$7700,2,FALSE)</f>
        <v>English</v>
      </c>
      <c r="H1506" t="s">
        <v>198</v>
      </c>
      <c r="I1506">
        <v>500</v>
      </c>
      <c r="J1506">
        <v>257</v>
      </c>
      <c r="K1506">
        <v>0</v>
      </c>
      <c r="L1506">
        <v>218</v>
      </c>
      <c r="M1506">
        <v>1234567</v>
      </c>
      <c r="N1506">
        <v>270316</v>
      </c>
      <c r="O1506">
        <v>301016</v>
      </c>
      <c r="P1506" t="s">
        <v>19</v>
      </c>
      <c r="Q1506">
        <v>10430</v>
      </c>
      <c r="R1506" t="s">
        <v>20</v>
      </c>
      <c r="S1506" t="str">
        <f>VLOOKUP(V1506,Country!A$2:B$191,2,FALSE)</f>
        <v>China</v>
      </c>
      <c r="T1506" t="str">
        <f>VLOOKUP(X1506,Organisation!A$2:B$150,2,FALSE)</f>
        <v>R &amp; T of Peoples Republic of China</v>
      </c>
      <c r="U1506" t="s">
        <v>198</v>
      </c>
      <c r="V1506" t="s">
        <v>55</v>
      </c>
      <c r="W1506" t="s">
        <v>188</v>
      </c>
      <c r="X1506" t="s">
        <v>57</v>
      </c>
      <c r="Y1506">
        <v>2916</v>
      </c>
    </row>
    <row r="1507" spans="1:25" x14ac:dyDescent="0.25">
      <c r="A1507">
        <v>9570</v>
      </c>
      <c r="B1507" t="str">
        <f>VLOOKUP(W1507,Broadcast!A$2:B$277,2,FALSE)</f>
        <v>World Christian Broadcasting (USA)</v>
      </c>
      <c r="C1507" s="6">
        <v>1800</v>
      </c>
      <c r="D1507" s="6">
        <v>1900</v>
      </c>
      <c r="E1507">
        <v>29</v>
      </c>
      <c r="F1507" t="str">
        <f>VLOOKUP(H1507,Location!A$2:E$678,2,FALSE)</f>
        <v>Madagascar World Voice</v>
      </c>
      <c r="G1507" t="str">
        <f>VLOOKUP(LEFT(R1507,3),Language!A$2:B$7700,2,FALSE)</f>
        <v>Russian</v>
      </c>
      <c r="H1507" t="s">
        <v>431</v>
      </c>
      <c r="I1507">
        <v>100</v>
      </c>
      <c r="J1507">
        <v>355</v>
      </c>
      <c r="K1507">
        <v>30</v>
      </c>
      <c r="L1507">
        <v>218</v>
      </c>
      <c r="M1507">
        <v>1234567</v>
      </c>
      <c r="N1507">
        <v>270316</v>
      </c>
      <c r="O1507">
        <v>291016</v>
      </c>
      <c r="P1507" t="s">
        <v>19</v>
      </c>
      <c r="Q1507">
        <v>13700</v>
      </c>
      <c r="R1507" t="s">
        <v>182</v>
      </c>
      <c r="S1507" t="str">
        <f>VLOOKUP(V1507,Country!A$2:B$191,2,FALSE)</f>
        <v>Madagascar</v>
      </c>
      <c r="T1507" t="str">
        <f>VLOOKUP(X1507,Organisation!A$2:B$150,2,FALSE)</f>
        <v>World Christian Broadcasting Corp.</v>
      </c>
      <c r="U1507" t="s">
        <v>431</v>
      </c>
      <c r="V1507" t="s">
        <v>140</v>
      </c>
      <c r="W1507" t="s">
        <v>431</v>
      </c>
      <c r="X1507" t="s">
        <v>432</v>
      </c>
      <c r="Y1507">
        <v>16125</v>
      </c>
    </row>
    <row r="1508" spans="1:25" x14ac:dyDescent="0.25">
      <c r="A1508">
        <v>9570</v>
      </c>
      <c r="B1508" t="str">
        <f>VLOOKUP(W1508,Broadcast!A$2:B$277,2,FALSE)</f>
        <v>Egypt Radio &amp; TV Union</v>
      </c>
      <c r="C1508" s="6">
        <v>1900</v>
      </c>
      <c r="D1508" s="6">
        <v>2000</v>
      </c>
      <c r="E1508">
        <v>27.28</v>
      </c>
      <c r="F1508" t="str">
        <f>VLOOKUP(H1508,Location!A$2:E$678,2,FALSE)</f>
        <v>Abis</v>
      </c>
      <c r="G1508" t="str">
        <f>VLOOKUP(LEFT(R1508,3),Language!A$2:B$7700,2,FALSE)</f>
        <v>German</v>
      </c>
      <c r="H1508" t="s">
        <v>642</v>
      </c>
      <c r="I1508">
        <v>200</v>
      </c>
      <c r="J1508">
        <v>325</v>
      </c>
      <c r="K1508">
        <v>0</v>
      </c>
      <c r="L1508">
        <v>211</v>
      </c>
      <c r="M1508">
        <v>1234567</v>
      </c>
      <c r="N1508">
        <v>270316</v>
      </c>
      <c r="O1508">
        <v>301016</v>
      </c>
      <c r="P1508" t="s">
        <v>19</v>
      </c>
      <c r="R1508" t="s">
        <v>30</v>
      </c>
      <c r="S1508" t="str">
        <f>VLOOKUP(V1508,Country!A$2:B$191,2,FALSE)</f>
        <v>Egypt</v>
      </c>
      <c r="T1508" t="str">
        <f>VLOOKUP(X1508,Organisation!A$2:B$150,2,FALSE)</f>
        <v>Egypt Radio &amp; TV Union</v>
      </c>
      <c r="U1508" t="s">
        <v>642</v>
      </c>
      <c r="V1508" t="s">
        <v>643</v>
      </c>
      <c r="W1508" t="s">
        <v>644</v>
      </c>
      <c r="X1508" t="s">
        <v>644</v>
      </c>
      <c r="Y1508">
        <v>2280</v>
      </c>
    </row>
    <row r="1509" spans="1:25" x14ac:dyDescent="0.25">
      <c r="A1509">
        <v>9575</v>
      </c>
      <c r="B1509" t="str">
        <f>VLOOKUP(W1509,Broadcast!A$2:B$277,2,FALSE)</f>
        <v>All India Radio</v>
      </c>
      <c r="C1509" s="6">
        <v>1200</v>
      </c>
      <c r="D1509" s="6">
        <v>1330</v>
      </c>
      <c r="E1509" t="s">
        <v>531</v>
      </c>
      <c r="F1509" t="str">
        <f>VLOOKUP(H1509,Location!A$2:E$678,2,FALSE)</f>
        <v>Bangalore</v>
      </c>
      <c r="G1509" t="str">
        <f>VLOOKUP(LEFT(R1509,3),Language!A$2:B$7700,2,FALSE)</f>
        <v>Tibetan</v>
      </c>
      <c r="H1509" t="s">
        <v>634</v>
      </c>
      <c r="I1509">
        <v>500</v>
      </c>
      <c r="J1509">
        <v>38</v>
      </c>
      <c r="K1509">
        <v>0</v>
      </c>
      <c r="L1509">
        <v>216</v>
      </c>
      <c r="M1509">
        <v>1234567</v>
      </c>
      <c r="N1509">
        <v>270316</v>
      </c>
      <c r="O1509">
        <v>301016</v>
      </c>
      <c r="P1509" t="s">
        <v>19</v>
      </c>
      <c r="Q1509">
        <v>9700</v>
      </c>
      <c r="R1509" t="s">
        <v>118</v>
      </c>
      <c r="S1509" t="str">
        <f>VLOOKUP(V1509,Country!A$2:B$191,2,FALSE)</f>
        <v>India</v>
      </c>
      <c r="T1509" t="str">
        <f>VLOOKUP(X1509,Organisation!A$2:B$150,2,FALSE)</f>
        <v>All India Radio</v>
      </c>
      <c r="U1509" t="s">
        <v>634</v>
      </c>
      <c r="V1509" t="s">
        <v>263</v>
      </c>
      <c r="W1509" t="s">
        <v>264</v>
      </c>
      <c r="X1509" t="s">
        <v>264</v>
      </c>
      <c r="Y1509">
        <v>3531</v>
      </c>
    </row>
    <row r="1510" spans="1:25" x14ac:dyDescent="0.25">
      <c r="A1510">
        <v>9580</v>
      </c>
      <c r="B1510" t="str">
        <f>VLOOKUP(W1510,Broadcast!A$2:B$277,2,FALSE)</f>
        <v>Korean Broadcasting System</v>
      </c>
      <c r="C1510" s="6">
        <v>0</v>
      </c>
      <c r="D1510" s="6">
        <v>200</v>
      </c>
      <c r="E1510">
        <v>45</v>
      </c>
      <c r="F1510" t="str">
        <f>VLOOKUP(H1510,Location!A$2:E$678,2,FALSE)</f>
        <v>Kimjae</v>
      </c>
      <c r="G1510" t="str">
        <f>VLOOKUP(LEFT(R1510,3),Language!A$2:B$7700,2,FALSE)</f>
        <v>Japanese</v>
      </c>
      <c r="H1510" t="s">
        <v>362</v>
      </c>
      <c r="I1510">
        <v>250</v>
      </c>
      <c r="J1510">
        <v>81</v>
      </c>
      <c r="K1510">
        <v>-15</v>
      </c>
      <c r="L1510">
        <v>216</v>
      </c>
      <c r="M1510">
        <v>1234567</v>
      </c>
      <c r="N1510">
        <v>270316</v>
      </c>
      <c r="O1510">
        <v>301016</v>
      </c>
      <c r="P1510" t="s">
        <v>19</v>
      </c>
      <c r="R1510" t="s">
        <v>196</v>
      </c>
      <c r="S1510" t="str">
        <f>VLOOKUP(V1510,Country!A$2:B$191,2,FALSE)</f>
        <v>Korea (Rep. of)</v>
      </c>
      <c r="T1510" t="str">
        <f>VLOOKUP(X1510,Organisation!A$2:B$150,2,FALSE)</f>
        <v>Korean Broadcasting System</v>
      </c>
      <c r="U1510" t="s">
        <v>362</v>
      </c>
      <c r="V1510" t="s">
        <v>329</v>
      </c>
      <c r="W1510" t="s">
        <v>77</v>
      </c>
      <c r="X1510" t="s">
        <v>77</v>
      </c>
      <c r="Y1510">
        <v>7376</v>
      </c>
    </row>
    <row r="1511" spans="1:25" x14ac:dyDescent="0.25">
      <c r="A1511">
        <v>9580</v>
      </c>
      <c r="B1511" t="str">
        <f>VLOOKUP(W1511,Broadcast!A$2:B$277,2,FALSE)</f>
        <v>China Radio International</v>
      </c>
      <c r="C1511" s="6">
        <v>100</v>
      </c>
      <c r="D1511" s="6">
        <v>200</v>
      </c>
      <c r="E1511">
        <v>8</v>
      </c>
      <c r="F1511" t="str">
        <f>VLOOKUP(H1511,Location!A$2:E$678,2,FALSE)</f>
        <v>La Habana</v>
      </c>
      <c r="G1511" t="str">
        <f>VLOOKUP(LEFT(R1511,3),Language!A$2:B$7700,2,FALSE)</f>
        <v>English</v>
      </c>
      <c r="H1511" t="s">
        <v>302</v>
      </c>
      <c r="I1511">
        <v>250</v>
      </c>
      <c r="J1511">
        <v>10</v>
      </c>
      <c r="K1511">
        <v>0</v>
      </c>
      <c r="L1511">
        <v>206</v>
      </c>
      <c r="M1511">
        <v>1234567</v>
      </c>
      <c r="N1511">
        <v>270316</v>
      </c>
      <c r="O1511">
        <v>301016</v>
      </c>
      <c r="P1511" t="s">
        <v>19</v>
      </c>
      <c r="R1511" t="s">
        <v>20</v>
      </c>
      <c r="S1511" t="str">
        <f>VLOOKUP(V1511,Country!A$2:B$191,2,FALSE)</f>
        <v>Cuba</v>
      </c>
      <c r="T1511" t="str">
        <f>VLOOKUP(X1511,Organisation!A$2:B$150,2,FALSE)</f>
        <v>R &amp; T of Peoples Republic of China</v>
      </c>
      <c r="U1511" t="s">
        <v>302</v>
      </c>
      <c r="V1511" t="s">
        <v>303</v>
      </c>
      <c r="W1511" t="s">
        <v>188</v>
      </c>
      <c r="X1511" t="s">
        <v>57</v>
      </c>
      <c r="Y1511">
        <v>2917</v>
      </c>
    </row>
    <row r="1512" spans="1:25" x14ac:dyDescent="0.25">
      <c r="A1512">
        <v>9580</v>
      </c>
      <c r="B1512" t="str">
        <f>VLOOKUP(W1512,Broadcast!A$2:B$277,2,FALSE)</f>
        <v>China Radio International</v>
      </c>
      <c r="C1512" s="6">
        <v>200</v>
      </c>
      <c r="D1512" s="6">
        <v>300</v>
      </c>
      <c r="E1512">
        <v>8</v>
      </c>
      <c r="F1512" t="str">
        <f>VLOOKUP(H1512,Location!A$2:E$678,2,FALSE)</f>
        <v>La Habana</v>
      </c>
      <c r="G1512" t="str">
        <f>VLOOKUP(LEFT(R1512,3),Language!A$2:B$7700,2,FALSE)</f>
        <v>Standart Chinese</v>
      </c>
      <c r="H1512" t="s">
        <v>302</v>
      </c>
      <c r="I1512">
        <v>250</v>
      </c>
      <c r="J1512">
        <v>10</v>
      </c>
      <c r="K1512">
        <v>0</v>
      </c>
      <c r="L1512">
        <v>206</v>
      </c>
      <c r="M1512">
        <v>1234567</v>
      </c>
      <c r="N1512">
        <v>270316</v>
      </c>
      <c r="O1512">
        <v>301016</v>
      </c>
      <c r="P1512" t="s">
        <v>19</v>
      </c>
      <c r="R1512" t="s">
        <v>207</v>
      </c>
      <c r="S1512" t="str">
        <f>VLOOKUP(V1512,Country!A$2:B$191,2,FALSE)</f>
        <v>Cuba</v>
      </c>
      <c r="T1512" t="str">
        <f>VLOOKUP(X1512,Organisation!A$2:B$150,2,FALSE)</f>
        <v>R &amp; T of Peoples Republic of China</v>
      </c>
      <c r="U1512" t="s">
        <v>302</v>
      </c>
      <c r="V1512" t="s">
        <v>303</v>
      </c>
      <c r="W1512" t="s">
        <v>188</v>
      </c>
      <c r="X1512" t="s">
        <v>57</v>
      </c>
      <c r="Y1512">
        <v>2919</v>
      </c>
    </row>
    <row r="1513" spans="1:25" x14ac:dyDescent="0.25">
      <c r="A1513">
        <v>9580</v>
      </c>
      <c r="B1513" t="str">
        <f>VLOOKUP(W1513,Broadcast!A$2:B$277,2,FALSE)</f>
        <v>Korean Broadcasting System</v>
      </c>
      <c r="C1513" s="6">
        <v>200</v>
      </c>
      <c r="D1513" s="6">
        <v>300</v>
      </c>
      <c r="E1513">
        <v>45</v>
      </c>
      <c r="F1513" t="str">
        <f>VLOOKUP(H1513,Location!A$2:E$678,2,FALSE)</f>
        <v>Kimjae</v>
      </c>
      <c r="G1513" t="str">
        <f>VLOOKUP(LEFT(R1513,3),Language!A$2:B$7700,2,FALSE)</f>
        <v>English</v>
      </c>
      <c r="H1513" t="s">
        <v>362</v>
      </c>
      <c r="I1513">
        <v>250</v>
      </c>
      <c r="J1513">
        <v>81</v>
      </c>
      <c r="K1513">
        <v>-15</v>
      </c>
      <c r="L1513">
        <v>216</v>
      </c>
      <c r="M1513">
        <v>1234567</v>
      </c>
      <c r="N1513">
        <v>270316</v>
      </c>
      <c r="O1513">
        <v>301016</v>
      </c>
      <c r="P1513" t="s">
        <v>19</v>
      </c>
      <c r="R1513" t="s">
        <v>20</v>
      </c>
      <c r="S1513" t="str">
        <f>VLOOKUP(V1513,Country!A$2:B$191,2,FALSE)</f>
        <v>Korea (Rep. of)</v>
      </c>
      <c r="T1513" t="str">
        <f>VLOOKUP(X1513,Organisation!A$2:B$150,2,FALSE)</f>
        <v>Korean Broadcasting System</v>
      </c>
      <c r="U1513" t="s">
        <v>362</v>
      </c>
      <c r="V1513" t="s">
        <v>329</v>
      </c>
      <c r="W1513" t="s">
        <v>77</v>
      </c>
      <c r="X1513" t="s">
        <v>77</v>
      </c>
      <c r="Y1513">
        <v>7377</v>
      </c>
    </row>
    <row r="1514" spans="1:25" x14ac:dyDescent="0.25">
      <c r="A1514">
        <v>9580</v>
      </c>
      <c r="B1514" t="str">
        <f>VLOOKUP(W1514,Broadcast!A$2:B$277,2,FALSE)</f>
        <v>China National Radio</v>
      </c>
      <c r="C1514" s="6">
        <v>200</v>
      </c>
      <c r="D1514" s="6">
        <v>930</v>
      </c>
      <c r="E1514" t="s">
        <v>337</v>
      </c>
      <c r="F1514" t="str">
        <f>VLOOKUP(H1514,Location!A$2:E$678,2,FALSE)</f>
        <v>Lhasa</v>
      </c>
      <c r="G1514" t="str">
        <f>VLOOKUP(LEFT(R1514,3),Language!A$2:B$7700,2,FALSE)</f>
        <v>Tibetan</v>
      </c>
      <c r="H1514" t="s">
        <v>112</v>
      </c>
      <c r="I1514">
        <v>100</v>
      </c>
      <c r="J1514">
        <v>290</v>
      </c>
      <c r="K1514">
        <v>0</v>
      </c>
      <c r="L1514">
        <v>206</v>
      </c>
      <c r="M1514">
        <v>1234567</v>
      </c>
      <c r="N1514">
        <v>270316</v>
      </c>
      <c r="O1514">
        <v>301016</v>
      </c>
      <c r="P1514" t="s">
        <v>19</v>
      </c>
      <c r="Q1514">
        <v>9700</v>
      </c>
      <c r="R1514" t="s">
        <v>118</v>
      </c>
      <c r="S1514" t="str">
        <f>VLOOKUP(V1514,Country!A$2:B$191,2,FALSE)</f>
        <v>China</v>
      </c>
      <c r="T1514" t="str">
        <f>VLOOKUP(X1514,Organisation!A$2:B$150,2,FALSE)</f>
        <v>R &amp; T of Peoples Republic of China</v>
      </c>
      <c r="U1514" t="s">
        <v>112</v>
      </c>
      <c r="V1514" t="s">
        <v>55</v>
      </c>
      <c r="W1514" t="s">
        <v>56</v>
      </c>
      <c r="X1514" t="s">
        <v>57</v>
      </c>
      <c r="Y1514">
        <v>2918</v>
      </c>
    </row>
    <row r="1515" spans="1:25" x14ac:dyDescent="0.25">
      <c r="A1515">
        <v>9580</v>
      </c>
      <c r="B1515" t="str">
        <f>VLOOKUP(W1515,Broadcast!A$2:B$277,2,FALSE)</f>
        <v>Broadcasting Serv. of the Kingdom of Saudi Arabia</v>
      </c>
      <c r="C1515" s="6">
        <v>300</v>
      </c>
      <c r="D1515" s="6">
        <v>600</v>
      </c>
      <c r="E1515" t="s">
        <v>716</v>
      </c>
      <c r="F1515" t="str">
        <f>VLOOKUP(H1515,Location!A$2:E$678,2,FALSE)</f>
        <v>Jeddah</v>
      </c>
      <c r="G1515" t="str">
        <f>VLOOKUP(LEFT(R1515,3),Language!A$2:B$7700,2,FALSE)</f>
        <v>Arabic</v>
      </c>
      <c r="H1515" t="s">
        <v>396</v>
      </c>
      <c r="I1515">
        <v>50</v>
      </c>
      <c r="J1515">
        <v>0</v>
      </c>
      <c r="K1515">
        <v>0</v>
      </c>
      <c r="L1515">
        <v>925</v>
      </c>
      <c r="M1515">
        <v>1234567</v>
      </c>
      <c r="N1515">
        <v>270316</v>
      </c>
      <c r="O1515">
        <v>301016</v>
      </c>
      <c r="P1515" t="s">
        <v>19</v>
      </c>
      <c r="R1515" t="s">
        <v>89</v>
      </c>
      <c r="S1515" t="str">
        <f>VLOOKUP(V1515,Country!A$2:B$191,2,FALSE)</f>
        <v>Saudi Arabia</v>
      </c>
      <c r="T1515" t="str">
        <f>VLOOKUP(X1515,Organisation!A$2:B$150,2,FALSE)</f>
        <v>Saudi Arabian Radio &amp; Television</v>
      </c>
      <c r="U1515" t="s">
        <v>396</v>
      </c>
      <c r="V1515" t="s">
        <v>397</v>
      </c>
      <c r="W1515" t="s">
        <v>397</v>
      </c>
      <c r="X1515" t="s">
        <v>397</v>
      </c>
      <c r="Y1515">
        <v>1352</v>
      </c>
    </row>
    <row r="1516" spans="1:25" x14ac:dyDescent="0.25">
      <c r="A1516">
        <v>9580</v>
      </c>
      <c r="B1516" t="str">
        <f>VLOOKUP(W1516,Broadcast!A$2:B$277,2,FALSE)</f>
        <v>Islamic Republic of Iran Broadcasting</v>
      </c>
      <c r="C1516" s="6">
        <v>1430</v>
      </c>
      <c r="D1516" s="6">
        <v>1600</v>
      </c>
      <c r="E1516" t="s">
        <v>655</v>
      </c>
      <c r="F1516" t="str">
        <f>VLOOKUP(H1516,Location!A$2:E$678,2,FALSE)</f>
        <v>Zahedan</v>
      </c>
      <c r="G1516" t="str">
        <f>VLOOKUP(LEFT(R1516,3),Language!A$2:B$7700,2,FALSE)</f>
        <v>Arabic</v>
      </c>
      <c r="H1516" t="s">
        <v>484</v>
      </c>
      <c r="I1516">
        <v>500</v>
      </c>
      <c r="J1516">
        <v>289</v>
      </c>
      <c r="K1516">
        <v>0</v>
      </c>
      <c r="L1516">
        <v>145</v>
      </c>
      <c r="M1516">
        <v>1234567</v>
      </c>
      <c r="N1516">
        <v>270316</v>
      </c>
      <c r="O1516">
        <v>291016</v>
      </c>
      <c r="P1516" t="s">
        <v>19</v>
      </c>
      <c r="R1516" t="s">
        <v>89</v>
      </c>
      <c r="S1516" t="str">
        <f>VLOOKUP(V1516,Country!A$2:B$191,2,FALSE)</f>
        <v>Iran (Islamic Rep. of)</v>
      </c>
      <c r="T1516" t="str">
        <f>VLOOKUP(X1516,Organisation!A$2:B$150,2,FALSE)</f>
        <v>Islamic Republic of Iran Broadcast.</v>
      </c>
      <c r="U1516" t="s">
        <v>484</v>
      </c>
      <c r="V1516" t="s">
        <v>229</v>
      </c>
      <c r="W1516" t="s">
        <v>230</v>
      </c>
      <c r="X1516" t="s">
        <v>230</v>
      </c>
      <c r="Y1516">
        <v>16073</v>
      </c>
    </row>
    <row r="1517" spans="1:25" x14ac:dyDescent="0.25">
      <c r="A1517">
        <v>9580</v>
      </c>
      <c r="B1517" t="str">
        <f>VLOOKUP(W1517,Broadcast!A$2:B$277,2,FALSE)</f>
        <v>Islamic Republic of Iran Broadcasting</v>
      </c>
      <c r="C1517" s="6">
        <v>1600</v>
      </c>
      <c r="D1517" s="6">
        <v>1730</v>
      </c>
      <c r="E1517" t="s">
        <v>655</v>
      </c>
      <c r="F1517" t="str">
        <f>VLOOKUP(H1517,Location!A$2:E$678,2,FALSE)</f>
        <v>Zahedan</v>
      </c>
      <c r="G1517" t="str">
        <f>VLOOKUP(LEFT(R1517,3),Language!A$2:B$7700,2,FALSE)</f>
        <v>Arabic</v>
      </c>
      <c r="H1517" t="s">
        <v>484</v>
      </c>
      <c r="I1517">
        <v>500</v>
      </c>
      <c r="J1517">
        <v>0</v>
      </c>
      <c r="K1517">
        <v>0</v>
      </c>
      <c r="L1517">
        <v>935</v>
      </c>
      <c r="M1517">
        <v>1234567</v>
      </c>
      <c r="N1517">
        <v>270316</v>
      </c>
      <c r="O1517">
        <v>291016</v>
      </c>
      <c r="P1517" t="s">
        <v>19</v>
      </c>
      <c r="R1517" t="s">
        <v>89</v>
      </c>
      <c r="S1517" t="str">
        <f>VLOOKUP(V1517,Country!A$2:B$191,2,FALSE)</f>
        <v>Iran (Islamic Rep. of)</v>
      </c>
      <c r="T1517" t="str">
        <f>VLOOKUP(X1517,Organisation!A$2:B$150,2,FALSE)</f>
        <v>Islamic Republic of Iran Broadcast.</v>
      </c>
      <c r="U1517" t="s">
        <v>484</v>
      </c>
      <c r="V1517" t="s">
        <v>229</v>
      </c>
      <c r="W1517" t="s">
        <v>230</v>
      </c>
      <c r="X1517" t="s">
        <v>230</v>
      </c>
      <c r="Y1517">
        <v>16074</v>
      </c>
    </row>
    <row r="1518" spans="1:25" x14ac:dyDescent="0.25">
      <c r="A1518">
        <v>9580</v>
      </c>
      <c r="B1518" t="str">
        <f>VLOOKUP(W1518,Broadcast!A$2:B$277,2,FALSE)</f>
        <v>Broadcasting Serv. of the Kingdom of Saudi Arabia</v>
      </c>
      <c r="C1518" s="6">
        <v>1700</v>
      </c>
      <c r="D1518" s="6">
        <v>2200</v>
      </c>
      <c r="E1518" t="s">
        <v>716</v>
      </c>
      <c r="F1518" t="str">
        <f>VLOOKUP(H1518,Location!A$2:E$678,2,FALSE)</f>
        <v>Jeddah</v>
      </c>
      <c r="G1518" t="str">
        <f>VLOOKUP(LEFT(R1518,3),Language!A$2:B$7700,2,FALSE)</f>
        <v>Arabic</v>
      </c>
      <c r="H1518" t="s">
        <v>396</v>
      </c>
      <c r="I1518">
        <v>50</v>
      </c>
      <c r="J1518">
        <v>0</v>
      </c>
      <c r="K1518">
        <v>0</v>
      </c>
      <c r="L1518">
        <v>925</v>
      </c>
      <c r="M1518">
        <v>1234567</v>
      </c>
      <c r="N1518">
        <v>270316</v>
      </c>
      <c r="O1518">
        <v>301016</v>
      </c>
      <c r="P1518" t="s">
        <v>19</v>
      </c>
      <c r="R1518" t="s">
        <v>89</v>
      </c>
      <c r="S1518" t="str">
        <f>VLOOKUP(V1518,Country!A$2:B$191,2,FALSE)</f>
        <v>Saudi Arabia</v>
      </c>
      <c r="T1518" t="str">
        <f>VLOOKUP(X1518,Organisation!A$2:B$150,2,FALSE)</f>
        <v>Saudi Arabian Radio &amp; Television</v>
      </c>
      <c r="U1518" t="s">
        <v>396</v>
      </c>
      <c r="V1518" t="s">
        <v>397</v>
      </c>
      <c r="W1518" t="s">
        <v>397</v>
      </c>
      <c r="X1518" t="s">
        <v>397</v>
      </c>
      <c r="Y1518">
        <v>1353</v>
      </c>
    </row>
    <row r="1519" spans="1:25" x14ac:dyDescent="0.25">
      <c r="A1519">
        <v>9580</v>
      </c>
      <c r="B1519" t="str">
        <f>VLOOKUP(W1519,Broadcast!A$2:B$277,2,FALSE)</f>
        <v>Broadcasting Serv. of the Kingdom of Saudi Arabia</v>
      </c>
      <c r="C1519" s="6">
        <v>1800</v>
      </c>
      <c r="D1519" s="6">
        <v>2300</v>
      </c>
      <c r="E1519" t="s">
        <v>717</v>
      </c>
      <c r="F1519" t="str">
        <f>VLOOKUP(H1519,Location!A$2:E$678,2,FALSE)</f>
        <v>Riyadh</v>
      </c>
      <c r="G1519" t="str">
        <f>VLOOKUP(LEFT(R1519,3),Language!A$2:B$7700,2,FALSE)</f>
        <v>Arabic</v>
      </c>
      <c r="H1519" t="s">
        <v>508</v>
      </c>
      <c r="I1519">
        <v>500</v>
      </c>
      <c r="J1519">
        <v>270</v>
      </c>
      <c r="K1519">
        <v>-25</v>
      </c>
      <c r="L1519">
        <v>216</v>
      </c>
      <c r="M1519">
        <v>1234567</v>
      </c>
      <c r="N1519">
        <v>270316</v>
      </c>
      <c r="O1519">
        <v>301016</v>
      </c>
      <c r="P1519" t="s">
        <v>19</v>
      </c>
      <c r="R1519" t="s">
        <v>89</v>
      </c>
      <c r="S1519" t="str">
        <f>VLOOKUP(V1519,Country!A$2:B$191,2,FALSE)</f>
        <v>Saudi Arabia</v>
      </c>
      <c r="T1519" t="str">
        <f>VLOOKUP(X1519,Organisation!A$2:B$150,2,FALSE)</f>
        <v>Saudi Arabian Radio &amp; Television</v>
      </c>
      <c r="U1519" t="s">
        <v>508</v>
      </c>
      <c r="V1519" t="s">
        <v>397</v>
      </c>
      <c r="W1519" t="s">
        <v>397</v>
      </c>
      <c r="X1519" t="s">
        <v>397</v>
      </c>
      <c r="Y1519">
        <v>1354</v>
      </c>
    </row>
    <row r="1520" spans="1:25" x14ac:dyDescent="0.25">
      <c r="A1520">
        <v>9580</v>
      </c>
      <c r="B1520" t="str">
        <f>VLOOKUP(W1520,Broadcast!A$2:B$277,2,FALSE)</f>
        <v>Korean Broadcasting System</v>
      </c>
      <c r="C1520" s="6">
        <v>2200</v>
      </c>
      <c r="D1520" s="6">
        <v>300</v>
      </c>
      <c r="E1520" t="s">
        <v>405</v>
      </c>
      <c r="F1520" t="str">
        <f>VLOOKUP(H1520,Location!A$2:E$678,2,FALSE)</f>
        <v>Kimjae</v>
      </c>
      <c r="G1520" t="str">
        <f>VLOOKUP(LEFT(R1520,3),Language!A$2:B$7700,2,FALSE)</f>
        <v>Korean</v>
      </c>
      <c r="H1520" t="s">
        <v>362</v>
      </c>
      <c r="I1520">
        <v>250</v>
      </c>
      <c r="J1520">
        <v>285</v>
      </c>
      <c r="K1520">
        <v>0</v>
      </c>
      <c r="L1520">
        <v>216</v>
      </c>
      <c r="M1520">
        <v>1234567</v>
      </c>
      <c r="N1520">
        <v>270316</v>
      </c>
      <c r="O1520">
        <v>301016</v>
      </c>
      <c r="P1520" t="s">
        <v>19</v>
      </c>
      <c r="R1520" t="s">
        <v>145</v>
      </c>
      <c r="S1520" t="str">
        <f>VLOOKUP(V1520,Country!A$2:B$191,2,FALSE)</f>
        <v>Korea (Rep. of)</v>
      </c>
      <c r="T1520" t="str">
        <f>VLOOKUP(X1520,Organisation!A$2:B$150,2,FALSE)</f>
        <v>Korean Broadcasting System</v>
      </c>
      <c r="U1520" t="s">
        <v>362</v>
      </c>
      <c r="V1520" t="s">
        <v>329</v>
      </c>
      <c r="W1520" t="s">
        <v>77</v>
      </c>
      <c r="X1520" t="s">
        <v>77</v>
      </c>
      <c r="Y1520">
        <v>3676</v>
      </c>
    </row>
    <row r="1521" spans="1:25" x14ac:dyDescent="0.25">
      <c r="A1521">
        <v>9585</v>
      </c>
      <c r="B1521" t="str">
        <f>VLOOKUP(W1521,Broadcast!A$2:B$277,2,FALSE)</f>
        <v>BBC Worldservice</v>
      </c>
      <c r="C1521" s="6">
        <v>1330</v>
      </c>
      <c r="D1521" s="6">
        <v>1415</v>
      </c>
      <c r="E1521" t="s">
        <v>156</v>
      </c>
      <c r="F1521" t="str">
        <f>VLOOKUP(H1521,Location!A$2:E$678,2,FALSE)</f>
        <v>Kranji (Merlin)</v>
      </c>
      <c r="G1521" t="str">
        <f>VLOOKUP(LEFT(R1521,3),Language!A$2:B$7700,2,FALSE)</f>
        <v>Burmese</v>
      </c>
      <c r="H1521" t="s">
        <v>59</v>
      </c>
      <c r="I1521">
        <v>250</v>
      </c>
      <c r="J1521">
        <v>340</v>
      </c>
      <c r="K1521">
        <v>0</v>
      </c>
      <c r="L1521">
        <v>147</v>
      </c>
      <c r="M1521">
        <v>1234567</v>
      </c>
      <c r="N1521">
        <v>270316</v>
      </c>
      <c r="O1521">
        <v>301016</v>
      </c>
      <c r="P1521" t="s">
        <v>19</v>
      </c>
      <c r="Q1521">
        <v>9000</v>
      </c>
      <c r="R1521" t="s">
        <v>157</v>
      </c>
      <c r="S1521" t="str">
        <f>VLOOKUP(V1521,Country!A$2:B$191,2,FALSE)</f>
        <v>Singapore</v>
      </c>
      <c r="T1521" t="str">
        <f>VLOOKUP(X1521,Organisation!A$2:B$150,2,FALSE)</f>
        <v>Babcock Communications</v>
      </c>
      <c r="U1521" t="s">
        <v>59</v>
      </c>
      <c r="V1521" t="s">
        <v>59</v>
      </c>
      <c r="W1521" t="s">
        <v>42</v>
      </c>
      <c r="X1521" t="s">
        <v>43</v>
      </c>
      <c r="Y1521">
        <v>127</v>
      </c>
    </row>
    <row r="1522" spans="1:25" x14ac:dyDescent="0.25">
      <c r="A1522">
        <v>9585</v>
      </c>
      <c r="B1522" t="str">
        <f>VLOOKUP(W1522,Broadcast!A$2:B$277,2,FALSE)</f>
        <v>Trans World Radio</v>
      </c>
      <c r="C1522" s="6">
        <v>1455</v>
      </c>
      <c r="D1522" s="6">
        <v>1525</v>
      </c>
      <c r="E1522" t="s">
        <v>718</v>
      </c>
      <c r="F1522" t="str">
        <f>VLOOKUP(H1522,Location!A$2:E$678,2,FALSE)</f>
        <v>Manzini</v>
      </c>
      <c r="G1522" t="str">
        <f>VLOOKUP(LEFT(R1522,3),Language!A$2:B$7700,2,FALSE)</f>
        <v>Malayalam</v>
      </c>
      <c r="H1522" t="s">
        <v>25</v>
      </c>
      <c r="I1522">
        <v>100</v>
      </c>
      <c r="J1522">
        <v>64</v>
      </c>
      <c r="K1522">
        <v>0</v>
      </c>
      <c r="L1522">
        <v>101</v>
      </c>
      <c r="M1522">
        <v>1234567</v>
      </c>
      <c r="N1522">
        <v>270316</v>
      </c>
      <c r="O1522">
        <v>291016</v>
      </c>
      <c r="P1522" t="s">
        <v>19</v>
      </c>
      <c r="R1522" t="s">
        <v>719</v>
      </c>
      <c r="S1522" t="str">
        <f>VLOOKUP(V1522,Country!A$2:B$191,2,FALSE)</f>
        <v>Swaziland</v>
      </c>
      <c r="T1522" t="str">
        <f>VLOOKUP(X1522,Organisation!A$2:B$150,2,FALSE)</f>
        <v>Trans World Radio</v>
      </c>
      <c r="U1522" t="s">
        <v>25</v>
      </c>
      <c r="V1522" t="s">
        <v>27</v>
      </c>
      <c r="W1522" t="s">
        <v>28</v>
      </c>
      <c r="X1522" t="s">
        <v>28</v>
      </c>
      <c r="Y1522">
        <v>7070</v>
      </c>
    </row>
    <row r="1523" spans="1:25" x14ac:dyDescent="0.25">
      <c r="A1523">
        <v>9585</v>
      </c>
      <c r="B1523" t="str">
        <f>VLOOKUP(W1523,Broadcast!A$2:B$277,2,FALSE)</f>
        <v>China Radio International</v>
      </c>
      <c r="C1523" s="6">
        <v>1500</v>
      </c>
      <c r="D1523" s="6">
        <v>1600</v>
      </c>
      <c r="E1523" t="s">
        <v>244</v>
      </c>
      <c r="F1523" t="str">
        <f>VLOOKUP(H1523,Location!A$2:E$678,2,FALSE)</f>
        <v>Xian</v>
      </c>
      <c r="G1523" t="str">
        <f>VLOOKUP(LEFT(R1523,3),Language!A$2:B$7700,2,FALSE)</f>
        <v>Japanese</v>
      </c>
      <c r="H1523" t="s">
        <v>265</v>
      </c>
      <c r="I1523">
        <v>500</v>
      </c>
      <c r="J1523">
        <v>73</v>
      </c>
      <c r="K1523">
        <v>0</v>
      </c>
      <c r="L1523">
        <v>206</v>
      </c>
      <c r="M1523">
        <v>1234567</v>
      </c>
      <c r="N1523">
        <v>270316</v>
      </c>
      <c r="O1523">
        <v>301016</v>
      </c>
      <c r="P1523" t="s">
        <v>19</v>
      </c>
      <c r="Q1523">
        <v>7700</v>
      </c>
      <c r="R1523" t="s">
        <v>196</v>
      </c>
      <c r="S1523" t="str">
        <f>VLOOKUP(V1523,Country!A$2:B$191,2,FALSE)</f>
        <v>China</v>
      </c>
      <c r="T1523" t="str">
        <f>VLOOKUP(X1523,Organisation!A$2:B$150,2,FALSE)</f>
        <v>R &amp; T of Peoples Republic of China</v>
      </c>
      <c r="U1523" t="s">
        <v>265</v>
      </c>
      <c r="V1523" t="s">
        <v>55</v>
      </c>
      <c r="W1523" t="s">
        <v>188</v>
      </c>
      <c r="X1523" t="s">
        <v>57</v>
      </c>
      <c r="Y1523">
        <v>2920</v>
      </c>
    </row>
    <row r="1524" spans="1:25" x14ac:dyDescent="0.25">
      <c r="A1524">
        <v>9585</v>
      </c>
      <c r="B1524" t="str">
        <f>VLOOKUP(W1524,Broadcast!A$2:B$277,2,FALSE)</f>
        <v>Christliche Wissenschaft</v>
      </c>
      <c r="C1524" s="6">
        <v>1800</v>
      </c>
      <c r="D1524" s="6">
        <v>1900</v>
      </c>
      <c r="E1524" t="s">
        <v>594</v>
      </c>
      <c r="F1524" t="str">
        <f>VLOOKUP(H1524,Location!A$2:E$678,2,FALSE)</f>
        <v>Nauen</v>
      </c>
      <c r="G1524" t="str">
        <f>VLOOKUP(LEFT(R1524,3),Language!A$2:B$7700,2,FALSE)</f>
        <v>Multiple languages</v>
      </c>
      <c r="H1524" t="s">
        <v>232</v>
      </c>
      <c r="I1524">
        <v>100</v>
      </c>
      <c r="J1524">
        <v>90</v>
      </c>
      <c r="K1524">
        <v>0</v>
      </c>
      <c r="L1524">
        <v>146</v>
      </c>
      <c r="M1524">
        <v>7</v>
      </c>
      <c r="N1524">
        <v>270316</v>
      </c>
      <c r="O1524">
        <v>291016</v>
      </c>
      <c r="P1524" t="s">
        <v>19</v>
      </c>
      <c r="Q1524">
        <v>9600</v>
      </c>
      <c r="R1524" t="s">
        <v>102</v>
      </c>
      <c r="S1524" t="str">
        <f>VLOOKUP(V1524,Country!A$2:B$191,2,FALSE)</f>
        <v>Germany</v>
      </c>
      <c r="T1524" t="str">
        <f>VLOOKUP(X1524,Organisation!A$2:B$150,2,FALSE)</f>
        <v>Media Broadcast GmbH</v>
      </c>
      <c r="U1524" t="s">
        <v>232</v>
      </c>
      <c r="V1524" t="s">
        <v>19</v>
      </c>
      <c r="W1524" t="s">
        <v>720</v>
      </c>
      <c r="X1524" t="s">
        <v>99</v>
      </c>
      <c r="Y1524">
        <v>1255</v>
      </c>
    </row>
    <row r="1525" spans="1:25" x14ac:dyDescent="0.25">
      <c r="A1525">
        <v>9585</v>
      </c>
      <c r="B1525" t="str">
        <f>VLOOKUP(W1525,Broadcast!A$2:B$277,2,FALSE)</f>
        <v>China Radio International</v>
      </c>
      <c r="C1525" s="6">
        <v>2000</v>
      </c>
      <c r="D1525" s="6">
        <v>2030</v>
      </c>
      <c r="E1525" t="s">
        <v>273</v>
      </c>
      <c r="F1525" t="str">
        <f>VLOOKUP(H1525,Location!A$2:E$678,2,FALSE)</f>
        <v>Kashi</v>
      </c>
      <c r="G1525" t="str">
        <f>VLOOKUP(LEFT(R1525,3),Language!A$2:B$7700,2,FALSE)</f>
        <v>Serbian</v>
      </c>
      <c r="H1525" t="s">
        <v>187</v>
      </c>
      <c r="I1525">
        <v>500</v>
      </c>
      <c r="J1525">
        <v>298</v>
      </c>
      <c r="K1525">
        <v>0</v>
      </c>
      <c r="L1525">
        <v>288</v>
      </c>
      <c r="M1525">
        <v>1234567</v>
      </c>
      <c r="N1525">
        <v>270316</v>
      </c>
      <c r="O1525">
        <v>301016</v>
      </c>
      <c r="P1525" t="s">
        <v>19</v>
      </c>
      <c r="Q1525">
        <v>13650</v>
      </c>
      <c r="R1525" t="s">
        <v>209</v>
      </c>
      <c r="S1525" t="str">
        <f>VLOOKUP(V1525,Country!A$2:B$191,2,FALSE)</f>
        <v>China</v>
      </c>
      <c r="T1525" t="str">
        <f>VLOOKUP(X1525,Organisation!A$2:B$150,2,FALSE)</f>
        <v>R &amp; T of Peoples Republic of China</v>
      </c>
      <c r="U1525" t="s">
        <v>187</v>
      </c>
      <c r="V1525" t="s">
        <v>55</v>
      </c>
      <c r="W1525" t="s">
        <v>188</v>
      </c>
      <c r="X1525" t="s">
        <v>57</v>
      </c>
      <c r="Y1525">
        <v>2921</v>
      </c>
    </row>
    <row r="1526" spans="1:25" x14ac:dyDescent="0.25">
      <c r="A1526">
        <v>9585</v>
      </c>
      <c r="B1526" t="str">
        <f>VLOOKUP(W1526,Broadcast!A$2:B$277,2,FALSE)</f>
        <v>China Radio International</v>
      </c>
      <c r="C1526" s="6">
        <v>2030</v>
      </c>
      <c r="D1526" s="6">
        <v>2100</v>
      </c>
      <c r="E1526" t="s">
        <v>332</v>
      </c>
      <c r="F1526" t="str">
        <f>VLOOKUP(H1526,Location!A$2:E$678,2,FALSE)</f>
        <v>Kashi</v>
      </c>
      <c r="G1526" t="str">
        <f>VLOOKUP(LEFT(R1526,3),Language!A$2:B$7700,2,FALSE)</f>
        <v>Hungarian</v>
      </c>
      <c r="H1526" t="s">
        <v>187</v>
      </c>
      <c r="I1526">
        <v>500</v>
      </c>
      <c r="J1526">
        <v>298</v>
      </c>
      <c r="K1526">
        <v>0</v>
      </c>
      <c r="L1526">
        <v>288</v>
      </c>
      <c r="M1526">
        <v>1234567</v>
      </c>
      <c r="N1526">
        <v>270316</v>
      </c>
      <c r="O1526">
        <v>301016</v>
      </c>
      <c r="P1526" t="s">
        <v>19</v>
      </c>
      <c r="Q1526">
        <v>13650</v>
      </c>
      <c r="R1526" t="s">
        <v>601</v>
      </c>
      <c r="S1526" t="str">
        <f>VLOOKUP(V1526,Country!A$2:B$191,2,FALSE)</f>
        <v>China</v>
      </c>
      <c r="T1526" t="str">
        <f>VLOOKUP(X1526,Organisation!A$2:B$150,2,FALSE)</f>
        <v>R &amp; T of Peoples Republic of China</v>
      </c>
      <c r="U1526" t="s">
        <v>187</v>
      </c>
      <c r="V1526" t="s">
        <v>55</v>
      </c>
      <c r="W1526" t="s">
        <v>188</v>
      </c>
      <c r="X1526" t="s">
        <v>57</v>
      </c>
      <c r="Y1526">
        <v>2922</v>
      </c>
    </row>
    <row r="1527" spans="1:25" x14ac:dyDescent="0.25">
      <c r="A1527">
        <v>9590</v>
      </c>
      <c r="B1527" t="str">
        <f>VLOOKUP(W1527,Broadcast!A$2:B$277,2,FALSE)</f>
        <v>China Radio International</v>
      </c>
      <c r="C1527" s="6">
        <v>100</v>
      </c>
      <c r="D1527" s="6">
        <v>300</v>
      </c>
      <c r="E1527">
        <v>14</v>
      </c>
      <c r="F1527" t="str">
        <f>VLOOKUP(H1527,Location!A$2:E$678,2,FALSE)</f>
        <v>Kashi</v>
      </c>
      <c r="G1527" t="str">
        <f>VLOOKUP(LEFT(R1527,3),Language!A$2:B$7700,2,FALSE)</f>
        <v>Spanish</v>
      </c>
      <c r="H1527" t="s">
        <v>187</v>
      </c>
      <c r="I1527">
        <v>500</v>
      </c>
      <c r="J1527">
        <v>269</v>
      </c>
      <c r="K1527">
        <v>0</v>
      </c>
      <c r="L1527">
        <v>216</v>
      </c>
      <c r="M1527">
        <v>1234567</v>
      </c>
      <c r="N1527">
        <v>270316</v>
      </c>
      <c r="O1527">
        <v>301016</v>
      </c>
      <c r="P1527" t="s">
        <v>19</v>
      </c>
      <c r="Q1527">
        <v>10430</v>
      </c>
      <c r="R1527" t="s">
        <v>137</v>
      </c>
      <c r="S1527" t="str">
        <f>VLOOKUP(V1527,Country!A$2:B$191,2,FALSE)</f>
        <v>China</v>
      </c>
      <c r="T1527" t="str">
        <f>VLOOKUP(X1527,Organisation!A$2:B$150,2,FALSE)</f>
        <v>R &amp; T of Peoples Republic of China</v>
      </c>
      <c r="U1527" t="s">
        <v>187</v>
      </c>
      <c r="V1527" t="s">
        <v>55</v>
      </c>
      <c r="W1527" t="s">
        <v>188</v>
      </c>
      <c r="X1527" t="s">
        <v>57</v>
      </c>
      <c r="Y1527">
        <v>2923</v>
      </c>
    </row>
    <row r="1528" spans="1:25" x14ac:dyDescent="0.25">
      <c r="A1528">
        <v>9590</v>
      </c>
      <c r="B1528" t="str">
        <f>VLOOKUP(W1528,Broadcast!A$2:B$277,2,FALSE)</f>
        <v>China Radio International</v>
      </c>
      <c r="C1528" s="6">
        <v>500</v>
      </c>
      <c r="D1528" s="6">
        <v>700</v>
      </c>
      <c r="E1528" t="s">
        <v>707</v>
      </c>
      <c r="F1528" t="str">
        <f>VLOOKUP(H1528,Location!A$2:E$678,2,FALSE)</f>
        <v>Cerrik</v>
      </c>
      <c r="G1528" t="str">
        <f>VLOOKUP(LEFT(R1528,3),Language!A$2:B$7700,2,FALSE)</f>
        <v>Arabic</v>
      </c>
      <c r="H1528" t="s">
        <v>254</v>
      </c>
      <c r="I1528">
        <v>150</v>
      </c>
      <c r="J1528">
        <v>140</v>
      </c>
      <c r="K1528">
        <v>0</v>
      </c>
      <c r="L1528">
        <v>146</v>
      </c>
      <c r="M1528">
        <v>1234567</v>
      </c>
      <c r="N1528">
        <v>270316</v>
      </c>
      <c r="O1528">
        <v>301016</v>
      </c>
      <c r="P1528" t="s">
        <v>19</v>
      </c>
      <c r="Q1528">
        <v>9700</v>
      </c>
      <c r="R1528" t="s">
        <v>89</v>
      </c>
      <c r="S1528" t="str">
        <f>VLOOKUP(V1528,Country!A$2:B$191,2,FALSE)</f>
        <v>Albania</v>
      </c>
      <c r="T1528" t="str">
        <f>VLOOKUP(X1528,Organisation!A$2:B$150,2,FALSE)</f>
        <v>R &amp; T of Peoples Republic of China</v>
      </c>
      <c r="U1528" t="s">
        <v>254</v>
      </c>
      <c r="V1528" t="s">
        <v>255</v>
      </c>
      <c r="W1528" t="s">
        <v>188</v>
      </c>
      <c r="X1528" t="s">
        <v>57</v>
      </c>
      <c r="Y1528">
        <v>2924</v>
      </c>
    </row>
    <row r="1529" spans="1:25" x14ac:dyDescent="0.25">
      <c r="A1529">
        <v>9590</v>
      </c>
      <c r="B1529" t="str">
        <f>VLOOKUP(W1529,Broadcast!A$2:B$277,2,FALSE)</f>
        <v>National Broadcaster of Bangladesh</v>
      </c>
      <c r="C1529" s="6">
        <v>700</v>
      </c>
      <c r="D1529" s="6">
        <v>900</v>
      </c>
      <c r="E1529">
        <v>37.380000000000003</v>
      </c>
      <c r="F1529" t="str">
        <f>VLOOKUP(H1529,Location!A$2:E$678,2,FALSE)</f>
        <v>Dhaka</v>
      </c>
      <c r="G1529" t="str">
        <f>VLOOKUP(LEFT(R1529,3),Language!A$2:B$7700,2,FALSE)</f>
        <v>Undetermined</v>
      </c>
      <c r="H1529" t="s">
        <v>446</v>
      </c>
      <c r="I1529">
        <v>250</v>
      </c>
      <c r="J1529">
        <v>290</v>
      </c>
      <c r="K1529">
        <v>0</v>
      </c>
      <c r="L1529">
        <v>216</v>
      </c>
      <c r="M1529">
        <v>1234567</v>
      </c>
      <c r="N1529">
        <v>270316</v>
      </c>
      <c r="O1529">
        <v>291016</v>
      </c>
      <c r="P1529" t="s">
        <v>19</v>
      </c>
      <c r="R1529" t="s">
        <v>239</v>
      </c>
      <c r="S1529" t="str">
        <f>VLOOKUP(V1529,Country!A$2:B$191,2,FALSE)</f>
        <v>Bangladesh</v>
      </c>
      <c r="T1529" t="str">
        <f>VLOOKUP(X1529,Organisation!A$2:B$150,2,FALSE)</f>
        <v>NBA of Bangladesh</v>
      </c>
      <c r="U1529" t="s">
        <v>446</v>
      </c>
      <c r="V1529" t="s">
        <v>447</v>
      </c>
      <c r="W1529" t="s">
        <v>448</v>
      </c>
      <c r="X1529" t="s">
        <v>448</v>
      </c>
      <c r="Y1529">
        <v>4095</v>
      </c>
    </row>
    <row r="1530" spans="1:25" x14ac:dyDescent="0.25">
      <c r="A1530">
        <v>9590</v>
      </c>
      <c r="B1530" t="str">
        <f>VLOOKUP(W1530,Broadcast!A$2:B$277,2,FALSE)</f>
        <v>China Radio International</v>
      </c>
      <c r="C1530" s="6">
        <v>1100</v>
      </c>
      <c r="D1530" s="6">
        <v>1200</v>
      </c>
      <c r="E1530" t="s">
        <v>572</v>
      </c>
      <c r="F1530" t="str">
        <f>VLOOKUP(H1530,Location!A$2:E$678,2,FALSE)</f>
        <v>Kunming</v>
      </c>
      <c r="G1530" t="str">
        <f>VLOOKUP(LEFT(R1530,3),Language!A$2:B$7700,2,FALSE)</f>
        <v>Cantonese</v>
      </c>
      <c r="H1530" t="s">
        <v>366</v>
      </c>
      <c r="I1530">
        <v>150</v>
      </c>
      <c r="J1530">
        <v>191</v>
      </c>
      <c r="K1530">
        <v>0</v>
      </c>
      <c r="L1530">
        <v>206</v>
      </c>
      <c r="M1530">
        <v>1234567</v>
      </c>
      <c r="N1530">
        <v>270316</v>
      </c>
      <c r="O1530">
        <v>301016</v>
      </c>
      <c r="P1530" t="s">
        <v>19</v>
      </c>
      <c r="Q1530">
        <v>7700</v>
      </c>
      <c r="R1530" t="s">
        <v>423</v>
      </c>
      <c r="S1530" t="str">
        <f>VLOOKUP(V1530,Country!A$2:B$191,2,FALSE)</f>
        <v>China</v>
      </c>
      <c r="T1530" t="str">
        <f>VLOOKUP(X1530,Organisation!A$2:B$150,2,FALSE)</f>
        <v>R &amp; T of Peoples Republic of China</v>
      </c>
      <c r="U1530" t="s">
        <v>366</v>
      </c>
      <c r="V1530" t="s">
        <v>55</v>
      </c>
      <c r="W1530" t="s">
        <v>188</v>
      </c>
      <c r="X1530" t="s">
        <v>57</v>
      </c>
      <c r="Y1530">
        <v>2925</v>
      </c>
    </row>
    <row r="1531" spans="1:25" x14ac:dyDescent="0.25">
      <c r="A1531">
        <v>9590</v>
      </c>
      <c r="B1531" t="str">
        <f>VLOOKUP(W1531,Broadcast!A$2:B$277,2,FALSE)</f>
        <v>Egypt Radio &amp; TV Union</v>
      </c>
      <c r="C1531" s="6">
        <v>1900</v>
      </c>
      <c r="D1531" s="6">
        <v>2000</v>
      </c>
      <c r="E1531">
        <v>27.28</v>
      </c>
      <c r="F1531" t="str">
        <f>VLOOKUP(H1531,Location!A$2:E$678,2,FALSE)</f>
        <v>Abis</v>
      </c>
      <c r="G1531" t="str">
        <f>VLOOKUP(LEFT(R1531,3),Language!A$2:B$7700,2,FALSE)</f>
        <v>German</v>
      </c>
      <c r="H1531" t="s">
        <v>642</v>
      </c>
      <c r="I1531">
        <v>200</v>
      </c>
      <c r="J1531">
        <v>325</v>
      </c>
      <c r="K1531">
        <v>0</v>
      </c>
      <c r="L1531">
        <v>211</v>
      </c>
      <c r="M1531">
        <v>1234567</v>
      </c>
      <c r="N1531">
        <v>270316</v>
      </c>
      <c r="O1531">
        <v>301016</v>
      </c>
      <c r="P1531" t="s">
        <v>19</v>
      </c>
      <c r="R1531" t="s">
        <v>30</v>
      </c>
      <c r="S1531" t="str">
        <f>VLOOKUP(V1531,Country!A$2:B$191,2,FALSE)</f>
        <v>Egypt</v>
      </c>
      <c r="T1531" t="str">
        <f>VLOOKUP(X1531,Organisation!A$2:B$150,2,FALSE)</f>
        <v>Egypt Radio &amp; TV Union</v>
      </c>
      <c r="U1531" t="s">
        <v>642</v>
      </c>
      <c r="V1531" t="s">
        <v>643</v>
      </c>
      <c r="W1531" t="s">
        <v>644</v>
      </c>
      <c r="X1531" t="s">
        <v>644</v>
      </c>
      <c r="Y1531">
        <v>2281</v>
      </c>
    </row>
    <row r="1532" spans="1:25" x14ac:dyDescent="0.25">
      <c r="A1532">
        <v>9590</v>
      </c>
      <c r="B1532" t="str">
        <f>VLOOKUP(W1532,Broadcast!A$2:B$277,2,FALSE)</f>
        <v>China Radio International</v>
      </c>
      <c r="C1532" s="6">
        <v>2200</v>
      </c>
      <c r="D1532" s="6">
        <v>2300</v>
      </c>
      <c r="E1532" t="s">
        <v>244</v>
      </c>
      <c r="F1532" t="str">
        <f>VLOOKUP(H1532,Location!A$2:E$678,2,FALSE)</f>
        <v>Beijing</v>
      </c>
      <c r="G1532" t="str">
        <f>VLOOKUP(LEFT(R1532,3),Language!A$2:B$7700,2,FALSE)</f>
        <v>English</v>
      </c>
      <c r="H1532" t="s">
        <v>198</v>
      </c>
      <c r="I1532">
        <v>150</v>
      </c>
      <c r="J1532">
        <v>95</v>
      </c>
      <c r="K1532">
        <v>0</v>
      </c>
      <c r="L1532">
        <v>206</v>
      </c>
      <c r="M1532">
        <v>1234567</v>
      </c>
      <c r="N1532">
        <v>270316</v>
      </c>
      <c r="O1532">
        <v>301016</v>
      </c>
      <c r="P1532" t="s">
        <v>19</v>
      </c>
      <c r="Q1532">
        <v>12225</v>
      </c>
      <c r="R1532" t="s">
        <v>20</v>
      </c>
      <c r="S1532" t="str">
        <f>VLOOKUP(V1532,Country!A$2:B$191,2,FALSE)</f>
        <v>China</v>
      </c>
      <c r="T1532" t="str">
        <f>VLOOKUP(X1532,Organisation!A$2:B$150,2,FALSE)</f>
        <v>R &amp; T of Peoples Republic of China</v>
      </c>
      <c r="U1532" t="s">
        <v>198</v>
      </c>
      <c r="V1532" t="s">
        <v>55</v>
      </c>
      <c r="W1532" t="s">
        <v>188</v>
      </c>
      <c r="X1532" t="s">
        <v>57</v>
      </c>
      <c r="Y1532">
        <v>2926</v>
      </c>
    </row>
    <row r="1533" spans="1:25" x14ac:dyDescent="0.25">
      <c r="A1533">
        <v>9590</v>
      </c>
      <c r="B1533" t="str">
        <f>VLOOKUP(W1533,Broadcast!A$2:B$277,2,FALSE)</f>
        <v>China Radio International</v>
      </c>
      <c r="C1533" s="6">
        <v>2300</v>
      </c>
      <c r="D1533" s="6">
        <v>100</v>
      </c>
      <c r="E1533">
        <v>14</v>
      </c>
      <c r="F1533" t="str">
        <f>VLOOKUP(H1533,Location!A$2:E$678,2,FALSE)</f>
        <v>Kashi</v>
      </c>
      <c r="G1533" t="str">
        <f>VLOOKUP(LEFT(R1533,3),Language!A$2:B$7700,2,FALSE)</f>
        <v>Spanish</v>
      </c>
      <c r="H1533" t="s">
        <v>187</v>
      </c>
      <c r="I1533">
        <v>500</v>
      </c>
      <c r="J1533">
        <v>294</v>
      </c>
      <c r="K1533">
        <v>0</v>
      </c>
      <c r="L1533">
        <v>216</v>
      </c>
      <c r="M1533">
        <v>1234567</v>
      </c>
      <c r="N1533">
        <v>270316</v>
      </c>
      <c r="O1533">
        <v>301016</v>
      </c>
      <c r="P1533" t="s">
        <v>19</v>
      </c>
      <c r="Q1533">
        <v>10430</v>
      </c>
      <c r="R1533" t="s">
        <v>137</v>
      </c>
      <c r="S1533" t="str">
        <f>VLOOKUP(V1533,Country!A$2:B$191,2,FALSE)</f>
        <v>China</v>
      </c>
      <c r="T1533" t="str">
        <f>VLOOKUP(X1533,Organisation!A$2:B$150,2,FALSE)</f>
        <v>R &amp; T of Peoples Republic of China</v>
      </c>
      <c r="U1533" t="s">
        <v>187</v>
      </c>
      <c r="V1533" t="s">
        <v>55</v>
      </c>
      <c r="W1533" t="s">
        <v>188</v>
      </c>
      <c r="X1533" t="s">
        <v>57</v>
      </c>
      <c r="Y1533">
        <v>2927</v>
      </c>
    </row>
    <row r="1534" spans="1:25" x14ac:dyDescent="0.25">
      <c r="A1534">
        <v>9595</v>
      </c>
      <c r="B1534" t="str">
        <f>VLOOKUP(W1534,Broadcast!A$2:B$277,2,FALSE)</f>
        <v>Nihon Short-wave Broadc. Co.</v>
      </c>
      <c r="C1534" s="6">
        <v>0</v>
      </c>
      <c r="D1534" s="6">
        <v>2400</v>
      </c>
      <c r="E1534">
        <v>45</v>
      </c>
      <c r="F1534" t="str">
        <f>VLOOKUP(H1534,Location!A$2:E$678,2,FALSE)</f>
        <v>Tokyo Nagara</v>
      </c>
      <c r="G1534" t="str">
        <f>VLOOKUP(LEFT(R1534,3),Language!A$2:B$7700,2,FALSE)</f>
        <v>Japanese</v>
      </c>
      <c r="H1534" t="s">
        <v>356</v>
      </c>
      <c r="I1534">
        <v>50</v>
      </c>
      <c r="J1534">
        <v>64</v>
      </c>
      <c r="K1534">
        <v>0</v>
      </c>
      <c r="L1534">
        <v>701</v>
      </c>
      <c r="M1534">
        <v>1234567</v>
      </c>
      <c r="N1534">
        <v>270316</v>
      </c>
      <c r="O1534">
        <v>301016</v>
      </c>
      <c r="P1534" t="s">
        <v>19</v>
      </c>
      <c r="R1534" t="s">
        <v>196</v>
      </c>
      <c r="S1534" t="str">
        <f>VLOOKUP(V1534,Country!A$2:B$191,2,FALSE)</f>
        <v>Japan</v>
      </c>
      <c r="T1534" t="str">
        <f>VLOOKUP(X1534,Organisation!A$2:B$150,2,FALSE)</f>
        <v>Nippon Hoso Kyokai, Japan</v>
      </c>
      <c r="U1534" t="s">
        <v>356</v>
      </c>
      <c r="V1534" t="s">
        <v>193</v>
      </c>
      <c r="W1534" t="s">
        <v>357</v>
      </c>
      <c r="X1534" t="s">
        <v>197</v>
      </c>
      <c r="Y1534">
        <v>2386</v>
      </c>
    </row>
    <row r="1535" spans="1:25" x14ac:dyDescent="0.25">
      <c r="A1535">
        <v>9595</v>
      </c>
      <c r="B1535" t="str">
        <f>VLOOKUP(W1535,Broadcast!A$2:B$277,2,FALSE)</f>
        <v>Nihon Short-wave Broadc. Co.</v>
      </c>
      <c r="C1535" s="6">
        <v>0</v>
      </c>
      <c r="D1535" s="6">
        <v>2400</v>
      </c>
      <c r="E1535">
        <v>45</v>
      </c>
      <c r="F1535" t="str">
        <f>VLOOKUP(H1535,Location!A$2:E$678,2,FALSE)</f>
        <v>Tokyo Nagara</v>
      </c>
      <c r="G1535" t="str">
        <f>VLOOKUP(LEFT(R1535,3),Language!A$2:B$7700,2,FALSE)</f>
        <v>Japanese</v>
      </c>
      <c r="H1535" t="s">
        <v>356</v>
      </c>
      <c r="I1535">
        <v>50</v>
      </c>
      <c r="J1535">
        <v>244</v>
      </c>
      <c r="K1535">
        <v>0</v>
      </c>
      <c r="L1535">
        <v>701</v>
      </c>
      <c r="M1535">
        <v>1234567</v>
      </c>
      <c r="N1535">
        <v>270316</v>
      </c>
      <c r="O1535">
        <v>301016</v>
      </c>
      <c r="P1535" t="s">
        <v>19</v>
      </c>
      <c r="R1535" t="s">
        <v>196</v>
      </c>
      <c r="S1535" t="str">
        <f>VLOOKUP(V1535,Country!A$2:B$191,2,FALSE)</f>
        <v>Japan</v>
      </c>
      <c r="T1535" t="str">
        <f>VLOOKUP(X1535,Organisation!A$2:B$150,2,FALSE)</f>
        <v>Nippon Hoso Kyokai, Japan</v>
      </c>
      <c r="U1535" t="s">
        <v>356</v>
      </c>
      <c r="V1535" t="s">
        <v>193</v>
      </c>
      <c r="W1535" t="s">
        <v>357</v>
      </c>
      <c r="X1535" t="s">
        <v>197</v>
      </c>
      <c r="Y1535">
        <v>2387</v>
      </c>
    </row>
    <row r="1536" spans="1:25" x14ac:dyDescent="0.25">
      <c r="A1536">
        <v>9595</v>
      </c>
      <c r="B1536" t="str">
        <f>VLOOKUP(W1536,Broadcast!A$2:B$277,2,FALSE)</f>
        <v>All India Radio</v>
      </c>
      <c r="C1536" s="6">
        <v>1600</v>
      </c>
      <c r="D1536" s="6">
        <v>1715</v>
      </c>
      <c r="E1536">
        <v>19.29</v>
      </c>
      <c r="F1536" t="str">
        <f>VLOOKUP(H1536,Location!A$2:E$678,2,FALSE)</f>
        <v>Bangalore</v>
      </c>
      <c r="G1536" t="str">
        <f>VLOOKUP(LEFT(R1536,3),Language!A$2:B$7700,2,FALSE)</f>
        <v>Russian</v>
      </c>
      <c r="H1536" t="s">
        <v>634</v>
      </c>
      <c r="I1536">
        <v>500</v>
      </c>
      <c r="J1536">
        <v>335</v>
      </c>
      <c r="K1536">
        <v>0</v>
      </c>
      <c r="L1536">
        <v>216</v>
      </c>
      <c r="M1536">
        <v>1234567</v>
      </c>
      <c r="N1536">
        <v>270316</v>
      </c>
      <c r="O1536">
        <v>301016</v>
      </c>
      <c r="P1536" t="s">
        <v>19</v>
      </c>
      <c r="Q1536">
        <v>9700</v>
      </c>
      <c r="R1536" t="s">
        <v>182</v>
      </c>
      <c r="S1536" t="str">
        <f>VLOOKUP(V1536,Country!A$2:B$191,2,FALSE)</f>
        <v>India</v>
      </c>
      <c r="T1536" t="str">
        <f>VLOOKUP(X1536,Organisation!A$2:B$150,2,FALSE)</f>
        <v>All India Radio</v>
      </c>
      <c r="U1536" t="s">
        <v>634</v>
      </c>
      <c r="V1536" t="s">
        <v>263</v>
      </c>
      <c r="W1536" t="s">
        <v>264</v>
      </c>
      <c r="X1536" t="s">
        <v>264</v>
      </c>
      <c r="Y1536">
        <v>3532</v>
      </c>
    </row>
    <row r="1537" spans="1:25" x14ac:dyDescent="0.25">
      <c r="A1537">
        <v>9595</v>
      </c>
      <c r="B1537" t="str">
        <f>VLOOKUP(W1537,Broadcast!A$2:B$277,2,FALSE)</f>
        <v>Media Broadcast GmbH</v>
      </c>
      <c r="C1537" s="6">
        <v>2000</v>
      </c>
      <c r="D1537" s="6">
        <v>2100</v>
      </c>
      <c r="E1537">
        <v>37.46</v>
      </c>
      <c r="F1537" t="str">
        <f>VLOOKUP(H1537,Location!A$2:E$678,2,FALSE)</f>
        <v>Nauen</v>
      </c>
      <c r="G1537" t="str">
        <f>VLOOKUP(LEFT(R1537,3),Language!A$2:B$7700,2,FALSE)</f>
        <v>French</v>
      </c>
      <c r="H1537" t="s">
        <v>232</v>
      </c>
      <c r="I1537">
        <v>500</v>
      </c>
      <c r="J1537">
        <v>210</v>
      </c>
      <c r="K1537">
        <v>0</v>
      </c>
      <c r="L1537">
        <v>216</v>
      </c>
      <c r="M1537">
        <v>1234567</v>
      </c>
      <c r="N1537">
        <v>270316</v>
      </c>
      <c r="O1537">
        <v>291016</v>
      </c>
      <c r="P1537" t="s">
        <v>19</v>
      </c>
      <c r="Q1537">
        <v>9600</v>
      </c>
      <c r="R1537" t="s">
        <v>79</v>
      </c>
      <c r="S1537" t="str">
        <f>VLOOKUP(V1537,Country!A$2:B$191,2,FALSE)</f>
        <v>Germany</v>
      </c>
      <c r="T1537" t="str">
        <f>VLOOKUP(X1537,Organisation!A$2:B$150,2,FALSE)</f>
        <v>Media Broadcast GmbH</v>
      </c>
      <c r="U1537" t="s">
        <v>232</v>
      </c>
      <c r="V1537" t="s">
        <v>19</v>
      </c>
      <c r="W1537" t="s">
        <v>99</v>
      </c>
      <c r="X1537" t="s">
        <v>99</v>
      </c>
      <c r="Y1537">
        <v>15583</v>
      </c>
    </row>
    <row r="1538" spans="1:25" x14ac:dyDescent="0.25">
      <c r="A1538">
        <v>9600</v>
      </c>
      <c r="B1538" t="str">
        <f>VLOOKUP(W1538,Broadcast!A$2:B$277,2,FALSE)</f>
        <v>World Christian Broadcasting (USA)</v>
      </c>
      <c r="C1538" s="6">
        <v>0</v>
      </c>
      <c r="D1538" s="6">
        <v>100</v>
      </c>
      <c r="E1538" t="s">
        <v>674</v>
      </c>
      <c r="F1538" t="str">
        <f>VLOOKUP(H1538,Location!A$2:E$678,2,FALSE)</f>
        <v>Madagascar World Voice</v>
      </c>
      <c r="G1538" t="str">
        <f>VLOOKUP(LEFT(R1538,3),Language!A$2:B$7700,2,FALSE)</f>
        <v>English</v>
      </c>
      <c r="H1538" t="s">
        <v>431</v>
      </c>
      <c r="I1538">
        <v>100</v>
      </c>
      <c r="J1538">
        <v>40</v>
      </c>
      <c r="K1538">
        <v>-15</v>
      </c>
      <c r="L1538">
        <v>218</v>
      </c>
      <c r="M1538">
        <v>1234567</v>
      </c>
      <c r="N1538">
        <v>270316</v>
      </c>
      <c r="O1538">
        <v>291016</v>
      </c>
      <c r="P1538" t="s">
        <v>19</v>
      </c>
      <c r="Q1538">
        <v>13700</v>
      </c>
      <c r="R1538" t="s">
        <v>20</v>
      </c>
      <c r="S1538" t="str">
        <f>VLOOKUP(V1538,Country!A$2:B$191,2,FALSE)</f>
        <v>Madagascar</v>
      </c>
      <c r="T1538" t="str">
        <f>VLOOKUP(X1538,Organisation!A$2:B$150,2,FALSE)</f>
        <v>World Christian Broadcasting Corp.</v>
      </c>
      <c r="U1538" t="s">
        <v>431</v>
      </c>
      <c r="V1538" t="s">
        <v>140</v>
      </c>
      <c r="W1538" t="s">
        <v>431</v>
      </c>
      <c r="X1538" t="s">
        <v>432</v>
      </c>
      <c r="Y1538">
        <v>16120</v>
      </c>
    </row>
    <row r="1539" spans="1:25" x14ac:dyDescent="0.25">
      <c r="A1539">
        <v>9600</v>
      </c>
      <c r="B1539" t="str">
        <f>VLOOKUP(W1539,Broadcast!A$2:B$277,2,FALSE)</f>
        <v>China National Radio</v>
      </c>
      <c r="C1539" s="6">
        <v>305</v>
      </c>
      <c r="D1539" s="6">
        <v>1157</v>
      </c>
      <c r="E1539" t="s">
        <v>70</v>
      </c>
      <c r="F1539" t="str">
        <f>VLOOKUP(H1539,Location!A$2:E$678,2,FALSE)</f>
        <v>Urumqi</v>
      </c>
      <c r="G1539" t="str">
        <f>VLOOKUP(LEFT(R1539,3),Language!A$2:B$7700,2,FALSE)</f>
        <v>Chinese</v>
      </c>
      <c r="H1539" t="s">
        <v>71</v>
      </c>
      <c r="I1539">
        <v>50</v>
      </c>
      <c r="J1539">
        <v>230</v>
      </c>
      <c r="K1539">
        <v>0</v>
      </c>
      <c r="L1539">
        <v>145</v>
      </c>
      <c r="M1539">
        <v>1234567</v>
      </c>
      <c r="N1539">
        <v>270316</v>
      </c>
      <c r="O1539">
        <v>301016</v>
      </c>
      <c r="P1539" t="s">
        <v>19</v>
      </c>
      <c r="R1539" t="s">
        <v>54</v>
      </c>
      <c r="S1539" t="str">
        <f>VLOOKUP(V1539,Country!A$2:B$191,2,FALSE)</f>
        <v>China</v>
      </c>
      <c r="T1539" t="str">
        <f>VLOOKUP(X1539,Organisation!A$2:B$150,2,FALSE)</f>
        <v>R &amp; T of Peoples Republic of China</v>
      </c>
      <c r="U1539" t="s">
        <v>71</v>
      </c>
      <c r="V1539" t="s">
        <v>55</v>
      </c>
      <c r="W1539" t="s">
        <v>56</v>
      </c>
      <c r="X1539" t="s">
        <v>57</v>
      </c>
      <c r="Y1539">
        <v>2928</v>
      </c>
    </row>
    <row r="1540" spans="1:25" x14ac:dyDescent="0.25">
      <c r="A1540">
        <v>9600</v>
      </c>
      <c r="B1540" t="str">
        <f>VLOOKUP(W1540,Broadcast!A$2:B$277,2,FALSE)</f>
        <v>Press Now</v>
      </c>
      <c r="C1540" s="6">
        <v>330</v>
      </c>
      <c r="D1540" s="6">
        <v>430</v>
      </c>
      <c r="E1540" t="s">
        <v>721</v>
      </c>
      <c r="F1540" t="str">
        <f>VLOOKUP(H1540,Location!A$2:E$678,2,FALSE)</f>
        <v>Issoudun</v>
      </c>
      <c r="G1540" t="str">
        <f>VLOOKUP(LEFT(R1540,3),Language!A$2:B$7700,2,FALSE)</f>
        <v>Sudanese Arabic</v>
      </c>
      <c r="H1540" t="s">
        <v>78</v>
      </c>
      <c r="I1540">
        <v>250</v>
      </c>
      <c r="J1540">
        <v>134</v>
      </c>
      <c r="K1540">
        <v>0</v>
      </c>
      <c r="L1540">
        <v>216</v>
      </c>
      <c r="M1540">
        <v>1234567</v>
      </c>
      <c r="N1540">
        <v>270316</v>
      </c>
      <c r="O1540">
        <v>291016</v>
      </c>
      <c r="P1540" t="s">
        <v>19</v>
      </c>
      <c r="Q1540">
        <v>8500</v>
      </c>
      <c r="R1540" t="s">
        <v>722</v>
      </c>
      <c r="S1540" t="str">
        <f>VLOOKUP(V1540,Country!A$2:B$191,2,FALSE)</f>
        <v>France</v>
      </c>
      <c r="T1540" t="str">
        <f>VLOOKUP(X1540,Organisation!A$2:B$150,2,FALSE)</f>
        <v>Free Press Unlimited (HOL)</v>
      </c>
      <c r="U1540" t="s">
        <v>78</v>
      </c>
      <c r="V1540" t="s">
        <v>80</v>
      </c>
      <c r="W1540" t="s">
        <v>723</v>
      </c>
      <c r="X1540" t="s">
        <v>724</v>
      </c>
      <c r="Y1540">
        <v>16162</v>
      </c>
    </row>
    <row r="1541" spans="1:25" x14ac:dyDescent="0.25">
      <c r="A1541">
        <v>9600</v>
      </c>
      <c r="B1541" t="str">
        <f>VLOOKUP(W1541,Broadcast!A$2:B$277,2,FALSE)</f>
        <v>Telediffusion d'Algerie</v>
      </c>
      <c r="C1541" s="6">
        <v>600</v>
      </c>
      <c r="D1541" s="6">
        <v>700</v>
      </c>
      <c r="E1541" t="s">
        <v>308</v>
      </c>
      <c r="F1541" t="str">
        <f>VLOOKUP(H1541,Location!A$2:E$678,2,FALSE)</f>
        <v>Ourgla</v>
      </c>
      <c r="G1541" t="str">
        <f>VLOOKUP(LEFT(R1541,3),Language!A$2:B$7700,2,FALSE)</f>
        <v>Standard Arabic</v>
      </c>
      <c r="H1541" t="s">
        <v>309</v>
      </c>
      <c r="I1541">
        <v>300</v>
      </c>
      <c r="J1541">
        <v>210</v>
      </c>
      <c r="K1541">
        <v>0</v>
      </c>
      <c r="L1541">
        <v>146</v>
      </c>
      <c r="M1541">
        <v>1234567</v>
      </c>
      <c r="N1541">
        <v>270316</v>
      </c>
      <c r="O1541">
        <v>291016</v>
      </c>
      <c r="P1541" t="s">
        <v>19</v>
      </c>
      <c r="Q1541">
        <v>7778</v>
      </c>
      <c r="R1541" t="s">
        <v>310</v>
      </c>
      <c r="S1541" t="str">
        <f>VLOOKUP(V1541,Country!A$2:B$191,2,FALSE)</f>
        <v>Algeria</v>
      </c>
      <c r="T1541" t="str">
        <f>VLOOKUP(X1541,Organisation!A$2:B$150,2,FALSE)</f>
        <v>Telediffusion d'Algerie</v>
      </c>
      <c r="U1541" t="s">
        <v>309</v>
      </c>
      <c r="V1541" t="s">
        <v>311</v>
      </c>
      <c r="W1541" t="s">
        <v>312</v>
      </c>
      <c r="X1541" t="s">
        <v>312</v>
      </c>
      <c r="Y1541">
        <v>2493</v>
      </c>
    </row>
    <row r="1542" spans="1:25" x14ac:dyDescent="0.25">
      <c r="A1542">
        <v>9600</v>
      </c>
      <c r="B1542" t="str">
        <f>VLOOKUP(W1542,Broadcast!A$2:B$277,2,FALSE)</f>
        <v>China Radio International</v>
      </c>
      <c r="C1542" s="6">
        <v>1200</v>
      </c>
      <c r="D1542" s="6">
        <v>1300</v>
      </c>
      <c r="E1542" t="s">
        <v>365</v>
      </c>
      <c r="F1542" t="str">
        <f>VLOOKUP(H1542,Location!A$2:E$678,2,FALSE)</f>
        <v>Kunming</v>
      </c>
      <c r="G1542" t="str">
        <f>VLOOKUP(LEFT(R1542,3),Language!A$2:B$7700,2,FALSE)</f>
        <v>English</v>
      </c>
      <c r="H1542" t="s">
        <v>366</v>
      </c>
      <c r="I1542">
        <v>150</v>
      </c>
      <c r="J1542">
        <v>163</v>
      </c>
      <c r="K1542">
        <v>0</v>
      </c>
      <c r="L1542">
        <v>206</v>
      </c>
      <c r="M1542">
        <v>1234567</v>
      </c>
      <c r="N1542">
        <v>270316</v>
      </c>
      <c r="O1542">
        <v>301016</v>
      </c>
      <c r="P1542" t="s">
        <v>19</v>
      </c>
      <c r="Q1542">
        <v>7700</v>
      </c>
      <c r="R1542" t="s">
        <v>20</v>
      </c>
      <c r="S1542" t="str">
        <f>VLOOKUP(V1542,Country!A$2:B$191,2,FALSE)</f>
        <v>China</v>
      </c>
      <c r="T1542" t="str">
        <f>VLOOKUP(X1542,Organisation!A$2:B$150,2,FALSE)</f>
        <v>R &amp; T of Peoples Republic of China</v>
      </c>
      <c r="U1542" t="s">
        <v>366</v>
      </c>
      <c r="V1542" t="s">
        <v>55</v>
      </c>
      <c r="W1542" t="s">
        <v>188</v>
      </c>
      <c r="X1542" t="s">
        <v>57</v>
      </c>
      <c r="Y1542">
        <v>2929</v>
      </c>
    </row>
    <row r="1543" spans="1:25" x14ac:dyDescent="0.25">
      <c r="A1543">
        <v>9600</v>
      </c>
      <c r="B1543" t="str">
        <f>VLOOKUP(W1543,Broadcast!A$2:B$277,2,FALSE)</f>
        <v>China Radio International</v>
      </c>
      <c r="C1543" s="6">
        <v>1300</v>
      </c>
      <c r="D1543" s="6">
        <v>1400</v>
      </c>
      <c r="E1543" t="s">
        <v>149</v>
      </c>
      <c r="F1543" t="str">
        <f>VLOOKUP(H1543,Location!A$2:E$678,2,FALSE)</f>
        <v>Baoji</v>
      </c>
      <c r="G1543" t="str">
        <f>VLOOKUP(LEFT(R1543,3),Language!A$2:B$7700,2,FALSE)</f>
        <v>Bengali</v>
      </c>
      <c r="H1543" t="s">
        <v>326</v>
      </c>
      <c r="I1543">
        <v>150</v>
      </c>
      <c r="J1543">
        <v>255</v>
      </c>
      <c r="K1543">
        <v>0</v>
      </c>
      <c r="L1543">
        <v>216</v>
      </c>
      <c r="M1543">
        <v>1234567</v>
      </c>
      <c r="N1543">
        <v>270316</v>
      </c>
      <c r="O1543">
        <v>301016</v>
      </c>
      <c r="P1543" t="s">
        <v>19</v>
      </c>
      <c r="Q1543">
        <v>9600</v>
      </c>
      <c r="R1543" t="s">
        <v>150</v>
      </c>
      <c r="S1543" t="str">
        <f>VLOOKUP(V1543,Country!A$2:B$191,2,FALSE)</f>
        <v>China</v>
      </c>
      <c r="T1543" t="str">
        <f>VLOOKUP(X1543,Organisation!A$2:B$150,2,FALSE)</f>
        <v>R &amp; T of Peoples Republic of China</v>
      </c>
      <c r="U1543" t="s">
        <v>326</v>
      </c>
      <c r="V1543" t="s">
        <v>55</v>
      </c>
      <c r="W1543" t="s">
        <v>188</v>
      </c>
      <c r="X1543" t="s">
        <v>57</v>
      </c>
      <c r="Y1543">
        <v>2930</v>
      </c>
    </row>
    <row r="1544" spans="1:25" x14ac:dyDescent="0.25">
      <c r="A1544">
        <v>9600</v>
      </c>
      <c r="B1544" t="str">
        <f>VLOOKUP(W1544,Broadcast!A$2:B$277,2,FALSE)</f>
        <v>Radio Romania International</v>
      </c>
      <c r="C1544" s="6">
        <v>1400</v>
      </c>
      <c r="D1544" s="6">
        <v>1500</v>
      </c>
      <c r="E1544" t="s">
        <v>76</v>
      </c>
      <c r="F1544" t="str">
        <f>VLOOKUP(H1544,Location!A$2:E$678,2,FALSE)</f>
        <v>Tiganesti</v>
      </c>
      <c r="G1544" t="str">
        <f>VLOOKUP(LEFT(R1544,3),Language!A$2:B$7700,2,FALSE)</f>
        <v>German</v>
      </c>
      <c r="H1544" t="s">
        <v>200</v>
      </c>
      <c r="I1544">
        <v>300</v>
      </c>
      <c r="J1544">
        <v>300</v>
      </c>
      <c r="K1544">
        <v>0</v>
      </c>
      <c r="L1544">
        <v>205</v>
      </c>
      <c r="M1544">
        <v>1234567</v>
      </c>
      <c r="N1544">
        <v>270316</v>
      </c>
      <c r="O1544">
        <v>301016</v>
      </c>
      <c r="P1544" t="s">
        <v>19</v>
      </c>
      <c r="R1544" t="s">
        <v>30</v>
      </c>
      <c r="S1544" t="str">
        <f>VLOOKUP(V1544,Country!A$2:B$191,2,FALSE)</f>
        <v>Romania</v>
      </c>
      <c r="T1544" t="str">
        <f>VLOOKUP(X1544,Organisation!A$2:B$150,2,FALSE)</f>
        <v>Ministry of Communications &amp; Informatics Technol.</v>
      </c>
      <c r="U1544" t="s">
        <v>200</v>
      </c>
      <c r="V1544" t="s">
        <v>202</v>
      </c>
      <c r="W1544" t="s">
        <v>203</v>
      </c>
      <c r="X1544" t="s">
        <v>202</v>
      </c>
      <c r="Y1544">
        <v>4409</v>
      </c>
    </row>
    <row r="1545" spans="1:25" x14ac:dyDescent="0.25">
      <c r="A1545">
        <v>9600</v>
      </c>
      <c r="B1545" t="str">
        <f>VLOOKUP(W1545,Broadcast!A$2:B$277,2,FALSE)</f>
        <v>China Radio International</v>
      </c>
      <c r="C1545" s="6">
        <v>1500</v>
      </c>
      <c r="D1545" s="6">
        <v>1530</v>
      </c>
      <c r="E1545" t="s">
        <v>725</v>
      </c>
      <c r="F1545" t="str">
        <f>VLOOKUP(H1545,Location!A$2:E$678,2,FALSE)</f>
        <v>Kashi</v>
      </c>
      <c r="G1545" t="str">
        <f>VLOOKUP(LEFT(R1545,3),Language!A$2:B$7700,2,FALSE)</f>
        <v>Persian</v>
      </c>
      <c r="H1545" t="s">
        <v>187</v>
      </c>
      <c r="I1545">
        <v>500</v>
      </c>
      <c r="J1545">
        <v>269</v>
      </c>
      <c r="K1545">
        <v>0</v>
      </c>
      <c r="L1545">
        <v>216</v>
      </c>
      <c r="M1545">
        <v>1234567</v>
      </c>
      <c r="N1545">
        <v>270316</v>
      </c>
      <c r="O1545">
        <v>301016</v>
      </c>
      <c r="P1545" t="s">
        <v>19</v>
      </c>
      <c r="Q1545">
        <v>10430</v>
      </c>
      <c r="R1545" t="s">
        <v>154</v>
      </c>
      <c r="S1545" t="str">
        <f>VLOOKUP(V1545,Country!A$2:B$191,2,FALSE)</f>
        <v>China</v>
      </c>
      <c r="T1545" t="str">
        <f>VLOOKUP(X1545,Organisation!A$2:B$150,2,FALSE)</f>
        <v>R &amp; T of Peoples Republic of China</v>
      </c>
      <c r="U1545" t="s">
        <v>187</v>
      </c>
      <c r="V1545" t="s">
        <v>55</v>
      </c>
      <c r="W1545" t="s">
        <v>188</v>
      </c>
      <c r="X1545" t="s">
        <v>57</v>
      </c>
      <c r="Y1545">
        <v>2931</v>
      </c>
    </row>
    <row r="1546" spans="1:25" x14ac:dyDescent="0.25">
      <c r="A1546">
        <v>9600</v>
      </c>
      <c r="B1546" t="str">
        <f>VLOOKUP(W1546,Broadcast!A$2:B$277,2,FALSE)</f>
        <v>Adventist World Radio</v>
      </c>
      <c r="C1546" s="6">
        <v>1700</v>
      </c>
      <c r="D1546" s="6">
        <v>1730</v>
      </c>
      <c r="E1546" t="s">
        <v>295</v>
      </c>
      <c r="F1546" t="str">
        <f>VLOOKUP(H1546,Location!A$2:E$678,2,FALSE)</f>
        <v>Meyerton</v>
      </c>
      <c r="G1546" t="str">
        <f>VLOOKUP(LEFT(R1546,3),Language!A$2:B$7700,2,FALSE)</f>
        <v>Swahili (macrolanguage)</v>
      </c>
      <c r="H1546" t="s">
        <v>34</v>
      </c>
      <c r="I1546">
        <v>250</v>
      </c>
      <c r="J1546">
        <v>19</v>
      </c>
      <c r="K1546">
        <v>12</v>
      </c>
      <c r="L1546">
        <v>411</v>
      </c>
      <c r="M1546">
        <v>1234567</v>
      </c>
      <c r="N1546">
        <v>270316</v>
      </c>
      <c r="O1546">
        <v>291016</v>
      </c>
      <c r="P1546" t="s">
        <v>19</v>
      </c>
      <c r="Q1546">
        <v>9625</v>
      </c>
      <c r="R1546" t="s">
        <v>296</v>
      </c>
      <c r="S1546" t="str">
        <f>VLOOKUP(V1546,Country!A$2:B$191,2,FALSE)</f>
        <v>South Africa</v>
      </c>
      <c r="T1546" t="str">
        <f>VLOOKUP(X1546,Organisation!A$2:B$150,2,FALSE)</f>
        <v>Adventist World Radio</v>
      </c>
      <c r="U1546" t="s">
        <v>34</v>
      </c>
      <c r="V1546" t="s">
        <v>35</v>
      </c>
      <c r="W1546" t="s">
        <v>275</v>
      </c>
      <c r="X1546" t="s">
        <v>275</v>
      </c>
      <c r="Y1546">
        <v>449</v>
      </c>
    </row>
    <row r="1547" spans="1:25" x14ac:dyDescent="0.25">
      <c r="A1547">
        <v>9600</v>
      </c>
      <c r="B1547" t="str">
        <f>VLOOKUP(W1547,Broadcast!A$2:B$277,2,FALSE)</f>
        <v>Adventist World Radio</v>
      </c>
      <c r="C1547" s="6">
        <v>1730</v>
      </c>
      <c r="D1547" s="6">
        <v>1800</v>
      </c>
      <c r="E1547" t="s">
        <v>295</v>
      </c>
      <c r="F1547" t="str">
        <f>VLOOKUP(H1547,Location!A$2:E$678,2,FALSE)</f>
        <v>Meyerton</v>
      </c>
      <c r="G1547" t="str">
        <f>VLOOKUP(LEFT(R1547,3),Language!A$2:B$7700,2,FALSE)</f>
        <v>Masai</v>
      </c>
      <c r="H1547" t="s">
        <v>34</v>
      </c>
      <c r="I1547">
        <v>250</v>
      </c>
      <c r="J1547">
        <v>19</v>
      </c>
      <c r="K1547">
        <v>12</v>
      </c>
      <c r="L1547">
        <v>411</v>
      </c>
      <c r="M1547">
        <v>1234567</v>
      </c>
      <c r="N1547">
        <v>270316</v>
      </c>
      <c r="O1547">
        <v>291016</v>
      </c>
      <c r="P1547" t="s">
        <v>19</v>
      </c>
      <c r="Q1547">
        <v>9625</v>
      </c>
      <c r="R1547" t="s">
        <v>726</v>
      </c>
      <c r="S1547" t="str">
        <f>VLOOKUP(V1547,Country!A$2:B$191,2,FALSE)</f>
        <v>South Africa</v>
      </c>
      <c r="T1547" t="str">
        <f>VLOOKUP(X1547,Organisation!A$2:B$150,2,FALSE)</f>
        <v>Adventist World Radio</v>
      </c>
      <c r="U1547" t="s">
        <v>34</v>
      </c>
      <c r="V1547" t="s">
        <v>35</v>
      </c>
      <c r="W1547" t="s">
        <v>275</v>
      </c>
      <c r="X1547" t="s">
        <v>275</v>
      </c>
      <c r="Y1547">
        <v>450</v>
      </c>
    </row>
    <row r="1548" spans="1:25" x14ac:dyDescent="0.25">
      <c r="A1548">
        <v>9600</v>
      </c>
      <c r="B1548" t="str">
        <f>VLOOKUP(W1548,Broadcast!A$2:B$277,2,FALSE)</f>
        <v>China Radio International</v>
      </c>
      <c r="C1548" s="6">
        <v>1800</v>
      </c>
      <c r="D1548" s="6">
        <v>1900</v>
      </c>
      <c r="E1548" t="s">
        <v>523</v>
      </c>
      <c r="F1548" t="str">
        <f>VLOOKUP(H1548,Location!A$2:E$678,2,FALSE)</f>
        <v>Beijing</v>
      </c>
      <c r="G1548" t="str">
        <f>VLOOKUP(LEFT(R1548,3),Language!A$2:B$7700,2,FALSE)</f>
        <v>English</v>
      </c>
      <c r="H1548" t="s">
        <v>198</v>
      </c>
      <c r="I1548">
        <v>500</v>
      </c>
      <c r="J1548">
        <v>318</v>
      </c>
      <c r="K1548">
        <v>0</v>
      </c>
      <c r="L1548">
        <v>218</v>
      </c>
      <c r="M1548">
        <v>1234567</v>
      </c>
      <c r="N1548">
        <v>270316</v>
      </c>
      <c r="O1548">
        <v>301016</v>
      </c>
      <c r="P1548" t="s">
        <v>19</v>
      </c>
      <c r="Q1548">
        <v>8180</v>
      </c>
      <c r="R1548" t="s">
        <v>20</v>
      </c>
      <c r="S1548" t="str">
        <f>VLOOKUP(V1548,Country!A$2:B$191,2,FALSE)</f>
        <v>China</v>
      </c>
      <c r="T1548" t="str">
        <f>VLOOKUP(X1548,Organisation!A$2:B$150,2,FALSE)</f>
        <v>R &amp; T of Peoples Republic of China</v>
      </c>
      <c r="U1548" t="s">
        <v>198</v>
      </c>
      <c r="V1548" t="s">
        <v>55</v>
      </c>
      <c r="W1548" t="s">
        <v>188</v>
      </c>
      <c r="X1548" t="s">
        <v>57</v>
      </c>
      <c r="Y1548">
        <v>2932</v>
      </c>
    </row>
    <row r="1549" spans="1:25" x14ac:dyDescent="0.25">
      <c r="A1549">
        <v>9600</v>
      </c>
      <c r="B1549" t="str">
        <f>VLOOKUP(W1549,Broadcast!A$2:B$277,2,FALSE)</f>
        <v>China Radio International</v>
      </c>
      <c r="C1549" s="6">
        <v>2000</v>
      </c>
      <c r="D1549" s="6">
        <v>2100</v>
      </c>
      <c r="E1549" t="s">
        <v>579</v>
      </c>
      <c r="F1549" t="str">
        <f>VLOOKUP(H1549,Location!A$2:E$678,2,FALSE)</f>
        <v>Kashi</v>
      </c>
      <c r="G1549" t="str">
        <f>VLOOKUP(LEFT(R1549,3),Language!A$2:B$7700,2,FALSE)</f>
        <v>English</v>
      </c>
      <c r="H1549" t="s">
        <v>187</v>
      </c>
      <c r="I1549">
        <v>500</v>
      </c>
      <c r="J1549">
        <v>308</v>
      </c>
      <c r="K1549">
        <v>0</v>
      </c>
      <c r="L1549">
        <v>288</v>
      </c>
      <c r="M1549">
        <v>1234567</v>
      </c>
      <c r="N1549">
        <v>270316</v>
      </c>
      <c r="O1549">
        <v>301016</v>
      </c>
      <c r="P1549" t="s">
        <v>19</v>
      </c>
      <c r="Q1549">
        <v>13650</v>
      </c>
      <c r="R1549" t="s">
        <v>20</v>
      </c>
      <c r="S1549" t="str">
        <f>VLOOKUP(V1549,Country!A$2:B$191,2,FALSE)</f>
        <v>China</v>
      </c>
      <c r="T1549" t="str">
        <f>VLOOKUP(X1549,Organisation!A$2:B$150,2,FALSE)</f>
        <v>R &amp; T of Peoples Republic of China</v>
      </c>
      <c r="U1549" t="s">
        <v>187</v>
      </c>
      <c r="V1549" t="s">
        <v>55</v>
      </c>
      <c r="W1549" t="s">
        <v>188</v>
      </c>
      <c r="X1549" t="s">
        <v>57</v>
      </c>
      <c r="Y1549">
        <v>2933</v>
      </c>
    </row>
    <row r="1550" spans="1:25" x14ac:dyDescent="0.25">
      <c r="A1550">
        <v>9600</v>
      </c>
      <c r="B1550" t="str">
        <f>VLOOKUP(W1550,Broadcast!A$2:B$277,2,FALSE)</f>
        <v>China Radio International</v>
      </c>
      <c r="C1550" s="6">
        <v>2100</v>
      </c>
      <c r="D1550" s="6">
        <v>2200</v>
      </c>
      <c r="E1550" t="s">
        <v>579</v>
      </c>
      <c r="F1550" t="str">
        <f>VLOOKUP(H1550,Location!A$2:E$678,2,FALSE)</f>
        <v>Kashi</v>
      </c>
      <c r="G1550" t="str">
        <f>VLOOKUP(LEFT(R1550,3),Language!A$2:B$7700,2,FALSE)</f>
        <v>English</v>
      </c>
      <c r="H1550" t="s">
        <v>187</v>
      </c>
      <c r="I1550">
        <v>500</v>
      </c>
      <c r="J1550">
        <v>308</v>
      </c>
      <c r="K1550">
        <v>0</v>
      </c>
      <c r="L1550">
        <v>288</v>
      </c>
      <c r="M1550">
        <v>1234567</v>
      </c>
      <c r="N1550">
        <v>270316</v>
      </c>
      <c r="O1550">
        <v>301016</v>
      </c>
      <c r="P1550" t="s">
        <v>19</v>
      </c>
      <c r="Q1550">
        <v>13650</v>
      </c>
      <c r="R1550" t="s">
        <v>20</v>
      </c>
      <c r="S1550" t="str">
        <f>VLOOKUP(V1550,Country!A$2:B$191,2,FALSE)</f>
        <v>China</v>
      </c>
      <c r="T1550" t="str">
        <f>VLOOKUP(X1550,Organisation!A$2:B$150,2,FALSE)</f>
        <v>R &amp; T of Peoples Republic of China</v>
      </c>
      <c r="U1550" t="s">
        <v>187</v>
      </c>
      <c r="V1550" t="s">
        <v>55</v>
      </c>
      <c r="W1550" t="s">
        <v>188</v>
      </c>
      <c r="X1550" t="s">
        <v>57</v>
      </c>
      <c r="Y1550">
        <v>2934</v>
      </c>
    </row>
    <row r="1551" spans="1:25" x14ac:dyDescent="0.25">
      <c r="A1551">
        <v>9600</v>
      </c>
      <c r="B1551" t="str">
        <f>VLOOKUP(W1551,Broadcast!A$2:B$277,2,FALSE)</f>
        <v>Vatican Radio</v>
      </c>
      <c r="C1551" s="6">
        <v>2200</v>
      </c>
      <c r="D1551" s="6">
        <v>2230</v>
      </c>
      <c r="E1551" t="s">
        <v>608</v>
      </c>
      <c r="F1551" t="str">
        <f>VLOOKUP(H1551,Location!A$2:E$678,2,FALSE)</f>
        <v>Tinang 1</v>
      </c>
      <c r="G1551" t="str">
        <f>VLOOKUP(LEFT(R1551,3),Language!A$2:B$7700,2,FALSE)</f>
        <v>Chinese</v>
      </c>
      <c r="H1551" t="s">
        <v>172</v>
      </c>
      <c r="I1551">
        <v>250</v>
      </c>
      <c r="J1551">
        <v>358</v>
      </c>
      <c r="K1551">
        <v>0</v>
      </c>
      <c r="L1551">
        <v>146</v>
      </c>
      <c r="M1551">
        <v>1234567</v>
      </c>
      <c r="N1551">
        <v>270316</v>
      </c>
      <c r="O1551">
        <v>291016</v>
      </c>
      <c r="P1551" t="s">
        <v>19</v>
      </c>
      <c r="Q1551">
        <v>10750</v>
      </c>
      <c r="R1551" t="s">
        <v>54</v>
      </c>
      <c r="S1551" t="str">
        <f>VLOOKUP(V1551,Country!A$2:B$191,2,FALSE)</f>
        <v>Philippines</v>
      </c>
      <c r="T1551" t="str">
        <f>VLOOKUP(X1551,Organisation!A$2:B$150,2,FALSE)</f>
        <v>Vatican Radio</v>
      </c>
      <c r="U1551" t="s">
        <v>172</v>
      </c>
      <c r="V1551" t="s">
        <v>173</v>
      </c>
      <c r="W1551" t="s">
        <v>87</v>
      </c>
      <c r="X1551" t="s">
        <v>87</v>
      </c>
      <c r="Y1551">
        <v>7049</v>
      </c>
    </row>
    <row r="1552" spans="1:25" x14ac:dyDescent="0.25">
      <c r="A1552">
        <v>9600</v>
      </c>
      <c r="B1552" t="str">
        <f>VLOOKUP(W1552,Broadcast!A$2:B$277,2,FALSE)</f>
        <v>Abu Dhabi Media Company</v>
      </c>
      <c r="C1552" s="6">
        <v>2300</v>
      </c>
      <c r="D1552" s="6">
        <v>2400</v>
      </c>
      <c r="E1552" t="s">
        <v>436</v>
      </c>
      <c r="F1552" t="str">
        <f>VLOOKUP(H1552,Location!A$2:E$678,2,FALSE)</f>
        <v>Dhabayya</v>
      </c>
      <c r="G1552" t="str">
        <f>VLOOKUP(LEFT(R1552,3),Language!A$2:B$7700,2,FALSE)</f>
        <v>Arabic</v>
      </c>
      <c r="H1552" t="s">
        <v>409</v>
      </c>
      <c r="I1552">
        <v>500</v>
      </c>
      <c r="J1552">
        <v>300</v>
      </c>
      <c r="K1552">
        <v>0</v>
      </c>
      <c r="L1552">
        <v>146</v>
      </c>
      <c r="M1552">
        <v>1234567</v>
      </c>
      <c r="N1552">
        <v>270316</v>
      </c>
      <c r="O1552">
        <v>301016</v>
      </c>
      <c r="P1552" t="s">
        <v>19</v>
      </c>
      <c r="Q1552">
        <v>9000</v>
      </c>
      <c r="R1552" t="s">
        <v>89</v>
      </c>
      <c r="S1552" t="str">
        <f>VLOOKUP(V1552,Country!A$2:B$191,2,FALSE)</f>
        <v>United Arab Emirates</v>
      </c>
      <c r="T1552" t="str">
        <f>VLOOKUP(X1552,Organisation!A$2:B$150,2,FALSE)</f>
        <v>Abu Dhabi Media Company</v>
      </c>
      <c r="U1552" t="s">
        <v>409</v>
      </c>
      <c r="V1552" t="s">
        <v>410</v>
      </c>
      <c r="W1552" t="s">
        <v>14</v>
      </c>
      <c r="X1552" t="s">
        <v>14</v>
      </c>
      <c r="Y1552">
        <v>3831</v>
      </c>
    </row>
    <row r="1553" spans="1:25" x14ac:dyDescent="0.25">
      <c r="A1553">
        <v>9600</v>
      </c>
      <c r="B1553" t="str">
        <f>VLOOKUP(W1553,Broadcast!A$2:B$277,2,FALSE)</f>
        <v>Vatican Radio</v>
      </c>
      <c r="C1553" s="6">
        <v>2310</v>
      </c>
      <c r="D1553" s="6">
        <v>2400</v>
      </c>
      <c r="E1553" t="s">
        <v>146</v>
      </c>
      <c r="F1553" t="str">
        <f>VLOOKUP(H1553,Location!A$2:E$678,2,FALSE)</f>
        <v>Tinang 1</v>
      </c>
      <c r="G1553" t="str">
        <f>VLOOKUP(LEFT(R1553,3),Language!A$2:B$7700,2,FALSE)</f>
        <v>Vietnamese</v>
      </c>
      <c r="H1553" t="s">
        <v>172</v>
      </c>
      <c r="I1553">
        <v>250</v>
      </c>
      <c r="J1553">
        <v>270</v>
      </c>
      <c r="K1553">
        <v>0</v>
      </c>
      <c r="L1553">
        <v>146</v>
      </c>
      <c r="M1553">
        <v>1234567</v>
      </c>
      <c r="N1553">
        <v>270316</v>
      </c>
      <c r="O1553">
        <v>291016</v>
      </c>
      <c r="P1553" t="s">
        <v>19</v>
      </c>
      <c r="Q1553">
        <v>9600</v>
      </c>
      <c r="R1553" t="s">
        <v>163</v>
      </c>
      <c r="S1553" t="str">
        <f>VLOOKUP(V1553,Country!A$2:B$191,2,FALSE)</f>
        <v>Philippines</v>
      </c>
      <c r="T1553" t="str">
        <f>VLOOKUP(X1553,Organisation!A$2:B$150,2,FALSE)</f>
        <v>Vatican Radio</v>
      </c>
      <c r="U1553" t="s">
        <v>172</v>
      </c>
      <c r="V1553" t="s">
        <v>173</v>
      </c>
      <c r="W1553" t="s">
        <v>87</v>
      </c>
      <c r="X1553" t="s">
        <v>87</v>
      </c>
      <c r="Y1553">
        <v>1083</v>
      </c>
    </row>
    <row r="1554" spans="1:25" x14ac:dyDescent="0.25">
      <c r="A1554">
        <v>9605</v>
      </c>
      <c r="B1554" t="str">
        <f>VLOOKUP(W1554,Broadcast!A$2:B$277,2,FALSE)</f>
        <v>Korean Broadcasting System</v>
      </c>
      <c r="C1554" s="6">
        <v>100</v>
      </c>
      <c r="D1554" s="6">
        <v>200</v>
      </c>
      <c r="E1554" t="s">
        <v>470</v>
      </c>
      <c r="F1554" t="str">
        <f>VLOOKUP(H1554,Location!A$2:E$678,2,FALSE)</f>
        <v>Furman, SC</v>
      </c>
      <c r="G1554" t="str">
        <f>VLOOKUP(LEFT(R1554,3),Language!A$2:B$7700,2,FALSE)</f>
        <v>Spanish</v>
      </c>
      <c r="H1554" t="s">
        <v>220</v>
      </c>
      <c r="I1554">
        <v>250</v>
      </c>
      <c r="J1554">
        <v>167</v>
      </c>
      <c r="K1554">
        <v>15</v>
      </c>
      <c r="L1554">
        <v>218</v>
      </c>
      <c r="M1554">
        <v>1234567</v>
      </c>
      <c r="N1554">
        <v>270316</v>
      </c>
      <c r="O1554">
        <v>301016</v>
      </c>
      <c r="P1554" t="s">
        <v>19</v>
      </c>
      <c r="Q1554">
        <v>8922</v>
      </c>
      <c r="R1554" t="s">
        <v>137</v>
      </c>
      <c r="S1554" t="str">
        <f>VLOOKUP(V1554,Country!A$2:B$191,2,FALSE)</f>
        <v>United States</v>
      </c>
      <c r="T1554" t="str">
        <f>VLOOKUP(X1554,Organisation!A$2:B$150,2,FALSE)</f>
        <v>Babcock Communications</v>
      </c>
      <c r="U1554" t="s">
        <v>220</v>
      </c>
      <c r="V1554" t="s">
        <v>21</v>
      </c>
      <c r="W1554" t="s">
        <v>77</v>
      </c>
      <c r="X1554" t="s">
        <v>43</v>
      </c>
      <c r="Y1554">
        <v>128</v>
      </c>
    </row>
    <row r="1555" spans="1:25" x14ac:dyDescent="0.25">
      <c r="A1555">
        <v>9605</v>
      </c>
      <c r="B1555" t="str">
        <f>VLOOKUP(W1555,Broadcast!A$2:B$277,2,FALSE)</f>
        <v>Korean Broadcasting System</v>
      </c>
      <c r="C1555" s="6">
        <v>100</v>
      </c>
      <c r="D1555" s="6">
        <v>200</v>
      </c>
      <c r="E1555" t="s">
        <v>471</v>
      </c>
      <c r="F1555" t="str">
        <f>VLOOKUP(H1555,Location!A$2:E$678,2,FALSE)</f>
        <v>Furman, SC</v>
      </c>
      <c r="G1555" t="str">
        <f>VLOOKUP(LEFT(R1555,3),Language!A$2:B$7700,2,FALSE)</f>
        <v>Spanish</v>
      </c>
      <c r="H1555" t="s">
        <v>220</v>
      </c>
      <c r="I1555">
        <v>250</v>
      </c>
      <c r="J1555">
        <v>167</v>
      </c>
      <c r="K1555">
        <v>15</v>
      </c>
      <c r="L1555">
        <v>218</v>
      </c>
      <c r="M1555">
        <v>1234567</v>
      </c>
      <c r="N1555">
        <v>270316</v>
      </c>
      <c r="O1555">
        <v>301016</v>
      </c>
      <c r="P1555" t="s">
        <v>19</v>
      </c>
      <c r="Q1555">
        <v>8500</v>
      </c>
      <c r="R1555" t="s">
        <v>137</v>
      </c>
      <c r="S1555" t="str">
        <f>VLOOKUP(V1555,Country!A$2:B$191,2,FALSE)</f>
        <v>United States</v>
      </c>
      <c r="T1555" t="str">
        <f>VLOOKUP(X1555,Organisation!A$2:B$150,2,FALSE)</f>
        <v>Federal Communications Commission</v>
      </c>
      <c r="U1555" t="s">
        <v>220</v>
      </c>
      <c r="V1555" t="s">
        <v>21</v>
      </c>
      <c r="W1555" t="s">
        <v>77</v>
      </c>
      <c r="X1555" t="s">
        <v>22</v>
      </c>
      <c r="Y1555">
        <v>1646</v>
      </c>
    </row>
    <row r="1556" spans="1:25" x14ac:dyDescent="0.25">
      <c r="A1556">
        <v>9605</v>
      </c>
      <c r="B1556" t="str">
        <f>VLOOKUP(W1556,Broadcast!A$2:B$277,2,FALSE)</f>
        <v>LeSea Broadcasting Corporation</v>
      </c>
      <c r="C1556" s="6">
        <v>200</v>
      </c>
      <c r="D1556" s="6">
        <v>300</v>
      </c>
      <c r="E1556" t="s">
        <v>471</v>
      </c>
      <c r="F1556" t="str">
        <f>VLOOKUP(H1556,Location!A$2:E$678,2,FALSE)</f>
        <v>Furman, SC</v>
      </c>
      <c r="G1556" t="str">
        <f>VLOOKUP(LEFT(R1556,3),Language!A$2:B$7700,2,FALSE)</f>
        <v>Spanish</v>
      </c>
      <c r="H1556" t="s">
        <v>220</v>
      </c>
      <c r="I1556">
        <v>250</v>
      </c>
      <c r="J1556">
        <v>167</v>
      </c>
      <c r="K1556">
        <v>15</v>
      </c>
      <c r="L1556">
        <v>218</v>
      </c>
      <c r="M1556">
        <v>1234567</v>
      </c>
      <c r="N1556">
        <v>200816</v>
      </c>
      <c r="O1556">
        <v>80916</v>
      </c>
      <c r="P1556" t="s">
        <v>19</v>
      </c>
      <c r="Q1556">
        <v>8500</v>
      </c>
      <c r="R1556" t="s">
        <v>137</v>
      </c>
      <c r="S1556" t="str">
        <f>VLOOKUP(V1556,Country!A$2:B$191,2,FALSE)</f>
        <v>United States</v>
      </c>
      <c r="T1556" t="str">
        <f>VLOOKUP(X1556,Organisation!A$2:B$150,2,FALSE)</f>
        <v>Federal Communications Commission</v>
      </c>
      <c r="U1556" t="s">
        <v>220</v>
      </c>
      <c r="V1556" t="s">
        <v>21</v>
      </c>
      <c r="W1556" t="s">
        <v>220</v>
      </c>
      <c r="X1556" t="s">
        <v>22</v>
      </c>
      <c r="Y1556">
        <v>18033</v>
      </c>
    </row>
    <row r="1557" spans="1:25" x14ac:dyDescent="0.25">
      <c r="A1557">
        <v>9605</v>
      </c>
      <c r="B1557" t="str">
        <f>VLOOKUP(W1557,Broadcast!A$2:B$277,2,FALSE)</f>
        <v>BBC Worldservice</v>
      </c>
      <c r="C1557" s="6">
        <v>1600</v>
      </c>
      <c r="D1557" s="6">
        <v>1630</v>
      </c>
      <c r="E1557" t="s">
        <v>624</v>
      </c>
      <c r="F1557" t="str">
        <f>VLOOKUP(H1557,Location!A$2:E$678,2,FALSE)</f>
        <v>Kranji (Merlin)</v>
      </c>
      <c r="G1557" t="str">
        <f>VLOOKUP(LEFT(R1557,3),Language!A$2:B$7700,2,FALSE)</f>
        <v>Hindi</v>
      </c>
      <c r="H1557" t="s">
        <v>59</v>
      </c>
      <c r="I1557">
        <v>250</v>
      </c>
      <c r="J1557">
        <v>315</v>
      </c>
      <c r="K1557">
        <v>0</v>
      </c>
      <c r="L1557">
        <v>147</v>
      </c>
      <c r="M1557">
        <v>1234567</v>
      </c>
      <c r="N1557">
        <v>270316</v>
      </c>
      <c r="O1557">
        <v>301016</v>
      </c>
      <c r="P1557" t="s">
        <v>19</v>
      </c>
      <c r="Q1557">
        <v>9000</v>
      </c>
      <c r="R1557" t="s">
        <v>219</v>
      </c>
      <c r="S1557" t="str">
        <f>VLOOKUP(V1557,Country!A$2:B$191,2,FALSE)</f>
        <v>Singapore</v>
      </c>
      <c r="T1557" t="str">
        <f>VLOOKUP(X1557,Organisation!A$2:B$150,2,FALSE)</f>
        <v>Babcock Communications</v>
      </c>
      <c r="U1557" t="s">
        <v>59</v>
      </c>
      <c r="V1557" t="s">
        <v>59</v>
      </c>
      <c r="W1557" t="s">
        <v>42</v>
      </c>
      <c r="X1557" t="s">
        <v>43</v>
      </c>
      <c r="Y1557">
        <v>129</v>
      </c>
    </row>
    <row r="1558" spans="1:25" x14ac:dyDescent="0.25">
      <c r="A1558">
        <v>9610</v>
      </c>
      <c r="B1558" t="str">
        <f>VLOOKUP(W1558,Broadcast!A$2:B$277,2,FALSE)</f>
        <v>China Radio International</v>
      </c>
      <c r="C1558" s="6">
        <v>0</v>
      </c>
      <c r="D1558" s="6">
        <v>100</v>
      </c>
      <c r="E1558">
        <v>49</v>
      </c>
      <c r="F1558" t="str">
        <f>VLOOKUP(H1558,Location!A$2:E$678,2,FALSE)</f>
        <v>Kunming</v>
      </c>
      <c r="G1558" t="str">
        <f>VLOOKUP(LEFT(R1558,3),Language!A$2:B$7700,2,FALSE)</f>
        <v>Hakka Chinese</v>
      </c>
      <c r="H1558" t="s">
        <v>366</v>
      </c>
      <c r="I1558">
        <v>100</v>
      </c>
      <c r="J1558">
        <v>225</v>
      </c>
      <c r="K1558">
        <v>0</v>
      </c>
      <c r="L1558">
        <v>146</v>
      </c>
      <c r="M1558">
        <v>1234567</v>
      </c>
      <c r="N1558">
        <v>270316</v>
      </c>
      <c r="O1558">
        <v>301016</v>
      </c>
      <c r="P1558" t="s">
        <v>19</v>
      </c>
      <c r="Q1558">
        <v>7700</v>
      </c>
      <c r="R1558" t="s">
        <v>668</v>
      </c>
      <c r="S1558" t="str">
        <f>VLOOKUP(V1558,Country!A$2:B$191,2,FALSE)</f>
        <v>China</v>
      </c>
      <c r="T1558" t="str">
        <f>VLOOKUP(X1558,Organisation!A$2:B$150,2,FALSE)</f>
        <v>R &amp; T of Peoples Republic of China</v>
      </c>
      <c r="U1558" t="s">
        <v>366</v>
      </c>
      <c r="V1558" t="s">
        <v>55</v>
      </c>
      <c r="W1558" t="s">
        <v>188</v>
      </c>
      <c r="X1558" t="s">
        <v>57</v>
      </c>
      <c r="Y1558">
        <v>2935</v>
      </c>
    </row>
    <row r="1559" spans="1:25" x14ac:dyDescent="0.25">
      <c r="A1559">
        <v>9610</v>
      </c>
      <c r="B1559" t="str">
        <f>VLOOKUP(W1559,Broadcast!A$2:B$277,2,FALSE)</f>
        <v>China Radio International</v>
      </c>
      <c r="C1559" s="6">
        <v>100</v>
      </c>
      <c r="D1559" s="6">
        <v>200</v>
      </c>
      <c r="E1559">
        <v>49</v>
      </c>
      <c r="F1559" t="str">
        <f>VLOOKUP(H1559,Location!A$2:E$678,2,FALSE)</f>
        <v>Kunming</v>
      </c>
      <c r="G1559" t="str">
        <f>VLOOKUP(LEFT(R1559,3),Language!A$2:B$7700,2,FALSE)</f>
        <v>Min Nan Chinese</v>
      </c>
      <c r="H1559" t="s">
        <v>366</v>
      </c>
      <c r="I1559">
        <v>100</v>
      </c>
      <c r="J1559">
        <v>225</v>
      </c>
      <c r="K1559">
        <v>0</v>
      </c>
      <c r="L1559">
        <v>146</v>
      </c>
      <c r="M1559">
        <v>1234567</v>
      </c>
      <c r="N1559">
        <v>270316</v>
      </c>
      <c r="O1559">
        <v>301016</v>
      </c>
      <c r="P1559" t="s">
        <v>19</v>
      </c>
      <c r="Q1559">
        <v>7700</v>
      </c>
      <c r="R1559" t="s">
        <v>661</v>
      </c>
      <c r="S1559" t="str">
        <f>VLOOKUP(V1559,Country!A$2:B$191,2,FALSE)</f>
        <v>China</v>
      </c>
      <c r="T1559" t="str">
        <f>VLOOKUP(X1559,Organisation!A$2:B$150,2,FALSE)</f>
        <v>R &amp; T of Peoples Republic of China</v>
      </c>
      <c r="U1559" t="s">
        <v>366</v>
      </c>
      <c r="V1559" t="s">
        <v>55</v>
      </c>
      <c r="W1559" t="s">
        <v>188</v>
      </c>
      <c r="X1559" t="s">
        <v>57</v>
      </c>
      <c r="Y1559">
        <v>2936</v>
      </c>
    </row>
    <row r="1560" spans="1:25" x14ac:dyDescent="0.25">
      <c r="A1560">
        <v>9610</v>
      </c>
      <c r="B1560" t="str">
        <f>VLOOKUP(W1560,Broadcast!A$2:B$277,2,FALSE)</f>
        <v>Radio Republic of Indonesia</v>
      </c>
      <c r="C1560" s="6">
        <v>300</v>
      </c>
      <c r="D1560" s="6">
        <v>600</v>
      </c>
      <c r="E1560" t="s">
        <v>727</v>
      </c>
      <c r="F1560" t="str">
        <f>VLOOKUP(H1560,Location!A$2:E$678,2,FALSE)</f>
        <v>Jayapura</v>
      </c>
      <c r="G1560" t="str">
        <f>VLOOKUP(LEFT(R1560,3),Language!A$2:B$7700,2,FALSE)</f>
        <v>English</v>
      </c>
      <c r="H1560" t="s">
        <v>374</v>
      </c>
      <c r="I1560">
        <v>1</v>
      </c>
      <c r="J1560">
        <v>0</v>
      </c>
      <c r="K1560">
        <v>0</v>
      </c>
      <c r="L1560">
        <v>100</v>
      </c>
      <c r="M1560">
        <v>1234567</v>
      </c>
      <c r="N1560">
        <v>270316</v>
      </c>
      <c r="O1560">
        <v>291016</v>
      </c>
      <c r="P1560" t="s">
        <v>19</v>
      </c>
      <c r="R1560" t="s">
        <v>20</v>
      </c>
      <c r="S1560" t="str">
        <f>VLOOKUP(V1560,Country!A$2:B$191,2,FALSE)</f>
        <v>Indonesia</v>
      </c>
      <c r="T1560" t="str">
        <f>VLOOKUP(X1560,Organisation!A$2:B$150,2,FALSE)</f>
        <v>Radio Republic of Indonesia</v>
      </c>
      <c r="U1560" t="s">
        <v>374</v>
      </c>
      <c r="V1560" t="s">
        <v>48</v>
      </c>
      <c r="W1560" t="s">
        <v>49</v>
      </c>
      <c r="X1560" t="s">
        <v>49</v>
      </c>
      <c r="Y1560">
        <v>2158</v>
      </c>
    </row>
    <row r="1561" spans="1:25" x14ac:dyDescent="0.25">
      <c r="A1561">
        <v>9610</v>
      </c>
      <c r="B1561" t="str">
        <f>VLOOKUP(W1561,Broadcast!A$2:B$277,2,FALSE)</f>
        <v>Radio Miami International</v>
      </c>
      <c r="C1561" s="6">
        <v>530</v>
      </c>
      <c r="D1561" s="6">
        <v>600</v>
      </c>
      <c r="E1561" t="s">
        <v>418</v>
      </c>
      <c r="F1561" t="str">
        <f>VLOOKUP(H1561,Location!A$2:E$678,2,FALSE)</f>
        <v>Nauen</v>
      </c>
      <c r="G1561" t="str">
        <f>VLOOKUP(LEFT(R1561,3),Language!A$2:B$7700,2,FALSE)</f>
        <v>Multiple languages</v>
      </c>
      <c r="H1561" t="s">
        <v>232</v>
      </c>
      <c r="I1561">
        <v>125</v>
      </c>
      <c r="J1561">
        <v>180</v>
      </c>
      <c r="K1561">
        <v>0</v>
      </c>
      <c r="L1561">
        <v>216</v>
      </c>
      <c r="M1561">
        <v>1234567</v>
      </c>
      <c r="N1561">
        <v>270316</v>
      </c>
      <c r="O1561">
        <v>291016</v>
      </c>
      <c r="P1561" t="s">
        <v>19</v>
      </c>
      <c r="Q1561">
        <v>9600</v>
      </c>
      <c r="R1561" t="s">
        <v>102</v>
      </c>
      <c r="S1561" t="str">
        <f>VLOOKUP(V1561,Country!A$2:B$191,2,FALSE)</f>
        <v>Germany</v>
      </c>
      <c r="T1561" t="str">
        <f>VLOOKUP(X1561,Organisation!A$2:B$150,2,FALSE)</f>
        <v>Media Broadcast GmbH</v>
      </c>
      <c r="U1561" t="s">
        <v>232</v>
      </c>
      <c r="V1561" t="s">
        <v>19</v>
      </c>
      <c r="W1561" t="s">
        <v>128</v>
      </c>
      <c r="X1561" t="s">
        <v>99</v>
      </c>
      <c r="Y1561">
        <v>1256</v>
      </c>
    </row>
    <row r="1562" spans="1:25" x14ac:dyDescent="0.25">
      <c r="A1562">
        <v>9610</v>
      </c>
      <c r="B1562" t="str">
        <f>VLOOKUP(W1562,Broadcast!A$2:B$277,2,FALSE)</f>
        <v>Vatican Radio</v>
      </c>
      <c r="C1562" s="6">
        <v>1130</v>
      </c>
      <c r="D1562" s="6">
        <v>1200</v>
      </c>
      <c r="E1562" t="s">
        <v>560</v>
      </c>
      <c r="F1562" t="str">
        <f>VLOOKUP(H1562,Location!A$2:E$678,2,FALSE)</f>
        <v>Greenville, NC (Site B)</v>
      </c>
      <c r="G1562" t="str">
        <f>VLOOKUP(LEFT(R1562,3),Language!A$2:B$7700,2,FALSE)</f>
        <v>Spanish</v>
      </c>
      <c r="H1562" t="s">
        <v>134</v>
      </c>
      <c r="I1562">
        <v>250</v>
      </c>
      <c r="J1562">
        <v>168</v>
      </c>
      <c r="K1562">
        <v>24</v>
      </c>
      <c r="L1562">
        <v>206</v>
      </c>
      <c r="M1562">
        <v>1234567</v>
      </c>
      <c r="N1562">
        <v>270316</v>
      </c>
      <c r="O1562">
        <v>291016</v>
      </c>
      <c r="P1562" t="s">
        <v>19</v>
      </c>
      <c r="Q1562">
        <v>8500</v>
      </c>
      <c r="R1562" t="s">
        <v>137</v>
      </c>
      <c r="S1562" t="str">
        <f>VLOOKUP(V1562,Country!A$2:B$191,2,FALSE)</f>
        <v>United States</v>
      </c>
      <c r="T1562" t="str">
        <f>VLOOKUP(X1562,Organisation!A$2:B$150,2,FALSE)</f>
        <v>Vatican Radio</v>
      </c>
      <c r="U1562" t="s">
        <v>134</v>
      </c>
      <c r="V1562" t="s">
        <v>21</v>
      </c>
      <c r="W1562" t="s">
        <v>87</v>
      </c>
      <c r="X1562" t="s">
        <v>87</v>
      </c>
      <c r="Y1562">
        <v>7050</v>
      </c>
    </row>
    <row r="1563" spans="1:25" x14ac:dyDescent="0.25">
      <c r="A1563">
        <v>9610</v>
      </c>
      <c r="B1563" t="str">
        <f>VLOOKUP(W1563,Broadcast!A$2:B$277,2,FALSE)</f>
        <v>Adventist Broadcasting Service, Inc.</v>
      </c>
      <c r="C1563" s="6">
        <v>1200</v>
      </c>
      <c r="D1563" s="6">
        <v>1300</v>
      </c>
      <c r="E1563" t="s">
        <v>728</v>
      </c>
      <c r="F1563" t="str">
        <f>VLOOKUP(H1563,Location!A$2:E$678,2,FALSE)</f>
        <v>Agat, Guam</v>
      </c>
      <c r="G1563" t="str">
        <f>VLOOKUP(LEFT(R1563,3),Language!A$2:B$7700,2,FALSE)</f>
        <v>Korean</v>
      </c>
      <c r="H1563" t="s">
        <v>729</v>
      </c>
      <c r="I1563">
        <v>100</v>
      </c>
      <c r="J1563">
        <v>330</v>
      </c>
      <c r="K1563">
        <v>15</v>
      </c>
      <c r="L1563">
        <v>218</v>
      </c>
      <c r="M1563">
        <v>1234567</v>
      </c>
      <c r="N1563">
        <v>270316</v>
      </c>
      <c r="O1563">
        <v>291016</v>
      </c>
      <c r="P1563" t="s">
        <v>19</v>
      </c>
      <c r="Q1563">
        <v>13700</v>
      </c>
      <c r="R1563" t="s">
        <v>145</v>
      </c>
      <c r="S1563" t="str">
        <f>VLOOKUP(V1563,Country!A$2:B$191,2,FALSE)</f>
        <v>United States</v>
      </c>
      <c r="T1563" t="str">
        <f>VLOOKUP(X1563,Organisation!A$2:B$150,2,FALSE)</f>
        <v>Federal Communications Commission</v>
      </c>
      <c r="U1563" t="s">
        <v>729</v>
      </c>
      <c r="V1563" t="s">
        <v>21</v>
      </c>
      <c r="W1563" t="s">
        <v>729</v>
      </c>
      <c r="X1563" t="s">
        <v>22</v>
      </c>
      <c r="Y1563">
        <v>11047</v>
      </c>
    </row>
    <row r="1564" spans="1:25" x14ac:dyDescent="0.25">
      <c r="A1564">
        <v>9610</v>
      </c>
      <c r="B1564" t="str">
        <f>VLOOKUP(W1564,Broadcast!A$2:B$277,2,FALSE)</f>
        <v>Turkish Radio-TV Corp</v>
      </c>
      <c r="C1564" s="6">
        <v>1400</v>
      </c>
      <c r="D1564" s="6">
        <v>1430</v>
      </c>
      <c r="E1564" t="s">
        <v>730</v>
      </c>
      <c r="F1564" t="str">
        <f>VLOOKUP(H1564,Location!A$2:E$678,2,FALSE)</f>
        <v>Emirler</v>
      </c>
      <c r="G1564" t="str">
        <f>VLOOKUP(LEFT(R1564,3),Language!A$2:B$7700,2,FALSE)</f>
        <v>Italian</v>
      </c>
      <c r="H1564" t="s">
        <v>250</v>
      </c>
      <c r="I1564">
        <v>500</v>
      </c>
      <c r="J1564">
        <v>280</v>
      </c>
      <c r="K1564">
        <v>-10</v>
      </c>
      <c r="L1564">
        <v>210</v>
      </c>
      <c r="M1564">
        <v>1234567</v>
      </c>
      <c r="N1564">
        <v>270316</v>
      </c>
      <c r="O1564">
        <v>301016</v>
      </c>
      <c r="P1564" t="s">
        <v>19</v>
      </c>
      <c r="Q1564">
        <v>13700</v>
      </c>
      <c r="R1564" t="s">
        <v>210</v>
      </c>
      <c r="S1564" t="str">
        <f>VLOOKUP(V1564,Country!A$2:B$191,2,FALSE)</f>
        <v>Turkey</v>
      </c>
      <c r="T1564" t="str">
        <f>VLOOKUP(X1564,Organisation!A$2:B$150,2,FALSE)</f>
        <v>Turkish Radio-Television Corp.</v>
      </c>
      <c r="U1564" t="s">
        <v>250</v>
      </c>
      <c r="V1564" t="s">
        <v>252</v>
      </c>
      <c r="W1564" t="s">
        <v>253</v>
      </c>
      <c r="X1564" t="s">
        <v>253</v>
      </c>
      <c r="Y1564">
        <v>16007</v>
      </c>
    </row>
    <row r="1565" spans="1:25" x14ac:dyDescent="0.25">
      <c r="A1565">
        <v>9610</v>
      </c>
      <c r="B1565" t="str">
        <f>VLOOKUP(W1565,Broadcast!A$2:B$277,2,FALSE)</f>
        <v>China Radio International</v>
      </c>
      <c r="C1565" s="6">
        <v>1500</v>
      </c>
      <c r="D1565" s="6">
        <v>1600</v>
      </c>
      <c r="E1565" t="s">
        <v>149</v>
      </c>
      <c r="F1565" t="str">
        <f>VLOOKUP(H1565,Location!A$2:E$678,2,FALSE)</f>
        <v>Kunming</v>
      </c>
      <c r="G1565" t="str">
        <f>VLOOKUP(LEFT(R1565,3),Language!A$2:B$7700,2,FALSE)</f>
        <v>Bengali</v>
      </c>
      <c r="H1565" t="s">
        <v>366</v>
      </c>
      <c r="I1565">
        <v>150</v>
      </c>
      <c r="J1565">
        <v>270</v>
      </c>
      <c r="K1565">
        <v>0</v>
      </c>
      <c r="L1565">
        <v>206</v>
      </c>
      <c r="M1565">
        <v>1234567</v>
      </c>
      <c r="N1565">
        <v>270316</v>
      </c>
      <c r="O1565">
        <v>301016</v>
      </c>
      <c r="P1565" t="s">
        <v>19</v>
      </c>
      <c r="Q1565">
        <v>9700</v>
      </c>
      <c r="R1565" t="s">
        <v>150</v>
      </c>
      <c r="S1565" t="str">
        <f>VLOOKUP(V1565,Country!A$2:B$191,2,FALSE)</f>
        <v>China</v>
      </c>
      <c r="T1565" t="str">
        <f>VLOOKUP(X1565,Organisation!A$2:B$150,2,FALSE)</f>
        <v>R &amp; T of Peoples Republic of China</v>
      </c>
      <c r="U1565" t="s">
        <v>366</v>
      </c>
      <c r="V1565" t="s">
        <v>55</v>
      </c>
      <c r="W1565" t="s">
        <v>188</v>
      </c>
      <c r="X1565" t="s">
        <v>57</v>
      </c>
      <c r="Y1565">
        <v>2937</v>
      </c>
    </row>
    <row r="1566" spans="1:25" x14ac:dyDescent="0.25">
      <c r="A1566">
        <v>9610</v>
      </c>
      <c r="B1566" t="str">
        <f>VLOOKUP(W1566,Broadcast!A$2:B$277,2,FALSE)</f>
        <v>Islamic Republic of Iran Broadcasting</v>
      </c>
      <c r="C1566" s="6">
        <v>1720</v>
      </c>
      <c r="D1566" s="6">
        <v>1820</v>
      </c>
      <c r="E1566" t="s">
        <v>208</v>
      </c>
      <c r="F1566" t="str">
        <f>VLOOKUP(H1566,Location!A$2:E$678,2,FALSE)</f>
        <v>Sirjan</v>
      </c>
      <c r="G1566" t="str">
        <f>VLOOKUP(LEFT(R1566,3),Language!A$2:B$7700,2,FALSE)</f>
        <v>Bosnian</v>
      </c>
      <c r="H1566" t="s">
        <v>228</v>
      </c>
      <c r="I1566">
        <v>500</v>
      </c>
      <c r="J1566">
        <v>310</v>
      </c>
      <c r="K1566">
        <v>0</v>
      </c>
      <c r="L1566">
        <v>211</v>
      </c>
      <c r="M1566">
        <v>1234567</v>
      </c>
      <c r="N1566">
        <v>270316</v>
      </c>
      <c r="O1566">
        <v>291016</v>
      </c>
      <c r="P1566" t="s">
        <v>19</v>
      </c>
      <c r="R1566" t="s">
        <v>563</v>
      </c>
      <c r="S1566" t="str">
        <f>VLOOKUP(V1566,Country!A$2:B$191,2,FALSE)</f>
        <v>Iran (Islamic Rep. of)</v>
      </c>
      <c r="T1566" t="str">
        <f>VLOOKUP(X1566,Organisation!A$2:B$150,2,FALSE)</f>
        <v>Islamic Republic of Iran Broadcast.</v>
      </c>
      <c r="U1566" t="s">
        <v>228</v>
      </c>
      <c r="V1566" t="s">
        <v>229</v>
      </c>
      <c r="W1566" t="s">
        <v>230</v>
      </c>
      <c r="X1566" t="s">
        <v>230</v>
      </c>
      <c r="Y1566">
        <v>1920</v>
      </c>
    </row>
    <row r="1567" spans="1:25" x14ac:dyDescent="0.25">
      <c r="A1567">
        <v>9610</v>
      </c>
      <c r="B1567" t="str">
        <f>VLOOKUP(W1567,Broadcast!A$2:B$277,2,FALSE)</f>
        <v>Adventist World Radio</v>
      </c>
      <c r="C1567" s="6">
        <v>1930</v>
      </c>
      <c r="D1567" s="6">
        <v>2000</v>
      </c>
      <c r="E1567" t="s">
        <v>437</v>
      </c>
      <c r="F1567" t="str">
        <f>VLOOKUP(H1567,Location!A$2:E$678,2,FALSE)</f>
        <v>Nauen</v>
      </c>
      <c r="G1567" t="str">
        <f>VLOOKUP(LEFT(R1567,3),Language!A$2:B$7700,2,FALSE)</f>
        <v>Tachelhit</v>
      </c>
      <c r="H1567" t="s">
        <v>232</v>
      </c>
      <c r="I1567">
        <v>100</v>
      </c>
      <c r="J1567">
        <v>210</v>
      </c>
      <c r="K1567">
        <v>0</v>
      </c>
      <c r="L1567">
        <v>216</v>
      </c>
      <c r="M1567">
        <v>1234567</v>
      </c>
      <c r="N1567">
        <v>270316</v>
      </c>
      <c r="O1567">
        <v>291016</v>
      </c>
      <c r="P1567" t="s">
        <v>19</v>
      </c>
      <c r="Q1567">
        <v>9600</v>
      </c>
      <c r="R1567" t="s">
        <v>731</v>
      </c>
      <c r="S1567" t="str">
        <f>VLOOKUP(V1567,Country!A$2:B$191,2,FALSE)</f>
        <v>Germany</v>
      </c>
      <c r="T1567" t="str">
        <f>VLOOKUP(X1567,Organisation!A$2:B$150,2,FALSE)</f>
        <v>Adventist World Radio</v>
      </c>
      <c r="U1567" t="s">
        <v>232</v>
      </c>
      <c r="V1567" t="s">
        <v>19</v>
      </c>
      <c r="W1567" t="s">
        <v>275</v>
      </c>
      <c r="X1567" t="s">
        <v>275</v>
      </c>
      <c r="Y1567">
        <v>451</v>
      </c>
    </row>
    <row r="1568" spans="1:25" x14ac:dyDescent="0.25">
      <c r="A1568">
        <v>9610</v>
      </c>
      <c r="B1568" t="str">
        <f>VLOOKUP(W1568,Broadcast!A$2:B$277,2,FALSE)</f>
        <v>Adventist World Radio</v>
      </c>
      <c r="C1568" s="6">
        <v>2000</v>
      </c>
      <c r="D1568" s="6">
        <v>2030</v>
      </c>
      <c r="E1568" t="s">
        <v>437</v>
      </c>
      <c r="F1568" t="str">
        <f>VLOOKUP(H1568,Location!A$2:E$678,2,FALSE)</f>
        <v>Nauen</v>
      </c>
      <c r="G1568" t="str">
        <f>VLOOKUP(LEFT(R1568,3),Language!A$2:B$7700,2,FALSE)</f>
        <v>French</v>
      </c>
      <c r="H1568" t="s">
        <v>232</v>
      </c>
      <c r="I1568">
        <v>100</v>
      </c>
      <c r="J1568">
        <v>210</v>
      </c>
      <c r="K1568">
        <v>0</v>
      </c>
      <c r="L1568">
        <v>216</v>
      </c>
      <c r="M1568">
        <v>1234567</v>
      </c>
      <c r="N1568">
        <v>270316</v>
      </c>
      <c r="O1568">
        <v>291016</v>
      </c>
      <c r="P1568" t="s">
        <v>19</v>
      </c>
      <c r="Q1568">
        <v>9600</v>
      </c>
      <c r="R1568" t="s">
        <v>79</v>
      </c>
      <c r="S1568" t="str">
        <f>VLOOKUP(V1568,Country!A$2:B$191,2,FALSE)</f>
        <v>Germany</v>
      </c>
      <c r="T1568" t="str">
        <f>VLOOKUP(X1568,Organisation!A$2:B$150,2,FALSE)</f>
        <v>Adventist World Radio</v>
      </c>
      <c r="U1568" t="s">
        <v>232</v>
      </c>
      <c r="V1568" t="s">
        <v>19</v>
      </c>
      <c r="W1568" t="s">
        <v>275</v>
      </c>
      <c r="X1568" t="s">
        <v>275</v>
      </c>
      <c r="Y1568">
        <v>452</v>
      </c>
    </row>
    <row r="1569" spans="1:25" x14ac:dyDescent="0.25">
      <c r="A1569">
        <v>9610</v>
      </c>
      <c r="B1569" t="str">
        <f>VLOOKUP(W1569,Broadcast!A$2:B$277,2,FALSE)</f>
        <v>Radio Republic of Indonesia</v>
      </c>
      <c r="C1569" s="6">
        <v>2000</v>
      </c>
      <c r="D1569" s="6">
        <v>2100</v>
      </c>
      <c r="E1569" t="s">
        <v>732</v>
      </c>
      <c r="F1569" t="str">
        <f>VLOOKUP(H1569,Location!A$2:E$678,2,FALSE)</f>
        <v>Jayapura</v>
      </c>
      <c r="G1569" t="str">
        <f>VLOOKUP(LEFT(R1569,3),Language!A$2:B$7700,2,FALSE)</f>
        <v>English</v>
      </c>
      <c r="H1569" t="s">
        <v>374</v>
      </c>
      <c r="I1569">
        <v>1</v>
      </c>
      <c r="J1569">
        <v>0</v>
      </c>
      <c r="K1569">
        <v>0</v>
      </c>
      <c r="L1569">
        <v>100</v>
      </c>
      <c r="M1569">
        <v>1234567</v>
      </c>
      <c r="N1569">
        <v>270316</v>
      </c>
      <c r="O1569">
        <v>291016</v>
      </c>
      <c r="P1569" t="s">
        <v>19</v>
      </c>
      <c r="R1569" t="s">
        <v>20</v>
      </c>
      <c r="S1569" t="str">
        <f>VLOOKUP(V1569,Country!A$2:B$191,2,FALSE)</f>
        <v>Indonesia</v>
      </c>
      <c r="T1569" t="str">
        <f>VLOOKUP(X1569,Organisation!A$2:B$150,2,FALSE)</f>
        <v>Radio Republic of Indonesia</v>
      </c>
      <c r="U1569" t="s">
        <v>374</v>
      </c>
      <c r="V1569" t="s">
        <v>48</v>
      </c>
      <c r="W1569" t="s">
        <v>49</v>
      </c>
      <c r="X1569" t="s">
        <v>49</v>
      </c>
      <c r="Y1569">
        <v>2159</v>
      </c>
    </row>
    <row r="1570" spans="1:25" x14ac:dyDescent="0.25">
      <c r="A1570">
        <v>9610</v>
      </c>
      <c r="B1570" t="str">
        <f>VLOOKUP(W1570,Broadcast!A$2:B$277,2,FALSE)</f>
        <v>China National Radio</v>
      </c>
      <c r="C1570" s="6">
        <v>2055</v>
      </c>
      <c r="D1570" s="6">
        <v>600</v>
      </c>
      <c r="E1570" t="s">
        <v>70</v>
      </c>
      <c r="F1570" t="str">
        <f>VLOOKUP(H1570,Location!A$2:E$678,2,FALSE)</f>
        <v>Beijing</v>
      </c>
      <c r="G1570" t="str">
        <f>VLOOKUP(LEFT(R1570,3),Language!A$2:B$7700,2,FALSE)</f>
        <v>Mongolian</v>
      </c>
      <c r="H1570" t="s">
        <v>198</v>
      </c>
      <c r="I1570">
        <v>100</v>
      </c>
      <c r="J1570">
        <v>286</v>
      </c>
      <c r="K1570">
        <v>0</v>
      </c>
      <c r="L1570">
        <v>141</v>
      </c>
      <c r="M1570">
        <v>1234567</v>
      </c>
      <c r="N1570">
        <v>270316</v>
      </c>
      <c r="O1570">
        <v>301016</v>
      </c>
      <c r="P1570" t="s">
        <v>19</v>
      </c>
      <c r="Q1570">
        <v>6500</v>
      </c>
      <c r="R1570" t="s">
        <v>104</v>
      </c>
      <c r="S1570" t="str">
        <f>VLOOKUP(V1570,Country!A$2:B$191,2,FALSE)</f>
        <v>China</v>
      </c>
      <c r="T1570" t="str">
        <f>VLOOKUP(X1570,Organisation!A$2:B$150,2,FALSE)</f>
        <v>R &amp; T of Peoples Republic of China</v>
      </c>
      <c r="U1570" t="s">
        <v>198</v>
      </c>
      <c r="V1570" t="s">
        <v>55</v>
      </c>
      <c r="W1570" t="s">
        <v>56</v>
      </c>
      <c r="X1570" t="s">
        <v>57</v>
      </c>
      <c r="Y1570">
        <v>2938</v>
      </c>
    </row>
    <row r="1571" spans="1:25" x14ac:dyDescent="0.25">
      <c r="A1571">
        <v>9615</v>
      </c>
      <c r="B1571" t="str">
        <f>VLOOKUP(W1571,Broadcast!A$2:B$277,2,FALSE)</f>
        <v>Radio Republic of Indonesia</v>
      </c>
      <c r="C1571" s="6">
        <v>1600</v>
      </c>
      <c r="D1571" s="6">
        <v>1700</v>
      </c>
      <c r="E1571" t="s">
        <v>335</v>
      </c>
      <c r="F1571" t="str">
        <f>VLOOKUP(H1571,Location!A$2:E$678,2,FALSE)</f>
        <v>Samarinda</v>
      </c>
      <c r="G1571" t="str">
        <f>VLOOKUP(LEFT(R1571,3),Language!A$2:B$7700,2,FALSE)</f>
        <v>English</v>
      </c>
      <c r="H1571" t="s">
        <v>416</v>
      </c>
      <c r="I1571">
        <v>50</v>
      </c>
      <c r="J1571">
        <v>0</v>
      </c>
      <c r="K1571">
        <v>0</v>
      </c>
      <c r="L1571">
        <v>701</v>
      </c>
      <c r="M1571">
        <v>1234567</v>
      </c>
      <c r="N1571">
        <v>270316</v>
      </c>
      <c r="O1571">
        <v>291016</v>
      </c>
      <c r="P1571" t="s">
        <v>19</v>
      </c>
      <c r="R1571" t="s">
        <v>20</v>
      </c>
      <c r="S1571" t="str">
        <f>VLOOKUP(V1571,Country!A$2:B$191,2,FALSE)</f>
        <v>Indonesia</v>
      </c>
      <c r="T1571" t="str">
        <f>VLOOKUP(X1571,Organisation!A$2:B$150,2,FALSE)</f>
        <v>Radio Republic of Indonesia</v>
      </c>
      <c r="U1571" t="s">
        <v>416</v>
      </c>
      <c r="V1571" t="s">
        <v>48</v>
      </c>
      <c r="W1571" t="s">
        <v>49</v>
      </c>
      <c r="X1571" t="s">
        <v>49</v>
      </c>
      <c r="Y1571">
        <v>2160</v>
      </c>
    </row>
    <row r="1572" spans="1:25" x14ac:dyDescent="0.25">
      <c r="A1572">
        <v>9615</v>
      </c>
      <c r="B1572" t="str">
        <f>VLOOKUP(W1572,Broadcast!A$2:B$277,2,FALSE)</f>
        <v>Radio Republic of Indonesia</v>
      </c>
      <c r="C1572" s="6">
        <v>1930</v>
      </c>
      <c r="D1572" s="6">
        <v>1945</v>
      </c>
      <c r="E1572" t="s">
        <v>335</v>
      </c>
      <c r="F1572" t="str">
        <f>VLOOKUP(H1572,Location!A$2:E$678,2,FALSE)</f>
        <v>Samarinda</v>
      </c>
      <c r="G1572" t="str">
        <f>VLOOKUP(LEFT(R1572,3),Language!A$2:B$7700,2,FALSE)</f>
        <v>English</v>
      </c>
      <c r="H1572" t="s">
        <v>416</v>
      </c>
      <c r="I1572">
        <v>50</v>
      </c>
      <c r="J1572">
        <v>0</v>
      </c>
      <c r="K1572">
        <v>0</v>
      </c>
      <c r="L1572">
        <v>701</v>
      </c>
      <c r="M1572">
        <v>1234567</v>
      </c>
      <c r="N1572">
        <v>270316</v>
      </c>
      <c r="O1572">
        <v>291016</v>
      </c>
      <c r="P1572" t="s">
        <v>19</v>
      </c>
      <c r="R1572" t="s">
        <v>20</v>
      </c>
      <c r="S1572" t="str">
        <f>VLOOKUP(V1572,Country!A$2:B$191,2,FALSE)</f>
        <v>Indonesia</v>
      </c>
      <c r="T1572" t="str">
        <f>VLOOKUP(X1572,Organisation!A$2:B$150,2,FALSE)</f>
        <v>Radio Republic of Indonesia</v>
      </c>
      <c r="U1572" t="s">
        <v>416</v>
      </c>
      <c r="V1572" t="s">
        <v>48</v>
      </c>
      <c r="W1572" t="s">
        <v>49</v>
      </c>
      <c r="X1572" t="s">
        <v>49</v>
      </c>
      <c r="Y1572">
        <v>2161</v>
      </c>
    </row>
    <row r="1573" spans="1:25" x14ac:dyDescent="0.25">
      <c r="A1573">
        <v>9620</v>
      </c>
      <c r="B1573" t="str">
        <f>VLOOKUP(W1573,Broadcast!A$2:B$277,2,FALSE)</f>
        <v>Islamic Republic of Iran Broadcasting</v>
      </c>
      <c r="C1573" s="6">
        <v>120</v>
      </c>
      <c r="D1573" s="6">
        <v>220</v>
      </c>
      <c r="E1573" t="s">
        <v>603</v>
      </c>
      <c r="F1573" t="str">
        <f>VLOOKUP(H1573,Location!A$2:E$678,2,FALSE)</f>
        <v>Ahwaz</v>
      </c>
      <c r="G1573" t="str">
        <f>VLOOKUP(LEFT(R1573,3),Language!A$2:B$7700,2,FALSE)</f>
        <v>Urdu</v>
      </c>
      <c r="H1573" t="s">
        <v>675</v>
      </c>
      <c r="I1573">
        <v>250</v>
      </c>
      <c r="J1573">
        <v>84</v>
      </c>
      <c r="K1573">
        <v>0</v>
      </c>
      <c r="L1573">
        <v>145</v>
      </c>
      <c r="M1573">
        <v>1234567</v>
      </c>
      <c r="N1573">
        <v>270316</v>
      </c>
      <c r="O1573">
        <v>291016</v>
      </c>
      <c r="P1573" t="s">
        <v>19</v>
      </c>
      <c r="R1573" t="s">
        <v>348</v>
      </c>
      <c r="S1573" t="str">
        <f>VLOOKUP(V1573,Country!A$2:B$191,2,FALSE)</f>
        <v>Iran (Islamic Rep. of)</v>
      </c>
      <c r="T1573" t="str">
        <f>VLOOKUP(X1573,Organisation!A$2:B$150,2,FALSE)</f>
        <v>Islamic Republic of Iran Broadcast.</v>
      </c>
      <c r="U1573" t="s">
        <v>675</v>
      </c>
      <c r="V1573" t="s">
        <v>229</v>
      </c>
      <c r="W1573" t="s">
        <v>230</v>
      </c>
      <c r="X1573" t="s">
        <v>230</v>
      </c>
      <c r="Y1573">
        <v>7244</v>
      </c>
    </row>
    <row r="1574" spans="1:25" x14ac:dyDescent="0.25">
      <c r="A1574">
        <v>9620</v>
      </c>
      <c r="B1574" t="str">
        <f>VLOOKUP(W1574,Broadcast!A$2:B$277,2,FALSE)</f>
        <v>Radio Romania International</v>
      </c>
      <c r="C1574" s="6">
        <v>400</v>
      </c>
      <c r="D1574" s="6">
        <v>500</v>
      </c>
      <c r="E1574" t="s">
        <v>269</v>
      </c>
      <c r="F1574" t="str">
        <f>VLOOKUP(H1574,Location!A$2:E$678,2,FALSE)</f>
        <v>Galbeni</v>
      </c>
      <c r="G1574" t="str">
        <f>VLOOKUP(LEFT(R1574,3),Language!A$2:B$7700,2,FALSE)</f>
        <v>Romanian</v>
      </c>
      <c r="H1574" t="s">
        <v>453</v>
      </c>
      <c r="I1574">
        <v>300</v>
      </c>
      <c r="J1574">
        <v>285</v>
      </c>
      <c r="K1574">
        <v>0</v>
      </c>
      <c r="L1574">
        <v>206</v>
      </c>
      <c r="M1574">
        <v>1234567</v>
      </c>
      <c r="N1574">
        <v>270316</v>
      </c>
      <c r="O1574">
        <v>301016</v>
      </c>
      <c r="P1574" t="s">
        <v>19</v>
      </c>
      <c r="R1574" t="s">
        <v>388</v>
      </c>
      <c r="S1574" t="str">
        <f>VLOOKUP(V1574,Country!A$2:B$191,2,FALSE)</f>
        <v>Romania</v>
      </c>
      <c r="T1574" t="str">
        <f>VLOOKUP(X1574,Organisation!A$2:B$150,2,FALSE)</f>
        <v>Ministry of Communications &amp; Informatics Technol.</v>
      </c>
      <c r="U1574" t="s">
        <v>453</v>
      </c>
      <c r="V1574" t="s">
        <v>202</v>
      </c>
      <c r="W1574" t="s">
        <v>203</v>
      </c>
      <c r="X1574" t="s">
        <v>202</v>
      </c>
      <c r="Y1574">
        <v>7315</v>
      </c>
    </row>
    <row r="1575" spans="1:25" x14ac:dyDescent="0.25">
      <c r="A1575">
        <v>9620</v>
      </c>
      <c r="B1575" t="str">
        <f>VLOOKUP(W1575,Broadcast!A$2:B$277,2,FALSE)</f>
        <v>Radio Romania International</v>
      </c>
      <c r="C1575" s="6">
        <v>500</v>
      </c>
      <c r="D1575" s="6">
        <v>530</v>
      </c>
      <c r="E1575" t="s">
        <v>269</v>
      </c>
      <c r="F1575" t="str">
        <f>VLOOKUP(H1575,Location!A$2:E$678,2,FALSE)</f>
        <v>Galbeni</v>
      </c>
      <c r="G1575" t="str">
        <f>VLOOKUP(LEFT(R1575,3),Language!A$2:B$7700,2,FALSE)</f>
        <v>French</v>
      </c>
      <c r="H1575" t="s">
        <v>453</v>
      </c>
      <c r="I1575">
        <v>300</v>
      </c>
      <c r="J1575">
        <v>285</v>
      </c>
      <c r="K1575">
        <v>0</v>
      </c>
      <c r="L1575">
        <v>206</v>
      </c>
      <c r="M1575">
        <v>1234567</v>
      </c>
      <c r="N1575">
        <v>270316</v>
      </c>
      <c r="O1575">
        <v>301016</v>
      </c>
      <c r="P1575" t="s">
        <v>19</v>
      </c>
      <c r="R1575" t="s">
        <v>79</v>
      </c>
      <c r="S1575" t="str">
        <f>VLOOKUP(V1575,Country!A$2:B$191,2,FALSE)</f>
        <v>Romania</v>
      </c>
      <c r="T1575" t="str">
        <f>VLOOKUP(X1575,Organisation!A$2:B$150,2,FALSE)</f>
        <v>Ministry of Communications &amp; Informatics Technol.</v>
      </c>
      <c r="U1575" t="s">
        <v>453</v>
      </c>
      <c r="V1575" t="s">
        <v>202</v>
      </c>
      <c r="W1575" t="s">
        <v>203</v>
      </c>
      <c r="X1575" t="s">
        <v>202</v>
      </c>
      <c r="Y1575">
        <v>7316</v>
      </c>
    </row>
    <row r="1576" spans="1:25" x14ac:dyDescent="0.25">
      <c r="A1576">
        <v>9620</v>
      </c>
      <c r="B1576" t="str">
        <f>VLOOKUP(W1576,Broadcast!A$2:B$277,2,FALSE)</f>
        <v>Radio Romania International</v>
      </c>
      <c r="C1576" s="6">
        <v>530</v>
      </c>
      <c r="D1576" s="6">
        <v>600</v>
      </c>
      <c r="E1576" t="s">
        <v>454</v>
      </c>
      <c r="F1576" t="str">
        <f>VLOOKUP(H1576,Location!A$2:E$678,2,FALSE)</f>
        <v>Galbeni</v>
      </c>
      <c r="G1576" t="str">
        <f>VLOOKUP(LEFT(R1576,3),Language!A$2:B$7700,2,FALSE)</f>
        <v>English</v>
      </c>
      <c r="H1576" t="s">
        <v>453</v>
      </c>
      <c r="I1576">
        <v>300</v>
      </c>
      <c r="J1576">
        <v>300</v>
      </c>
      <c r="K1576">
        <v>0</v>
      </c>
      <c r="L1576">
        <v>206</v>
      </c>
      <c r="M1576">
        <v>1234567</v>
      </c>
      <c r="N1576">
        <v>270316</v>
      </c>
      <c r="O1576">
        <v>301016</v>
      </c>
      <c r="P1576" t="s">
        <v>19</v>
      </c>
      <c r="R1576" t="s">
        <v>20</v>
      </c>
      <c r="S1576" t="str">
        <f>VLOOKUP(V1576,Country!A$2:B$191,2,FALSE)</f>
        <v>Romania</v>
      </c>
      <c r="T1576" t="str">
        <f>VLOOKUP(X1576,Organisation!A$2:B$150,2,FALSE)</f>
        <v>Ministry of Communications &amp; Informatics Technol.</v>
      </c>
      <c r="U1576" t="s">
        <v>453</v>
      </c>
      <c r="V1576" t="s">
        <v>202</v>
      </c>
      <c r="W1576" t="s">
        <v>203</v>
      </c>
      <c r="X1576" t="s">
        <v>202</v>
      </c>
      <c r="Y1576">
        <v>7317</v>
      </c>
    </row>
    <row r="1577" spans="1:25" x14ac:dyDescent="0.25">
      <c r="A1577">
        <v>9620</v>
      </c>
      <c r="B1577" t="str">
        <f>VLOOKUP(W1577,Broadcast!A$2:B$277,2,FALSE)</f>
        <v>All India Radio</v>
      </c>
      <c r="C1577" s="6">
        <v>1215</v>
      </c>
      <c r="D1577" s="6">
        <v>1600</v>
      </c>
      <c r="E1577" t="s">
        <v>261</v>
      </c>
      <c r="F1577" t="str">
        <f>VLOOKUP(H1577,Location!A$2:E$678,2,FALSE)</f>
        <v>Aligarh</v>
      </c>
      <c r="G1577" t="str">
        <f>VLOOKUP(LEFT(R1577,3),Language!A$2:B$7700,2,FALSE)</f>
        <v>Sinhala</v>
      </c>
      <c r="H1577" t="s">
        <v>311</v>
      </c>
      <c r="I1577">
        <v>250</v>
      </c>
      <c r="J1577">
        <v>282</v>
      </c>
      <c r="K1577">
        <v>0</v>
      </c>
      <c r="L1577">
        <v>146</v>
      </c>
      <c r="M1577">
        <v>1234567</v>
      </c>
      <c r="N1577">
        <v>270316</v>
      </c>
      <c r="O1577">
        <v>301016</v>
      </c>
      <c r="P1577" t="s">
        <v>19</v>
      </c>
      <c r="Q1577">
        <v>10775</v>
      </c>
      <c r="R1577" t="s">
        <v>733</v>
      </c>
      <c r="S1577" t="str">
        <f>VLOOKUP(V1577,Country!A$2:B$191,2,FALSE)</f>
        <v>India</v>
      </c>
      <c r="T1577" t="str">
        <f>VLOOKUP(X1577,Organisation!A$2:B$150,2,FALSE)</f>
        <v>All India Radio</v>
      </c>
      <c r="U1577" t="s">
        <v>311</v>
      </c>
      <c r="V1577" t="s">
        <v>263</v>
      </c>
      <c r="W1577" t="s">
        <v>264</v>
      </c>
      <c r="X1577" t="s">
        <v>264</v>
      </c>
      <c r="Y1577">
        <v>3533</v>
      </c>
    </row>
    <row r="1578" spans="1:25" x14ac:dyDescent="0.25">
      <c r="A1578">
        <v>9620</v>
      </c>
      <c r="B1578" t="str">
        <f>VLOOKUP(W1578,Broadcast!A$2:B$277,2,FALSE)</f>
        <v>All India Radio</v>
      </c>
      <c r="C1578" s="6">
        <v>1600</v>
      </c>
      <c r="D1578" s="6">
        <v>2030</v>
      </c>
      <c r="E1578" t="s">
        <v>249</v>
      </c>
      <c r="F1578" t="str">
        <f>VLOOKUP(H1578,Location!A$2:E$678,2,FALSE)</f>
        <v>Aligarh</v>
      </c>
      <c r="G1578" t="str">
        <f>VLOOKUP(LEFT(R1578,3),Language!A$2:B$7700,2,FALSE)</f>
        <v>Dari</v>
      </c>
      <c r="H1578" t="s">
        <v>311</v>
      </c>
      <c r="I1578">
        <v>250</v>
      </c>
      <c r="J1578">
        <v>282</v>
      </c>
      <c r="K1578">
        <v>0</v>
      </c>
      <c r="L1578">
        <v>216</v>
      </c>
      <c r="M1578">
        <v>1234567</v>
      </c>
      <c r="N1578">
        <v>270316</v>
      </c>
      <c r="O1578">
        <v>301016</v>
      </c>
      <c r="P1578" t="s">
        <v>19</v>
      </c>
      <c r="Q1578">
        <v>9700</v>
      </c>
      <c r="R1578" t="s">
        <v>734</v>
      </c>
      <c r="S1578" t="str">
        <f>VLOOKUP(V1578,Country!A$2:B$191,2,FALSE)</f>
        <v>India</v>
      </c>
      <c r="T1578" t="str">
        <f>VLOOKUP(X1578,Organisation!A$2:B$150,2,FALSE)</f>
        <v>All India Radio</v>
      </c>
      <c r="U1578" t="s">
        <v>311</v>
      </c>
      <c r="V1578" t="s">
        <v>263</v>
      </c>
      <c r="W1578" t="s">
        <v>264</v>
      </c>
      <c r="X1578" t="s">
        <v>264</v>
      </c>
      <c r="Y1578">
        <v>3534</v>
      </c>
    </row>
    <row r="1579" spans="1:25" x14ac:dyDescent="0.25">
      <c r="A1579">
        <v>9620</v>
      </c>
      <c r="B1579" t="str">
        <f>VLOOKUP(W1579,Broadcast!A$2:B$277,2,FALSE)</f>
        <v>Turkish Radio-TV Corp</v>
      </c>
      <c r="C1579" s="6">
        <v>2030</v>
      </c>
      <c r="D1579" s="6">
        <v>2130</v>
      </c>
      <c r="E1579" t="s">
        <v>735</v>
      </c>
      <c r="F1579" t="str">
        <f>VLOOKUP(H1579,Location!A$2:E$678,2,FALSE)</f>
        <v>Emirler</v>
      </c>
      <c r="G1579" t="str">
        <f>VLOOKUP(LEFT(R1579,3),Language!A$2:B$7700,2,FALSE)</f>
        <v>English</v>
      </c>
      <c r="H1579" t="s">
        <v>250</v>
      </c>
      <c r="I1579">
        <v>500</v>
      </c>
      <c r="J1579">
        <v>98</v>
      </c>
      <c r="K1579">
        <v>-7</v>
      </c>
      <c r="L1579">
        <v>219</v>
      </c>
      <c r="M1579">
        <v>1234567</v>
      </c>
      <c r="N1579">
        <v>270316</v>
      </c>
      <c r="O1579">
        <v>301016</v>
      </c>
      <c r="P1579" t="s">
        <v>19</v>
      </c>
      <c r="Q1579">
        <v>10450</v>
      </c>
      <c r="R1579" t="s">
        <v>20</v>
      </c>
      <c r="S1579" t="str">
        <f>VLOOKUP(V1579,Country!A$2:B$191,2,FALSE)</f>
        <v>Turkey</v>
      </c>
      <c r="T1579" t="str">
        <f>VLOOKUP(X1579,Organisation!A$2:B$150,2,FALSE)</f>
        <v>Turkish Radio-Television Corp.</v>
      </c>
      <c r="U1579" t="s">
        <v>250</v>
      </c>
      <c r="V1579" t="s">
        <v>252</v>
      </c>
      <c r="W1579" t="s">
        <v>253</v>
      </c>
      <c r="X1579" t="s">
        <v>253</v>
      </c>
      <c r="Y1579">
        <v>15556</v>
      </c>
    </row>
    <row r="1580" spans="1:25" x14ac:dyDescent="0.25">
      <c r="A1580">
        <v>9620</v>
      </c>
      <c r="B1580" t="str">
        <f>VLOOKUP(W1580,Broadcast!A$2:B$277,2,FALSE)</f>
        <v>Media Broadcast GmbH</v>
      </c>
      <c r="C1580" s="6">
        <v>2300</v>
      </c>
      <c r="D1580" s="6">
        <v>200</v>
      </c>
      <c r="E1580" t="s">
        <v>341</v>
      </c>
      <c r="F1580" t="str">
        <f>VLOOKUP(H1580,Location!A$2:E$678,2,FALSE)</f>
        <v>Nauen</v>
      </c>
      <c r="G1580" t="str">
        <f>VLOOKUP(LEFT(R1580,3),Language!A$2:B$7700,2,FALSE)</f>
        <v>Dutch</v>
      </c>
      <c r="H1580" t="s">
        <v>232</v>
      </c>
      <c r="I1580">
        <v>125</v>
      </c>
      <c r="J1580">
        <v>300</v>
      </c>
      <c r="K1580">
        <v>0</v>
      </c>
      <c r="L1580">
        <v>216</v>
      </c>
      <c r="M1580">
        <v>7</v>
      </c>
      <c r="N1580">
        <v>270316</v>
      </c>
      <c r="O1580">
        <v>291016</v>
      </c>
      <c r="P1580" t="s">
        <v>19</v>
      </c>
      <c r="Q1580">
        <v>9600</v>
      </c>
      <c r="R1580" t="s">
        <v>26</v>
      </c>
      <c r="S1580" t="str">
        <f>VLOOKUP(V1580,Country!A$2:B$191,2,FALSE)</f>
        <v>Germany</v>
      </c>
      <c r="T1580" t="str">
        <f>VLOOKUP(X1580,Organisation!A$2:B$150,2,FALSE)</f>
        <v>Media Broadcast GmbH</v>
      </c>
      <c r="U1580" t="s">
        <v>232</v>
      </c>
      <c r="V1580" t="s">
        <v>19</v>
      </c>
      <c r="W1580" t="s">
        <v>99</v>
      </c>
      <c r="X1580" t="s">
        <v>99</v>
      </c>
      <c r="Y1580">
        <v>15584</v>
      </c>
    </row>
    <row r="1581" spans="1:25" x14ac:dyDescent="0.25">
      <c r="A1581">
        <v>9620</v>
      </c>
      <c r="B1581" t="str">
        <f>VLOOKUP(W1581,Broadcast!A$2:B$277,2,FALSE)</f>
        <v>China National Radio</v>
      </c>
      <c r="C1581" s="6">
        <v>2300</v>
      </c>
      <c r="D1581" s="6">
        <v>1300</v>
      </c>
      <c r="E1581" t="s">
        <v>314</v>
      </c>
      <c r="F1581" t="str">
        <f>VLOOKUP(H1581,Location!A$2:E$678,2,FALSE)</f>
        <v>Beijing</v>
      </c>
      <c r="G1581" t="str">
        <f>VLOOKUP(LEFT(R1581,3),Language!A$2:B$7700,2,FALSE)</f>
        <v>Chinese</v>
      </c>
      <c r="H1581" t="s">
        <v>198</v>
      </c>
      <c r="I1581">
        <v>150</v>
      </c>
      <c r="J1581">
        <v>0</v>
      </c>
      <c r="K1581">
        <v>0</v>
      </c>
      <c r="L1581">
        <v>925</v>
      </c>
      <c r="M1581">
        <v>1234567</v>
      </c>
      <c r="N1581">
        <v>270316</v>
      </c>
      <c r="O1581">
        <v>301016</v>
      </c>
      <c r="P1581" t="s">
        <v>19</v>
      </c>
      <c r="Q1581">
        <v>8180</v>
      </c>
      <c r="R1581" t="s">
        <v>54</v>
      </c>
      <c r="S1581" t="str">
        <f>VLOOKUP(V1581,Country!A$2:B$191,2,FALSE)</f>
        <v>China</v>
      </c>
      <c r="T1581" t="str">
        <f>VLOOKUP(X1581,Organisation!A$2:B$150,2,FALSE)</f>
        <v>R &amp; T of Peoples Republic of China</v>
      </c>
      <c r="U1581" t="s">
        <v>198</v>
      </c>
      <c r="V1581" t="s">
        <v>55</v>
      </c>
      <c r="W1581" t="s">
        <v>56</v>
      </c>
      <c r="X1581" t="s">
        <v>57</v>
      </c>
      <c r="Y1581">
        <v>2939</v>
      </c>
    </row>
    <row r="1582" spans="1:25" x14ac:dyDescent="0.25">
      <c r="A1582">
        <v>9625</v>
      </c>
      <c r="B1582" t="str">
        <f>VLOOKUP(W1582,Broadcast!A$2:B$277,2,FALSE)</f>
        <v>Radio Russia</v>
      </c>
      <c r="C1582" s="6">
        <v>700</v>
      </c>
      <c r="D1582" s="6">
        <v>900</v>
      </c>
      <c r="E1582">
        <v>27.28</v>
      </c>
      <c r="F1582" t="str">
        <f>VLOOKUP(H1582,Location!A$2:E$678,2,FALSE)</f>
        <v>Kaliningrad</v>
      </c>
      <c r="G1582" t="str">
        <f>VLOOKUP(LEFT(R1582,3),Language!A$2:B$7700,2,FALSE)</f>
        <v>Russian</v>
      </c>
      <c r="H1582" t="s">
        <v>248</v>
      </c>
      <c r="I1582">
        <v>15</v>
      </c>
      <c r="J1582">
        <v>220</v>
      </c>
      <c r="K1582">
        <v>0</v>
      </c>
      <c r="L1582">
        <v>141</v>
      </c>
      <c r="M1582">
        <v>1234567</v>
      </c>
      <c r="N1582">
        <v>270316</v>
      </c>
      <c r="O1582">
        <v>291016</v>
      </c>
      <c r="P1582" t="s">
        <v>74</v>
      </c>
      <c r="R1582" t="s">
        <v>182</v>
      </c>
      <c r="S1582" t="str">
        <f>VLOOKUP(V1582,Country!A$2:B$191,2,FALSE)</f>
        <v>Russia</v>
      </c>
      <c r="T1582" t="str">
        <f>VLOOKUP(X1582,Organisation!A$2:B$150,2,FALSE)</f>
        <v>General Radio Frequency Centre</v>
      </c>
      <c r="U1582" t="s">
        <v>248</v>
      </c>
      <c r="V1582" t="s">
        <v>183</v>
      </c>
      <c r="W1582" t="s">
        <v>184</v>
      </c>
      <c r="X1582" t="s">
        <v>185</v>
      </c>
      <c r="Y1582">
        <v>3965</v>
      </c>
    </row>
    <row r="1583" spans="1:25" x14ac:dyDescent="0.25">
      <c r="A1583">
        <v>9625</v>
      </c>
      <c r="B1583" t="str">
        <f>VLOOKUP(W1583,Broadcast!A$2:B$277,2,FALSE)</f>
        <v>Channel Africa</v>
      </c>
      <c r="C1583" s="6">
        <v>700</v>
      </c>
      <c r="D1583" s="6">
        <v>1200</v>
      </c>
      <c r="E1583" t="s">
        <v>50</v>
      </c>
      <c r="F1583" t="str">
        <f>VLOOKUP(H1583,Location!A$2:E$678,2,FALSE)</f>
        <v>Meyerton</v>
      </c>
      <c r="G1583" t="str">
        <f>VLOOKUP(LEFT(R1583,3),Language!A$2:B$7700,2,FALSE)</f>
        <v>English</v>
      </c>
      <c r="H1583" t="s">
        <v>34</v>
      </c>
      <c r="I1583">
        <v>100</v>
      </c>
      <c r="J1583">
        <v>5</v>
      </c>
      <c r="K1583">
        <v>0</v>
      </c>
      <c r="L1583">
        <v>803</v>
      </c>
      <c r="M1583">
        <v>23456</v>
      </c>
      <c r="N1583">
        <v>270316</v>
      </c>
      <c r="O1583">
        <v>291016</v>
      </c>
      <c r="P1583" t="s">
        <v>19</v>
      </c>
      <c r="Q1583">
        <v>10550</v>
      </c>
      <c r="R1583" t="s">
        <v>20</v>
      </c>
      <c r="S1583" t="str">
        <f>VLOOKUP(V1583,Country!A$2:B$191,2,FALSE)</f>
        <v>South Africa</v>
      </c>
      <c r="T1583" t="str">
        <f>VLOOKUP(X1583,Organisation!A$2:B$150,2,FALSE)</f>
        <v>Sentech South Africa</v>
      </c>
      <c r="U1583" t="s">
        <v>34</v>
      </c>
      <c r="V1583" t="s">
        <v>35</v>
      </c>
      <c r="W1583" t="s">
        <v>51</v>
      </c>
      <c r="X1583" t="s">
        <v>37</v>
      </c>
      <c r="Y1583">
        <v>3731</v>
      </c>
    </row>
    <row r="1584" spans="1:25" x14ac:dyDescent="0.25">
      <c r="A1584">
        <v>9625</v>
      </c>
      <c r="B1584" t="str">
        <f>VLOOKUP(W1584,Broadcast!A$2:B$277,2,FALSE)</f>
        <v>Radio Russia</v>
      </c>
      <c r="C1584" s="6">
        <v>900</v>
      </c>
      <c r="D1584" s="6">
        <v>1400</v>
      </c>
      <c r="E1584">
        <v>27.28</v>
      </c>
      <c r="F1584" t="str">
        <f>VLOOKUP(H1584,Location!A$2:E$678,2,FALSE)</f>
        <v>Kaliningrad</v>
      </c>
      <c r="G1584" t="str">
        <f>VLOOKUP(LEFT(R1584,3),Language!A$2:B$7700,2,FALSE)</f>
        <v>Russian</v>
      </c>
      <c r="H1584" t="s">
        <v>248</v>
      </c>
      <c r="I1584">
        <v>15</v>
      </c>
      <c r="J1584">
        <v>220</v>
      </c>
      <c r="K1584">
        <v>0</v>
      </c>
      <c r="L1584">
        <v>141</v>
      </c>
      <c r="M1584">
        <v>1234567</v>
      </c>
      <c r="N1584">
        <v>270316</v>
      </c>
      <c r="O1584">
        <v>291016</v>
      </c>
      <c r="P1584" t="s">
        <v>74</v>
      </c>
      <c r="R1584" t="s">
        <v>182</v>
      </c>
      <c r="S1584" t="str">
        <f>VLOOKUP(V1584,Country!A$2:B$191,2,FALSE)</f>
        <v>Russia</v>
      </c>
      <c r="T1584" t="str">
        <f>VLOOKUP(X1584,Organisation!A$2:B$150,2,FALSE)</f>
        <v>General Radio Frequency Centre</v>
      </c>
      <c r="U1584" t="s">
        <v>248</v>
      </c>
      <c r="V1584" t="s">
        <v>183</v>
      </c>
      <c r="W1584" t="s">
        <v>184</v>
      </c>
      <c r="X1584" t="s">
        <v>185</v>
      </c>
      <c r="Y1584">
        <v>3922</v>
      </c>
    </row>
    <row r="1585" spans="1:25" x14ac:dyDescent="0.25">
      <c r="A1585">
        <v>9625</v>
      </c>
      <c r="B1585" t="str">
        <f>VLOOKUP(W1585,Broadcast!A$2:B$277,2,FALSE)</f>
        <v>Nippon Hoso Kyokai</v>
      </c>
      <c r="C1585" s="6">
        <v>1115</v>
      </c>
      <c r="D1585" s="6">
        <v>1200</v>
      </c>
      <c r="E1585" t="s">
        <v>485</v>
      </c>
      <c r="F1585" t="str">
        <f>VLOOKUP(H1585,Location!A$2:E$678,2,FALSE)</f>
        <v>Rep. of Palau</v>
      </c>
      <c r="G1585" t="str">
        <f>VLOOKUP(LEFT(R1585,3),Language!A$2:B$7700,2,FALSE)</f>
        <v>Indonesian</v>
      </c>
      <c r="H1585" t="s">
        <v>736</v>
      </c>
      <c r="I1585">
        <v>100</v>
      </c>
      <c r="J1585">
        <v>270</v>
      </c>
      <c r="K1585">
        <v>0</v>
      </c>
      <c r="L1585">
        <v>147</v>
      </c>
      <c r="M1585">
        <v>1234567</v>
      </c>
      <c r="N1585">
        <v>270316</v>
      </c>
      <c r="O1585">
        <v>301016</v>
      </c>
      <c r="P1585" t="s">
        <v>19</v>
      </c>
      <c r="Q1585">
        <v>14210</v>
      </c>
      <c r="R1585" t="s">
        <v>590</v>
      </c>
      <c r="S1585" t="str">
        <f>VLOOKUP(V1585,Country!A$2:B$191,2,FALSE)</f>
        <v>United States</v>
      </c>
      <c r="T1585" t="str">
        <f>VLOOKUP(X1585,Organisation!A$2:B$150,2,FALSE)</f>
        <v>Babcock Communications</v>
      </c>
      <c r="U1585" t="s">
        <v>736</v>
      </c>
      <c r="V1585" t="s">
        <v>21</v>
      </c>
      <c r="W1585" t="s">
        <v>197</v>
      </c>
      <c r="X1585" t="s">
        <v>43</v>
      </c>
      <c r="Y1585">
        <v>130</v>
      </c>
    </row>
    <row r="1586" spans="1:25" x14ac:dyDescent="0.25">
      <c r="A1586">
        <v>9625</v>
      </c>
      <c r="B1586" t="str">
        <f>VLOOKUP(W1586,Broadcast!A$2:B$277,2,FALSE)</f>
        <v>Nippon Hoso Kyokai</v>
      </c>
      <c r="C1586" s="6">
        <v>1115</v>
      </c>
      <c r="D1586" s="6">
        <v>1200</v>
      </c>
      <c r="E1586" t="s">
        <v>493</v>
      </c>
      <c r="F1586" t="str">
        <f>VLOOKUP(H1586,Location!A$2:E$678,2,FALSE)</f>
        <v>Rep. of Palau</v>
      </c>
      <c r="G1586" t="str">
        <f>VLOOKUP(LEFT(R1586,3),Language!A$2:B$7700,2,FALSE)</f>
        <v>Indonesian</v>
      </c>
      <c r="H1586" t="s">
        <v>736</v>
      </c>
      <c r="I1586">
        <v>100</v>
      </c>
      <c r="J1586">
        <v>270</v>
      </c>
      <c r="K1586">
        <v>0</v>
      </c>
      <c r="L1586">
        <v>147</v>
      </c>
      <c r="M1586">
        <v>1234567</v>
      </c>
      <c r="N1586">
        <v>270316</v>
      </c>
      <c r="O1586">
        <v>301016</v>
      </c>
      <c r="P1586" t="s">
        <v>19</v>
      </c>
      <c r="Q1586">
        <v>13500</v>
      </c>
      <c r="R1586" t="s">
        <v>590</v>
      </c>
      <c r="S1586" t="str">
        <f>VLOOKUP(V1586,Country!A$2:B$191,2,FALSE)</f>
        <v>United States</v>
      </c>
      <c r="T1586" t="str">
        <f>VLOOKUP(X1586,Organisation!A$2:B$150,2,FALSE)</f>
        <v>Federal Communications Commission</v>
      </c>
      <c r="U1586" t="s">
        <v>736</v>
      </c>
      <c r="V1586" t="s">
        <v>21</v>
      </c>
      <c r="W1586" t="s">
        <v>197</v>
      </c>
      <c r="X1586" t="s">
        <v>22</v>
      </c>
      <c r="Y1586">
        <v>1648</v>
      </c>
    </row>
    <row r="1587" spans="1:25" x14ac:dyDescent="0.25">
      <c r="A1587">
        <v>9625</v>
      </c>
      <c r="B1587" t="str">
        <f>VLOOKUP(W1587,Broadcast!A$2:B$277,2,FALSE)</f>
        <v>Nippon Hoso Kyokai</v>
      </c>
      <c r="C1587" s="6">
        <v>1115</v>
      </c>
      <c r="D1587" s="6">
        <v>1200</v>
      </c>
      <c r="E1587" t="s">
        <v>493</v>
      </c>
      <c r="F1587" t="str">
        <f>VLOOKUP(H1587,Location!A$2:E$678,2,FALSE)</f>
        <v>Rep. of Palau</v>
      </c>
      <c r="G1587" t="str">
        <f>VLOOKUP(LEFT(R1587,3),Language!A$2:B$7700,2,FALSE)</f>
        <v>Indonesian</v>
      </c>
      <c r="H1587" t="s">
        <v>736</v>
      </c>
      <c r="I1587">
        <v>100</v>
      </c>
      <c r="J1587">
        <v>270</v>
      </c>
      <c r="K1587">
        <v>0</v>
      </c>
      <c r="L1587">
        <v>147</v>
      </c>
      <c r="M1587">
        <v>1234567</v>
      </c>
      <c r="N1587">
        <v>270316</v>
      </c>
      <c r="O1587">
        <v>301016</v>
      </c>
      <c r="P1587" t="s">
        <v>19</v>
      </c>
      <c r="R1587" t="s">
        <v>590</v>
      </c>
      <c r="S1587" t="str">
        <f>VLOOKUP(V1587,Country!A$2:B$191,2,FALSE)</f>
        <v>United States</v>
      </c>
      <c r="T1587" t="str">
        <f>VLOOKUP(X1587,Organisation!A$2:B$150,2,FALSE)</f>
        <v>Nippon Hoso Kyokai, Japan</v>
      </c>
      <c r="U1587" t="s">
        <v>736</v>
      </c>
      <c r="V1587" t="s">
        <v>21</v>
      </c>
      <c r="W1587" t="s">
        <v>197</v>
      </c>
      <c r="X1587" t="s">
        <v>197</v>
      </c>
      <c r="Y1587">
        <v>2423</v>
      </c>
    </row>
    <row r="1588" spans="1:25" x14ac:dyDescent="0.25">
      <c r="A1588">
        <v>9625</v>
      </c>
      <c r="B1588" t="str">
        <f>VLOOKUP(W1588,Broadcast!A$2:B$277,2,FALSE)</f>
        <v>Channel Africa</v>
      </c>
      <c r="C1588" s="6">
        <v>1200</v>
      </c>
      <c r="D1588" s="6">
        <v>1300</v>
      </c>
      <c r="E1588" t="s">
        <v>50</v>
      </c>
      <c r="F1588" t="str">
        <f>VLOOKUP(H1588,Location!A$2:E$678,2,FALSE)</f>
        <v>Meyerton</v>
      </c>
      <c r="G1588" t="str">
        <f>VLOOKUP(LEFT(R1588,3),Language!A$2:B$7700,2,FALSE)</f>
        <v>Nyanja</v>
      </c>
      <c r="H1588" t="s">
        <v>34</v>
      </c>
      <c r="I1588">
        <v>100</v>
      </c>
      <c r="J1588">
        <v>5</v>
      </c>
      <c r="K1588">
        <v>0</v>
      </c>
      <c r="L1588">
        <v>803</v>
      </c>
      <c r="M1588">
        <v>23456</v>
      </c>
      <c r="N1588">
        <v>270316</v>
      </c>
      <c r="O1588">
        <v>291016</v>
      </c>
      <c r="P1588" t="s">
        <v>19</v>
      </c>
      <c r="Q1588">
        <v>10550</v>
      </c>
      <c r="R1588" t="s">
        <v>737</v>
      </c>
      <c r="S1588" t="str">
        <f>VLOOKUP(V1588,Country!A$2:B$191,2,FALSE)</f>
        <v>South Africa</v>
      </c>
      <c r="T1588" t="str">
        <f>VLOOKUP(X1588,Organisation!A$2:B$150,2,FALSE)</f>
        <v>Sentech South Africa</v>
      </c>
      <c r="U1588" t="s">
        <v>34</v>
      </c>
      <c r="V1588" t="s">
        <v>35</v>
      </c>
      <c r="W1588" t="s">
        <v>51</v>
      </c>
      <c r="X1588" t="s">
        <v>37</v>
      </c>
      <c r="Y1588">
        <v>3732</v>
      </c>
    </row>
    <row r="1589" spans="1:25" x14ac:dyDescent="0.25">
      <c r="A1589">
        <v>9625</v>
      </c>
      <c r="B1589" t="str">
        <f>VLOOKUP(W1589,Broadcast!A$2:B$277,2,FALSE)</f>
        <v>Channel Africa</v>
      </c>
      <c r="C1589" s="6">
        <v>1300</v>
      </c>
      <c r="D1589" s="6">
        <v>1400</v>
      </c>
      <c r="E1589" t="s">
        <v>50</v>
      </c>
      <c r="F1589" t="str">
        <f>VLOOKUP(H1589,Location!A$2:E$678,2,FALSE)</f>
        <v>Meyerton</v>
      </c>
      <c r="G1589" t="str">
        <f>VLOOKUP(LEFT(R1589,3),Language!A$2:B$7700,2,FALSE)</f>
        <v>Lozi</v>
      </c>
      <c r="H1589" t="s">
        <v>34</v>
      </c>
      <c r="I1589">
        <v>100</v>
      </c>
      <c r="J1589">
        <v>5</v>
      </c>
      <c r="K1589">
        <v>0</v>
      </c>
      <c r="L1589">
        <v>803</v>
      </c>
      <c r="M1589">
        <v>23456</v>
      </c>
      <c r="N1589">
        <v>270316</v>
      </c>
      <c r="O1589">
        <v>291016</v>
      </c>
      <c r="P1589" t="s">
        <v>19</v>
      </c>
      <c r="Q1589">
        <v>10550</v>
      </c>
      <c r="R1589" t="s">
        <v>738</v>
      </c>
      <c r="S1589" t="str">
        <f>VLOOKUP(V1589,Country!A$2:B$191,2,FALSE)</f>
        <v>South Africa</v>
      </c>
      <c r="T1589" t="str">
        <f>VLOOKUP(X1589,Organisation!A$2:B$150,2,FALSE)</f>
        <v>Sentech South Africa</v>
      </c>
      <c r="U1589" t="s">
        <v>34</v>
      </c>
      <c r="V1589" t="s">
        <v>35</v>
      </c>
      <c r="W1589" t="s">
        <v>51</v>
      </c>
      <c r="X1589" t="s">
        <v>37</v>
      </c>
      <c r="Y1589">
        <v>3733</v>
      </c>
    </row>
    <row r="1590" spans="1:25" x14ac:dyDescent="0.25">
      <c r="A1590">
        <v>9625</v>
      </c>
      <c r="B1590" t="str">
        <f>VLOOKUP(W1590,Broadcast!A$2:B$277,2,FALSE)</f>
        <v>Channel Africa</v>
      </c>
      <c r="C1590" s="6">
        <v>1400</v>
      </c>
      <c r="D1590" s="6">
        <v>1500</v>
      </c>
      <c r="E1590" t="s">
        <v>50</v>
      </c>
      <c r="F1590" t="str">
        <f>VLOOKUP(H1590,Location!A$2:E$678,2,FALSE)</f>
        <v>Meyerton</v>
      </c>
      <c r="G1590" t="str">
        <f>VLOOKUP(LEFT(R1590,3),Language!A$2:B$7700,2,FALSE)</f>
        <v>Portuguese</v>
      </c>
      <c r="H1590" t="s">
        <v>34</v>
      </c>
      <c r="I1590">
        <v>100</v>
      </c>
      <c r="J1590">
        <v>5</v>
      </c>
      <c r="K1590">
        <v>0</v>
      </c>
      <c r="L1590">
        <v>803</v>
      </c>
      <c r="M1590">
        <v>23456</v>
      </c>
      <c r="N1590">
        <v>270316</v>
      </c>
      <c r="O1590">
        <v>291016</v>
      </c>
      <c r="P1590" t="s">
        <v>19</v>
      </c>
      <c r="Q1590">
        <v>10550</v>
      </c>
      <c r="R1590" t="s">
        <v>300</v>
      </c>
      <c r="S1590" t="str">
        <f>VLOOKUP(V1590,Country!A$2:B$191,2,FALSE)</f>
        <v>South Africa</v>
      </c>
      <c r="T1590" t="str">
        <f>VLOOKUP(X1590,Organisation!A$2:B$150,2,FALSE)</f>
        <v>Sentech South Africa</v>
      </c>
      <c r="U1590" t="s">
        <v>34</v>
      </c>
      <c r="V1590" t="s">
        <v>35</v>
      </c>
      <c r="W1590" t="s">
        <v>51</v>
      </c>
      <c r="X1590" t="s">
        <v>37</v>
      </c>
      <c r="Y1590">
        <v>3734</v>
      </c>
    </row>
    <row r="1591" spans="1:25" x14ac:dyDescent="0.25">
      <c r="A1591">
        <v>9625</v>
      </c>
      <c r="B1591" t="str">
        <f>VLOOKUP(W1591,Broadcast!A$2:B$277,2,FALSE)</f>
        <v>Radio Russia</v>
      </c>
      <c r="C1591" s="6">
        <v>1400</v>
      </c>
      <c r="D1591" s="6">
        <v>1600</v>
      </c>
      <c r="E1591">
        <v>41</v>
      </c>
      <c r="F1591" t="str">
        <f>VLOOKUP(H1591,Location!A$2:E$678,2,FALSE)</f>
        <v>Novosibirsk</v>
      </c>
      <c r="G1591" t="str">
        <f>VLOOKUP(LEFT(R1591,3),Language!A$2:B$7700,2,FALSE)</f>
        <v>Russian</v>
      </c>
      <c r="H1591" t="s">
        <v>403</v>
      </c>
      <c r="I1591">
        <v>250</v>
      </c>
      <c r="J1591">
        <v>180</v>
      </c>
      <c r="K1591">
        <v>0</v>
      </c>
      <c r="L1591">
        <v>218</v>
      </c>
      <c r="M1591">
        <v>1234567</v>
      </c>
      <c r="N1591">
        <v>270316</v>
      </c>
      <c r="O1591">
        <v>291016</v>
      </c>
      <c r="P1591" t="s">
        <v>19</v>
      </c>
      <c r="R1591" t="s">
        <v>182</v>
      </c>
      <c r="S1591" t="str">
        <f>VLOOKUP(V1591,Country!A$2:B$191,2,FALSE)</f>
        <v>Russia</v>
      </c>
      <c r="T1591" t="str">
        <f>VLOOKUP(X1591,Organisation!A$2:B$150,2,FALSE)</f>
        <v>General Radio Frequency Centre</v>
      </c>
      <c r="U1591" t="s">
        <v>403</v>
      </c>
      <c r="V1591" t="s">
        <v>183</v>
      </c>
      <c r="W1591" t="s">
        <v>184</v>
      </c>
      <c r="X1591" t="s">
        <v>185</v>
      </c>
      <c r="Y1591">
        <v>3953</v>
      </c>
    </row>
    <row r="1592" spans="1:25" x14ac:dyDescent="0.25">
      <c r="A1592">
        <v>9625</v>
      </c>
      <c r="B1592" t="str">
        <f>VLOOKUP(W1592,Broadcast!A$2:B$277,2,FALSE)</f>
        <v>Channel Africa</v>
      </c>
      <c r="C1592" s="6">
        <v>1500</v>
      </c>
      <c r="D1592" s="6">
        <v>1600</v>
      </c>
      <c r="E1592" t="s">
        <v>50</v>
      </c>
      <c r="F1592" t="str">
        <f>VLOOKUP(H1592,Location!A$2:E$678,2,FALSE)</f>
        <v>Meyerton</v>
      </c>
      <c r="G1592" t="str">
        <f>VLOOKUP(LEFT(R1592,3),Language!A$2:B$7700,2,FALSE)</f>
        <v>English</v>
      </c>
      <c r="H1592" t="s">
        <v>34</v>
      </c>
      <c r="I1592">
        <v>100</v>
      </c>
      <c r="J1592">
        <v>5</v>
      </c>
      <c r="K1592">
        <v>0</v>
      </c>
      <c r="L1592">
        <v>803</v>
      </c>
      <c r="M1592">
        <v>23456</v>
      </c>
      <c r="N1592">
        <v>270316</v>
      </c>
      <c r="O1592">
        <v>291016</v>
      </c>
      <c r="P1592" t="s">
        <v>19</v>
      </c>
      <c r="Q1592">
        <v>10550</v>
      </c>
      <c r="R1592" t="s">
        <v>20</v>
      </c>
      <c r="S1592" t="str">
        <f>VLOOKUP(V1592,Country!A$2:B$191,2,FALSE)</f>
        <v>South Africa</v>
      </c>
      <c r="T1592" t="str">
        <f>VLOOKUP(X1592,Organisation!A$2:B$150,2,FALSE)</f>
        <v>Sentech South Africa</v>
      </c>
      <c r="U1592" t="s">
        <v>34</v>
      </c>
      <c r="V1592" t="s">
        <v>35</v>
      </c>
      <c r="W1592" t="s">
        <v>51</v>
      </c>
      <c r="X1592" t="s">
        <v>37</v>
      </c>
      <c r="Y1592">
        <v>3735</v>
      </c>
    </row>
    <row r="1593" spans="1:25" x14ac:dyDescent="0.25">
      <c r="A1593">
        <v>9625</v>
      </c>
      <c r="B1593" t="str">
        <f>VLOOKUP(W1593,Broadcast!A$2:B$277,2,FALSE)</f>
        <v>HCJB Australia</v>
      </c>
      <c r="C1593" s="6">
        <v>2155</v>
      </c>
      <c r="D1593" s="6">
        <v>2245</v>
      </c>
      <c r="E1593" t="s">
        <v>739</v>
      </c>
      <c r="F1593" t="str">
        <f>VLOOKUP(H1593,Location!A$2:E$678,2,FALSE)</f>
        <v>Kununurra WA</v>
      </c>
      <c r="G1593" t="str">
        <f>VLOOKUP(LEFT(R1593,3),Language!A$2:B$7700,2,FALSE)</f>
        <v>Indonesian</v>
      </c>
      <c r="H1593" t="s">
        <v>740</v>
      </c>
      <c r="I1593">
        <v>100</v>
      </c>
      <c r="J1593">
        <v>315</v>
      </c>
      <c r="K1593">
        <v>0</v>
      </c>
      <c r="L1593">
        <v>809</v>
      </c>
      <c r="M1593">
        <v>1234567</v>
      </c>
      <c r="N1593">
        <v>270316</v>
      </c>
      <c r="O1593">
        <v>291016</v>
      </c>
      <c r="P1593" t="s">
        <v>19</v>
      </c>
      <c r="R1593" t="s">
        <v>590</v>
      </c>
      <c r="S1593" t="str">
        <f>VLOOKUP(V1593,Country!A$2:B$191,2,FALSE)</f>
        <v>Australia</v>
      </c>
      <c r="T1593" t="str">
        <f>VLOOKUP(X1593,Organisation!A$2:B$150,2,FALSE)</f>
        <v>HCJB Australia</v>
      </c>
      <c r="U1593" t="s">
        <v>740</v>
      </c>
      <c r="V1593" t="s">
        <v>741</v>
      </c>
      <c r="W1593" t="s">
        <v>742</v>
      </c>
      <c r="X1593" t="s">
        <v>742</v>
      </c>
      <c r="Y1593">
        <v>7036</v>
      </c>
    </row>
    <row r="1594" spans="1:25" x14ac:dyDescent="0.25">
      <c r="A1594">
        <v>9630</v>
      </c>
      <c r="B1594" t="str">
        <f>VLOOKUP(W1594,Broadcast!A$2:B$277,2,FALSE)</f>
        <v>China National Radio</v>
      </c>
      <c r="C1594" s="6">
        <v>0</v>
      </c>
      <c r="D1594" s="6">
        <v>1100</v>
      </c>
      <c r="E1594" t="s">
        <v>378</v>
      </c>
      <c r="F1594" t="str">
        <f>VLOOKUP(H1594,Location!A$2:E$678,2,FALSE)</f>
        <v>Geermu</v>
      </c>
      <c r="G1594" t="str">
        <f>VLOOKUP(LEFT(R1594,3),Language!A$2:B$7700,2,FALSE)</f>
        <v>Chinese</v>
      </c>
      <c r="H1594" t="s">
        <v>96</v>
      </c>
      <c r="I1594">
        <v>100</v>
      </c>
      <c r="J1594">
        <v>236</v>
      </c>
      <c r="K1594">
        <v>0</v>
      </c>
      <c r="L1594">
        <v>146</v>
      </c>
      <c r="M1594">
        <v>1234567</v>
      </c>
      <c r="N1594">
        <v>270316</v>
      </c>
      <c r="O1594">
        <v>301016</v>
      </c>
      <c r="P1594" t="s">
        <v>19</v>
      </c>
      <c r="Q1594">
        <v>7700</v>
      </c>
      <c r="R1594" t="s">
        <v>54</v>
      </c>
      <c r="S1594" t="str">
        <f>VLOOKUP(V1594,Country!A$2:B$191,2,FALSE)</f>
        <v>China</v>
      </c>
      <c r="T1594" t="str">
        <f>VLOOKUP(X1594,Organisation!A$2:B$150,2,FALSE)</f>
        <v>R &amp; T of Peoples Republic of China</v>
      </c>
      <c r="U1594" t="s">
        <v>96</v>
      </c>
      <c r="V1594" t="s">
        <v>55</v>
      </c>
      <c r="W1594" t="s">
        <v>56</v>
      </c>
      <c r="X1594" t="s">
        <v>57</v>
      </c>
      <c r="Y1594">
        <v>2940</v>
      </c>
    </row>
    <row r="1595" spans="1:25" x14ac:dyDescent="0.25">
      <c r="A1595">
        <v>9630</v>
      </c>
      <c r="B1595" t="str">
        <f>VLOOKUP(W1595,Broadcast!A$2:B$277,2,FALSE)</f>
        <v>China National Radio</v>
      </c>
      <c r="C1595" s="6">
        <v>1200</v>
      </c>
      <c r="D1595" s="6">
        <v>1805</v>
      </c>
      <c r="E1595" t="s">
        <v>279</v>
      </c>
      <c r="F1595" t="str">
        <f>VLOOKUP(H1595,Location!A$2:E$678,2,FALSE)</f>
        <v>Lingshi</v>
      </c>
      <c r="G1595" t="str">
        <f>VLOOKUP(LEFT(R1595,3),Language!A$2:B$7700,2,FALSE)</f>
        <v>Kazakh</v>
      </c>
      <c r="H1595" t="s">
        <v>656</v>
      </c>
      <c r="I1595">
        <v>100</v>
      </c>
      <c r="J1595">
        <v>298</v>
      </c>
      <c r="K1595">
        <v>0</v>
      </c>
      <c r="L1595">
        <v>206</v>
      </c>
      <c r="M1595">
        <v>1234567</v>
      </c>
      <c r="N1595">
        <v>270316</v>
      </c>
      <c r="O1595">
        <v>301016</v>
      </c>
      <c r="P1595" t="s">
        <v>19</v>
      </c>
      <c r="Q1595">
        <v>9700</v>
      </c>
      <c r="R1595" t="s">
        <v>117</v>
      </c>
      <c r="S1595" t="str">
        <f>VLOOKUP(V1595,Country!A$2:B$191,2,FALSE)</f>
        <v>China</v>
      </c>
      <c r="T1595" t="str">
        <f>VLOOKUP(X1595,Organisation!A$2:B$150,2,FALSE)</f>
        <v>R &amp; T of Peoples Republic of China</v>
      </c>
      <c r="U1595" t="s">
        <v>656</v>
      </c>
      <c r="V1595" t="s">
        <v>55</v>
      </c>
      <c r="W1595" t="s">
        <v>56</v>
      </c>
      <c r="X1595" t="s">
        <v>57</v>
      </c>
      <c r="Y1595">
        <v>2941</v>
      </c>
    </row>
    <row r="1596" spans="1:25" x14ac:dyDescent="0.25">
      <c r="A1596">
        <v>9630</v>
      </c>
      <c r="B1596" t="str">
        <f>VLOOKUP(W1596,Broadcast!A$2:B$277,2,FALSE)</f>
        <v>IBRA Radio</v>
      </c>
      <c r="C1596" s="6">
        <v>1700</v>
      </c>
      <c r="D1596" s="6">
        <v>1730</v>
      </c>
      <c r="E1596" t="s">
        <v>743</v>
      </c>
      <c r="F1596" t="str">
        <f>VLOOKUP(H1596,Location!A$2:E$678,2,FALSE)</f>
        <v>Dhabayya</v>
      </c>
      <c r="G1596" t="str">
        <f>VLOOKUP(LEFT(R1596,3),Language!A$2:B$7700,2,FALSE)</f>
        <v>Oromo</v>
      </c>
      <c r="H1596" t="s">
        <v>409</v>
      </c>
      <c r="I1596">
        <v>250</v>
      </c>
      <c r="J1596">
        <v>225</v>
      </c>
      <c r="K1596">
        <v>-15</v>
      </c>
      <c r="L1596">
        <v>146</v>
      </c>
      <c r="M1596">
        <v>1234567</v>
      </c>
      <c r="N1596">
        <v>270316</v>
      </c>
      <c r="O1596">
        <v>301016</v>
      </c>
      <c r="P1596" t="s">
        <v>19</v>
      </c>
      <c r="Q1596">
        <v>7900</v>
      </c>
      <c r="R1596" t="s">
        <v>744</v>
      </c>
      <c r="S1596" t="str">
        <f>VLOOKUP(V1596,Country!A$2:B$191,2,FALSE)</f>
        <v>United Arab Emirates</v>
      </c>
      <c r="T1596" t="str">
        <f>VLOOKUP(X1596,Organisation!A$2:B$150,2,FALSE)</f>
        <v>Babcock Communications</v>
      </c>
      <c r="U1596" t="s">
        <v>409</v>
      </c>
      <c r="V1596" t="s">
        <v>410</v>
      </c>
      <c r="W1596" t="s">
        <v>411</v>
      </c>
      <c r="X1596" t="s">
        <v>43</v>
      </c>
      <c r="Y1596">
        <v>134</v>
      </c>
    </row>
    <row r="1597" spans="1:25" x14ac:dyDescent="0.25">
      <c r="A1597">
        <v>9630</v>
      </c>
      <c r="B1597" t="str">
        <f>VLOOKUP(W1597,Broadcast!A$2:B$277,2,FALSE)</f>
        <v>IBRA Radio</v>
      </c>
      <c r="C1597" s="6">
        <v>1730</v>
      </c>
      <c r="D1597" s="6">
        <v>1800</v>
      </c>
      <c r="E1597" t="s">
        <v>743</v>
      </c>
      <c r="F1597" t="str">
        <f>VLOOKUP(H1597,Location!A$2:E$678,2,FALSE)</f>
        <v>Dhabayya</v>
      </c>
      <c r="G1597" t="str">
        <f>VLOOKUP(LEFT(R1597,3),Language!A$2:B$7700,2,FALSE)</f>
        <v>Tigrinya</v>
      </c>
      <c r="H1597" t="s">
        <v>409</v>
      </c>
      <c r="I1597">
        <v>250</v>
      </c>
      <c r="J1597">
        <v>225</v>
      </c>
      <c r="K1597">
        <v>-15</v>
      </c>
      <c r="L1597">
        <v>146</v>
      </c>
      <c r="M1597">
        <v>1234567</v>
      </c>
      <c r="N1597">
        <v>270316</v>
      </c>
      <c r="O1597">
        <v>301016</v>
      </c>
      <c r="P1597" t="s">
        <v>19</v>
      </c>
      <c r="Q1597">
        <v>7900</v>
      </c>
      <c r="R1597" t="s">
        <v>697</v>
      </c>
      <c r="S1597" t="str">
        <f>VLOOKUP(V1597,Country!A$2:B$191,2,FALSE)</f>
        <v>United Arab Emirates</v>
      </c>
      <c r="T1597" t="str">
        <f>VLOOKUP(X1597,Organisation!A$2:B$150,2,FALSE)</f>
        <v>Babcock Communications</v>
      </c>
      <c r="U1597" t="s">
        <v>409</v>
      </c>
      <c r="V1597" t="s">
        <v>410</v>
      </c>
      <c r="W1597" t="s">
        <v>411</v>
      </c>
      <c r="X1597" t="s">
        <v>43</v>
      </c>
      <c r="Y1597">
        <v>135</v>
      </c>
    </row>
    <row r="1598" spans="1:25" x14ac:dyDescent="0.25">
      <c r="A1598">
        <v>9635</v>
      </c>
      <c r="B1598" t="str">
        <f>VLOOKUP(W1598,Broadcast!A$2:B$277,2,FALSE)</f>
        <v>Voice of Vietnam</v>
      </c>
      <c r="C1598" s="6">
        <v>0</v>
      </c>
      <c r="D1598" s="6">
        <v>2400</v>
      </c>
      <c r="E1598">
        <v>49</v>
      </c>
      <c r="F1598" t="str">
        <f>VLOOKUP(H1598,Location!A$2:E$678,2,FALSE)</f>
        <v>Sontay</v>
      </c>
      <c r="G1598" t="str">
        <f>VLOOKUP(LEFT(R1598,3),Language!A$2:B$7700,2,FALSE)</f>
        <v>Vietnamese</v>
      </c>
      <c r="H1598" t="s">
        <v>489</v>
      </c>
      <c r="I1598">
        <v>100</v>
      </c>
      <c r="J1598">
        <v>145</v>
      </c>
      <c r="K1598">
        <v>0</v>
      </c>
      <c r="L1598">
        <v>141</v>
      </c>
      <c r="M1598">
        <v>1234567</v>
      </c>
      <c r="N1598">
        <v>270316</v>
      </c>
      <c r="O1598">
        <v>291016</v>
      </c>
      <c r="P1598" t="s">
        <v>19</v>
      </c>
      <c r="Q1598">
        <v>9635</v>
      </c>
      <c r="R1598" t="s">
        <v>163</v>
      </c>
      <c r="S1598" t="str">
        <f>VLOOKUP(V1598,Country!A$2:B$191,2,FALSE)</f>
        <v>Viet Nam</v>
      </c>
      <c r="T1598" t="str">
        <f>VLOOKUP(X1598,Organisation!A$2:B$150,2,FALSE)</f>
        <v>Vietnam Radio &amp; Television</v>
      </c>
      <c r="U1598" t="s">
        <v>489</v>
      </c>
      <c r="V1598" t="s">
        <v>225</v>
      </c>
      <c r="W1598" t="s">
        <v>226</v>
      </c>
      <c r="X1598" t="s">
        <v>226</v>
      </c>
      <c r="Y1598">
        <v>2221</v>
      </c>
    </row>
    <row r="1599" spans="1:25" x14ac:dyDescent="0.25">
      <c r="A1599">
        <v>9635</v>
      </c>
      <c r="B1599" t="str">
        <f>VLOOKUP(W1599,Broadcast!A$2:B$277,2,FALSE)</f>
        <v>All India Radio</v>
      </c>
      <c r="C1599" s="6">
        <v>45</v>
      </c>
      <c r="D1599" s="6">
        <v>200</v>
      </c>
      <c r="E1599" t="s">
        <v>492</v>
      </c>
      <c r="F1599" t="str">
        <f>VLOOKUP(H1599,Location!A$2:E$678,2,FALSE)</f>
        <v>Delhi</v>
      </c>
      <c r="G1599" t="str">
        <f>VLOOKUP(LEFT(R1599,3),Language!A$2:B$7700,2,FALSE)</f>
        <v>Sindhi</v>
      </c>
      <c r="H1599" t="s">
        <v>304</v>
      </c>
      <c r="I1599">
        <v>250</v>
      </c>
      <c r="J1599">
        <v>282</v>
      </c>
      <c r="K1599">
        <v>0</v>
      </c>
      <c r="L1599">
        <v>146</v>
      </c>
      <c r="M1599">
        <v>1234567</v>
      </c>
      <c r="N1599">
        <v>270316</v>
      </c>
      <c r="O1599">
        <v>301016</v>
      </c>
      <c r="P1599" t="s">
        <v>19</v>
      </c>
      <c r="Q1599">
        <v>9700</v>
      </c>
      <c r="R1599" t="s">
        <v>578</v>
      </c>
      <c r="S1599" t="str">
        <f>VLOOKUP(V1599,Country!A$2:B$191,2,FALSE)</f>
        <v>India</v>
      </c>
      <c r="T1599" t="str">
        <f>VLOOKUP(X1599,Organisation!A$2:B$150,2,FALSE)</f>
        <v>All India Radio</v>
      </c>
      <c r="U1599" t="s">
        <v>304</v>
      </c>
      <c r="V1599" t="s">
        <v>263</v>
      </c>
      <c r="W1599" t="s">
        <v>264</v>
      </c>
      <c r="X1599" t="s">
        <v>264</v>
      </c>
      <c r="Y1599">
        <v>3535</v>
      </c>
    </row>
    <row r="1600" spans="1:25" x14ac:dyDescent="0.25">
      <c r="A1600">
        <v>9635</v>
      </c>
      <c r="B1600" t="str">
        <f>VLOOKUP(W1600,Broadcast!A$2:B$277,2,FALSE)</f>
        <v>Media Broadcast GmbH</v>
      </c>
      <c r="C1600" s="6">
        <v>1830</v>
      </c>
      <c r="D1600" s="6">
        <v>1915</v>
      </c>
      <c r="E1600">
        <v>39</v>
      </c>
      <c r="F1600" t="str">
        <f>VLOOKUP(H1600,Location!A$2:E$678,2,FALSE)</f>
        <v>Nauen</v>
      </c>
      <c r="G1600" t="str">
        <f>VLOOKUP(LEFT(R1600,3),Language!A$2:B$7700,2,FALSE)</f>
        <v>Multiple languages</v>
      </c>
      <c r="H1600" t="s">
        <v>232</v>
      </c>
      <c r="I1600">
        <v>100</v>
      </c>
      <c r="J1600">
        <v>129</v>
      </c>
      <c r="K1600">
        <v>0</v>
      </c>
      <c r="L1600">
        <v>146</v>
      </c>
      <c r="M1600">
        <v>1</v>
      </c>
      <c r="N1600">
        <v>270316</v>
      </c>
      <c r="O1600">
        <v>291016</v>
      </c>
      <c r="P1600" t="s">
        <v>19</v>
      </c>
      <c r="Q1600">
        <v>9600</v>
      </c>
      <c r="R1600" t="s">
        <v>102</v>
      </c>
      <c r="S1600" t="str">
        <f>VLOOKUP(V1600,Country!A$2:B$191,2,FALSE)</f>
        <v>Germany</v>
      </c>
      <c r="T1600" t="str">
        <f>VLOOKUP(X1600,Organisation!A$2:B$150,2,FALSE)</f>
        <v>Media Broadcast GmbH</v>
      </c>
      <c r="U1600" t="s">
        <v>232</v>
      </c>
      <c r="V1600" t="s">
        <v>19</v>
      </c>
      <c r="W1600" t="s">
        <v>99</v>
      </c>
      <c r="X1600" t="s">
        <v>99</v>
      </c>
      <c r="Y1600">
        <v>15585</v>
      </c>
    </row>
    <row r="1601" spans="1:25" x14ac:dyDescent="0.25">
      <c r="A1601">
        <v>9635</v>
      </c>
      <c r="B1601" t="str">
        <f>VLOOKUP(W1601,Broadcast!A$2:B$277,2,FALSE)</f>
        <v>Turkish Radio-TV Corp</v>
      </c>
      <c r="C1601" s="6">
        <v>1930</v>
      </c>
      <c r="D1601" s="6">
        <v>2030</v>
      </c>
      <c r="E1601" t="s">
        <v>494</v>
      </c>
      <c r="F1601" t="str">
        <f>VLOOKUP(H1601,Location!A$2:E$678,2,FALSE)</f>
        <v>Emirler</v>
      </c>
      <c r="G1601" t="str">
        <f>VLOOKUP(LEFT(R1601,3),Language!A$2:B$7700,2,FALSE)</f>
        <v>French</v>
      </c>
      <c r="H1601" t="s">
        <v>250</v>
      </c>
      <c r="I1601">
        <v>500</v>
      </c>
      <c r="J1601">
        <v>300</v>
      </c>
      <c r="K1601">
        <v>0</v>
      </c>
      <c r="L1601">
        <v>205</v>
      </c>
      <c r="M1601">
        <v>1234567</v>
      </c>
      <c r="N1601">
        <v>270316</v>
      </c>
      <c r="O1601">
        <v>301016</v>
      </c>
      <c r="P1601" t="s">
        <v>19</v>
      </c>
      <c r="Q1601">
        <v>9000</v>
      </c>
      <c r="R1601" t="s">
        <v>79</v>
      </c>
      <c r="S1601" t="str">
        <f>VLOOKUP(V1601,Country!A$2:B$191,2,FALSE)</f>
        <v>Turkey</v>
      </c>
      <c r="T1601" t="str">
        <f>VLOOKUP(X1601,Organisation!A$2:B$150,2,FALSE)</f>
        <v>Turkish Radio-Television Corp.</v>
      </c>
      <c r="U1601" t="s">
        <v>250</v>
      </c>
      <c r="V1601" t="s">
        <v>252</v>
      </c>
      <c r="W1601" t="s">
        <v>253</v>
      </c>
      <c r="X1601" t="s">
        <v>253</v>
      </c>
      <c r="Y1601">
        <v>16148</v>
      </c>
    </row>
    <row r="1602" spans="1:25" x14ac:dyDescent="0.25">
      <c r="A1602">
        <v>9640</v>
      </c>
      <c r="B1602" t="str">
        <f>VLOOKUP(W1602,Broadcast!A$2:B$277,2,FALSE)</f>
        <v>Korean Broadcasting System</v>
      </c>
      <c r="C1602" s="6">
        <v>700</v>
      </c>
      <c r="D1602" s="6">
        <v>1100</v>
      </c>
      <c r="E1602" t="s">
        <v>745</v>
      </c>
      <c r="F1602" t="str">
        <f>VLOOKUP(H1602,Location!A$2:E$678,2,FALSE)</f>
        <v>Kimjae</v>
      </c>
      <c r="G1602" t="str">
        <f>VLOOKUP(LEFT(R1602,3),Language!A$2:B$7700,2,FALSE)</f>
        <v>Korean</v>
      </c>
      <c r="H1602" t="s">
        <v>362</v>
      </c>
      <c r="I1602">
        <v>250</v>
      </c>
      <c r="J1602">
        <v>319</v>
      </c>
      <c r="K1602">
        <v>0</v>
      </c>
      <c r="L1602">
        <v>216</v>
      </c>
      <c r="M1602">
        <v>1234567</v>
      </c>
      <c r="N1602">
        <v>270316</v>
      </c>
      <c r="O1602">
        <v>301016</v>
      </c>
      <c r="P1602" t="s">
        <v>19</v>
      </c>
      <c r="R1602" t="s">
        <v>145</v>
      </c>
      <c r="S1602" t="str">
        <f>VLOOKUP(V1602,Country!A$2:B$191,2,FALSE)</f>
        <v>Korea (Rep. of)</v>
      </c>
      <c r="T1602" t="str">
        <f>VLOOKUP(X1602,Organisation!A$2:B$150,2,FALSE)</f>
        <v>Korean Broadcasting System</v>
      </c>
      <c r="U1602" t="s">
        <v>362</v>
      </c>
      <c r="V1602" t="s">
        <v>329</v>
      </c>
      <c r="W1602" t="s">
        <v>77</v>
      </c>
      <c r="X1602" t="s">
        <v>77</v>
      </c>
      <c r="Y1602">
        <v>3683</v>
      </c>
    </row>
    <row r="1603" spans="1:25" x14ac:dyDescent="0.25">
      <c r="A1603">
        <v>9640</v>
      </c>
      <c r="B1603" t="str">
        <f>VLOOKUP(W1603,Broadcast!A$2:B$277,2,FALSE)</f>
        <v>Korean Broadcasting System</v>
      </c>
      <c r="C1603" s="6">
        <v>1400</v>
      </c>
      <c r="D1603" s="6">
        <v>1500</v>
      </c>
      <c r="E1603" t="s">
        <v>746</v>
      </c>
      <c r="F1603" t="str">
        <f>VLOOKUP(H1603,Location!A$2:E$678,2,FALSE)</f>
        <v>Kimjae</v>
      </c>
      <c r="G1603" t="str">
        <f>VLOOKUP(LEFT(R1603,3),Language!A$2:B$7700,2,FALSE)</f>
        <v>English</v>
      </c>
      <c r="H1603" t="s">
        <v>362</v>
      </c>
      <c r="I1603">
        <v>100</v>
      </c>
      <c r="J1603">
        <v>225</v>
      </c>
      <c r="K1603">
        <v>0</v>
      </c>
      <c r="L1603">
        <v>156</v>
      </c>
      <c r="M1603">
        <v>1234567</v>
      </c>
      <c r="N1603">
        <v>270316</v>
      </c>
      <c r="O1603">
        <v>301016</v>
      </c>
      <c r="P1603" t="s">
        <v>19</v>
      </c>
      <c r="R1603" t="s">
        <v>20</v>
      </c>
      <c r="S1603" t="str">
        <f>VLOOKUP(V1603,Country!A$2:B$191,2,FALSE)</f>
        <v>Korea (Rep. of)</v>
      </c>
      <c r="T1603" t="str">
        <f>VLOOKUP(X1603,Organisation!A$2:B$150,2,FALSE)</f>
        <v>Korean Broadcasting System</v>
      </c>
      <c r="U1603" t="s">
        <v>362</v>
      </c>
      <c r="V1603" t="s">
        <v>329</v>
      </c>
      <c r="W1603" t="s">
        <v>77</v>
      </c>
      <c r="X1603" t="s">
        <v>77</v>
      </c>
      <c r="Y1603">
        <v>11028</v>
      </c>
    </row>
    <row r="1604" spans="1:25" x14ac:dyDescent="0.25">
      <c r="A1604">
        <v>9640</v>
      </c>
      <c r="B1604" t="str">
        <f>VLOOKUP(W1604,Broadcast!A$2:B$277,2,FALSE)</f>
        <v>Korean Broadcasting System</v>
      </c>
      <c r="C1604" s="6">
        <v>1500</v>
      </c>
      <c r="D1604" s="6">
        <v>1600</v>
      </c>
      <c r="E1604" t="s">
        <v>746</v>
      </c>
      <c r="F1604" t="str">
        <f>VLOOKUP(H1604,Location!A$2:E$678,2,FALSE)</f>
        <v>Kimjae</v>
      </c>
      <c r="G1604" t="str">
        <f>VLOOKUP(LEFT(R1604,3),Language!A$2:B$7700,2,FALSE)</f>
        <v>Vietnamese</v>
      </c>
      <c r="H1604" t="s">
        <v>362</v>
      </c>
      <c r="I1604">
        <v>100</v>
      </c>
      <c r="J1604">
        <v>225</v>
      </c>
      <c r="K1604">
        <v>0</v>
      </c>
      <c r="L1604">
        <v>156</v>
      </c>
      <c r="M1604">
        <v>1234567</v>
      </c>
      <c r="N1604">
        <v>270316</v>
      </c>
      <c r="O1604">
        <v>301016</v>
      </c>
      <c r="P1604" t="s">
        <v>19</v>
      </c>
      <c r="R1604" t="s">
        <v>163</v>
      </c>
      <c r="S1604" t="str">
        <f>VLOOKUP(V1604,Country!A$2:B$191,2,FALSE)</f>
        <v>Korea (Rep. of)</v>
      </c>
      <c r="T1604" t="str">
        <f>VLOOKUP(X1604,Organisation!A$2:B$150,2,FALSE)</f>
        <v>Korean Broadcasting System</v>
      </c>
      <c r="U1604" t="s">
        <v>362</v>
      </c>
      <c r="V1604" t="s">
        <v>329</v>
      </c>
      <c r="W1604" t="s">
        <v>77</v>
      </c>
      <c r="X1604" t="s">
        <v>77</v>
      </c>
      <c r="Y1604">
        <v>11029</v>
      </c>
    </row>
    <row r="1605" spans="1:25" x14ac:dyDescent="0.25">
      <c r="A1605">
        <v>9640</v>
      </c>
      <c r="B1605" t="str">
        <f>VLOOKUP(W1605,Broadcast!A$2:B$277,2,FALSE)</f>
        <v>Broadcasting Serv. of the Kingdom of Saudi Arabia</v>
      </c>
      <c r="C1605" s="6">
        <v>1500</v>
      </c>
      <c r="D1605" s="6">
        <v>1800</v>
      </c>
      <c r="E1605" t="s">
        <v>747</v>
      </c>
      <c r="F1605" t="str">
        <f>VLOOKUP(H1605,Location!A$2:E$678,2,FALSE)</f>
        <v>Riyadh</v>
      </c>
      <c r="G1605" t="str">
        <f>VLOOKUP(LEFT(R1605,3),Language!A$2:B$7700,2,FALSE)</f>
        <v>Turkish</v>
      </c>
      <c r="H1605" t="s">
        <v>508</v>
      </c>
      <c r="I1605">
        <v>500</v>
      </c>
      <c r="J1605">
        <v>40</v>
      </c>
      <c r="K1605">
        <v>-15</v>
      </c>
      <c r="L1605">
        <v>216</v>
      </c>
      <c r="M1605">
        <v>1234567</v>
      </c>
      <c r="N1605">
        <v>270316</v>
      </c>
      <c r="O1605">
        <v>301016</v>
      </c>
      <c r="P1605" t="s">
        <v>19</v>
      </c>
      <c r="R1605" t="s">
        <v>251</v>
      </c>
      <c r="S1605" t="str">
        <f>VLOOKUP(V1605,Country!A$2:B$191,2,FALSE)</f>
        <v>Saudi Arabia</v>
      </c>
      <c r="T1605" t="str">
        <f>VLOOKUP(X1605,Organisation!A$2:B$150,2,FALSE)</f>
        <v>Saudi Arabian Radio &amp; Television</v>
      </c>
      <c r="U1605" t="s">
        <v>508</v>
      </c>
      <c r="V1605" t="s">
        <v>397</v>
      </c>
      <c r="W1605" t="s">
        <v>397</v>
      </c>
      <c r="X1605" t="s">
        <v>397</v>
      </c>
      <c r="Y1605">
        <v>1355</v>
      </c>
    </row>
    <row r="1606" spans="1:25" x14ac:dyDescent="0.25">
      <c r="A1606">
        <v>9640</v>
      </c>
      <c r="B1606" t="str">
        <f>VLOOKUP(W1606,Broadcast!A$2:B$277,2,FALSE)</f>
        <v>Korean Broadcasting System</v>
      </c>
      <c r="C1606" s="6">
        <v>1600</v>
      </c>
      <c r="D1606" s="6">
        <v>1700</v>
      </c>
      <c r="E1606" t="s">
        <v>746</v>
      </c>
      <c r="F1606" t="str">
        <f>VLOOKUP(H1606,Location!A$2:E$678,2,FALSE)</f>
        <v>Kimjae</v>
      </c>
      <c r="G1606" t="str">
        <f>VLOOKUP(LEFT(R1606,3),Language!A$2:B$7700,2,FALSE)</f>
        <v>English</v>
      </c>
      <c r="H1606" t="s">
        <v>362</v>
      </c>
      <c r="I1606">
        <v>100</v>
      </c>
      <c r="J1606">
        <v>225</v>
      </c>
      <c r="K1606">
        <v>0</v>
      </c>
      <c r="L1606">
        <v>156</v>
      </c>
      <c r="M1606">
        <v>1234567</v>
      </c>
      <c r="N1606">
        <v>270316</v>
      </c>
      <c r="O1606">
        <v>301016</v>
      </c>
      <c r="P1606" t="s">
        <v>19</v>
      </c>
      <c r="R1606" t="s">
        <v>20</v>
      </c>
      <c r="S1606" t="str">
        <f>VLOOKUP(V1606,Country!A$2:B$191,2,FALSE)</f>
        <v>Korea (Rep. of)</v>
      </c>
      <c r="T1606" t="str">
        <f>VLOOKUP(X1606,Organisation!A$2:B$150,2,FALSE)</f>
        <v>Korean Broadcasting System</v>
      </c>
      <c r="U1606" t="s">
        <v>362</v>
      </c>
      <c r="V1606" t="s">
        <v>329</v>
      </c>
      <c r="W1606" t="s">
        <v>77</v>
      </c>
      <c r="X1606" t="s">
        <v>77</v>
      </c>
      <c r="Y1606">
        <v>11030</v>
      </c>
    </row>
    <row r="1607" spans="1:25" x14ac:dyDescent="0.25">
      <c r="A1607">
        <v>9640</v>
      </c>
      <c r="B1607" t="str">
        <f>VLOOKUP(W1607,Broadcast!A$2:B$277,2,FALSE)</f>
        <v>China Radio International</v>
      </c>
      <c r="C1607" s="6">
        <v>2100</v>
      </c>
      <c r="D1607" s="6">
        <v>2300</v>
      </c>
      <c r="E1607" t="s">
        <v>458</v>
      </c>
      <c r="F1607" t="str">
        <f>VLOOKUP(H1607,Location!A$2:E$678,2,FALSE)</f>
        <v>Kashi</v>
      </c>
      <c r="G1607" t="str">
        <f>VLOOKUP(LEFT(R1607,3),Language!A$2:B$7700,2,FALSE)</f>
        <v>Spanish</v>
      </c>
      <c r="H1607" t="s">
        <v>187</v>
      </c>
      <c r="I1607">
        <v>500</v>
      </c>
      <c r="J1607">
        <v>298</v>
      </c>
      <c r="K1607">
        <v>0</v>
      </c>
      <c r="L1607">
        <v>288</v>
      </c>
      <c r="M1607">
        <v>1234567</v>
      </c>
      <c r="N1607">
        <v>270316</v>
      </c>
      <c r="O1607">
        <v>301016</v>
      </c>
      <c r="P1607" t="s">
        <v>19</v>
      </c>
      <c r="Q1607">
        <v>13650</v>
      </c>
      <c r="R1607" t="s">
        <v>137</v>
      </c>
      <c r="S1607" t="str">
        <f>VLOOKUP(V1607,Country!A$2:B$191,2,FALSE)</f>
        <v>China</v>
      </c>
      <c r="T1607" t="str">
        <f>VLOOKUP(X1607,Organisation!A$2:B$150,2,FALSE)</f>
        <v>R &amp; T of Peoples Republic of China</v>
      </c>
      <c r="U1607" t="s">
        <v>187</v>
      </c>
      <c r="V1607" t="s">
        <v>55</v>
      </c>
      <c r="W1607" t="s">
        <v>188</v>
      </c>
      <c r="X1607" t="s">
        <v>57</v>
      </c>
      <c r="Y1607">
        <v>2942</v>
      </c>
    </row>
    <row r="1608" spans="1:25" x14ac:dyDescent="0.25">
      <c r="A1608">
        <v>9640</v>
      </c>
      <c r="B1608" t="str">
        <f>VLOOKUP(W1608,Broadcast!A$2:B$277,2,FALSE)</f>
        <v>Korean Broadcasting System</v>
      </c>
      <c r="C1608" s="6">
        <v>2100</v>
      </c>
      <c r="D1608" s="6">
        <v>2300</v>
      </c>
      <c r="E1608" t="s">
        <v>748</v>
      </c>
      <c r="F1608" t="str">
        <f>VLOOKUP(H1608,Location!A$2:E$678,2,FALSE)</f>
        <v>Kimjae</v>
      </c>
      <c r="G1608" t="str">
        <f>VLOOKUP(LEFT(R1608,3),Language!A$2:B$7700,2,FALSE)</f>
        <v>Korean</v>
      </c>
      <c r="H1608" t="s">
        <v>362</v>
      </c>
      <c r="I1608">
        <v>250</v>
      </c>
      <c r="J1608">
        <v>205</v>
      </c>
      <c r="K1608">
        <v>0</v>
      </c>
      <c r="L1608">
        <v>156</v>
      </c>
      <c r="M1608">
        <v>1234567</v>
      </c>
      <c r="N1608">
        <v>270316</v>
      </c>
      <c r="O1608">
        <v>301016</v>
      </c>
      <c r="P1608" t="s">
        <v>19</v>
      </c>
      <c r="R1608" t="s">
        <v>145</v>
      </c>
      <c r="S1608" t="str">
        <f>VLOOKUP(V1608,Country!A$2:B$191,2,FALSE)</f>
        <v>Korea (Rep. of)</v>
      </c>
      <c r="T1608" t="str">
        <f>VLOOKUP(X1608,Organisation!A$2:B$150,2,FALSE)</f>
        <v>Korean Broadcasting System</v>
      </c>
      <c r="U1608" t="s">
        <v>362</v>
      </c>
      <c r="V1608" t="s">
        <v>329</v>
      </c>
      <c r="W1608" t="s">
        <v>77</v>
      </c>
      <c r="X1608" t="s">
        <v>77</v>
      </c>
      <c r="Y1608">
        <v>3682</v>
      </c>
    </row>
    <row r="1609" spans="1:25" x14ac:dyDescent="0.25">
      <c r="A1609">
        <v>9640</v>
      </c>
      <c r="B1609" t="str">
        <f>VLOOKUP(W1609,Broadcast!A$2:B$277,2,FALSE)</f>
        <v>Radio Ukraine International</v>
      </c>
      <c r="C1609" s="6">
        <v>2300</v>
      </c>
      <c r="D1609" s="6">
        <v>700</v>
      </c>
      <c r="E1609" s="1">
        <v>42462</v>
      </c>
      <c r="F1609" t="str">
        <f>VLOOKUP(H1609,Location!A$2:E$678,2,FALSE)</f>
        <v>Simferopol</v>
      </c>
      <c r="G1609" t="str">
        <f>VLOOKUP(LEFT(R1609,3),Language!A$2:B$7700,2,FALSE)</f>
        <v>Ukrainian</v>
      </c>
      <c r="H1609" t="s">
        <v>618</v>
      </c>
      <c r="I1609">
        <v>300</v>
      </c>
      <c r="J1609">
        <v>303</v>
      </c>
      <c r="K1609">
        <v>0</v>
      </c>
      <c r="L1609">
        <v>902</v>
      </c>
      <c r="M1609">
        <v>1234567</v>
      </c>
      <c r="N1609">
        <v>270316</v>
      </c>
      <c r="O1609">
        <v>291016</v>
      </c>
      <c r="P1609" t="s">
        <v>19</v>
      </c>
      <c r="Q1609">
        <v>9500</v>
      </c>
      <c r="R1609" t="s">
        <v>426</v>
      </c>
      <c r="S1609" t="str">
        <f>VLOOKUP(V1609,Country!A$2:B$191,2,FALSE)</f>
        <v>Ukraine</v>
      </c>
      <c r="T1609" t="str">
        <f>VLOOKUP(X1609,Organisation!A$2:B$150,2,FALSE)</f>
        <v>BRT Concern</v>
      </c>
      <c r="U1609" t="s">
        <v>618</v>
      </c>
      <c r="V1609" t="s">
        <v>427</v>
      </c>
      <c r="W1609" t="s">
        <v>428</v>
      </c>
      <c r="X1609" t="s">
        <v>429</v>
      </c>
      <c r="Y1609">
        <v>4453</v>
      </c>
    </row>
    <row r="1610" spans="1:25" x14ac:dyDescent="0.25">
      <c r="A1610">
        <v>9645</v>
      </c>
      <c r="B1610" t="str">
        <f>VLOOKUP(W1610,Broadcast!A$2:B$277,2,FALSE)</f>
        <v>Radio Veritas Asia</v>
      </c>
      <c r="C1610" s="6">
        <v>0</v>
      </c>
      <c r="D1610" s="6">
        <v>30</v>
      </c>
      <c r="E1610">
        <v>49</v>
      </c>
      <c r="F1610" t="str">
        <f>VLOOKUP(H1610,Location!A$2:E$678,2,FALSE)</f>
        <v>Palauig</v>
      </c>
      <c r="G1610" t="str">
        <f>VLOOKUP(LEFT(R1610,3),Language!A$2:B$7700,2,FALSE)</f>
        <v>Kachin</v>
      </c>
      <c r="H1610" t="s">
        <v>406</v>
      </c>
      <c r="I1610">
        <v>250</v>
      </c>
      <c r="J1610">
        <v>280</v>
      </c>
      <c r="K1610">
        <v>0</v>
      </c>
      <c r="L1610">
        <v>146</v>
      </c>
      <c r="M1610">
        <v>1234567</v>
      </c>
      <c r="N1610">
        <v>270316</v>
      </c>
      <c r="O1610">
        <v>301016</v>
      </c>
      <c r="P1610" t="s">
        <v>19</v>
      </c>
      <c r="R1610" t="s">
        <v>749</v>
      </c>
      <c r="S1610" t="str">
        <f>VLOOKUP(V1610,Country!A$2:B$191,2,FALSE)</f>
        <v>Philippines</v>
      </c>
      <c r="T1610" t="str">
        <f>VLOOKUP(X1610,Organisation!A$2:B$150,2,FALSE)</f>
        <v>Radio Veritas Asia</v>
      </c>
      <c r="U1610" t="s">
        <v>406</v>
      </c>
      <c r="V1610" t="s">
        <v>173</v>
      </c>
      <c r="W1610" t="s">
        <v>407</v>
      </c>
      <c r="X1610" t="s">
        <v>407</v>
      </c>
      <c r="Y1610">
        <v>7002</v>
      </c>
    </row>
    <row r="1611" spans="1:25" x14ac:dyDescent="0.25">
      <c r="A1611">
        <v>9645</v>
      </c>
      <c r="B1611" t="str">
        <f>VLOOKUP(W1611,Broadcast!A$2:B$277,2,FALSE)</f>
        <v>Vatican Radio</v>
      </c>
      <c r="C1611" s="6">
        <v>400</v>
      </c>
      <c r="D1611" s="6">
        <v>430</v>
      </c>
      <c r="E1611" t="s">
        <v>750</v>
      </c>
      <c r="F1611" t="str">
        <f>VLOOKUP(H1611,Location!A$2:E$678,2,FALSE)</f>
        <v>S. Maria di Galeria</v>
      </c>
      <c r="G1611" t="str">
        <f>VLOOKUP(LEFT(R1611,3),Language!A$2:B$7700,2,FALSE)</f>
        <v>Arabic</v>
      </c>
      <c r="H1611" t="s">
        <v>84</v>
      </c>
      <c r="I1611">
        <v>250</v>
      </c>
      <c r="J1611">
        <v>114</v>
      </c>
      <c r="K1611">
        <v>-16</v>
      </c>
      <c r="L1611">
        <v>386</v>
      </c>
      <c r="M1611">
        <v>1234567</v>
      </c>
      <c r="N1611">
        <v>270316</v>
      </c>
      <c r="O1611">
        <v>291016</v>
      </c>
      <c r="P1611" t="s">
        <v>19</v>
      </c>
      <c r="Q1611">
        <v>9615</v>
      </c>
      <c r="R1611" t="s">
        <v>89</v>
      </c>
      <c r="S1611" t="str">
        <f>VLOOKUP(V1611,Country!A$2:B$191,2,FALSE)</f>
        <v>Vatican</v>
      </c>
      <c r="T1611" t="str">
        <f>VLOOKUP(X1611,Organisation!A$2:B$150,2,FALSE)</f>
        <v>Vatican Radio</v>
      </c>
      <c r="U1611" t="s">
        <v>84</v>
      </c>
      <c r="V1611" t="s">
        <v>86</v>
      </c>
      <c r="W1611" t="s">
        <v>87</v>
      </c>
      <c r="X1611" t="s">
        <v>87</v>
      </c>
      <c r="Y1611">
        <v>1085</v>
      </c>
    </row>
    <row r="1612" spans="1:25" x14ac:dyDescent="0.25">
      <c r="A1612">
        <v>9645</v>
      </c>
      <c r="B1612" t="str">
        <f>VLOOKUP(W1612,Broadcast!A$2:B$277,2,FALSE)</f>
        <v>Vatican Radio</v>
      </c>
      <c r="C1612" s="6">
        <v>615</v>
      </c>
      <c r="D1612" s="6">
        <v>730</v>
      </c>
      <c r="E1612" t="s">
        <v>387</v>
      </c>
      <c r="F1612" t="str">
        <f>VLOOKUP(H1612,Location!A$2:E$678,2,FALSE)</f>
        <v>S. Maria di Galeria</v>
      </c>
      <c r="G1612" t="str">
        <f>VLOOKUP(LEFT(R1612,3),Language!A$2:B$7700,2,FALSE)</f>
        <v>Romanian</v>
      </c>
      <c r="H1612" t="s">
        <v>84</v>
      </c>
      <c r="I1612">
        <v>100</v>
      </c>
      <c r="J1612">
        <v>54</v>
      </c>
      <c r="K1612">
        <v>0</v>
      </c>
      <c r="L1612">
        <v>156</v>
      </c>
      <c r="M1612">
        <v>1</v>
      </c>
      <c r="N1612">
        <v>270316</v>
      </c>
      <c r="O1612">
        <v>291016</v>
      </c>
      <c r="P1612" t="s">
        <v>19</v>
      </c>
      <c r="Q1612">
        <v>7594</v>
      </c>
      <c r="R1612" t="s">
        <v>388</v>
      </c>
      <c r="S1612" t="str">
        <f>VLOOKUP(V1612,Country!A$2:B$191,2,FALSE)</f>
        <v>Vatican</v>
      </c>
      <c r="T1612" t="str">
        <f>VLOOKUP(X1612,Organisation!A$2:B$150,2,FALSE)</f>
        <v>Vatican Radio</v>
      </c>
      <c r="U1612" t="s">
        <v>84</v>
      </c>
      <c r="V1612" t="s">
        <v>86</v>
      </c>
      <c r="W1612" t="s">
        <v>87</v>
      </c>
      <c r="X1612" t="s">
        <v>87</v>
      </c>
      <c r="Y1612">
        <v>1086</v>
      </c>
    </row>
    <row r="1613" spans="1:25" x14ac:dyDescent="0.25">
      <c r="A1613">
        <v>9645</v>
      </c>
      <c r="B1613" t="str">
        <f>VLOOKUP(W1613,Broadcast!A$2:B$277,2,FALSE)</f>
        <v>Vatican Radio</v>
      </c>
      <c r="C1613" s="6">
        <v>645</v>
      </c>
      <c r="D1613" s="6">
        <v>705</v>
      </c>
      <c r="E1613" t="s">
        <v>88</v>
      </c>
      <c r="F1613" t="str">
        <f>VLOOKUP(H1613,Location!A$2:E$678,2,FALSE)</f>
        <v>S. Maria di Galeria</v>
      </c>
      <c r="G1613" t="str">
        <f>VLOOKUP(LEFT(R1613,3),Language!A$2:B$7700,2,FALSE)</f>
        <v>Arabic</v>
      </c>
      <c r="H1613" t="s">
        <v>84</v>
      </c>
      <c r="I1613">
        <v>250</v>
      </c>
      <c r="J1613">
        <v>326</v>
      </c>
      <c r="K1613">
        <v>16</v>
      </c>
      <c r="L1613">
        <v>386</v>
      </c>
      <c r="M1613">
        <v>234567</v>
      </c>
      <c r="N1613">
        <v>270316</v>
      </c>
      <c r="O1613">
        <v>291016</v>
      </c>
      <c r="P1613" t="s">
        <v>19</v>
      </c>
      <c r="Q1613">
        <v>9615</v>
      </c>
      <c r="R1613" t="s">
        <v>89</v>
      </c>
      <c r="S1613" t="str">
        <f>VLOOKUP(V1613,Country!A$2:B$191,2,FALSE)</f>
        <v>Vatican</v>
      </c>
      <c r="T1613" t="str">
        <f>VLOOKUP(X1613,Organisation!A$2:B$150,2,FALSE)</f>
        <v>Vatican Radio</v>
      </c>
      <c r="U1613" t="s">
        <v>84</v>
      </c>
      <c r="V1613" t="s">
        <v>86</v>
      </c>
      <c r="W1613" t="s">
        <v>87</v>
      </c>
      <c r="X1613" t="s">
        <v>87</v>
      </c>
      <c r="Y1613">
        <v>1087</v>
      </c>
    </row>
    <row r="1614" spans="1:25" x14ac:dyDescent="0.25">
      <c r="A1614">
        <v>9645</v>
      </c>
      <c r="B1614" t="str">
        <f>VLOOKUP(W1614,Broadcast!A$2:B$277,2,FALSE)</f>
        <v>China Radio International</v>
      </c>
      <c r="C1614" s="6">
        <v>1100</v>
      </c>
      <c r="D1614" s="6">
        <v>1200</v>
      </c>
      <c r="E1614" t="s">
        <v>206</v>
      </c>
      <c r="F1614" t="str">
        <f>VLOOKUP(H1614,Location!A$2:E$678,2,FALSE)</f>
        <v>Beijing</v>
      </c>
      <c r="G1614" t="str">
        <f>VLOOKUP(LEFT(R1614,3),Language!A$2:B$7700,2,FALSE)</f>
        <v>Cantonese</v>
      </c>
      <c r="H1614" t="s">
        <v>198</v>
      </c>
      <c r="I1614">
        <v>500</v>
      </c>
      <c r="J1614">
        <v>215</v>
      </c>
      <c r="K1614">
        <v>0</v>
      </c>
      <c r="L1614">
        <v>216</v>
      </c>
      <c r="M1614">
        <v>1234567</v>
      </c>
      <c r="N1614">
        <v>270316</v>
      </c>
      <c r="O1614">
        <v>301016</v>
      </c>
      <c r="P1614" t="s">
        <v>19</v>
      </c>
      <c r="Q1614">
        <v>8180</v>
      </c>
      <c r="R1614" t="s">
        <v>423</v>
      </c>
      <c r="S1614" t="str">
        <f>VLOOKUP(V1614,Country!A$2:B$191,2,FALSE)</f>
        <v>China</v>
      </c>
      <c r="T1614" t="str">
        <f>VLOOKUP(X1614,Organisation!A$2:B$150,2,FALSE)</f>
        <v>R &amp; T of Peoples Republic of China</v>
      </c>
      <c r="U1614" t="s">
        <v>198</v>
      </c>
      <c r="V1614" t="s">
        <v>55</v>
      </c>
      <c r="W1614" t="s">
        <v>188</v>
      </c>
      <c r="X1614" t="s">
        <v>57</v>
      </c>
      <c r="Y1614">
        <v>2943</v>
      </c>
    </row>
    <row r="1615" spans="1:25" x14ac:dyDescent="0.25">
      <c r="A1615">
        <v>9645</v>
      </c>
      <c r="B1615" t="str">
        <f>VLOOKUP(W1615,Broadcast!A$2:B$277,2,FALSE)</f>
        <v>China Radio International</v>
      </c>
      <c r="C1615" s="6">
        <v>1200</v>
      </c>
      <c r="D1615" s="6">
        <v>1300</v>
      </c>
      <c r="E1615" t="s">
        <v>206</v>
      </c>
      <c r="F1615" t="str">
        <f>VLOOKUP(H1615,Location!A$2:E$678,2,FALSE)</f>
        <v>Beijing</v>
      </c>
      <c r="G1615" t="str">
        <f>VLOOKUP(LEFT(R1615,3),Language!A$2:B$7700,2,FALSE)</f>
        <v>English</v>
      </c>
      <c r="H1615" t="s">
        <v>198</v>
      </c>
      <c r="I1615">
        <v>500</v>
      </c>
      <c r="J1615">
        <v>215</v>
      </c>
      <c r="K1615">
        <v>0</v>
      </c>
      <c r="L1615">
        <v>216</v>
      </c>
      <c r="M1615">
        <v>1234567</v>
      </c>
      <c r="N1615">
        <v>270316</v>
      </c>
      <c r="O1615">
        <v>301016</v>
      </c>
      <c r="P1615" t="s">
        <v>19</v>
      </c>
      <c r="Q1615">
        <v>8180</v>
      </c>
      <c r="R1615" t="s">
        <v>20</v>
      </c>
      <c r="S1615" t="str">
        <f>VLOOKUP(V1615,Country!A$2:B$191,2,FALSE)</f>
        <v>China</v>
      </c>
      <c r="T1615" t="str">
        <f>VLOOKUP(X1615,Organisation!A$2:B$150,2,FALSE)</f>
        <v>R &amp; T of Peoples Republic of China</v>
      </c>
      <c r="U1615" t="s">
        <v>198</v>
      </c>
      <c r="V1615" t="s">
        <v>55</v>
      </c>
      <c r="W1615" t="s">
        <v>188</v>
      </c>
      <c r="X1615" t="s">
        <v>57</v>
      </c>
      <c r="Y1615">
        <v>2944</v>
      </c>
    </row>
    <row r="1616" spans="1:25" x14ac:dyDescent="0.25">
      <c r="A1616">
        <v>9645</v>
      </c>
      <c r="B1616" t="str">
        <f>VLOOKUP(W1616,Broadcast!A$2:B$277,2,FALSE)</f>
        <v>Korean Broadcasting System</v>
      </c>
      <c r="C1616" s="6">
        <v>1300</v>
      </c>
      <c r="D1616" s="6">
        <v>1400</v>
      </c>
      <c r="E1616" t="s">
        <v>751</v>
      </c>
      <c r="F1616" t="str">
        <f>VLOOKUP(H1616,Location!A$2:E$678,2,FALSE)</f>
        <v>Kimjae</v>
      </c>
      <c r="G1616" t="str">
        <f>VLOOKUP(LEFT(R1616,3),Language!A$2:B$7700,2,FALSE)</f>
        <v>Russian</v>
      </c>
      <c r="H1616" t="s">
        <v>362</v>
      </c>
      <c r="I1616">
        <v>100</v>
      </c>
      <c r="J1616">
        <v>319</v>
      </c>
      <c r="K1616">
        <v>15</v>
      </c>
      <c r="L1616">
        <v>216</v>
      </c>
      <c r="M1616">
        <v>1234567</v>
      </c>
      <c r="N1616">
        <v>270316</v>
      </c>
      <c r="O1616">
        <v>301016</v>
      </c>
      <c r="P1616" t="s">
        <v>19</v>
      </c>
      <c r="R1616" t="s">
        <v>182</v>
      </c>
      <c r="S1616" t="str">
        <f>VLOOKUP(V1616,Country!A$2:B$191,2,FALSE)</f>
        <v>Korea (Rep. of)</v>
      </c>
      <c r="T1616" t="str">
        <f>VLOOKUP(X1616,Organisation!A$2:B$150,2,FALSE)</f>
        <v>Korean Broadcasting System</v>
      </c>
      <c r="U1616" t="s">
        <v>362</v>
      </c>
      <c r="V1616" t="s">
        <v>329</v>
      </c>
      <c r="W1616" t="s">
        <v>77</v>
      </c>
      <c r="X1616" t="s">
        <v>77</v>
      </c>
      <c r="Y1616">
        <v>7381</v>
      </c>
    </row>
    <row r="1617" spans="1:25" x14ac:dyDescent="0.25">
      <c r="A1617">
        <v>9645</v>
      </c>
      <c r="B1617" t="str">
        <f>VLOOKUP(W1617,Broadcast!A$2:B$277,2,FALSE)</f>
        <v>International Broadcasting Bureau</v>
      </c>
      <c r="C1617" s="6">
        <v>1800</v>
      </c>
      <c r="D1617" s="6">
        <v>1830</v>
      </c>
      <c r="E1617">
        <v>47.48</v>
      </c>
      <c r="F1617" t="str">
        <f>VLOOKUP(H1617,Location!A$2:E$678,2,FALSE)</f>
        <v>Woofferton</v>
      </c>
      <c r="G1617" t="str">
        <f>VLOOKUP(LEFT(R1617,3),Language!A$2:B$7700,2,FALSE)</f>
        <v>Arabic</v>
      </c>
      <c r="H1617" t="s">
        <v>73</v>
      </c>
      <c r="I1617">
        <v>300</v>
      </c>
      <c r="J1617">
        <v>140</v>
      </c>
      <c r="K1617">
        <v>0</v>
      </c>
      <c r="L1617">
        <v>618</v>
      </c>
      <c r="M1617">
        <v>1234567</v>
      </c>
      <c r="N1617">
        <v>270316</v>
      </c>
      <c r="O1617">
        <v>291016</v>
      </c>
      <c r="P1617" t="s">
        <v>19</v>
      </c>
      <c r="Q1617">
        <v>11888</v>
      </c>
      <c r="R1617" t="s">
        <v>89</v>
      </c>
      <c r="S1617" t="str">
        <f>VLOOKUP(V1617,Country!A$2:B$191,2,FALSE)</f>
        <v>United Kingdom</v>
      </c>
      <c r="T1617" t="str">
        <f>VLOOKUP(X1617,Organisation!A$2:B$150,2,FALSE)</f>
        <v>International Broadcasting Bureau</v>
      </c>
      <c r="U1617" t="s">
        <v>73</v>
      </c>
      <c r="V1617" t="s">
        <v>75</v>
      </c>
      <c r="W1617" t="s">
        <v>120</v>
      </c>
      <c r="X1617" t="s">
        <v>120</v>
      </c>
      <c r="Y1617">
        <v>681</v>
      </c>
    </row>
    <row r="1618" spans="1:25" x14ac:dyDescent="0.25">
      <c r="A1618">
        <v>9645</v>
      </c>
      <c r="B1618" t="str">
        <f>VLOOKUP(W1618,Broadcast!A$2:B$277,2,FALSE)</f>
        <v>China Radio International</v>
      </c>
      <c r="C1618" s="6">
        <v>1830</v>
      </c>
      <c r="D1618" s="6">
        <v>2030</v>
      </c>
      <c r="E1618">
        <v>46</v>
      </c>
      <c r="F1618" t="str">
        <f>VLOOKUP(H1618,Location!A$2:E$678,2,FALSE)</f>
        <v>Kunming</v>
      </c>
      <c r="G1618" t="str">
        <f>VLOOKUP(LEFT(R1618,3),Language!A$2:B$7700,2,FALSE)</f>
        <v>French</v>
      </c>
      <c r="H1618" t="s">
        <v>366</v>
      </c>
      <c r="I1618">
        <v>500</v>
      </c>
      <c r="J1618">
        <v>283</v>
      </c>
      <c r="K1618">
        <v>0</v>
      </c>
      <c r="L1618">
        <v>216</v>
      </c>
      <c r="M1618">
        <v>1234567</v>
      </c>
      <c r="N1618">
        <v>270316</v>
      </c>
      <c r="O1618">
        <v>301016</v>
      </c>
      <c r="P1618" t="s">
        <v>19</v>
      </c>
      <c r="Q1618">
        <v>8180</v>
      </c>
      <c r="R1618" t="s">
        <v>79</v>
      </c>
      <c r="S1618" t="str">
        <f>VLOOKUP(V1618,Country!A$2:B$191,2,FALSE)</f>
        <v>China</v>
      </c>
      <c r="T1618" t="str">
        <f>VLOOKUP(X1618,Organisation!A$2:B$150,2,FALSE)</f>
        <v>R &amp; T of Peoples Republic of China</v>
      </c>
      <c r="U1618" t="s">
        <v>366</v>
      </c>
      <c r="V1618" t="s">
        <v>55</v>
      </c>
      <c r="W1618" t="s">
        <v>188</v>
      </c>
      <c r="X1618" t="s">
        <v>57</v>
      </c>
      <c r="Y1618">
        <v>2945</v>
      </c>
    </row>
    <row r="1619" spans="1:25" x14ac:dyDescent="0.25">
      <c r="A1619">
        <v>9645</v>
      </c>
      <c r="B1619" t="str">
        <f>VLOOKUP(W1619,Broadcast!A$2:B$277,2,FALSE)</f>
        <v>Vatican Radio</v>
      </c>
      <c r="C1619" s="6">
        <v>1840</v>
      </c>
      <c r="D1619" s="6">
        <v>1915</v>
      </c>
      <c r="E1619" t="s">
        <v>752</v>
      </c>
      <c r="F1619" t="str">
        <f>VLOOKUP(H1619,Location!A$2:E$678,2,FALSE)</f>
        <v>S. Maria di Galeria</v>
      </c>
      <c r="G1619" t="str">
        <f>VLOOKUP(LEFT(R1619,3),Language!A$2:B$7700,2,FALSE)</f>
        <v>Latin</v>
      </c>
      <c r="H1619" t="s">
        <v>84</v>
      </c>
      <c r="I1619">
        <v>250</v>
      </c>
      <c r="J1619">
        <v>350</v>
      </c>
      <c r="K1619">
        <v>0</v>
      </c>
      <c r="L1619">
        <v>800</v>
      </c>
      <c r="M1619">
        <v>1234567</v>
      </c>
      <c r="N1619">
        <v>270316</v>
      </c>
      <c r="O1619">
        <v>291016</v>
      </c>
      <c r="P1619" t="s">
        <v>19</v>
      </c>
      <c r="R1619" t="s">
        <v>85</v>
      </c>
      <c r="S1619" t="str">
        <f>VLOOKUP(V1619,Country!A$2:B$191,2,FALSE)</f>
        <v>Vatican</v>
      </c>
      <c r="T1619" t="str">
        <f>VLOOKUP(X1619,Organisation!A$2:B$150,2,FALSE)</f>
        <v>Vatican Radio</v>
      </c>
      <c r="U1619" t="s">
        <v>84</v>
      </c>
      <c r="V1619" t="s">
        <v>86</v>
      </c>
      <c r="W1619" t="s">
        <v>87</v>
      </c>
      <c r="X1619" t="s">
        <v>87</v>
      </c>
      <c r="Y1619">
        <v>7180</v>
      </c>
    </row>
    <row r="1620" spans="1:25" x14ac:dyDescent="0.25">
      <c r="A1620">
        <v>9645</v>
      </c>
      <c r="B1620" t="str">
        <f>VLOOKUP(W1620,Broadcast!A$2:B$277,2,FALSE)</f>
        <v>Nippon Hoso Kyokai</v>
      </c>
      <c r="C1620" s="6">
        <v>1930</v>
      </c>
      <c r="D1620" s="6">
        <v>2000</v>
      </c>
      <c r="E1620" t="s">
        <v>753</v>
      </c>
      <c r="F1620" t="str">
        <f>VLOOKUP(H1620,Location!A$2:E$678,2,FALSE)</f>
        <v>Tokyo Yamata</v>
      </c>
      <c r="G1620" t="str">
        <f>VLOOKUP(LEFT(R1620,3),Language!A$2:B$7700,2,FALSE)</f>
        <v>English</v>
      </c>
      <c r="H1620" t="s">
        <v>192</v>
      </c>
      <c r="I1620">
        <v>300</v>
      </c>
      <c r="J1620">
        <v>175</v>
      </c>
      <c r="K1620">
        <v>0</v>
      </c>
      <c r="L1620">
        <v>208</v>
      </c>
      <c r="M1620">
        <v>1234567</v>
      </c>
      <c r="N1620">
        <v>270316</v>
      </c>
      <c r="O1620">
        <v>301016</v>
      </c>
      <c r="P1620" t="s">
        <v>19</v>
      </c>
      <c r="R1620" t="s">
        <v>20</v>
      </c>
      <c r="S1620" t="str">
        <f>VLOOKUP(V1620,Country!A$2:B$191,2,FALSE)</f>
        <v>Japan</v>
      </c>
      <c r="T1620" t="str">
        <f>VLOOKUP(X1620,Organisation!A$2:B$150,2,FALSE)</f>
        <v>Nippon Hoso Kyokai, Japan</v>
      </c>
      <c r="U1620" t="s">
        <v>192</v>
      </c>
      <c r="V1620" t="s">
        <v>193</v>
      </c>
      <c r="W1620" t="s">
        <v>197</v>
      </c>
      <c r="X1620" t="s">
        <v>197</v>
      </c>
      <c r="Y1620">
        <v>15700</v>
      </c>
    </row>
    <row r="1621" spans="1:25" x14ac:dyDescent="0.25">
      <c r="A1621">
        <v>9645</v>
      </c>
      <c r="B1621" t="str">
        <f>VLOOKUP(W1621,Broadcast!A$2:B$277,2,FALSE)</f>
        <v>Nippon Hoso Kyokai</v>
      </c>
      <c r="C1621" s="6">
        <v>2000</v>
      </c>
      <c r="D1621" s="6">
        <v>2100</v>
      </c>
      <c r="E1621" t="s">
        <v>753</v>
      </c>
      <c r="F1621" t="str">
        <f>VLOOKUP(H1621,Location!A$2:E$678,2,FALSE)</f>
        <v>Tokyo Yamata</v>
      </c>
      <c r="G1621" t="str">
        <f>VLOOKUP(LEFT(R1621,3),Language!A$2:B$7700,2,FALSE)</f>
        <v>Japanese</v>
      </c>
      <c r="H1621" t="s">
        <v>192</v>
      </c>
      <c r="I1621">
        <v>300</v>
      </c>
      <c r="J1621">
        <v>175</v>
      </c>
      <c r="K1621">
        <v>0</v>
      </c>
      <c r="L1621">
        <v>208</v>
      </c>
      <c r="M1621">
        <v>1234567</v>
      </c>
      <c r="N1621">
        <v>270316</v>
      </c>
      <c r="O1621">
        <v>301016</v>
      </c>
      <c r="P1621" t="s">
        <v>19</v>
      </c>
      <c r="R1621" t="s">
        <v>196</v>
      </c>
      <c r="S1621" t="str">
        <f>VLOOKUP(V1621,Country!A$2:B$191,2,FALSE)</f>
        <v>Japan</v>
      </c>
      <c r="T1621" t="str">
        <f>VLOOKUP(X1621,Organisation!A$2:B$150,2,FALSE)</f>
        <v>Nippon Hoso Kyokai, Japan</v>
      </c>
      <c r="U1621" t="s">
        <v>192</v>
      </c>
      <c r="V1621" t="s">
        <v>193</v>
      </c>
      <c r="W1621" t="s">
        <v>197</v>
      </c>
      <c r="X1621" t="s">
        <v>197</v>
      </c>
      <c r="Y1621">
        <v>15701</v>
      </c>
    </row>
    <row r="1622" spans="1:25" x14ac:dyDescent="0.25">
      <c r="A1622">
        <v>9645</v>
      </c>
      <c r="B1622" t="str">
        <f>VLOOKUP(W1622,Broadcast!A$2:B$277,2,FALSE)</f>
        <v>Vatican Radio</v>
      </c>
      <c r="C1622" s="6">
        <v>2040</v>
      </c>
      <c r="D1622" s="6">
        <v>2100</v>
      </c>
      <c r="E1622" t="s">
        <v>750</v>
      </c>
      <c r="F1622" t="str">
        <f>VLOOKUP(H1622,Location!A$2:E$678,2,FALSE)</f>
        <v>S. Maria di Galeria</v>
      </c>
      <c r="G1622" t="str">
        <f>VLOOKUP(LEFT(R1622,3),Language!A$2:B$7700,2,FALSE)</f>
        <v>Arabic</v>
      </c>
      <c r="H1622" t="s">
        <v>84</v>
      </c>
      <c r="I1622">
        <v>250</v>
      </c>
      <c r="J1622">
        <v>114</v>
      </c>
      <c r="K1622">
        <v>-16</v>
      </c>
      <c r="L1622">
        <v>386</v>
      </c>
      <c r="M1622">
        <v>1234567</v>
      </c>
      <c r="N1622">
        <v>270316</v>
      </c>
      <c r="O1622">
        <v>291016</v>
      </c>
      <c r="P1622" t="s">
        <v>19</v>
      </c>
      <c r="Q1622">
        <v>9615</v>
      </c>
      <c r="R1622" t="s">
        <v>89</v>
      </c>
      <c r="S1622" t="str">
        <f>VLOOKUP(V1622,Country!A$2:B$191,2,FALSE)</f>
        <v>Vatican</v>
      </c>
      <c r="T1622" t="str">
        <f>VLOOKUP(X1622,Organisation!A$2:B$150,2,FALSE)</f>
        <v>Vatican Radio</v>
      </c>
      <c r="U1622" t="s">
        <v>84</v>
      </c>
      <c r="V1622" t="s">
        <v>86</v>
      </c>
      <c r="W1622" t="s">
        <v>87</v>
      </c>
      <c r="X1622" t="s">
        <v>87</v>
      </c>
      <c r="Y1622">
        <v>7236</v>
      </c>
    </row>
    <row r="1623" spans="1:25" x14ac:dyDescent="0.25">
      <c r="A1623">
        <v>9645</v>
      </c>
      <c r="B1623" t="str">
        <f>VLOOKUP(W1623,Broadcast!A$2:B$277,2,FALSE)</f>
        <v>China National Radio</v>
      </c>
      <c r="C1623" s="6">
        <v>2330</v>
      </c>
      <c r="D1623" s="6">
        <v>1100</v>
      </c>
      <c r="E1623" t="s">
        <v>314</v>
      </c>
      <c r="F1623" t="str">
        <f>VLOOKUP(H1623,Location!A$2:E$678,2,FALSE)</f>
        <v>Beijing</v>
      </c>
      <c r="G1623" t="str">
        <f>VLOOKUP(LEFT(R1623,3),Language!A$2:B$7700,2,FALSE)</f>
        <v>Chinese</v>
      </c>
      <c r="H1623" t="s">
        <v>198</v>
      </c>
      <c r="I1623">
        <v>100</v>
      </c>
      <c r="J1623">
        <v>0</v>
      </c>
      <c r="K1623">
        <v>0</v>
      </c>
      <c r="L1623">
        <v>925</v>
      </c>
      <c r="M1623">
        <v>1234567</v>
      </c>
      <c r="N1623">
        <v>270316</v>
      </c>
      <c r="O1623">
        <v>301016</v>
      </c>
      <c r="P1623" t="s">
        <v>19</v>
      </c>
      <c r="Q1623">
        <v>8180</v>
      </c>
      <c r="R1623" t="s">
        <v>54</v>
      </c>
      <c r="S1623" t="str">
        <f>VLOOKUP(V1623,Country!A$2:B$191,2,FALSE)</f>
        <v>China</v>
      </c>
      <c r="T1623" t="str">
        <f>VLOOKUP(X1623,Organisation!A$2:B$150,2,FALSE)</f>
        <v>R &amp; T of Peoples Republic of China</v>
      </c>
      <c r="U1623" t="s">
        <v>198</v>
      </c>
      <c r="V1623" t="s">
        <v>55</v>
      </c>
      <c r="W1623" t="s">
        <v>56</v>
      </c>
      <c r="X1623" t="s">
        <v>57</v>
      </c>
      <c r="Y1623">
        <v>2946</v>
      </c>
    </row>
    <row r="1624" spans="1:25" x14ac:dyDescent="0.25">
      <c r="A1624">
        <v>9650</v>
      </c>
      <c r="B1624" t="str">
        <f>VLOOKUP(W1624,Broadcast!A$2:B$277,2,FALSE)</f>
        <v>Radio Sultanate of Oman</v>
      </c>
      <c r="C1624" s="6">
        <v>0</v>
      </c>
      <c r="D1624" s="6">
        <v>200</v>
      </c>
      <c r="E1624" t="s">
        <v>532</v>
      </c>
      <c r="F1624" t="str">
        <f>VLOOKUP(H1624,Location!A$2:E$678,2,FALSE)</f>
        <v>Thumrayt</v>
      </c>
      <c r="G1624" t="str">
        <f>VLOOKUP(LEFT(R1624,3),Language!A$2:B$7700,2,FALSE)</f>
        <v>Standard Arabic</v>
      </c>
      <c r="H1624" t="s">
        <v>520</v>
      </c>
      <c r="I1624">
        <v>100</v>
      </c>
      <c r="J1624">
        <v>315</v>
      </c>
      <c r="K1624">
        <v>0</v>
      </c>
      <c r="L1624">
        <v>218</v>
      </c>
      <c r="M1624">
        <v>1234567</v>
      </c>
      <c r="N1624">
        <v>270316</v>
      </c>
      <c r="O1624">
        <v>301016</v>
      </c>
      <c r="P1624" t="s">
        <v>19</v>
      </c>
      <c r="Q1624">
        <v>13650</v>
      </c>
      <c r="R1624" t="s">
        <v>310</v>
      </c>
      <c r="S1624" t="str">
        <f>VLOOKUP(V1624,Country!A$2:B$191,2,FALSE)</f>
        <v>Oman</v>
      </c>
      <c r="T1624" t="str">
        <f>VLOOKUP(X1624,Organisation!A$2:B$150,2,FALSE)</f>
        <v>Radio Sultanate of Oman</v>
      </c>
      <c r="U1624" t="s">
        <v>520</v>
      </c>
      <c r="V1624" t="s">
        <v>212</v>
      </c>
      <c r="W1624" t="s">
        <v>383</v>
      </c>
      <c r="X1624" t="s">
        <v>383</v>
      </c>
      <c r="Y1624">
        <v>4497</v>
      </c>
    </row>
    <row r="1625" spans="1:25" x14ac:dyDescent="0.25">
      <c r="A1625">
        <v>9650</v>
      </c>
      <c r="B1625" t="str">
        <f>VLOOKUP(W1625,Broadcast!A$2:B$277,2,FALSE)</f>
        <v>South African Broadcasting Corporation</v>
      </c>
      <c r="C1625" s="6">
        <v>700</v>
      </c>
      <c r="D1625" s="6">
        <v>1700</v>
      </c>
      <c r="E1625" t="s">
        <v>44</v>
      </c>
      <c r="F1625" t="str">
        <f>VLOOKUP(H1625,Location!A$2:E$678,2,FALSE)</f>
        <v>Meyerton</v>
      </c>
      <c r="G1625" t="str">
        <f>VLOOKUP(LEFT(R1625,3),Language!A$2:B$7700,2,FALSE)</f>
        <v>Afrikaans</v>
      </c>
      <c r="H1625" t="s">
        <v>34</v>
      </c>
      <c r="I1625">
        <v>100</v>
      </c>
      <c r="J1625">
        <v>275</v>
      </c>
      <c r="K1625">
        <v>0</v>
      </c>
      <c r="L1625">
        <v>803</v>
      </c>
      <c r="M1625">
        <v>1234567</v>
      </c>
      <c r="N1625">
        <v>270316</v>
      </c>
      <c r="O1625">
        <v>291016</v>
      </c>
      <c r="P1625" t="s">
        <v>19</v>
      </c>
      <c r="Q1625">
        <v>10550</v>
      </c>
      <c r="R1625" t="s">
        <v>45</v>
      </c>
      <c r="S1625" t="str">
        <f>VLOOKUP(V1625,Country!A$2:B$191,2,FALSE)</f>
        <v>South Africa</v>
      </c>
      <c r="T1625" t="str">
        <f>VLOOKUP(X1625,Organisation!A$2:B$150,2,FALSE)</f>
        <v>Sentech South Africa</v>
      </c>
      <c r="U1625" t="s">
        <v>34</v>
      </c>
      <c r="V1625" t="s">
        <v>35</v>
      </c>
      <c r="W1625" t="s">
        <v>46</v>
      </c>
      <c r="X1625" t="s">
        <v>37</v>
      </c>
      <c r="Y1625">
        <v>16157</v>
      </c>
    </row>
    <row r="1626" spans="1:25" x14ac:dyDescent="0.25">
      <c r="A1626">
        <v>9650</v>
      </c>
      <c r="B1626" t="str">
        <f>VLOOKUP(W1626,Broadcast!A$2:B$277,2,FALSE)</f>
        <v>Abu Dhabi Media Company</v>
      </c>
      <c r="C1626" s="6">
        <v>2200</v>
      </c>
      <c r="D1626" s="6">
        <v>2400</v>
      </c>
      <c r="E1626" t="s">
        <v>100</v>
      </c>
      <c r="F1626" t="str">
        <f>VLOOKUP(H1626,Location!A$2:E$678,2,FALSE)</f>
        <v>Dhabayya</v>
      </c>
      <c r="G1626" t="str">
        <f>VLOOKUP(LEFT(R1626,3),Language!A$2:B$7700,2,FALSE)</f>
        <v>Arabic</v>
      </c>
      <c r="H1626" t="s">
        <v>409</v>
      </c>
      <c r="I1626">
        <v>500</v>
      </c>
      <c r="J1626">
        <v>315</v>
      </c>
      <c r="K1626">
        <v>0</v>
      </c>
      <c r="L1626">
        <v>218</v>
      </c>
      <c r="M1626">
        <v>1234567</v>
      </c>
      <c r="N1626">
        <v>270316</v>
      </c>
      <c r="O1626">
        <v>301016</v>
      </c>
      <c r="P1626" t="s">
        <v>19</v>
      </c>
      <c r="Q1626">
        <v>9000</v>
      </c>
      <c r="R1626" t="s">
        <v>89</v>
      </c>
      <c r="S1626" t="str">
        <f>VLOOKUP(V1626,Country!A$2:B$191,2,FALSE)</f>
        <v>United Arab Emirates</v>
      </c>
      <c r="T1626" t="str">
        <f>VLOOKUP(X1626,Organisation!A$2:B$150,2,FALSE)</f>
        <v>Abu Dhabi Media Company</v>
      </c>
      <c r="U1626" t="s">
        <v>409</v>
      </c>
      <c r="V1626" t="s">
        <v>410</v>
      </c>
      <c r="W1626" t="s">
        <v>14</v>
      </c>
      <c r="X1626" t="s">
        <v>14</v>
      </c>
      <c r="Y1626">
        <v>3790</v>
      </c>
    </row>
    <row r="1627" spans="1:25" x14ac:dyDescent="0.25">
      <c r="A1627">
        <v>9655</v>
      </c>
      <c r="B1627" t="str">
        <f>VLOOKUP(W1627,Broadcast!A$2:B$277,2,FALSE)</f>
        <v>China Radio International</v>
      </c>
      <c r="C1627" s="6">
        <v>100</v>
      </c>
      <c r="D1627" s="6">
        <v>200</v>
      </c>
      <c r="E1627" t="s">
        <v>206</v>
      </c>
      <c r="F1627" t="str">
        <f>VLOOKUP(H1627,Location!A$2:E$678,2,FALSE)</f>
        <v>Nanning</v>
      </c>
      <c r="G1627" t="str">
        <f>VLOOKUP(LEFT(R1627,3),Language!A$2:B$7700,2,FALSE)</f>
        <v>Standart Chinese</v>
      </c>
      <c r="H1627" t="s">
        <v>359</v>
      </c>
      <c r="I1627">
        <v>100</v>
      </c>
      <c r="J1627">
        <v>200</v>
      </c>
      <c r="K1627">
        <v>0</v>
      </c>
      <c r="L1627">
        <v>206</v>
      </c>
      <c r="M1627">
        <v>1234567</v>
      </c>
      <c r="N1627">
        <v>270316</v>
      </c>
      <c r="O1627">
        <v>301016</v>
      </c>
      <c r="P1627" t="s">
        <v>19</v>
      </c>
      <c r="R1627" t="s">
        <v>207</v>
      </c>
      <c r="S1627" t="str">
        <f>VLOOKUP(V1627,Country!A$2:B$191,2,FALSE)</f>
        <v>China</v>
      </c>
      <c r="T1627" t="str">
        <f>VLOOKUP(X1627,Organisation!A$2:B$150,2,FALSE)</f>
        <v>R &amp; T of Peoples Republic of China</v>
      </c>
      <c r="U1627" t="s">
        <v>359</v>
      </c>
      <c r="V1627" t="s">
        <v>55</v>
      </c>
      <c r="W1627" t="s">
        <v>188</v>
      </c>
      <c r="X1627" t="s">
        <v>57</v>
      </c>
      <c r="Y1627">
        <v>2947</v>
      </c>
    </row>
    <row r="1628" spans="1:25" x14ac:dyDescent="0.25">
      <c r="A1628">
        <v>9655</v>
      </c>
      <c r="B1628" t="str">
        <f>VLOOKUP(W1628,Broadcast!A$2:B$277,2,FALSE)</f>
        <v>China Radio International</v>
      </c>
      <c r="C1628" s="6">
        <v>200</v>
      </c>
      <c r="D1628" s="6">
        <v>300</v>
      </c>
      <c r="E1628" t="s">
        <v>149</v>
      </c>
      <c r="F1628" t="str">
        <f>VLOOKUP(H1628,Location!A$2:E$678,2,FALSE)</f>
        <v>Kunming</v>
      </c>
      <c r="G1628" t="str">
        <f>VLOOKUP(LEFT(R1628,3),Language!A$2:B$7700,2,FALSE)</f>
        <v>Bengali</v>
      </c>
      <c r="H1628" t="s">
        <v>366</v>
      </c>
      <c r="I1628">
        <v>150</v>
      </c>
      <c r="J1628">
        <v>270</v>
      </c>
      <c r="K1628">
        <v>0</v>
      </c>
      <c r="L1628">
        <v>206</v>
      </c>
      <c r="M1628">
        <v>1234567</v>
      </c>
      <c r="N1628">
        <v>270316</v>
      </c>
      <c r="O1628">
        <v>301016</v>
      </c>
      <c r="P1628" t="s">
        <v>19</v>
      </c>
      <c r="Q1628">
        <v>7700</v>
      </c>
      <c r="R1628" t="s">
        <v>150</v>
      </c>
      <c r="S1628" t="str">
        <f>VLOOKUP(V1628,Country!A$2:B$191,2,FALSE)</f>
        <v>China</v>
      </c>
      <c r="T1628" t="str">
        <f>VLOOKUP(X1628,Organisation!A$2:B$150,2,FALSE)</f>
        <v>R &amp; T of Peoples Republic of China</v>
      </c>
      <c r="U1628" t="s">
        <v>366</v>
      </c>
      <c r="V1628" t="s">
        <v>55</v>
      </c>
      <c r="W1628" t="s">
        <v>188</v>
      </c>
      <c r="X1628" t="s">
        <v>57</v>
      </c>
      <c r="Y1628">
        <v>2948</v>
      </c>
    </row>
    <row r="1629" spans="1:25" x14ac:dyDescent="0.25">
      <c r="A1629">
        <v>9655</v>
      </c>
      <c r="B1629" t="str">
        <f>VLOOKUP(W1629,Broadcast!A$2:B$277,2,FALSE)</f>
        <v>World Christian Broadcasting Corporation</v>
      </c>
      <c r="C1629" s="6">
        <v>800</v>
      </c>
      <c r="D1629" s="6">
        <v>900</v>
      </c>
      <c r="E1629" t="s">
        <v>754</v>
      </c>
      <c r="F1629" t="str">
        <f>VLOOKUP(H1629,Location!A$2:E$678,2,FALSE)</f>
        <v>Anchor Pt, Alaska</v>
      </c>
      <c r="G1629" t="str">
        <f>VLOOKUP(LEFT(R1629,3),Language!A$2:B$7700,2,FALSE)</f>
        <v>Mandarin Chinese</v>
      </c>
      <c r="H1629" t="s">
        <v>583</v>
      </c>
      <c r="I1629">
        <v>100</v>
      </c>
      <c r="J1629">
        <v>285</v>
      </c>
      <c r="K1629">
        <v>-15</v>
      </c>
      <c r="L1629">
        <v>218</v>
      </c>
      <c r="M1629">
        <v>1234567</v>
      </c>
      <c r="N1629">
        <v>270316</v>
      </c>
      <c r="O1629">
        <v>301016</v>
      </c>
      <c r="P1629" t="s">
        <v>19</v>
      </c>
      <c r="Q1629">
        <v>9655</v>
      </c>
      <c r="R1629" t="s">
        <v>270</v>
      </c>
      <c r="S1629" t="str">
        <f>VLOOKUP(V1629,Country!A$2:B$191,2,FALSE)</f>
        <v>United States</v>
      </c>
      <c r="T1629" t="str">
        <f>VLOOKUP(X1629,Organisation!A$2:B$150,2,FALSE)</f>
        <v>Federal Communications Commission</v>
      </c>
      <c r="U1629" t="s">
        <v>583</v>
      </c>
      <c r="V1629" t="s">
        <v>21</v>
      </c>
      <c r="W1629" t="s">
        <v>583</v>
      </c>
      <c r="X1629" t="s">
        <v>22</v>
      </c>
      <c r="Y1629">
        <v>1649</v>
      </c>
    </row>
    <row r="1630" spans="1:25" x14ac:dyDescent="0.25">
      <c r="A1630">
        <v>9655</v>
      </c>
      <c r="B1630" t="str">
        <f>VLOOKUP(W1630,Broadcast!A$2:B$277,2,FALSE)</f>
        <v>World Christian Broadcasting Corporation</v>
      </c>
      <c r="C1630" s="6">
        <v>900</v>
      </c>
      <c r="D1630" s="6">
        <v>1000</v>
      </c>
      <c r="E1630" t="s">
        <v>754</v>
      </c>
      <c r="F1630" t="str">
        <f>VLOOKUP(H1630,Location!A$2:E$678,2,FALSE)</f>
        <v>Anchor Pt, Alaska</v>
      </c>
      <c r="G1630" t="str">
        <f>VLOOKUP(LEFT(R1630,3),Language!A$2:B$7700,2,FALSE)</f>
        <v>Mandarin Chinese</v>
      </c>
      <c r="H1630" t="s">
        <v>583</v>
      </c>
      <c r="I1630">
        <v>100</v>
      </c>
      <c r="J1630">
        <v>285</v>
      </c>
      <c r="K1630">
        <v>-15</v>
      </c>
      <c r="L1630">
        <v>218</v>
      </c>
      <c r="M1630">
        <v>1234567</v>
      </c>
      <c r="N1630">
        <v>270316</v>
      </c>
      <c r="O1630">
        <v>301016</v>
      </c>
      <c r="P1630" t="s">
        <v>19</v>
      </c>
      <c r="Q1630">
        <v>9655</v>
      </c>
      <c r="R1630" t="s">
        <v>270</v>
      </c>
      <c r="S1630" t="str">
        <f>VLOOKUP(V1630,Country!A$2:B$191,2,FALSE)</f>
        <v>United States</v>
      </c>
      <c r="T1630" t="str">
        <f>VLOOKUP(X1630,Organisation!A$2:B$150,2,FALSE)</f>
        <v>Federal Communications Commission</v>
      </c>
      <c r="U1630" t="s">
        <v>583</v>
      </c>
      <c r="V1630" t="s">
        <v>21</v>
      </c>
      <c r="W1630" t="s">
        <v>583</v>
      </c>
      <c r="X1630" t="s">
        <v>22</v>
      </c>
      <c r="Y1630">
        <v>1650</v>
      </c>
    </row>
    <row r="1631" spans="1:25" x14ac:dyDescent="0.25">
      <c r="A1631">
        <v>9655</v>
      </c>
      <c r="B1631" t="str">
        <f>VLOOKUP(W1631,Broadcast!A$2:B$277,2,FALSE)</f>
        <v>World Christian Broadcasting Corporation</v>
      </c>
      <c r="C1631" s="6">
        <v>1000</v>
      </c>
      <c r="D1631" s="6">
        <v>1100</v>
      </c>
      <c r="E1631" t="s">
        <v>754</v>
      </c>
      <c r="F1631" t="str">
        <f>VLOOKUP(H1631,Location!A$2:E$678,2,FALSE)</f>
        <v>Anchor Pt, Alaska</v>
      </c>
      <c r="G1631" t="str">
        <f>VLOOKUP(LEFT(R1631,3),Language!A$2:B$7700,2,FALSE)</f>
        <v>Mandarin Chinese</v>
      </c>
      <c r="H1631" t="s">
        <v>583</v>
      </c>
      <c r="I1631">
        <v>100</v>
      </c>
      <c r="J1631">
        <v>285</v>
      </c>
      <c r="K1631">
        <v>-15</v>
      </c>
      <c r="L1631">
        <v>218</v>
      </c>
      <c r="M1631">
        <v>1234567</v>
      </c>
      <c r="N1631">
        <v>270316</v>
      </c>
      <c r="O1631">
        <v>301016</v>
      </c>
      <c r="P1631" t="s">
        <v>19</v>
      </c>
      <c r="Q1631">
        <v>9655</v>
      </c>
      <c r="R1631" t="s">
        <v>270</v>
      </c>
      <c r="S1631" t="str">
        <f>VLOOKUP(V1631,Country!A$2:B$191,2,FALSE)</f>
        <v>United States</v>
      </c>
      <c r="T1631" t="str">
        <f>VLOOKUP(X1631,Organisation!A$2:B$150,2,FALSE)</f>
        <v>Federal Communications Commission</v>
      </c>
      <c r="U1631" t="s">
        <v>583</v>
      </c>
      <c r="V1631" t="s">
        <v>21</v>
      </c>
      <c r="W1631" t="s">
        <v>583</v>
      </c>
      <c r="X1631" t="s">
        <v>22</v>
      </c>
      <c r="Y1631">
        <v>1651</v>
      </c>
    </row>
    <row r="1632" spans="1:25" x14ac:dyDescent="0.25">
      <c r="A1632">
        <v>9655</v>
      </c>
      <c r="B1632" t="str">
        <f>VLOOKUP(W1632,Broadcast!A$2:B$277,2,FALSE)</f>
        <v>Turkish Radio-TV Corp</v>
      </c>
      <c r="C1632" s="6">
        <v>1000</v>
      </c>
      <c r="D1632" s="6">
        <v>1100</v>
      </c>
      <c r="E1632" t="s">
        <v>755</v>
      </c>
      <c r="F1632" t="str">
        <f>VLOOKUP(H1632,Location!A$2:E$678,2,FALSE)</f>
        <v>Emirler</v>
      </c>
      <c r="G1632" t="str">
        <f>VLOOKUP(LEFT(R1632,3),Language!A$2:B$7700,2,FALSE)</f>
        <v>Georgian</v>
      </c>
      <c r="H1632" t="s">
        <v>250</v>
      </c>
      <c r="I1632">
        <v>500</v>
      </c>
      <c r="J1632">
        <v>72</v>
      </c>
      <c r="K1632">
        <v>25</v>
      </c>
      <c r="L1632">
        <v>205</v>
      </c>
      <c r="M1632">
        <v>1234567</v>
      </c>
      <c r="N1632">
        <v>270316</v>
      </c>
      <c r="O1632">
        <v>301016</v>
      </c>
      <c r="P1632" t="s">
        <v>19</v>
      </c>
      <c r="Q1632">
        <v>9000</v>
      </c>
      <c r="R1632" t="s">
        <v>756</v>
      </c>
      <c r="S1632" t="str">
        <f>VLOOKUP(V1632,Country!A$2:B$191,2,FALSE)</f>
        <v>Turkey</v>
      </c>
      <c r="T1632" t="str">
        <f>VLOOKUP(X1632,Organisation!A$2:B$150,2,FALSE)</f>
        <v>Turkish Radio-Television Corp.</v>
      </c>
      <c r="U1632" t="s">
        <v>250</v>
      </c>
      <c r="V1632" t="s">
        <v>252</v>
      </c>
      <c r="W1632" t="s">
        <v>253</v>
      </c>
      <c r="X1632" t="s">
        <v>253</v>
      </c>
      <c r="Y1632">
        <v>16149</v>
      </c>
    </row>
    <row r="1633" spans="1:25" x14ac:dyDescent="0.25">
      <c r="A1633">
        <v>9655</v>
      </c>
      <c r="B1633" t="str">
        <f>VLOOKUP(W1633,Broadcast!A$2:B$277,2,FALSE)</f>
        <v>World Christian Broadcasting Corporation</v>
      </c>
      <c r="C1633" s="6">
        <v>1100</v>
      </c>
      <c r="D1633" s="6">
        <v>1200</v>
      </c>
      <c r="E1633" t="s">
        <v>754</v>
      </c>
      <c r="F1633" t="str">
        <f>VLOOKUP(H1633,Location!A$2:E$678,2,FALSE)</f>
        <v>Anchor Pt, Alaska</v>
      </c>
      <c r="G1633" t="str">
        <f>VLOOKUP(LEFT(R1633,3),Language!A$2:B$7700,2,FALSE)</f>
        <v>Mandarin Chinese</v>
      </c>
      <c r="H1633" t="s">
        <v>583</v>
      </c>
      <c r="I1633">
        <v>100</v>
      </c>
      <c r="J1633">
        <v>285</v>
      </c>
      <c r="K1633">
        <v>-15</v>
      </c>
      <c r="L1633">
        <v>218</v>
      </c>
      <c r="M1633">
        <v>1234567</v>
      </c>
      <c r="N1633">
        <v>270316</v>
      </c>
      <c r="O1633">
        <v>301016</v>
      </c>
      <c r="P1633" t="s">
        <v>19</v>
      </c>
      <c r="Q1633">
        <v>9655</v>
      </c>
      <c r="R1633" t="s">
        <v>270</v>
      </c>
      <c r="S1633" t="str">
        <f>VLOOKUP(V1633,Country!A$2:B$191,2,FALSE)</f>
        <v>United States</v>
      </c>
      <c r="T1633" t="str">
        <f>VLOOKUP(X1633,Organisation!A$2:B$150,2,FALSE)</f>
        <v>Federal Communications Commission</v>
      </c>
      <c r="U1633" t="s">
        <v>583</v>
      </c>
      <c r="V1633" t="s">
        <v>21</v>
      </c>
      <c r="W1633" t="s">
        <v>583</v>
      </c>
      <c r="X1633" t="s">
        <v>22</v>
      </c>
      <c r="Y1633">
        <v>1652</v>
      </c>
    </row>
    <row r="1634" spans="1:25" x14ac:dyDescent="0.25">
      <c r="A1634">
        <v>9655</v>
      </c>
      <c r="B1634" t="str">
        <f>VLOOKUP(W1634,Broadcast!A$2:B$277,2,FALSE)</f>
        <v>World Christian Broadcasting Corporation</v>
      </c>
      <c r="C1634" s="6">
        <v>1300</v>
      </c>
      <c r="D1634" s="6">
        <v>1400</v>
      </c>
      <c r="E1634" t="s">
        <v>584</v>
      </c>
      <c r="F1634" t="str">
        <f>VLOOKUP(H1634,Location!A$2:E$678,2,FALSE)</f>
        <v>Anchor Pt, Alaska</v>
      </c>
      <c r="G1634" t="str">
        <f>VLOOKUP(LEFT(R1634,3),Language!A$2:B$7700,2,FALSE)</f>
        <v>Mandarin Chinese</v>
      </c>
      <c r="H1634" t="s">
        <v>583</v>
      </c>
      <c r="I1634">
        <v>100</v>
      </c>
      <c r="J1634">
        <v>300</v>
      </c>
      <c r="K1634">
        <v>0</v>
      </c>
      <c r="L1634">
        <v>218</v>
      </c>
      <c r="M1634">
        <v>1234567</v>
      </c>
      <c r="N1634">
        <v>270316</v>
      </c>
      <c r="O1634">
        <v>301016</v>
      </c>
      <c r="P1634" t="s">
        <v>19</v>
      </c>
      <c r="Q1634">
        <v>9655</v>
      </c>
      <c r="R1634" t="s">
        <v>270</v>
      </c>
      <c r="S1634" t="str">
        <f>VLOOKUP(V1634,Country!A$2:B$191,2,FALSE)</f>
        <v>United States</v>
      </c>
      <c r="T1634" t="str">
        <f>VLOOKUP(X1634,Organisation!A$2:B$150,2,FALSE)</f>
        <v>Federal Communications Commission</v>
      </c>
      <c r="U1634" t="s">
        <v>583</v>
      </c>
      <c r="V1634" t="s">
        <v>21</v>
      </c>
      <c r="W1634" t="s">
        <v>583</v>
      </c>
      <c r="X1634" t="s">
        <v>22</v>
      </c>
      <c r="Y1634">
        <v>1653</v>
      </c>
    </row>
    <row r="1635" spans="1:25" x14ac:dyDescent="0.25">
      <c r="A1635">
        <v>9655</v>
      </c>
      <c r="B1635" t="str">
        <f>VLOOKUP(W1635,Broadcast!A$2:B$277,2,FALSE)</f>
        <v>China Radio International</v>
      </c>
      <c r="C1635" s="6">
        <v>1400</v>
      </c>
      <c r="D1635" s="6">
        <v>1500</v>
      </c>
      <c r="E1635">
        <v>49</v>
      </c>
      <c r="F1635" t="str">
        <f>VLOOKUP(H1635,Location!A$2:E$678,2,FALSE)</f>
        <v>Kunming</v>
      </c>
      <c r="G1635" t="str">
        <f>VLOOKUP(LEFT(R1635,3),Language!A$2:B$7700,2,FALSE)</f>
        <v>Min Nan Chinese</v>
      </c>
      <c r="H1635" t="s">
        <v>366</v>
      </c>
      <c r="I1635">
        <v>100</v>
      </c>
      <c r="J1635">
        <v>225</v>
      </c>
      <c r="K1635">
        <v>0</v>
      </c>
      <c r="L1635">
        <v>146</v>
      </c>
      <c r="M1635">
        <v>1234567</v>
      </c>
      <c r="N1635">
        <v>270316</v>
      </c>
      <c r="O1635">
        <v>301016</v>
      </c>
      <c r="P1635" t="s">
        <v>19</v>
      </c>
      <c r="Q1635">
        <v>7700</v>
      </c>
      <c r="R1635" t="s">
        <v>661</v>
      </c>
      <c r="S1635" t="str">
        <f>VLOOKUP(V1635,Country!A$2:B$191,2,FALSE)</f>
        <v>China</v>
      </c>
      <c r="T1635" t="str">
        <f>VLOOKUP(X1635,Organisation!A$2:B$150,2,FALSE)</f>
        <v>R &amp; T of Peoples Republic of China</v>
      </c>
      <c r="U1635" t="s">
        <v>366</v>
      </c>
      <c r="V1635" t="s">
        <v>55</v>
      </c>
      <c r="W1635" t="s">
        <v>188</v>
      </c>
      <c r="X1635" t="s">
        <v>57</v>
      </c>
      <c r="Y1635">
        <v>2949</v>
      </c>
    </row>
    <row r="1636" spans="1:25" x14ac:dyDescent="0.25">
      <c r="A1636">
        <v>9655</v>
      </c>
      <c r="B1636" t="str">
        <f>VLOOKUP(W1636,Broadcast!A$2:B$277,2,FALSE)</f>
        <v>The Overcomer Ministry</v>
      </c>
      <c r="C1636" s="6">
        <v>1400</v>
      </c>
      <c r="D1636" s="6">
        <v>1600</v>
      </c>
      <c r="E1636" t="s">
        <v>100</v>
      </c>
      <c r="F1636" t="str">
        <f>VLOOKUP(H1636,Location!A$2:E$678,2,FALSE)</f>
        <v>Moosbrunn</v>
      </c>
      <c r="G1636" t="str">
        <f>VLOOKUP(LEFT(R1636,3),Language!A$2:B$7700,2,FALSE)</f>
        <v>Multiple languages</v>
      </c>
      <c r="H1636" t="s">
        <v>421</v>
      </c>
      <c r="I1636">
        <v>100</v>
      </c>
      <c r="J1636">
        <v>285</v>
      </c>
      <c r="K1636">
        <v>0</v>
      </c>
      <c r="L1636">
        <v>805</v>
      </c>
      <c r="M1636">
        <v>17</v>
      </c>
      <c r="N1636">
        <v>270316</v>
      </c>
      <c r="O1636">
        <v>291016</v>
      </c>
      <c r="P1636" t="s">
        <v>19</v>
      </c>
      <c r="Q1636">
        <v>11800</v>
      </c>
      <c r="R1636" t="s">
        <v>102</v>
      </c>
      <c r="S1636" t="str">
        <f>VLOOKUP(V1636,Country!A$2:B$191,2,FALSE)</f>
        <v>Austria</v>
      </c>
      <c r="T1636" t="str">
        <f>VLOOKUP(X1636,Organisation!A$2:B$150,2,FALSE)</f>
        <v>Media Broadcast GmbH</v>
      </c>
      <c r="U1636" t="s">
        <v>421</v>
      </c>
      <c r="V1636" t="s">
        <v>422</v>
      </c>
      <c r="W1636" t="s">
        <v>62</v>
      </c>
      <c r="X1636" t="s">
        <v>99</v>
      </c>
      <c r="Y1636">
        <v>1259</v>
      </c>
    </row>
    <row r="1637" spans="1:25" x14ac:dyDescent="0.25">
      <c r="A1637">
        <v>9655</v>
      </c>
      <c r="B1637" t="str">
        <f>VLOOKUP(W1637,Broadcast!A$2:B$277,2,FALSE)</f>
        <v>The Overcomer Ministry</v>
      </c>
      <c r="C1637" s="6">
        <v>1400</v>
      </c>
      <c r="D1637" s="6">
        <v>1600</v>
      </c>
      <c r="E1637" t="s">
        <v>100</v>
      </c>
      <c r="F1637" t="str">
        <f>VLOOKUP(H1637,Location!A$2:E$678,2,FALSE)</f>
        <v>Nauen</v>
      </c>
      <c r="G1637" t="str">
        <f>VLOOKUP(LEFT(R1637,3),Language!A$2:B$7700,2,FALSE)</f>
        <v>Multiple languages</v>
      </c>
      <c r="H1637" t="s">
        <v>232</v>
      </c>
      <c r="I1637">
        <v>100</v>
      </c>
      <c r="J1637">
        <v>270</v>
      </c>
      <c r="K1637">
        <v>0</v>
      </c>
      <c r="L1637">
        <v>156</v>
      </c>
      <c r="M1637">
        <v>23456</v>
      </c>
      <c r="N1637">
        <v>270316</v>
      </c>
      <c r="O1637">
        <v>291016</v>
      </c>
      <c r="P1637" t="s">
        <v>19</v>
      </c>
      <c r="Q1637">
        <v>7850</v>
      </c>
      <c r="R1637" t="s">
        <v>102</v>
      </c>
      <c r="S1637" t="str">
        <f>VLOOKUP(V1637,Country!A$2:B$191,2,FALSE)</f>
        <v>Germany</v>
      </c>
      <c r="T1637" t="str">
        <f>VLOOKUP(X1637,Organisation!A$2:B$150,2,FALSE)</f>
        <v>Media Broadcast GmbH</v>
      </c>
      <c r="U1637" t="s">
        <v>232</v>
      </c>
      <c r="V1637" t="s">
        <v>19</v>
      </c>
      <c r="W1637" t="s">
        <v>62</v>
      </c>
      <c r="X1637" t="s">
        <v>99</v>
      </c>
      <c r="Y1637">
        <v>1260</v>
      </c>
    </row>
    <row r="1638" spans="1:25" x14ac:dyDescent="0.25">
      <c r="A1638">
        <v>9655</v>
      </c>
      <c r="B1638" t="str">
        <f>VLOOKUP(W1638,Broadcast!A$2:B$277,2,FALSE)</f>
        <v>World Christian Broadcasting Corporation</v>
      </c>
      <c r="C1638" s="6">
        <v>1500</v>
      </c>
      <c r="D1638" s="6">
        <v>1600</v>
      </c>
      <c r="E1638" t="s">
        <v>584</v>
      </c>
      <c r="F1638" t="str">
        <f>VLOOKUP(H1638,Location!A$2:E$678,2,FALSE)</f>
        <v>Anchor Pt, Alaska</v>
      </c>
      <c r="G1638" t="str">
        <f>VLOOKUP(LEFT(R1638,3),Language!A$2:B$7700,2,FALSE)</f>
        <v>Russian</v>
      </c>
      <c r="H1638" t="s">
        <v>583</v>
      </c>
      <c r="I1638">
        <v>100</v>
      </c>
      <c r="J1638">
        <v>300</v>
      </c>
      <c r="K1638">
        <v>0</v>
      </c>
      <c r="L1638">
        <v>218</v>
      </c>
      <c r="M1638">
        <v>1234567</v>
      </c>
      <c r="N1638">
        <v>270316</v>
      </c>
      <c r="O1638">
        <v>301016</v>
      </c>
      <c r="P1638" t="s">
        <v>19</v>
      </c>
      <c r="Q1638">
        <v>9655</v>
      </c>
      <c r="R1638" t="s">
        <v>182</v>
      </c>
      <c r="S1638" t="str">
        <f>VLOOKUP(V1638,Country!A$2:B$191,2,FALSE)</f>
        <v>United States</v>
      </c>
      <c r="T1638" t="str">
        <f>VLOOKUP(X1638,Organisation!A$2:B$150,2,FALSE)</f>
        <v>Federal Communications Commission</v>
      </c>
      <c r="U1638" t="s">
        <v>583</v>
      </c>
      <c r="V1638" t="s">
        <v>21</v>
      </c>
      <c r="W1638" t="s">
        <v>583</v>
      </c>
      <c r="X1638" t="s">
        <v>22</v>
      </c>
      <c r="Y1638">
        <v>1654</v>
      </c>
    </row>
    <row r="1639" spans="1:25" x14ac:dyDescent="0.25">
      <c r="A1639">
        <v>9655</v>
      </c>
      <c r="B1639" t="str">
        <f>VLOOKUP(W1639,Broadcast!A$2:B$277,2,FALSE)</f>
        <v>World Christian Broadcasting Corporation</v>
      </c>
      <c r="C1639" s="6">
        <v>1600</v>
      </c>
      <c r="D1639" s="6">
        <v>1700</v>
      </c>
      <c r="E1639" t="s">
        <v>757</v>
      </c>
      <c r="F1639" t="str">
        <f>VLOOKUP(H1639,Location!A$2:E$678,2,FALSE)</f>
        <v>Anchor Pt, Alaska</v>
      </c>
      <c r="G1639" t="str">
        <f>VLOOKUP(LEFT(R1639,3),Language!A$2:B$7700,2,FALSE)</f>
        <v>Russian</v>
      </c>
      <c r="H1639" t="s">
        <v>583</v>
      </c>
      <c r="I1639">
        <v>100</v>
      </c>
      <c r="J1639">
        <v>315</v>
      </c>
      <c r="K1639">
        <v>15</v>
      </c>
      <c r="L1639">
        <v>218</v>
      </c>
      <c r="M1639">
        <v>1234567</v>
      </c>
      <c r="N1639">
        <v>270316</v>
      </c>
      <c r="O1639">
        <v>301016</v>
      </c>
      <c r="P1639" t="s">
        <v>19</v>
      </c>
      <c r="Q1639">
        <v>9655</v>
      </c>
      <c r="R1639" t="s">
        <v>182</v>
      </c>
      <c r="S1639" t="str">
        <f>VLOOKUP(V1639,Country!A$2:B$191,2,FALSE)</f>
        <v>United States</v>
      </c>
      <c r="T1639" t="str">
        <f>VLOOKUP(X1639,Organisation!A$2:B$150,2,FALSE)</f>
        <v>Federal Communications Commission</v>
      </c>
      <c r="U1639" t="s">
        <v>583</v>
      </c>
      <c r="V1639" t="s">
        <v>21</v>
      </c>
      <c r="W1639" t="s">
        <v>583</v>
      </c>
      <c r="X1639" t="s">
        <v>22</v>
      </c>
      <c r="Y1639">
        <v>1655</v>
      </c>
    </row>
    <row r="1640" spans="1:25" x14ac:dyDescent="0.25">
      <c r="A1640">
        <v>9655</v>
      </c>
      <c r="B1640" t="str">
        <f>VLOOKUP(W1640,Broadcast!A$2:B$277,2,FALSE)</f>
        <v>Islamic Republic of Iran Broadcasting</v>
      </c>
      <c r="C1640" s="6">
        <v>1620</v>
      </c>
      <c r="D1640" s="6">
        <v>1720</v>
      </c>
      <c r="E1640" t="s">
        <v>486</v>
      </c>
      <c r="F1640" t="str">
        <f>VLOOKUP(H1640,Location!A$2:E$678,2,FALSE)</f>
        <v>Sirjan</v>
      </c>
      <c r="G1640" t="str">
        <f>VLOOKUP(LEFT(R1640,3),Language!A$2:B$7700,2,FALSE)</f>
        <v>Middle Armenian</v>
      </c>
      <c r="H1640" t="s">
        <v>228</v>
      </c>
      <c r="I1640">
        <v>500</v>
      </c>
      <c r="J1640">
        <v>320</v>
      </c>
      <c r="K1640">
        <v>0</v>
      </c>
      <c r="L1640">
        <v>146</v>
      </c>
      <c r="M1640">
        <v>1234567</v>
      </c>
      <c r="N1640">
        <v>270316</v>
      </c>
      <c r="O1640">
        <v>291016</v>
      </c>
      <c r="P1640" t="s">
        <v>19</v>
      </c>
      <c r="R1640" t="s">
        <v>487</v>
      </c>
      <c r="S1640" t="str">
        <f>VLOOKUP(V1640,Country!A$2:B$191,2,FALSE)</f>
        <v>Iran (Islamic Rep. of)</v>
      </c>
      <c r="T1640" t="str">
        <f>VLOOKUP(X1640,Organisation!A$2:B$150,2,FALSE)</f>
        <v>Islamic Republic of Iran Broadcast.</v>
      </c>
      <c r="U1640" t="s">
        <v>228</v>
      </c>
      <c r="V1640" t="s">
        <v>229</v>
      </c>
      <c r="W1640" t="s">
        <v>230</v>
      </c>
      <c r="X1640" t="s">
        <v>230</v>
      </c>
      <c r="Y1640">
        <v>1921</v>
      </c>
    </row>
    <row r="1641" spans="1:25" x14ac:dyDescent="0.25">
      <c r="A1641">
        <v>9655</v>
      </c>
      <c r="B1641" t="str">
        <f>VLOOKUP(W1641,Broadcast!A$2:B$277,2,FALSE)</f>
        <v>World Christian Broadcasting Corporation</v>
      </c>
      <c r="C1641" s="6">
        <v>1700</v>
      </c>
      <c r="D1641" s="6">
        <v>1800</v>
      </c>
      <c r="E1641" t="s">
        <v>757</v>
      </c>
      <c r="F1641" t="str">
        <f>VLOOKUP(H1641,Location!A$2:E$678,2,FALSE)</f>
        <v>Anchor Pt, Alaska</v>
      </c>
      <c r="G1641" t="str">
        <f>VLOOKUP(LEFT(R1641,3),Language!A$2:B$7700,2,FALSE)</f>
        <v>Russian</v>
      </c>
      <c r="H1641" t="s">
        <v>583</v>
      </c>
      <c r="I1641">
        <v>100</v>
      </c>
      <c r="J1641">
        <v>315</v>
      </c>
      <c r="K1641">
        <v>15</v>
      </c>
      <c r="L1641">
        <v>218</v>
      </c>
      <c r="M1641">
        <v>1234567</v>
      </c>
      <c r="N1641">
        <v>270316</v>
      </c>
      <c r="O1641">
        <v>301016</v>
      </c>
      <c r="P1641" t="s">
        <v>19</v>
      </c>
      <c r="Q1641">
        <v>9655</v>
      </c>
      <c r="R1641" t="s">
        <v>182</v>
      </c>
      <c r="S1641" t="str">
        <f>VLOOKUP(V1641,Country!A$2:B$191,2,FALSE)</f>
        <v>United States</v>
      </c>
      <c r="T1641" t="str">
        <f>VLOOKUP(X1641,Organisation!A$2:B$150,2,FALSE)</f>
        <v>Federal Communications Commission</v>
      </c>
      <c r="U1641" t="s">
        <v>583</v>
      </c>
      <c r="V1641" t="s">
        <v>21</v>
      </c>
      <c r="W1641" t="s">
        <v>583</v>
      </c>
      <c r="X1641" t="s">
        <v>22</v>
      </c>
      <c r="Y1641">
        <v>1656</v>
      </c>
    </row>
    <row r="1642" spans="1:25" x14ac:dyDescent="0.25">
      <c r="A1642">
        <v>9655</v>
      </c>
      <c r="B1642" t="str">
        <f>VLOOKUP(W1642,Broadcast!A$2:B$277,2,FALSE)</f>
        <v>China Radio International</v>
      </c>
      <c r="C1642" s="6">
        <v>1900</v>
      </c>
      <c r="D1642" s="6">
        <v>2000</v>
      </c>
      <c r="E1642" t="s">
        <v>444</v>
      </c>
      <c r="F1642" t="str">
        <f>VLOOKUP(H1642,Location!A$2:E$678,2,FALSE)</f>
        <v>Kunming</v>
      </c>
      <c r="G1642" t="str">
        <f>VLOOKUP(LEFT(R1642,3),Language!A$2:B$7700,2,FALSE)</f>
        <v>Turkish</v>
      </c>
      <c r="H1642" t="s">
        <v>366</v>
      </c>
      <c r="I1642">
        <v>500</v>
      </c>
      <c r="J1642">
        <v>300</v>
      </c>
      <c r="K1642">
        <v>0</v>
      </c>
      <c r="L1642">
        <v>216</v>
      </c>
      <c r="M1642">
        <v>1234567</v>
      </c>
      <c r="N1642">
        <v>270316</v>
      </c>
      <c r="O1642">
        <v>301016</v>
      </c>
      <c r="P1642" t="s">
        <v>19</v>
      </c>
      <c r="Q1642">
        <v>13700</v>
      </c>
      <c r="R1642" t="s">
        <v>251</v>
      </c>
      <c r="S1642" t="str">
        <f>VLOOKUP(V1642,Country!A$2:B$191,2,FALSE)</f>
        <v>China</v>
      </c>
      <c r="T1642" t="str">
        <f>VLOOKUP(X1642,Organisation!A$2:B$150,2,FALSE)</f>
        <v>R &amp; T of Peoples Republic of China</v>
      </c>
      <c r="U1642" t="s">
        <v>366</v>
      </c>
      <c r="V1642" t="s">
        <v>55</v>
      </c>
      <c r="W1642" t="s">
        <v>188</v>
      </c>
      <c r="X1642" t="s">
        <v>57</v>
      </c>
      <c r="Y1642">
        <v>2950</v>
      </c>
    </row>
    <row r="1643" spans="1:25" x14ac:dyDescent="0.25">
      <c r="A1643">
        <v>9655</v>
      </c>
      <c r="B1643" t="str">
        <f>VLOOKUP(W1643,Broadcast!A$2:B$277,2,FALSE)</f>
        <v>Telediffusion d'Algerie</v>
      </c>
      <c r="C1643" s="6">
        <v>2000</v>
      </c>
      <c r="D1643" s="6">
        <v>2100</v>
      </c>
      <c r="E1643" t="s">
        <v>550</v>
      </c>
      <c r="F1643" t="str">
        <f>VLOOKUP(H1643,Location!A$2:E$678,2,FALSE)</f>
        <v>Issoudun</v>
      </c>
      <c r="G1643" t="str">
        <f>VLOOKUP(LEFT(R1643,3),Language!A$2:B$7700,2,FALSE)</f>
        <v>Algerian Saharan Arabic</v>
      </c>
      <c r="H1643" t="s">
        <v>78</v>
      </c>
      <c r="I1643">
        <v>500</v>
      </c>
      <c r="J1643">
        <v>162</v>
      </c>
      <c r="K1643">
        <v>0</v>
      </c>
      <c r="L1643">
        <v>151</v>
      </c>
      <c r="M1643">
        <v>1234567</v>
      </c>
      <c r="N1643">
        <v>270316</v>
      </c>
      <c r="O1643">
        <v>291016</v>
      </c>
      <c r="P1643" t="s">
        <v>19</v>
      </c>
      <c r="Q1643">
        <v>8500</v>
      </c>
      <c r="R1643" t="s">
        <v>551</v>
      </c>
      <c r="S1643" t="str">
        <f>VLOOKUP(V1643,Country!A$2:B$191,2,FALSE)</f>
        <v>France</v>
      </c>
      <c r="T1643" t="str">
        <f>VLOOKUP(X1643,Organisation!A$2:B$150,2,FALSE)</f>
        <v>Telediffusion de France</v>
      </c>
      <c r="U1643" t="s">
        <v>78</v>
      </c>
      <c r="V1643" t="s">
        <v>80</v>
      </c>
      <c r="W1643" t="s">
        <v>312</v>
      </c>
      <c r="X1643" t="s">
        <v>82</v>
      </c>
      <c r="Y1643">
        <v>1468</v>
      </c>
    </row>
    <row r="1644" spans="1:25" x14ac:dyDescent="0.25">
      <c r="A1644">
        <v>9655</v>
      </c>
      <c r="B1644" t="str">
        <f>VLOOKUP(W1644,Broadcast!A$2:B$277,2,FALSE)</f>
        <v>Telediffusion d'Algerie</v>
      </c>
      <c r="C1644" s="6">
        <v>2100</v>
      </c>
      <c r="D1644" s="6">
        <v>2200</v>
      </c>
      <c r="E1644" t="s">
        <v>550</v>
      </c>
      <c r="F1644" t="str">
        <f>VLOOKUP(H1644,Location!A$2:E$678,2,FALSE)</f>
        <v>Issoudun</v>
      </c>
      <c r="G1644" t="str">
        <f>VLOOKUP(LEFT(R1644,3),Language!A$2:B$7700,2,FALSE)</f>
        <v>Algerian Saharan Arabic</v>
      </c>
      <c r="H1644" t="s">
        <v>78</v>
      </c>
      <c r="I1644">
        <v>500</v>
      </c>
      <c r="J1644">
        <v>162</v>
      </c>
      <c r="K1644">
        <v>0</v>
      </c>
      <c r="L1644">
        <v>151</v>
      </c>
      <c r="M1644">
        <v>1234567</v>
      </c>
      <c r="N1644">
        <v>270316</v>
      </c>
      <c r="O1644">
        <v>291016</v>
      </c>
      <c r="P1644" t="s">
        <v>19</v>
      </c>
      <c r="Q1644">
        <v>8500</v>
      </c>
      <c r="R1644" t="s">
        <v>551</v>
      </c>
      <c r="S1644" t="str">
        <f>VLOOKUP(V1644,Country!A$2:B$191,2,FALSE)</f>
        <v>France</v>
      </c>
      <c r="T1644" t="str">
        <f>VLOOKUP(X1644,Organisation!A$2:B$150,2,FALSE)</f>
        <v>Telediffusion de France</v>
      </c>
      <c r="U1644" t="s">
        <v>78</v>
      </c>
      <c r="V1644" t="s">
        <v>80</v>
      </c>
      <c r="W1644" t="s">
        <v>312</v>
      </c>
      <c r="X1644" t="s">
        <v>82</v>
      </c>
      <c r="Y1644">
        <v>1469</v>
      </c>
    </row>
    <row r="1645" spans="1:25" x14ac:dyDescent="0.25">
      <c r="A1645">
        <v>9655</v>
      </c>
      <c r="B1645" t="str">
        <f>VLOOKUP(W1645,Broadcast!A$2:B$277,2,FALSE)</f>
        <v>HCJB Australia</v>
      </c>
      <c r="C1645" s="6">
        <v>2255</v>
      </c>
      <c r="D1645" s="6">
        <v>2345</v>
      </c>
      <c r="E1645" t="s">
        <v>739</v>
      </c>
      <c r="F1645" t="str">
        <f>VLOOKUP(H1645,Location!A$2:E$678,2,FALSE)</f>
        <v>Kununurra WA</v>
      </c>
      <c r="G1645" t="str">
        <f>VLOOKUP(LEFT(R1645,3),Language!A$2:B$7700,2,FALSE)</f>
        <v>Indonesian</v>
      </c>
      <c r="H1645" t="s">
        <v>740</v>
      </c>
      <c r="I1645">
        <v>100</v>
      </c>
      <c r="J1645">
        <v>315</v>
      </c>
      <c r="K1645">
        <v>0</v>
      </c>
      <c r="L1645">
        <v>809</v>
      </c>
      <c r="M1645">
        <v>1234567</v>
      </c>
      <c r="N1645">
        <v>270316</v>
      </c>
      <c r="O1645">
        <v>291016</v>
      </c>
      <c r="P1645" t="s">
        <v>19</v>
      </c>
      <c r="R1645" t="s">
        <v>590</v>
      </c>
      <c r="S1645" t="str">
        <f>VLOOKUP(V1645,Country!A$2:B$191,2,FALSE)</f>
        <v>Australia</v>
      </c>
      <c r="T1645" t="str">
        <f>VLOOKUP(X1645,Organisation!A$2:B$150,2,FALSE)</f>
        <v>HCJB Australia</v>
      </c>
      <c r="U1645" t="s">
        <v>740</v>
      </c>
      <c r="V1645" t="s">
        <v>741</v>
      </c>
      <c r="W1645" t="s">
        <v>742</v>
      </c>
      <c r="X1645" t="s">
        <v>742</v>
      </c>
      <c r="Y1645">
        <v>16535</v>
      </c>
    </row>
    <row r="1646" spans="1:25" x14ac:dyDescent="0.25">
      <c r="A1646">
        <v>9660</v>
      </c>
      <c r="B1646" t="str">
        <f>VLOOKUP(W1646,Broadcast!A$2:B$277,2,FALSE)</f>
        <v>Vatican Radio</v>
      </c>
      <c r="C1646" s="6">
        <v>300</v>
      </c>
      <c r="D1646" s="6">
        <v>330</v>
      </c>
      <c r="E1646" t="s">
        <v>585</v>
      </c>
      <c r="F1646" t="str">
        <f>VLOOKUP(H1646,Location!A$2:E$678,2,FALSE)</f>
        <v>S. Maria di Galeria</v>
      </c>
      <c r="G1646" t="str">
        <f>VLOOKUP(LEFT(R1646,3),Language!A$2:B$7700,2,FALSE)</f>
        <v>English</v>
      </c>
      <c r="H1646" t="s">
        <v>84</v>
      </c>
      <c r="I1646">
        <v>250</v>
      </c>
      <c r="J1646">
        <v>146</v>
      </c>
      <c r="K1646">
        <v>16</v>
      </c>
      <c r="L1646">
        <v>386</v>
      </c>
      <c r="M1646">
        <v>1234567</v>
      </c>
      <c r="N1646">
        <v>270316</v>
      </c>
      <c r="O1646">
        <v>291016</v>
      </c>
      <c r="P1646" t="s">
        <v>19</v>
      </c>
      <c r="Q1646">
        <v>9615</v>
      </c>
      <c r="R1646" t="s">
        <v>20</v>
      </c>
      <c r="S1646" t="str">
        <f>VLOOKUP(V1646,Country!A$2:B$191,2,FALSE)</f>
        <v>Vatican</v>
      </c>
      <c r="T1646" t="str">
        <f>VLOOKUP(X1646,Organisation!A$2:B$150,2,FALSE)</f>
        <v>Vatican Radio</v>
      </c>
      <c r="U1646" t="s">
        <v>84</v>
      </c>
      <c r="V1646" t="s">
        <v>86</v>
      </c>
      <c r="W1646" t="s">
        <v>87</v>
      </c>
      <c r="X1646" t="s">
        <v>87</v>
      </c>
      <c r="Y1646">
        <v>2251</v>
      </c>
    </row>
    <row r="1647" spans="1:25" x14ac:dyDescent="0.25">
      <c r="A1647">
        <v>9660</v>
      </c>
      <c r="B1647" t="str">
        <f>VLOOKUP(W1647,Broadcast!A$2:B$277,2,FALSE)</f>
        <v>Vatican Radio</v>
      </c>
      <c r="C1647" s="6">
        <v>330</v>
      </c>
      <c r="D1647" s="6">
        <v>345</v>
      </c>
      <c r="E1647" t="s">
        <v>585</v>
      </c>
      <c r="F1647" t="str">
        <f>VLOOKUP(H1647,Location!A$2:E$678,2,FALSE)</f>
        <v>S. Maria di Galeria</v>
      </c>
      <c r="G1647" t="str">
        <f>VLOOKUP(LEFT(R1647,3),Language!A$2:B$7700,2,FALSE)</f>
        <v>Swahili (macrolanguage)</v>
      </c>
      <c r="H1647" t="s">
        <v>84</v>
      </c>
      <c r="I1647">
        <v>250</v>
      </c>
      <c r="J1647">
        <v>146</v>
      </c>
      <c r="K1647">
        <v>16</v>
      </c>
      <c r="L1647">
        <v>386</v>
      </c>
      <c r="M1647">
        <v>1</v>
      </c>
      <c r="N1647">
        <v>270316</v>
      </c>
      <c r="O1647">
        <v>291016</v>
      </c>
      <c r="P1647" t="s">
        <v>19</v>
      </c>
      <c r="Q1647">
        <v>9615</v>
      </c>
      <c r="R1647" t="s">
        <v>296</v>
      </c>
      <c r="S1647" t="str">
        <f>VLOOKUP(V1647,Country!A$2:B$191,2,FALSE)</f>
        <v>Vatican</v>
      </c>
      <c r="T1647" t="str">
        <f>VLOOKUP(X1647,Organisation!A$2:B$150,2,FALSE)</f>
        <v>Vatican Radio</v>
      </c>
      <c r="U1647" t="s">
        <v>84</v>
      </c>
      <c r="V1647" t="s">
        <v>86</v>
      </c>
      <c r="W1647" t="s">
        <v>87</v>
      </c>
      <c r="X1647" t="s">
        <v>87</v>
      </c>
      <c r="Y1647">
        <v>2250</v>
      </c>
    </row>
    <row r="1648" spans="1:25" x14ac:dyDescent="0.25">
      <c r="A1648">
        <v>9660</v>
      </c>
      <c r="B1648" t="str">
        <f>VLOOKUP(W1648,Broadcast!A$2:B$277,2,FALSE)</f>
        <v>Vatican Radio</v>
      </c>
      <c r="C1648" s="6">
        <v>330</v>
      </c>
      <c r="D1648" s="6">
        <v>400</v>
      </c>
      <c r="E1648" t="s">
        <v>585</v>
      </c>
      <c r="F1648" t="str">
        <f>VLOOKUP(H1648,Location!A$2:E$678,2,FALSE)</f>
        <v>S. Maria di Galeria</v>
      </c>
      <c r="G1648" t="str">
        <f>VLOOKUP(LEFT(R1648,3),Language!A$2:B$7700,2,FALSE)</f>
        <v>Swahili (macrolanguage)</v>
      </c>
      <c r="H1648" t="s">
        <v>84</v>
      </c>
      <c r="I1648">
        <v>250</v>
      </c>
      <c r="J1648">
        <v>146</v>
      </c>
      <c r="K1648">
        <v>16</v>
      </c>
      <c r="L1648">
        <v>386</v>
      </c>
      <c r="M1648">
        <v>234567</v>
      </c>
      <c r="N1648">
        <v>270316</v>
      </c>
      <c r="O1648">
        <v>291016</v>
      </c>
      <c r="P1648" t="s">
        <v>19</v>
      </c>
      <c r="Q1648">
        <v>9615</v>
      </c>
      <c r="R1648" t="s">
        <v>296</v>
      </c>
      <c r="S1648" t="str">
        <f>VLOOKUP(V1648,Country!A$2:B$191,2,FALSE)</f>
        <v>Vatican</v>
      </c>
      <c r="T1648" t="str">
        <f>VLOOKUP(X1648,Organisation!A$2:B$150,2,FALSE)</f>
        <v>Vatican Radio</v>
      </c>
      <c r="U1648" t="s">
        <v>84</v>
      </c>
      <c r="V1648" t="s">
        <v>86</v>
      </c>
      <c r="W1648" t="s">
        <v>87</v>
      </c>
      <c r="X1648" t="s">
        <v>87</v>
      </c>
      <c r="Y1648">
        <v>2252</v>
      </c>
    </row>
    <row r="1649" spans="1:25" x14ac:dyDescent="0.25">
      <c r="A1649">
        <v>9660</v>
      </c>
      <c r="B1649" t="str">
        <f>VLOOKUP(W1649,Broadcast!A$2:B$277,2,FALSE)</f>
        <v>Vatican Radio</v>
      </c>
      <c r="C1649" s="6">
        <v>345</v>
      </c>
      <c r="D1649" s="6">
        <v>400</v>
      </c>
      <c r="E1649">
        <v>48</v>
      </c>
      <c r="F1649" t="str">
        <f>VLOOKUP(H1649,Location!A$2:E$678,2,FALSE)</f>
        <v>S. Maria di Galeria</v>
      </c>
      <c r="G1649" t="str">
        <f>VLOOKUP(LEFT(R1649,3),Language!A$2:B$7700,2,FALSE)</f>
        <v>Somali</v>
      </c>
      <c r="H1649" t="s">
        <v>84</v>
      </c>
      <c r="I1649">
        <v>250</v>
      </c>
      <c r="J1649">
        <v>146</v>
      </c>
      <c r="K1649">
        <v>16</v>
      </c>
      <c r="L1649">
        <v>386</v>
      </c>
      <c r="M1649">
        <v>1</v>
      </c>
      <c r="N1649">
        <v>270316</v>
      </c>
      <c r="O1649">
        <v>291016</v>
      </c>
      <c r="P1649" t="s">
        <v>19</v>
      </c>
      <c r="Q1649">
        <v>9615</v>
      </c>
      <c r="R1649" t="s">
        <v>424</v>
      </c>
      <c r="S1649" t="str">
        <f>VLOOKUP(V1649,Country!A$2:B$191,2,FALSE)</f>
        <v>Vatican</v>
      </c>
      <c r="T1649" t="str">
        <f>VLOOKUP(X1649,Organisation!A$2:B$150,2,FALSE)</f>
        <v>Vatican Radio</v>
      </c>
      <c r="U1649" t="s">
        <v>84</v>
      </c>
      <c r="V1649" t="s">
        <v>86</v>
      </c>
      <c r="W1649" t="s">
        <v>87</v>
      </c>
      <c r="X1649" t="s">
        <v>87</v>
      </c>
      <c r="Y1649">
        <v>2254</v>
      </c>
    </row>
    <row r="1650" spans="1:25" x14ac:dyDescent="0.25">
      <c r="A1650">
        <v>9660</v>
      </c>
      <c r="B1650" t="str">
        <f>VLOOKUP(W1650,Broadcast!A$2:B$277,2,FALSE)</f>
        <v>Vatican Radio</v>
      </c>
      <c r="C1650" s="6">
        <v>400</v>
      </c>
      <c r="D1650" s="6">
        <v>430</v>
      </c>
      <c r="E1650">
        <v>48</v>
      </c>
      <c r="F1650" t="str">
        <f>VLOOKUP(H1650,Location!A$2:E$678,2,FALSE)</f>
        <v>S. Maria di Galeria</v>
      </c>
      <c r="G1650" t="str">
        <f>VLOOKUP(LEFT(R1650,3),Language!A$2:B$7700,2,FALSE)</f>
        <v>Amharic</v>
      </c>
      <c r="H1650" t="s">
        <v>84</v>
      </c>
      <c r="I1650">
        <v>250</v>
      </c>
      <c r="J1650">
        <v>146</v>
      </c>
      <c r="K1650">
        <v>16</v>
      </c>
      <c r="L1650">
        <v>386</v>
      </c>
      <c r="M1650">
        <v>1234567</v>
      </c>
      <c r="N1650">
        <v>270316</v>
      </c>
      <c r="O1650">
        <v>291016</v>
      </c>
      <c r="P1650" t="s">
        <v>19</v>
      </c>
      <c r="Q1650">
        <v>9615</v>
      </c>
      <c r="R1650" t="s">
        <v>758</v>
      </c>
      <c r="S1650" t="str">
        <f>VLOOKUP(V1650,Country!A$2:B$191,2,FALSE)</f>
        <v>Vatican</v>
      </c>
      <c r="T1650" t="str">
        <f>VLOOKUP(X1650,Organisation!A$2:B$150,2,FALSE)</f>
        <v>Vatican Radio</v>
      </c>
      <c r="U1650" t="s">
        <v>84</v>
      </c>
      <c r="V1650" t="s">
        <v>86</v>
      </c>
      <c r="W1650" t="s">
        <v>87</v>
      </c>
      <c r="X1650" t="s">
        <v>87</v>
      </c>
      <c r="Y1650">
        <v>1091</v>
      </c>
    </row>
    <row r="1651" spans="1:25" x14ac:dyDescent="0.25">
      <c r="A1651">
        <v>9660</v>
      </c>
      <c r="B1651" t="str">
        <f>VLOOKUP(W1651,Broadcast!A$2:B$277,2,FALSE)</f>
        <v>Vatican Radio</v>
      </c>
      <c r="C1651" s="6">
        <v>430</v>
      </c>
      <c r="D1651" s="6">
        <v>500</v>
      </c>
      <c r="E1651" t="s">
        <v>759</v>
      </c>
      <c r="F1651" t="str">
        <f>VLOOKUP(H1651,Location!A$2:E$678,2,FALSE)</f>
        <v>S. Maria di Galeria</v>
      </c>
      <c r="G1651" t="str">
        <f>VLOOKUP(LEFT(R1651,3),Language!A$2:B$7700,2,FALSE)</f>
        <v>French</v>
      </c>
      <c r="H1651" t="s">
        <v>84</v>
      </c>
      <c r="I1651">
        <v>250</v>
      </c>
      <c r="J1651">
        <v>184</v>
      </c>
      <c r="K1651">
        <v>-6</v>
      </c>
      <c r="L1651">
        <v>386</v>
      </c>
      <c r="M1651">
        <v>1234567</v>
      </c>
      <c r="N1651">
        <v>270316</v>
      </c>
      <c r="O1651">
        <v>291016</v>
      </c>
      <c r="P1651" t="s">
        <v>19</v>
      </c>
      <c r="Q1651">
        <v>9615</v>
      </c>
      <c r="R1651" t="s">
        <v>79</v>
      </c>
      <c r="S1651" t="str">
        <f>VLOOKUP(V1651,Country!A$2:B$191,2,FALSE)</f>
        <v>Vatican</v>
      </c>
      <c r="T1651" t="str">
        <f>VLOOKUP(X1651,Organisation!A$2:B$150,2,FALSE)</f>
        <v>Vatican Radio</v>
      </c>
      <c r="U1651" t="s">
        <v>84</v>
      </c>
      <c r="V1651" t="s">
        <v>86</v>
      </c>
      <c r="W1651" t="s">
        <v>87</v>
      </c>
      <c r="X1651" t="s">
        <v>87</v>
      </c>
      <c r="Y1651">
        <v>2249</v>
      </c>
    </row>
    <row r="1652" spans="1:25" x14ac:dyDescent="0.25">
      <c r="A1652">
        <v>9660</v>
      </c>
      <c r="B1652" t="str">
        <f>VLOOKUP(W1652,Broadcast!A$2:B$277,2,FALSE)</f>
        <v>Vatican Radio</v>
      </c>
      <c r="C1652" s="6">
        <v>500</v>
      </c>
      <c r="D1652" s="6">
        <v>530</v>
      </c>
      <c r="E1652" t="s">
        <v>50</v>
      </c>
      <c r="F1652" t="str">
        <f>VLOOKUP(H1652,Location!A$2:E$678,2,FALSE)</f>
        <v>Madagascar</v>
      </c>
      <c r="G1652" t="str">
        <f>VLOOKUP(LEFT(R1652,3),Language!A$2:B$7700,2,FALSE)</f>
        <v>English</v>
      </c>
      <c r="H1652" t="s">
        <v>139</v>
      </c>
      <c r="I1652">
        <v>250</v>
      </c>
      <c r="J1652">
        <v>258</v>
      </c>
      <c r="K1652">
        <v>0</v>
      </c>
      <c r="L1652">
        <v>822</v>
      </c>
      <c r="M1652">
        <v>1234567</v>
      </c>
      <c r="N1652">
        <v>270316</v>
      </c>
      <c r="O1652">
        <v>291016</v>
      </c>
      <c r="P1652" t="s">
        <v>19</v>
      </c>
      <c r="Q1652">
        <v>15950</v>
      </c>
      <c r="R1652" t="s">
        <v>20</v>
      </c>
      <c r="S1652" t="str">
        <f>VLOOKUP(V1652,Country!A$2:B$191,2,FALSE)</f>
        <v>Madagascar</v>
      </c>
      <c r="T1652" t="str">
        <f>VLOOKUP(X1652,Organisation!A$2:B$150,2,FALSE)</f>
        <v>Vatican Radio</v>
      </c>
      <c r="U1652" t="s">
        <v>139</v>
      </c>
      <c r="V1652" t="s">
        <v>140</v>
      </c>
      <c r="W1652" t="s">
        <v>87</v>
      </c>
      <c r="X1652" t="s">
        <v>87</v>
      </c>
      <c r="Y1652">
        <v>1092</v>
      </c>
    </row>
    <row r="1653" spans="1:25" x14ac:dyDescent="0.25">
      <c r="A1653">
        <v>9660</v>
      </c>
      <c r="B1653" t="str">
        <f>VLOOKUP(W1653,Broadcast!A$2:B$277,2,FALSE)</f>
        <v>Vatican Radio</v>
      </c>
      <c r="C1653" s="6">
        <v>530</v>
      </c>
      <c r="D1653" s="6">
        <v>600</v>
      </c>
      <c r="E1653" t="s">
        <v>760</v>
      </c>
      <c r="F1653" t="str">
        <f>VLOOKUP(H1653,Location!A$2:E$678,2,FALSE)</f>
        <v>S. Maria di Galeria</v>
      </c>
      <c r="G1653" t="str">
        <f>VLOOKUP(LEFT(R1653,3),Language!A$2:B$7700,2,FALSE)</f>
        <v>Portuguese</v>
      </c>
      <c r="H1653" t="s">
        <v>84</v>
      </c>
      <c r="I1653">
        <v>250</v>
      </c>
      <c r="J1653">
        <v>234</v>
      </c>
      <c r="K1653">
        <v>0</v>
      </c>
      <c r="L1653">
        <v>396</v>
      </c>
      <c r="M1653">
        <v>1234567</v>
      </c>
      <c r="N1653">
        <v>270316</v>
      </c>
      <c r="O1653">
        <v>291016</v>
      </c>
      <c r="P1653" t="s">
        <v>19</v>
      </c>
      <c r="Q1653">
        <v>9615</v>
      </c>
      <c r="R1653" t="s">
        <v>300</v>
      </c>
      <c r="S1653" t="str">
        <f>VLOOKUP(V1653,Country!A$2:B$191,2,FALSE)</f>
        <v>Vatican</v>
      </c>
      <c r="T1653" t="str">
        <f>VLOOKUP(X1653,Organisation!A$2:B$150,2,FALSE)</f>
        <v>Vatican Radio</v>
      </c>
      <c r="U1653" t="s">
        <v>84</v>
      </c>
      <c r="V1653" t="s">
        <v>86</v>
      </c>
      <c r="W1653" t="s">
        <v>87</v>
      </c>
      <c r="X1653" t="s">
        <v>87</v>
      </c>
      <c r="Y1653">
        <v>2253</v>
      </c>
    </row>
    <row r="1654" spans="1:25" x14ac:dyDescent="0.25">
      <c r="A1654">
        <v>9660</v>
      </c>
      <c r="B1654" t="str">
        <f>VLOOKUP(W1654,Broadcast!A$2:B$277,2,FALSE)</f>
        <v>Islamic Republic of Iran Broadcasting</v>
      </c>
      <c r="C1654" s="6">
        <v>1720</v>
      </c>
      <c r="D1654" s="6">
        <v>1820</v>
      </c>
      <c r="E1654">
        <v>27.28</v>
      </c>
      <c r="F1654" t="str">
        <f>VLOOKUP(H1654,Location!A$2:E$678,2,FALSE)</f>
        <v>Sirjan</v>
      </c>
      <c r="G1654" t="str">
        <f>VLOOKUP(LEFT(R1654,3),Language!A$2:B$7700,2,FALSE)</f>
        <v>German</v>
      </c>
      <c r="H1654" t="s">
        <v>228</v>
      </c>
      <c r="I1654">
        <v>500</v>
      </c>
      <c r="J1654">
        <v>319</v>
      </c>
      <c r="K1654">
        <v>0</v>
      </c>
      <c r="L1654">
        <v>218</v>
      </c>
      <c r="M1654">
        <v>1234567</v>
      </c>
      <c r="N1654">
        <v>270316</v>
      </c>
      <c r="O1654">
        <v>291016</v>
      </c>
      <c r="P1654" t="s">
        <v>19</v>
      </c>
      <c r="R1654" t="s">
        <v>30</v>
      </c>
      <c r="S1654" t="str">
        <f>VLOOKUP(V1654,Country!A$2:B$191,2,FALSE)</f>
        <v>Iran (Islamic Rep. of)</v>
      </c>
      <c r="T1654" t="str">
        <f>VLOOKUP(X1654,Organisation!A$2:B$150,2,FALSE)</f>
        <v>Islamic Republic of Iran Broadcast.</v>
      </c>
      <c r="U1654" t="s">
        <v>228</v>
      </c>
      <c r="V1654" t="s">
        <v>229</v>
      </c>
      <c r="W1654" t="s">
        <v>230</v>
      </c>
      <c r="X1654" t="s">
        <v>230</v>
      </c>
      <c r="Y1654">
        <v>7163</v>
      </c>
    </row>
    <row r="1655" spans="1:25" x14ac:dyDescent="0.25">
      <c r="A1655">
        <v>9665</v>
      </c>
      <c r="B1655" t="str">
        <f>VLOOKUP(W1655,Broadcast!A$2:B$277,2,FALSE)</f>
        <v>Egypt Radio &amp; TV Union</v>
      </c>
      <c r="C1655" s="6">
        <v>45</v>
      </c>
      <c r="D1655" s="6">
        <v>200</v>
      </c>
      <c r="E1655">
        <v>13.15</v>
      </c>
      <c r="F1655" t="str">
        <f>VLOOKUP(H1655,Location!A$2:E$678,2,FALSE)</f>
        <v>Abis</v>
      </c>
      <c r="G1655" t="str">
        <f>VLOOKUP(LEFT(R1655,3),Language!A$2:B$7700,2,FALSE)</f>
        <v>Spanish</v>
      </c>
      <c r="H1655" t="s">
        <v>642</v>
      </c>
      <c r="I1655">
        <v>250</v>
      </c>
      <c r="J1655">
        <v>241</v>
      </c>
      <c r="K1655">
        <v>0</v>
      </c>
      <c r="L1655">
        <v>218</v>
      </c>
      <c r="M1655">
        <v>1234567</v>
      </c>
      <c r="N1655">
        <v>270316</v>
      </c>
      <c r="O1655">
        <v>301016</v>
      </c>
      <c r="P1655" t="s">
        <v>19</v>
      </c>
      <c r="R1655" t="s">
        <v>137</v>
      </c>
      <c r="S1655" t="str">
        <f>VLOOKUP(V1655,Country!A$2:B$191,2,FALSE)</f>
        <v>Egypt</v>
      </c>
      <c r="T1655" t="str">
        <f>VLOOKUP(X1655,Organisation!A$2:B$150,2,FALSE)</f>
        <v>Egypt Radio &amp; TV Union</v>
      </c>
      <c r="U1655" t="s">
        <v>642</v>
      </c>
      <c r="V1655" t="s">
        <v>643</v>
      </c>
      <c r="W1655" t="s">
        <v>644</v>
      </c>
      <c r="X1655" t="s">
        <v>644</v>
      </c>
      <c r="Y1655">
        <v>3742</v>
      </c>
    </row>
    <row r="1656" spans="1:25" x14ac:dyDescent="0.25">
      <c r="A1656">
        <v>9665</v>
      </c>
      <c r="B1656" t="str">
        <f>VLOOKUP(W1656,Broadcast!A$2:B$277,2,FALSE)</f>
        <v>World Christian Broadcasting (USA)</v>
      </c>
      <c r="C1656" s="6">
        <v>100</v>
      </c>
      <c r="D1656" s="6">
        <v>200</v>
      </c>
      <c r="E1656">
        <v>41</v>
      </c>
      <c r="F1656" t="str">
        <f>VLOOKUP(H1656,Location!A$2:E$678,2,FALSE)</f>
        <v>Madagascar World Voice</v>
      </c>
      <c r="G1656" t="str">
        <f>VLOOKUP(LEFT(R1656,3),Language!A$2:B$7700,2,FALSE)</f>
        <v>English</v>
      </c>
      <c r="H1656" t="s">
        <v>431</v>
      </c>
      <c r="I1656">
        <v>100</v>
      </c>
      <c r="J1656">
        <v>40</v>
      </c>
      <c r="K1656">
        <v>15</v>
      </c>
      <c r="L1656">
        <v>218</v>
      </c>
      <c r="M1656">
        <v>1234567</v>
      </c>
      <c r="N1656">
        <v>270316</v>
      </c>
      <c r="O1656">
        <v>291016</v>
      </c>
      <c r="P1656" t="s">
        <v>19</v>
      </c>
      <c r="Q1656">
        <v>13700</v>
      </c>
      <c r="R1656" t="s">
        <v>20</v>
      </c>
      <c r="S1656" t="str">
        <f>VLOOKUP(V1656,Country!A$2:B$191,2,FALSE)</f>
        <v>Madagascar</v>
      </c>
      <c r="T1656" t="str">
        <f>VLOOKUP(X1656,Organisation!A$2:B$150,2,FALSE)</f>
        <v>World Christian Broadcasting Corp.</v>
      </c>
      <c r="U1656" t="s">
        <v>431</v>
      </c>
      <c r="V1656" t="s">
        <v>140</v>
      </c>
      <c r="W1656" t="s">
        <v>431</v>
      </c>
      <c r="X1656" t="s">
        <v>432</v>
      </c>
      <c r="Y1656">
        <v>16121</v>
      </c>
    </row>
    <row r="1657" spans="1:25" x14ac:dyDescent="0.25">
      <c r="A1657">
        <v>9665</v>
      </c>
      <c r="B1657" t="str">
        <f>VLOOKUP(W1657,Broadcast!A$2:B$277,2,FALSE)</f>
        <v>China National Radio</v>
      </c>
      <c r="C1657" s="6">
        <v>1000</v>
      </c>
      <c r="D1657" s="6">
        <v>1705</v>
      </c>
      <c r="E1657" t="s">
        <v>151</v>
      </c>
      <c r="F1657" t="str">
        <f>VLOOKUP(H1657,Location!A$2:E$678,2,FALSE)</f>
        <v>Beijing</v>
      </c>
      <c r="G1657" t="str">
        <f>VLOOKUP(LEFT(R1657,3),Language!A$2:B$7700,2,FALSE)</f>
        <v>Chinese</v>
      </c>
      <c r="H1657" t="s">
        <v>198</v>
      </c>
      <c r="I1657">
        <v>100</v>
      </c>
      <c r="J1657">
        <v>163</v>
      </c>
      <c r="K1657">
        <v>0</v>
      </c>
      <c r="L1657">
        <v>206</v>
      </c>
      <c r="M1657">
        <v>1234567</v>
      </c>
      <c r="N1657">
        <v>270316</v>
      </c>
      <c r="O1657">
        <v>301016</v>
      </c>
      <c r="P1657" t="s">
        <v>19</v>
      </c>
      <c r="Q1657">
        <v>9700</v>
      </c>
      <c r="R1657" t="s">
        <v>54</v>
      </c>
      <c r="S1657" t="str">
        <f>VLOOKUP(V1657,Country!A$2:B$191,2,FALSE)</f>
        <v>China</v>
      </c>
      <c r="T1657" t="str">
        <f>VLOOKUP(X1657,Organisation!A$2:B$150,2,FALSE)</f>
        <v>R &amp; T of Peoples Republic of China</v>
      </c>
      <c r="U1657" t="s">
        <v>198</v>
      </c>
      <c r="V1657" t="s">
        <v>55</v>
      </c>
      <c r="W1657" t="s">
        <v>56</v>
      </c>
      <c r="X1657" t="s">
        <v>57</v>
      </c>
      <c r="Y1657">
        <v>2951</v>
      </c>
    </row>
    <row r="1658" spans="1:25" x14ac:dyDescent="0.25">
      <c r="A1658">
        <v>9665</v>
      </c>
      <c r="B1658" t="str">
        <f>VLOOKUP(W1658,Broadcast!A$2:B$277,2,FALSE)</f>
        <v>China Radio International</v>
      </c>
      <c r="C1658" s="6">
        <v>1500</v>
      </c>
      <c r="D1658" s="6">
        <v>1530</v>
      </c>
      <c r="E1658" t="s">
        <v>408</v>
      </c>
      <c r="F1658" t="str">
        <f>VLOOKUP(H1658,Location!A$2:E$678,2,FALSE)</f>
        <v>Kashi</v>
      </c>
      <c r="G1658" t="str">
        <f>VLOOKUP(LEFT(R1658,3),Language!A$2:B$7700,2,FALSE)</f>
        <v>Pushto</v>
      </c>
      <c r="H1658" t="s">
        <v>187</v>
      </c>
      <c r="I1658">
        <v>100</v>
      </c>
      <c r="J1658">
        <v>239</v>
      </c>
      <c r="K1658">
        <v>0</v>
      </c>
      <c r="L1658">
        <v>206</v>
      </c>
      <c r="M1658">
        <v>1234567</v>
      </c>
      <c r="N1658">
        <v>270316</v>
      </c>
      <c r="O1658">
        <v>301016</v>
      </c>
      <c r="P1658" t="s">
        <v>19</v>
      </c>
      <c r="Q1658">
        <v>9700</v>
      </c>
      <c r="R1658" t="s">
        <v>171</v>
      </c>
      <c r="S1658" t="str">
        <f>VLOOKUP(V1658,Country!A$2:B$191,2,FALSE)</f>
        <v>China</v>
      </c>
      <c r="T1658" t="str">
        <f>VLOOKUP(X1658,Organisation!A$2:B$150,2,FALSE)</f>
        <v>R &amp; T of Peoples Republic of China</v>
      </c>
      <c r="U1658" t="s">
        <v>187</v>
      </c>
      <c r="V1658" t="s">
        <v>55</v>
      </c>
      <c r="W1658" t="s">
        <v>188</v>
      </c>
      <c r="X1658" t="s">
        <v>57</v>
      </c>
      <c r="Y1658">
        <v>2952</v>
      </c>
    </row>
    <row r="1659" spans="1:25" x14ac:dyDescent="0.25">
      <c r="A1659">
        <v>9665</v>
      </c>
      <c r="B1659" t="str">
        <f>VLOOKUP(W1659,Broadcast!A$2:B$277,2,FALSE)</f>
        <v>Korean Broadcasting System</v>
      </c>
      <c r="C1659" s="6">
        <v>1500</v>
      </c>
      <c r="D1659" s="6">
        <v>1700</v>
      </c>
      <c r="E1659">
        <v>32</v>
      </c>
      <c r="F1659" t="str">
        <f>VLOOKUP(H1659,Location!A$2:E$678,2,FALSE)</f>
        <v>Kimjae</v>
      </c>
      <c r="G1659" t="str">
        <f>VLOOKUP(LEFT(R1659,3),Language!A$2:B$7700,2,FALSE)</f>
        <v>Korean</v>
      </c>
      <c r="H1659" t="s">
        <v>362</v>
      </c>
      <c r="I1659">
        <v>250</v>
      </c>
      <c r="J1659">
        <v>318</v>
      </c>
      <c r="K1659">
        <v>0</v>
      </c>
      <c r="L1659">
        <v>216</v>
      </c>
      <c r="M1659">
        <v>1234567</v>
      </c>
      <c r="N1659">
        <v>270316</v>
      </c>
      <c r="O1659">
        <v>301016</v>
      </c>
      <c r="P1659" t="s">
        <v>19</v>
      </c>
      <c r="R1659" t="s">
        <v>145</v>
      </c>
      <c r="S1659" t="str">
        <f>VLOOKUP(V1659,Country!A$2:B$191,2,FALSE)</f>
        <v>Korea (Rep. of)</v>
      </c>
      <c r="T1659" t="str">
        <f>VLOOKUP(X1659,Organisation!A$2:B$150,2,FALSE)</f>
        <v>Korean Broadcasting System</v>
      </c>
      <c r="U1659" t="s">
        <v>362</v>
      </c>
      <c r="V1659" t="s">
        <v>329</v>
      </c>
      <c r="W1659" t="s">
        <v>77</v>
      </c>
      <c r="X1659" t="s">
        <v>77</v>
      </c>
      <c r="Y1659">
        <v>3685</v>
      </c>
    </row>
    <row r="1660" spans="1:25" x14ac:dyDescent="0.25">
      <c r="A1660">
        <v>9665</v>
      </c>
      <c r="B1660" t="str">
        <f>VLOOKUP(W1660,Broadcast!A$2:B$277,2,FALSE)</f>
        <v>China Radio International</v>
      </c>
      <c r="C1660" s="6">
        <v>1530</v>
      </c>
      <c r="D1660" s="6">
        <v>1600</v>
      </c>
      <c r="E1660" t="s">
        <v>408</v>
      </c>
      <c r="F1660" t="str">
        <f>VLOOKUP(H1660,Location!A$2:E$678,2,FALSE)</f>
        <v>Kashi</v>
      </c>
      <c r="G1660" t="str">
        <f>VLOOKUP(LEFT(R1660,3),Language!A$2:B$7700,2,FALSE)</f>
        <v>Pushto</v>
      </c>
      <c r="H1660" t="s">
        <v>187</v>
      </c>
      <c r="I1660">
        <v>100</v>
      </c>
      <c r="J1660">
        <v>239</v>
      </c>
      <c r="K1660">
        <v>0</v>
      </c>
      <c r="L1660">
        <v>206</v>
      </c>
      <c r="M1660">
        <v>1234567</v>
      </c>
      <c r="N1660">
        <v>270316</v>
      </c>
      <c r="O1660">
        <v>301016</v>
      </c>
      <c r="P1660" t="s">
        <v>19</v>
      </c>
      <c r="Q1660">
        <v>9700</v>
      </c>
      <c r="R1660" t="s">
        <v>171</v>
      </c>
      <c r="S1660" t="str">
        <f>VLOOKUP(V1660,Country!A$2:B$191,2,FALSE)</f>
        <v>China</v>
      </c>
      <c r="T1660" t="str">
        <f>VLOOKUP(X1660,Organisation!A$2:B$150,2,FALSE)</f>
        <v>R &amp; T of Peoples Republic of China</v>
      </c>
      <c r="U1660" t="s">
        <v>187</v>
      </c>
      <c r="V1660" t="s">
        <v>55</v>
      </c>
      <c r="W1660" t="s">
        <v>188</v>
      </c>
      <c r="X1660" t="s">
        <v>57</v>
      </c>
      <c r="Y1660">
        <v>2953</v>
      </c>
    </row>
    <row r="1661" spans="1:25" x14ac:dyDescent="0.25">
      <c r="A1661">
        <v>9665</v>
      </c>
      <c r="B1661" t="str">
        <f>VLOOKUP(W1661,Broadcast!A$2:B$277,2,FALSE)</f>
        <v>Islamic Republic of Iran Broadcasting</v>
      </c>
      <c r="C1661" s="6">
        <v>1920</v>
      </c>
      <c r="D1661" s="6">
        <v>2020</v>
      </c>
      <c r="E1661">
        <v>27.28</v>
      </c>
      <c r="F1661" t="str">
        <f>VLOOKUP(H1661,Location!A$2:E$678,2,FALSE)</f>
        <v>Sirjan</v>
      </c>
      <c r="G1661" t="str">
        <f>VLOOKUP(LEFT(R1661,3),Language!A$2:B$7700,2,FALSE)</f>
        <v>English</v>
      </c>
      <c r="H1661" t="s">
        <v>228</v>
      </c>
      <c r="I1661">
        <v>500</v>
      </c>
      <c r="J1661">
        <v>313</v>
      </c>
      <c r="K1661">
        <v>0</v>
      </c>
      <c r="L1661">
        <v>218</v>
      </c>
      <c r="M1661">
        <v>1234567</v>
      </c>
      <c r="N1661">
        <v>270316</v>
      </c>
      <c r="O1661">
        <v>291016</v>
      </c>
      <c r="P1661" t="s">
        <v>19</v>
      </c>
      <c r="R1661" t="s">
        <v>20</v>
      </c>
      <c r="S1661" t="str">
        <f>VLOOKUP(V1661,Country!A$2:B$191,2,FALSE)</f>
        <v>Iran (Islamic Rep. of)</v>
      </c>
      <c r="T1661" t="str">
        <f>VLOOKUP(X1661,Organisation!A$2:B$150,2,FALSE)</f>
        <v>Islamic Republic of Iran Broadcast.</v>
      </c>
      <c r="U1661" t="s">
        <v>228</v>
      </c>
      <c r="V1661" t="s">
        <v>229</v>
      </c>
      <c r="W1661" t="s">
        <v>230</v>
      </c>
      <c r="X1661" t="s">
        <v>230</v>
      </c>
      <c r="Y1661">
        <v>7164</v>
      </c>
    </row>
    <row r="1662" spans="1:25" x14ac:dyDescent="0.25">
      <c r="A1662">
        <v>9665</v>
      </c>
      <c r="B1662" t="str">
        <f>VLOOKUP(W1662,Broadcast!A$2:B$277,2,FALSE)</f>
        <v>Islamic Republic of Iran Broadcasting</v>
      </c>
      <c r="C1662" s="6">
        <v>2020</v>
      </c>
      <c r="D1662" s="6">
        <v>2120</v>
      </c>
      <c r="E1662" t="s">
        <v>761</v>
      </c>
      <c r="F1662" t="str">
        <f>VLOOKUP(H1662,Location!A$2:E$678,2,FALSE)</f>
        <v>Kamalabad</v>
      </c>
      <c r="G1662" t="str">
        <f>VLOOKUP(LEFT(R1662,3),Language!A$2:B$7700,2,FALSE)</f>
        <v>Spanish</v>
      </c>
      <c r="H1662" t="s">
        <v>340</v>
      </c>
      <c r="I1662">
        <v>500</v>
      </c>
      <c r="J1662">
        <v>289</v>
      </c>
      <c r="K1662">
        <v>15</v>
      </c>
      <c r="L1662">
        <v>215</v>
      </c>
      <c r="M1662">
        <v>1234567</v>
      </c>
      <c r="N1662">
        <v>270316</v>
      </c>
      <c r="O1662">
        <v>291016</v>
      </c>
      <c r="P1662" t="s">
        <v>19</v>
      </c>
      <c r="R1662" t="s">
        <v>137</v>
      </c>
      <c r="S1662" t="str">
        <f>VLOOKUP(V1662,Country!A$2:B$191,2,FALSE)</f>
        <v>Iran (Islamic Rep. of)</v>
      </c>
      <c r="T1662" t="str">
        <f>VLOOKUP(X1662,Organisation!A$2:B$150,2,FALSE)</f>
        <v>Islamic Republic of Iran Broadcast.</v>
      </c>
      <c r="U1662" t="s">
        <v>340</v>
      </c>
      <c r="V1662" t="s">
        <v>229</v>
      </c>
      <c r="W1662" t="s">
        <v>230</v>
      </c>
      <c r="X1662" t="s">
        <v>230</v>
      </c>
      <c r="Y1662">
        <v>7245</v>
      </c>
    </row>
    <row r="1663" spans="1:25" x14ac:dyDescent="0.25">
      <c r="A1663">
        <v>9665</v>
      </c>
      <c r="B1663" t="str">
        <f>VLOOKUP(W1663,Broadcast!A$2:B$277,2,FALSE)</f>
        <v>China National Radio</v>
      </c>
      <c r="C1663" s="6">
        <v>2055</v>
      </c>
      <c r="D1663" s="6">
        <v>2400</v>
      </c>
      <c r="E1663" t="s">
        <v>151</v>
      </c>
      <c r="F1663" t="str">
        <f>VLOOKUP(H1663,Location!A$2:E$678,2,FALSE)</f>
        <v>Beijing</v>
      </c>
      <c r="G1663" t="str">
        <f>VLOOKUP(LEFT(R1663,3),Language!A$2:B$7700,2,FALSE)</f>
        <v>Chinese</v>
      </c>
      <c r="H1663" t="s">
        <v>198</v>
      </c>
      <c r="I1663">
        <v>100</v>
      </c>
      <c r="J1663">
        <v>163</v>
      </c>
      <c r="K1663">
        <v>0</v>
      </c>
      <c r="L1663">
        <v>206</v>
      </c>
      <c r="M1663">
        <v>1234567</v>
      </c>
      <c r="N1663">
        <v>270316</v>
      </c>
      <c r="O1663">
        <v>301016</v>
      </c>
      <c r="P1663" t="s">
        <v>19</v>
      </c>
      <c r="Q1663">
        <v>9700</v>
      </c>
      <c r="R1663" t="s">
        <v>54</v>
      </c>
      <c r="S1663" t="str">
        <f>VLOOKUP(V1663,Country!A$2:B$191,2,FALSE)</f>
        <v>China</v>
      </c>
      <c r="T1663" t="str">
        <f>VLOOKUP(X1663,Organisation!A$2:B$150,2,FALSE)</f>
        <v>R &amp; T of Peoples Republic of China</v>
      </c>
      <c r="U1663" t="s">
        <v>198</v>
      </c>
      <c r="V1663" t="s">
        <v>55</v>
      </c>
      <c r="W1663" t="s">
        <v>56</v>
      </c>
      <c r="X1663" t="s">
        <v>57</v>
      </c>
      <c r="Y1663">
        <v>2954</v>
      </c>
    </row>
    <row r="1664" spans="1:25" x14ac:dyDescent="0.25">
      <c r="A1664">
        <v>9670</v>
      </c>
      <c r="B1664" t="str">
        <f>VLOOKUP(W1664,Broadcast!A$2:B$277,2,FALSE)</f>
        <v>Sudan National Broadcasting Corporation</v>
      </c>
      <c r="C1664" s="6">
        <v>1600</v>
      </c>
      <c r="D1664" s="6">
        <v>1800</v>
      </c>
      <c r="E1664">
        <v>46.47</v>
      </c>
      <c r="F1664" t="str">
        <f>VLOOKUP(H1664,Location!A$2:E$678,2,FALSE)</f>
        <v>Al Aitahab</v>
      </c>
      <c r="G1664" t="str">
        <f>VLOOKUP(LEFT(R1664,3),Language!A$2:B$7700,2,FALSE)</f>
        <v>French</v>
      </c>
      <c r="H1664" t="s">
        <v>476</v>
      </c>
      <c r="I1664">
        <v>100</v>
      </c>
      <c r="J1664">
        <v>210</v>
      </c>
      <c r="K1664">
        <v>0</v>
      </c>
      <c r="L1664">
        <v>804</v>
      </c>
      <c r="M1664">
        <v>1234567</v>
      </c>
      <c r="N1664">
        <v>290316</v>
      </c>
      <c r="O1664">
        <v>241016</v>
      </c>
      <c r="P1664" t="s">
        <v>19</v>
      </c>
      <c r="R1664" t="s">
        <v>79</v>
      </c>
      <c r="S1664" t="str">
        <f>VLOOKUP(V1664,Country!A$2:B$191,2,FALSE)</f>
        <v>Sudan</v>
      </c>
      <c r="T1664" t="str">
        <f>VLOOKUP(X1664,Organisation!A$2:B$150,2,FALSE)</f>
        <v>Sudan National Radio Broadcasting Corporation</v>
      </c>
      <c r="U1664" t="s">
        <v>476</v>
      </c>
      <c r="V1664" t="s">
        <v>477</v>
      </c>
      <c r="W1664" t="s">
        <v>478</v>
      </c>
      <c r="X1664" t="s">
        <v>478</v>
      </c>
      <c r="Y1664">
        <v>2129</v>
      </c>
    </row>
    <row r="1665" spans="1:25" x14ac:dyDescent="0.25">
      <c r="A1665">
        <v>9670</v>
      </c>
      <c r="B1665" t="str">
        <f>VLOOKUP(W1665,Broadcast!A$2:B$277,2,FALSE)</f>
        <v>China Radio International</v>
      </c>
      <c r="C1665" s="6">
        <v>1800</v>
      </c>
      <c r="D1665" s="6">
        <v>1830</v>
      </c>
      <c r="E1665">
        <v>40</v>
      </c>
      <c r="F1665" t="str">
        <f>VLOOKUP(H1665,Location!A$2:E$678,2,FALSE)</f>
        <v>Beijing</v>
      </c>
      <c r="G1665" t="str">
        <f>VLOOKUP(LEFT(R1665,3),Language!A$2:B$7700,2,FALSE)</f>
        <v>Persian</v>
      </c>
      <c r="H1665" t="s">
        <v>198</v>
      </c>
      <c r="I1665">
        <v>500</v>
      </c>
      <c r="J1665">
        <v>288</v>
      </c>
      <c r="K1665">
        <v>0</v>
      </c>
      <c r="L1665">
        <v>218</v>
      </c>
      <c r="M1665">
        <v>1234567</v>
      </c>
      <c r="N1665">
        <v>270316</v>
      </c>
      <c r="O1665">
        <v>301016</v>
      </c>
      <c r="P1665" t="s">
        <v>19</v>
      </c>
      <c r="Q1665">
        <v>10430</v>
      </c>
      <c r="R1665" t="s">
        <v>154</v>
      </c>
      <c r="S1665" t="str">
        <f>VLOOKUP(V1665,Country!A$2:B$191,2,FALSE)</f>
        <v>China</v>
      </c>
      <c r="T1665" t="str">
        <f>VLOOKUP(X1665,Organisation!A$2:B$150,2,FALSE)</f>
        <v>R &amp; T of Peoples Republic of China</v>
      </c>
      <c r="U1665" t="s">
        <v>198</v>
      </c>
      <c r="V1665" t="s">
        <v>55</v>
      </c>
      <c r="W1665" t="s">
        <v>188</v>
      </c>
      <c r="X1665" t="s">
        <v>57</v>
      </c>
      <c r="Y1665">
        <v>2955</v>
      </c>
    </row>
    <row r="1666" spans="1:25" x14ac:dyDescent="0.25">
      <c r="A1666">
        <v>9670</v>
      </c>
      <c r="B1666" t="str">
        <f>VLOOKUP(W1666,Broadcast!A$2:B$277,2,FALSE)</f>
        <v>China Radio International</v>
      </c>
      <c r="C1666" s="6">
        <v>1830</v>
      </c>
      <c r="D1666" s="6">
        <v>1900</v>
      </c>
      <c r="E1666">
        <v>40</v>
      </c>
      <c r="F1666" t="str">
        <f>VLOOKUP(H1666,Location!A$2:E$678,2,FALSE)</f>
        <v>Beijing</v>
      </c>
      <c r="G1666" t="str">
        <f>VLOOKUP(LEFT(R1666,3),Language!A$2:B$7700,2,FALSE)</f>
        <v>Persian</v>
      </c>
      <c r="H1666" t="s">
        <v>198</v>
      </c>
      <c r="I1666">
        <v>500</v>
      </c>
      <c r="J1666">
        <v>288</v>
      </c>
      <c r="K1666">
        <v>0</v>
      </c>
      <c r="L1666">
        <v>218</v>
      </c>
      <c r="M1666">
        <v>1234567</v>
      </c>
      <c r="N1666">
        <v>270316</v>
      </c>
      <c r="O1666">
        <v>301016</v>
      </c>
      <c r="P1666" t="s">
        <v>19</v>
      </c>
      <c r="Q1666">
        <v>10430</v>
      </c>
      <c r="R1666" t="s">
        <v>154</v>
      </c>
      <c r="S1666" t="str">
        <f>VLOOKUP(V1666,Country!A$2:B$191,2,FALSE)</f>
        <v>China</v>
      </c>
      <c r="T1666" t="str">
        <f>VLOOKUP(X1666,Organisation!A$2:B$150,2,FALSE)</f>
        <v>R &amp; T of Peoples Republic of China</v>
      </c>
      <c r="U1666" t="s">
        <v>198</v>
      </c>
      <c r="V1666" t="s">
        <v>55</v>
      </c>
      <c r="W1666" t="s">
        <v>188</v>
      </c>
      <c r="X1666" t="s">
        <v>57</v>
      </c>
      <c r="Y1666">
        <v>2956</v>
      </c>
    </row>
    <row r="1667" spans="1:25" x14ac:dyDescent="0.25">
      <c r="A1667">
        <v>9670</v>
      </c>
      <c r="B1667" t="str">
        <f>VLOOKUP(W1667,Broadcast!A$2:B$277,2,FALSE)</f>
        <v>Radio Veritas Asia</v>
      </c>
      <c r="C1667" s="6">
        <v>2330</v>
      </c>
      <c r="D1667" s="6">
        <v>2400</v>
      </c>
      <c r="E1667">
        <v>49</v>
      </c>
      <c r="F1667" t="str">
        <f>VLOOKUP(H1667,Location!A$2:E$678,2,FALSE)</f>
        <v>Palauig</v>
      </c>
      <c r="G1667" t="str">
        <f>VLOOKUP(LEFT(R1667,3),Language!A$2:B$7700,2,FALSE)</f>
        <v>Vietnamese</v>
      </c>
      <c r="H1667" t="s">
        <v>406</v>
      </c>
      <c r="I1667">
        <v>250</v>
      </c>
      <c r="J1667">
        <v>280</v>
      </c>
      <c r="K1667">
        <v>0</v>
      </c>
      <c r="L1667">
        <v>146</v>
      </c>
      <c r="M1667">
        <v>1234567</v>
      </c>
      <c r="N1667">
        <v>270316</v>
      </c>
      <c r="O1667">
        <v>301016</v>
      </c>
      <c r="P1667" t="s">
        <v>19</v>
      </c>
      <c r="R1667" t="s">
        <v>163</v>
      </c>
      <c r="S1667" t="str">
        <f>VLOOKUP(V1667,Country!A$2:B$191,2,FALSE)</f>
        <v>Philippines</v>
      </c>
      <c r="T1667" t="str">
        <f>VLOOKUP(X1667,Organisation!A$2:B$150,2,FALSE)</f>
        <v>Radio Veritas Asia</v>
      </c>
      <c r="U1667" t="s">
        <v>406</v>
      </c>
      <c r="V1667" t="s">
        <v>173</v>
      </c>
      <c r="W1667" t="s">
        <v>407</v>
      </c>
      <c r="X1667" t="s">
        <v>407</v>
      </c>
      <c r="Y1667">
        <v>4511</v>
      </c>
    </row>
    <row r="1668" spans="1:25" x14ac:dyDescent="0.25">
      <c r="A1668">
        <v>9675</v>
      </c>
      <c r="B1668" t="str">
        <f>VLOOKUP(W1668,Broadcast!A$2:B$277,2,FALSE)</f>
        <v>China Radio International</v>
      </c>
      <c r="C1668" s="6">
        <v>100</v>
      </c>
      <c r="D1668" s="6">
        <v>200</v>
      </c>
      <c r="E1668" t="s">
        <v>579</v>
      </c>
      <c r="F1668" t="str">
        <f>VLOOKUP(H1668,Location!A$2:E$678,2,FALSE)</f>
        <v>Kashi</v>
      </c>
      <c r="G1668" t="str">
        <f>VLOOKUP(LEFT(R1668,3),Language!A$2:B$7700,2,FALSE)</f>
        <v>English</v>
      </c>
      <c r="H1668" t="s">
        <v>187</v>
      </c>
      <c r="I1668">
        <v>500</v>
      </c>
      <c r="J1668">
        <v>308</v>
      </c>
      <c r="K1668">
        <v>0</v>
      </c>
      <c r="L1668">
        <v>216</v>
      </c>
      <c r="M1668">
        <v>1234567</v>
      </c>
      <c r="N1668">
        <v>270316</v>
      </c>
      <c r="O1668">
        <v>301016</v>
      </c>
      <c r="P1668" t="s">
        <v>19</v>
      </c>
      <c r="Q1668">
        <v>13700</v>
      </c>
      <c r="R1668" t="s">
        <v>20</v>
      </c>
      <c r="S1668" t="str">
        <f>VLOOKUP(V1668,Country!A$2:B$191,2,FALSE)</f>
        <v>China</v>
      </c>
      <c r="T1668" t="str">
        <f>VLOOKUP(X1668,Organisation!A$2:B$150,2,FALSE)</f>
        <v>R &amp; T of Peoples Republic of China</v>
      </c>
      <c r="U1668" t="s">
        <v>187</v>
      </c>
      <c r="V1668" t="s">
        <v>55</v>
      </c>
      <c r="W1668" t="s">
        <v>188</v>
      </c>
      <c r="X1668" t="s">
        <v>57</v>
      </c>
      <c r="Y1668">
        <v>2957</v>
      </c>
    </row>
    <row r="1669" spans="1:25" x14ac:dyDescent="0.25">
      <c r="A1669">
        <v>9675</v>
      </c>
      <c r="B1669" t="str">
        <f>VLOOKUP(W1669,Broadcast!A$2:B$277,2,FALSE)</f>
        <v>Broadcasting Serv. of the Kingdom of Saudi Arabia</v>
      </c>
      <c r="C1669" s="6">
        <v>300</v>
      </c>
      <c r="D1669" s="6">
        <v>900</v>
      </c>
      <c r="E1669" t="s">
        <v>562</v>
      </c>
      <c r="F1669" t="str">
        <f>VLOOKUP(H1669,Location!A$2:E$678,2,FALSE)</f>
        <v>Riyadh</v>
      </c>
      <c r="G1669" t="str">
        <f>VLOOKUP(LEFT(R1669,3),Language!A$2:B$7700,2,FALSE)</f>
        <v>Arabic</v>
      </c>
      <c r="H1669" t="s">
        <v>508</v>
      </c>
      <c r="I1669">
        <v>500</v>
      </c>
      <c r="J1669">
        <v>0</v>
      </c>
      <c r="K1669">
        <v>0</v>
      </c>
      <c r="L1669">
        <v>930</v>
      </c>
      <c r="M1669">
        <v>1234567</v>
      </c>
      <c r="N1669">
        <v>270316</v>
      </c>
      <c r="O1669">
        <v>301016</v>
      </c>
      <c r="P1669" t="s">
        <v>19</v>
      </c>
      <c r="R1669" t="s">
        <v>89</v>
      </c>
      <c r="S1669" t="str">
        <f>VLOOKUP(V1669,Country!A$2:B$191,2,FALSE)</f>
        <v>Saudi Arabia</v>
      </c>
      <c r="T1669" t="str">
        <f>VLOOKUP(X1669,Organisation!A$2:B$150,2,FALSE)</f>
        <v>Saudi Arabian Radio &amp; Television</v>
      </c>
      <c r="U1669" t="s">
        <v>508</v>
      </c>
      <c r="V1669" t="s">
        <v>397</v>
      </c>
      <c r="W1669" t="s">
        <v>397</v>
      </c>
      <c r="X1669" t="s">
        <v>397</v>
      </c>
      <c r="Y1669">
        <v>1356</v>
      </c>
    </row>
    <row r="1670" spans="1:25" x14ac:dyDescent="0.25">
      <c r="A1670">
        <v>9675</v>
      </c>
      <c r="B1670" t="str">
        <f>VLOOKUP(W1670,Broadcast!A$2:B$277,2,FALSE)</f>
        <v>Broadcasting Serv. of the Kingdom of Saudi Arabia</v>
      </c>
      <c r="C1670" s="6">
        <v>900</v>
      </c>
      <c r="D1670" s="6">
        <v>1500</v>
      </c>
      <c r="E1670" t="s">
        <v>562</v>
      </c>
      <c r="F1670" t="str">
        <f>VLOOKUP(H1670,Location!A$2:E$678,2,FALSE)</f>
        <v>Riyadh</v>
      </c>
      <c r="G1670" t="str">
        <f>VLOOKUP(LEFT(R1670,3),Language!A$2:B$7700,2,FALSE)</f>
        <v>Arabic</v>
      </c>
      <c r="H1670" t="s">
        <v>508</v>
      </c>
      <c r="I1670">
        <v>500</v>
      </c>
      <c r="J1670">
        <v>0</v>
      </c>
      <c r="K1670">
        <v>0</v>
      </c>
      <c r="L1670">
        <v>930</v>
      </c>
      <c r="M1670">
        <v>1234567</v>
      </c>
      <c r="N1670">
        <v>270316</v>
      </c>
      <c r="O1670">
        <v>301016</v>
      </c>
      <c r="P1670" t="s">
        <v>19</v>
      </c>
      <c r="R1670" t="s">
        <v>89</v>
      </c>
      <c r="S1670" t="str">
        <f>VLOOKUP(V1670,Country!A$2:B$191,2,FALSE)</f>
        <v>Saudi Arabia</v>
      </c>
      <c r="T1670" t="str">
        <f>VLOOKUP(X1670,Organisation!A$2:B$150,2,FALSE)</f>
        <v>Saudi Arabian Radio &amp; Television</v>
      </c>
      <c r="U1670" t="s">
        <v>508</v>
      </c>
      <c r="V1670" t="s">
        <v>397</v>
      </c>
      <c r="W1670" t="s">
        <v>397</v>
      </c>
      <c r="X1670" t="s">
        <v>397</v>
      </c>
      <c r="Y1670">
        <v>1357</v>
      </c>
    </row>
    <row r="1671" spans="1:25" x14ac:dyDescent="0.25">
      <c r="A1671">
        <v>9675</v>
      </c>
      <c r="B1671" t="str">
        <f>VLOOKUP(W1671,Broadcast!A$2:B$277,2,FALSE)</f>
        <v>China Radio International</v>
      </c>
      <c r="C1671" s="6">
        <v>1300</v>
      </c>
      <c r="D1671" s="6">
        <v>1400</v>
      </c>
      <c r="E1671" t="s">
        <v>762</v>
      </c>
      <c r="F1671" t="str">
        <f>VLOOKUP(H1671,Location!A$2:E$678,2,FALSE)</f>
        <v>Shijiazhuang</v>
      </c>
      <c r="G1671" t="str">
        <f>VLOOKUP(LEFT(R1671,3),Language!A$2:B$7700,2,FALSE)</f>
        <v>Russian</v>
      </c>
      <c r="H1671" t="s">
        <v>331</v>
      </c>
      <c r="I1671">
        <v>500</v>
      </c>
      <c r="J1671">
        <v>37</v>
      </c>
      <c r="K1671">
        <v>0</v>
      </c>
      <c r="L1671">
        <v>216</v>
      </c>
      <c r="M1671">
        <v>1234567</v>
      </c>
      <c r="N1671">
        <v>270316</v>
      </c>
      <c r="O1671">
        <v>301016</v>
      </c>
      <c r="P1671" t="s">
        <v>19</v>
      </c>
      <c r="Q1671">
        <v>10430</v>
      </c>
      <c r="R1671" t="s">
        <v>182</v>
      </c>
      <c r="S1671" t="str">
        <f>VLOOKUP(V1671,Country!A$2:B$191,2,FALSE)</f>
        <v>China</v>
      </c>
      <c r="T1671" t="str">
        <f>VLOOKUP(X1671,Organisation!A$2:B$150,2,FALSE)</f>
        <v>R &amp; T of Peoples Republic of China</v>
      </c>
      <c r="U1671" t="s">
        <v>331</v>
      </c>
      <c r="V1671" t="s">
        <v>55</v>
      </c>
      <c r="W1671" t="s">
        <v>188</v>
      </c>
      <c r="X1671" t="s">
        <v>57</v>
      </c>
      <c r="Y1671">
        <v>2958</v>
      </c>
    </row>
    <row r="1672" spans="1:25" x14ac:dyDescent="0.25">
      <c r="A1672">
        <v>9675</v>
      </c>
      <c r="B1672" t="str">
        <f>VLOOKUP(W1672,Broadcast!A$2:B$277,2,FALSE)</f>
        <v>China Radio International</v>
      </c>
      <c r="C1672" s="6">
        <v>1400</v>
      </c>
      <c r="D1672" s="6">
        <v>1500</v>
      </c>
      <c r="E1672" t="s">
        <v>762</v>
      </c>
      <c r="F1672" t="str">
        <f>VLOOKUP(H1672,Location!A$2:E$678,2,FALSE)</f>
        <v>Shijiazhuang</v>
      </c>
      <c r="G1672" t="str">
        <f>VLOOKUP(LEFT(R1672,3),Language!A$2:B$7700,2,FALSE)</f>
        <v>Russian</v>
      </c>
      <c r="H1672" t="s">
        <v>331</v>
      </c>
      <c r="I1672">
        <v>500</v>
      </c>
      <c r="J1672">
        <v>37</v>
      </c>
      <c r="K1672">
        <v>0</v>
      </c>
      <c r="L1672">
        <v>216</v>
      </c>
      <c r="M1672">
        <v>1234567</v>
      </c>
      <c r="N1672">
        <v>270316</v>
      </c>
      <c r="O1672">
        <v>301016</v>
      </c>
      <c r="P1672" t="s">
        <v>19</v>
      </c>
      <c r="Q1672">
        <v>10430</v>
      </c>
      <c r="R1672" t="s">
        <v>182</v>
      </c>
      <c r="S1672" t="str">
        <f>VLOOKUP(V1672,Country!A$2:B$191,2,FALSE)</f>
        <v>China</v>
      </c>
      <c r="T1672" t="str">
        <f>VLOOKUP(X1672,Organisation!A$2:B$150,2,FALSE)</f>
        <v>R &amp; T of Peoples Republic of China</v>
      </c>
      <c r="U1672" t="s">
        <v>331</v>
      </c>
      <c r="V1672" t="s">
        <v>55</v>
      </c>
      <c r="W1672" t="s">
        <v>188</v>
      </c>
      <c r="X1672" t="s">
        <v>57</v>
      </c>
      <c r="Y1672">
        <v>2959</v>
      </c>
    </row>
    <row r="1673" spans="1:25" x14ac:dyDescent="0.25">
      <c r="A1673">
        <v>9675</v>
      </c>
      <c r="B1673" t="str">
        <f>VLOOKUP(W1673,Broadcast!A$2:B$277,2,FALSE)</f>
        <v>China Radio International</v>
      </c>
      <c r="C1673" s="6">
        <v>1500</v>
      </c>
      <c r="D1673" s="6">
        <v>1600</v>
      </c>
      <c r="E1673">
        <v>41</v>
      </c>
      <c r="F1673" t="str">
        <f>VLOOKUP(H1673,Location!A$2:E$678,2,FALSE)</f>
        <v>Jinhua</v>
      </c>
      <c r="G1673" t="str">
        <f>VLOOKUP(LEFT(R1673,3),Language!A$2:B$7700,2,FALSE)</f>
        <v>English</v>
      </c>
      <c r="H1673" t="s">
        <v>571</v>
      </c>
      <c r="I1673">
        <v>500</v>
      </c>
      <c r="J1673">
        <v>280</v>
      </c>
      <c r="K1673">
        <v>0</v>
      </c>
      <c r="L1673">
        <v>216</v>
      </c>
      <c r="M1673">
        <v>1234567</v>
      </c>
      <c r="N1673">
        <v>270316</v>
      </c>
      <c r="O1673">
        <v>301016</v>
      </c>
      <c r="P1673" t="s">
        <v>19</v>
      </c>
      <c r="Q1673">
        <v>9600</v>
      </c>
      <c r="R1673" t="s">
        <v>20</v>
      </c>
      <c r="S1673" t="str">
        <f>VLOOKUP(V1673,Country!A$2:B$191,2,FALSE)</f>
        <v>China</v>
      </c>
      <c r="T1673" t="str">
        <f>VLOOKUP(X1673,Organisation!A$2:B$150,2,FALSE)</f>
        <v>R &amp; T of Peoples Republic of China</v>
      </c>
      <c r="U1673" t="s">
        <v>571</v>
      </c>
      <c r="V1673" t="s">
        <v>55</v>
      </c>
      <c r="W1673" t="s">
        <v>188</v>
      </c>
      <c r="X1673" t="s">
        <v>57</v>
      </c>
      <c r="Y1673">
        <v>2960</v>
      </c>
    </row>
    <row r="1674" spans="1:25" x14ac:dyDescent="0.25">
      <c r="A1674">
        <v>9675</v>
      </c>
      <c r="B1674" t="str">
        <f>VLOOKUP(W1674,Broadcast!A$2:B$277,2,FALSE)</f>
        <v>Islamic Republic of Iran Broadcasting</v>
      </c>
      <c r="C1674" s="6">
        <v>1620</v>
      </c>
      <c r="D1674" s="6">
        <v>1650</v>
      </c>
      <c r="E1674" t="s">
        <v>149</v>
      </c>
      <c r="F1674" t="str">
        <f>VLOOKUP(H1674,Location!A$2:E$678,2,FALSE)</f>
        <v>Kamalabad</v>
      </c>
      <c r="G1674" t="str">
        <f>VLOOKUP(LEFT(R1674,3),Language!A$2:B$7700,2,FALSE)</f>
        <v>Bengali</v>
      </c>
      <c r="H1674" t="s">
        <v>340</v>
      </c>
      <c r="I1674">
        <v>500</v>
      </c>
      <c r="J1674">
        <v>100</v>
      </c>
      <c r="K1674">
        <v>0</v>
      </c>
      <c r="L1674">
        <v>216</v>
      </c>
      <c r="M1674">
        <v>1234567</v>
      </c>
      <c r="N1674">
        <v>270316</v>
      </c>
      <c r="O1674">
        <v>291016</v>
      </c>
      <c r="P1674" t="s">
        <v>19</v>
      </c>
      <c r="R1674" t="s">
        <v>150</v>
      </c>
      <c r="S1674" t="str">
        <f>VLOOKUP(V1674,Country!A$2:B$191,2,FALSE)</f>
        <v>Iran (Islamic Rep. of)</v>
      </c>
      <c r="T1674" t="str">
        <f>VLOOKUP(X1674,Organisation!A$2:B$150,2,FALSE)</f>
        <v>Islamic Republic of Iran Broadcast.</v>
      </c>
      <c r="U1674" t="s">
        <v>340</v>
      </c>
      <c r="V1674" t="s">
        <v>229</v>
      </c>
      <c r="W1674" t="s">
        <v>230</v>
      </c>
      <c r="X1674" t="s">
        <v>230</v>
      </c>
      <c r="Y1674">
        <v>16169</v>
      </c>
    </row>
    <row r="1675" spans="1:25" x14ac:dyDescent="0.25">
      <c r="A1675">
        <v>9675</v>
      </c>
      <c r="B1675" t="str">
        <f>VLOOKUP(W1675,Broadcast!A$2:B$277,2,FALSE)</f>
        <v>Broadcasting Serv. of the Kingdom of Saudi Arabia</v>
      </c>
      <c r="C1675" s="6">
        <v>1800</v>
      </c>
      <c r="D1675" s="6">
        <v>2100</v>
      </c>
      <c r="E1675" t="s">
        <v>395</v>
      </c>
      <c r="F1675" t="str">
        <f>VLOOKUP(H1675,Location!A$2:E$678,2,FALSE)</f>
        <v>Riyadh</v>
      </c>
      <c r="G1675" t="str">
        <f>VLOOKUP(LEFT(R1675,3),Language!A$2:B$7700,2,FALSE)</f>
        <v>Turkish</v>
      </c>
      <c r="H1675" t="s">
        <v>508</v>
      </c>
      <c r="I1675">
        <v>500</v>
      </c>
      <c r="J1675">
        <v>340</v>
      </c>
      <c r="K1675">
        <v>0</v>
      </c>
      <c r="L1675">
        <v>216</v>
      </c>
      <c r="M1675">
        <v>1234567</v>
      </c>
      <c r="N1675">
        <v>270316</v>
      </c>
      <c r="O1675">
        <v>301016</v>
      </c>
      <c r="P1675" t="s">
        <v>19</v>
      </c>
      <c r="R1675" t="s">
        <v>251</v>
      </c>
      <c r="S1675" t="str">
        <f>VLOOKUP(V1675,Country!A$2:B$191,2,FALSE)</f>
        <v>Saudi Arabia</v>
      </c>
      <c r="T1675" t="str">
        <f>VLOOKUP(X1675,Organisation!A$2:B$150,2,FALSE)</f>
        <v>Saudi Arabian Radio &amp; Television</v>
      </c>
      <c r="U1675" t="s">
        <v>508</v>
      </c>
      <c r="V1675" t="s">
        <v>397</v>
      </c>
      <c r="W1675" t="s">
        <v>397</v>
      </c>
      <c r="X1675" t="s">
        <v>397</v>
      </c>
      <c r="Y1675">
        <v>1358</v>
      </c>
    </row>
    <row r="1676" spans="1:25" x14ac:dyDescent="0.25">
      <c r="A1676">
        <v>9675</v>
      </c>
      <c r="B1676" t="str">
        <f>VLOOKUP(W1676,Broadcast!A$2:B$277,2,FALSE)</f>
        <v>Telediffusion d'Algerie</v>
      </c>
      <c r="C1676" s="6">
        <v>2200</v>
      </c>
      <c r="D1676" s="6">
        <v>2300</v>
      </c>
      <c r="E1676" t="s">
        <v>308</v>
      </c>
      <c r="F1676" t="str">
        <f>VLOOKUP(H1676,Location!A$2:E$678,2,FALSE)</f>
        <v>Ourgla</v>
      </c>
      <c r="G1676" t="str">
        <f>VLOOKUP(LEFT(R1676,3),Language!A$2:B$7700,2,FALSE)</f>
        <v>Standard Arabic</v>
      </c>
      <c r="H1676" t="s">
        <v>309</v>
      </c>
      <c r="I1676">
        <v>300</v>
      </c>
      <c r="J1676">
        <v>210</v>
      </c>
      <c r="K1676">
        <v>0</v>
      </c>
      <c r="L1676">
        <v>146</v>
      </c>
      <c r="M1676">
        <v>1234567</v>
      </c>
      <c r="N1676">
        <v>270316</v>
      </c>
      <c r="O1676">
        <v>291016</v>
      </c>
      <c r="P1676" t="s">
        <v>19</v>
      </c>
      <c r="Q1676">
        <v>7778</v>
      </c>
      <c r="R1676" t="s">
        <v>310</v>
      </c>
      <c r="S1676" t="str">
        <f>VLOOKUP(V1676,Country!A$2:B$191,2,FALSE)</f>
        <v>Algeria</v>
      </c>
      <c r="T1676" t="str">
        <f>VLOOKUP(X1676,Organisation!A$2:B$150,2,FALSE)</f>
        <v>Telediffusion d'Algerie</v>
      </c>
      <c r="U1676" t="s">
        <v>309</v>
      </c>
      <c r="V1676" t="s">
        <v>311</v>
      </c>
      <c r="W1676" t="s">
        <v>312</v>
      </c>
      <c r="X1676" t="s">
        <v>312</v>
      </c>
      <c r="Y1676">
        <v>2494</v>
      </c>
    </row>
    <row r="1677" spans="1:25" x14ac:dyDescent="0.25">
      <c r="A1677">
        <v>9675</v>
      </c>
      <c r="B1677" t="str">
        <f>VLOOKUP(W1677,Broadcast!A$2:B$277,2,FALSE)</f>
        <v>China Radio International</v>
      </c>
      <c r="C1677" s="6">
        <v>2200</v>
      </c>
      <c r="D1677" s="6">
        <v>2300</v>
      </c>
      <c r="E1677" t="s">
        <v>244</v>
      </c>
      <c r="F1677" t="str">
        <f>VLOOKUP(H1677,Location!A$2:E$678,2,FALSE)</f>
        <v>Beijing</v>
      </c>
      <c r="G1677" t="str">
        <f>VLOOKUP(LEFT(R1677,3),Language!A$2:B$7700,2,FALSE)</f>
        <v>Standart Chinese</v>
      </c>
      <c r="H1677" t="s">
        <v>198</v>
      </c>
      <c r="I1677">
        <v>150</v>
      </c>
      <c r="J1677">
        <v>95</v>
      </c>
      <c r="K1677">
        <v>0</v>
      </c>
      <c r="L1677">
        <v>206</v>
      </c>
      <c r="M1677">
        <v>1234567</v>
      </c>
      <c r="N1677">
        <v>270316</v>
      </c>
      <c r="O1677">
        <v>301016</v>
      </c>
      <c r="P1677" t="s">
        <v>19</v>
      </c>
      <c r="Q1677">
        <v>9700</v>
      </c>
      <c r="R1677" t="s">
        <v>207</v>
      </c>
      <c r="S1677" t="str">
        <f>VLOOKUP(V1677,Country!A$2:B$191,2,FALSE)</f>
        <v>China</v>
      </c>
      <c r="T1677" t="str">
        <f>VLOOKUP(X1677,Organisation!A$2:B$150,2,FALSE)</f>
        <v>R &amp; T of Peoples Republic of China</v>
      </c>
      <c r="U1677" t="s">
        <v>198</v>
      </c>
      <c r="V1677" t="s">
        <v>55</v>
      </c>
      <c r="W1677" t="s">
        <v>188</v>
      </c>
      <c r="X1677" t="s">
        <v>57</v>
      </c>
      <c r="Y1677">
        <v>2961</v>
      </c>
    </row>
    <row r="1678" spans="1:25" x14ac:dyDescent="0.25">
      <c r="A1678">
        <v>9675</v>
      </c>
      <c r="B1678" t="str">
        <f>VLOOKUP(W1678,Broadcast!A$2:B$277,2,FALSE)</f>
        <v>China National Radio</v>
      </c>
      <c r="C1678" s="6">
        <v>2300</v>
      </c>
      <c r="D1678" s="6">
        <v>1000</v>
      </c>
      <c r="E1678" t="s">
        <v>413</v>
      </c>
      <c r="F1678" t="str">
        <f>VLOOKUP(H1678,Location!A$2:E$678,2,FALSE)</f>
        <v>Beijing</v>
      </c>
      <c r="G1678" t="str">
        <f>VLOOKUP(LEFT(R1678,3),Language!A$2:B$7700,2,FALSE)</f>
        <v>Chinese</v>
      </c>
      <c r="H1678" t="s">
        <v>198</v>
      </c>
      <c r="I1678">
        <v>100</v>
      </c>
      <c r="J1678">
        <v>37</v>
      </c>
      <c r="K1678">
        <v>0</v>
      </c>
      <c r="L1678">
        <v>146</v>
      </c>
      <c r="M1678">
        <v>1234567</v>
      </c>
      <c r="N1678">
        <v>270316</v>
      </c>
      <c r="O1678">
        <v>301016</v>
      </c>
      <c r="P1678" t="s">
        <v>19</v>
      </c>
      <c r="Q1678">
        <v>12225</v>
      </c>
      <c r="R1678" t="s">
        <v>54</v>
      </c>
      <c r="S1678" t="str">
        <f>VLOOKUP(V1678,Country!A$2:B$191,2,FALSE)</f>
        <v>China</v>
      </c>
      <c r="T1678" t="str">
        <f>VLOOKUP(X1678,Organisation!A$2:B$150,2,FALSE)</f>
        <v>R &amp; T of Peoples Republic of China</v>
      </c>
      <c r="U1678" t="s">
        <v>198</v>
      </c>
      <c r="V1678" t="s">
        <v>55</v>
      </c>
      <c r="W1678" t="s">
        <v>56</v>
      </c>
      <c r="X1678" t="s">
        <v>57</v>
      </c>
      <c r="Y1678">
        <v>2962</v>
      </c>
    </row>
    <row r="1679" spans="1:25" x14ac:dyDescent="0.25">
      <c r="A1679">
        <v>9680</v>
      </c>
      <c r="B1679" t="str">
        <f>VLOOKUP(W1679,Broadcast!A$2:B$277,2,FALSE)</f>
        <v>International Broadcasting Bureau</v>
      </c>
      <c r="C1679" s="6">
        <v>100</v>
      </c>
      <c r="D1679" s="6">
        <v>200</v>
      </c>
      <c r="E1679" t="s">
        <v>376</v>
      </c>
      <c r="F1679" t="str">
        <f>VLOOKUP(H1679,Location!A$2:E$678,2,FALSE)</f>
        <v>Kuwait</v>
      </c>
      <c r="G1679" t="str">
        <f>VLOOKUP(LEFT(R1679,3),Language!A$2:B$7700,2,FALSE)</f>
        <v>Tibetan</v>
      </c>
      <c r="H1679" t="s">
        <v>155</v>
      </c>
      <c r="I1679">
        <v>250</v>
      </c>
      <c r="J1679">
        <v>78</v>
      </c>
      <c r="K1679">
        <v>8</v>
      </c>
      <c r="L1679">
        <v>216</v>
      </c>
      <c r="M1679">
        <v>1234567</v>
      </c>
      <c r="N1679">
        <v>270316</v>
      </c>
      <c r="O1679">
        <v>291016</v>
      </c>
      <c r="P1679" t="s">
        <v>19</v>
      </c>
      <c r="Q1679">
        <v>8750</v>
      </c>
      <c r="R1679" t="s">
        <v>118</v>
      </c>
      <c r="S1679" t="str">
        <f>VLOOKUP(V1679,Country!A$2:B$191,2,FALSE)</f>
        <v>Kuwait</v>
      </c>
      <c r="T1679" t="str">
        <f>VLOOKUP(X1679,Organisation!A$2:B$150,2,FALSE)</f>
        <v>International Broadcasting Bureau</v>
      </c>
      <c r="U1679" t="s">
        <v>155</v>
      </c>
      <c r="V1679" t="s">
        <v>155</v>
      </c>
      <c r="W1679" t="s">
        <v>120</v>
      </c>
      <c r="X1679" t="s">
        <v>120</v>
      </c>
      <c r="Y1679">
        <v>682</v>
      </c>
    </row>
    <row r="1680" spans="1:25" x14ac:dyDescent="0.25">
      <c r="A1680">
        <v>9680</v>
      </c>
      <c r="B1680" t="str">
        <f>VLOOKUP(W1680,Broadcast!A$2:B$277,2,FALSE)</f>
        <v>Radio Republic of Indonesia</v>
      </c>
      <c r="C1680" s="6">
        <v>2200</v>
      </c>
      <c r="D1680" s="6">
        <v>2400</v>
      </c>
      <c r="E1680">
        <v>51.54</v>
      </c>
      <c r="F1680" t="str">
        <f>VLOOKUP(H1680,Location!A$2:E$678,2,FALSE)</f>
        <v>Djakarta</v>
      </c>
      <c r="G1680" t="str">
        <f>VLOOKUP(LEFT(R1680,3),Language!A$2:B$7700,2,FALSE)</f>
        <v>English</v>
      </c>
      <c r="H1680" t="s">
        <v>336</v>
      </c>
      <c r="I1680">
        <v>250</v>
      </c>
      <c r="J1680">
        <v>75</v>
      </c>
      <c r="K1680">
        <v>0</v>
      </c>
      <c r="L1680">
        <v>206</v>
      </c>
      <c r="M1680">
        <v>1234567</v>
      </c>
      <c r="N1680">
        <v>270316</v>
      </c>
      <c r="O1680">
        <v>291016</v>
      </c>
      <c r="P1680" t="s">
        <v>19</v>
      </c>
      <c r="R1680" t="s">
        <v>20</v>
      </c>
      <c r="S1680" t="str">
        <f>VLOOKUP(V1680,Country!A$2:B$191,2,FALSE)</f>
        <v>Indonesia</v>
      </c>
      <c r="T1680" t="str">
        <f>VLOOKUP(X1680,Organisation!A$2:B$150,2,FALSE)</f>
        <v>Radio Republic of Indonesia</v>
      </c>
      <c r="U1680" t="s">
        <v>336</v>
      </c>
      <c r="V1680" t="s">
        <v>48</v>
      </c>
      <c r="W1680" t="s">
        <v>49</v>
      </c>
      <c r="X1680" t="s">
        <v>49</v>
      </c>
      <c r="Y1680">
        <v>2162</v>
      </c>
    </row>
    <row r="1681" spans="1:25" x14ac:dyDescent="0.25">
      <c r="A1681">
        <v>9685</v>
      </c>
      <c r="B1681" t="str">
        <f>VLOOKUP(W1681,Broadcast!A$2:B$277,2,FALSE)</f>
        <v>China National Radio</v>
      </c>
      <c r="C1681" s="6">
        <v>0</v>
      </c>
      <c r="D1681" s="6">
        <v>1000</v>
      </c>
      <c r="E1681" t="s">
        <v>151</v>
      </c>
      <c r="F1681" t="str">
        <f>VLOOKUP(H1681,Location!A$2:E$678,2,FALSE)</f>
        <v>Beijing</v>
      </c>
      <c r="G1681" t="str">
        <f>VLOOKUP(LEFT(R1681,3),Language!A$2:B$7700,2,FALSE)</f>
        <v>Chinese</v>
      </c>
      <c r="H1681" t="s">
        <v>198</v>
      </c>
      <c r="I1681">
        <v>100</v>
      </c>
      <c r="J1681">
        <v>163</v>
      </c>
      <c r="K1681">
        <v>0</v>
      </c>
      <c r="L1681">
        <v>206</v>
      </c>
      <c r="M1681">
        <v>1234567</v>
      </c>
      <c r="N1681">
        <v>270316</v>
      </c>
      <c r="O1681">
        <v>301016</v>
      </c>
      <c r="P1681" t="s">
        <v>19</v>
      </c>
      <c r="Q1681">
        <v>7700</v>
      </c>
      <c r="R1681" t="s">
        <v>54</v>
      </c>
      <c r="S1681" t="str">
        <f>VLOOKUP(V1681,Country!A$2:B$191,2,FALSE)</f>
        <v>China</v>
      </c>
      <c r="T1681" t="str">
        <f>VLOOKUP(X1681,Organisation!A$2:B$150,2,FALSE)</f>
        <v>R &amp; T of Peoples Republic of China</v>
      </c>
      <c r="U1681" t="s">
        <v>198</v>
      </c>
      <c r="V1681" t="s">
        <v>55</v>
      </c>
      <c r="W1681" t="s">
        <v>56</v>
      </c>
      <c r="X1681" t="s">
        <v>57</v>
      </c>
      <c r="Y1681">
        <v>2963</v>
      </c>
    </row>
    <row r="1682" spans="1:25" x14ac:dyDescent="0.25">
      <c r="A1682">
        <v>9685</v>
      </c>
      <c r="B1682" t="str">
        <f>VLOOKUP(W1682,Broadcast!A$2:B$277,2,FALSE)</f>
        <v>International Broadcasting Bureau</v>
      </c>
      <c r="C1682" s="6">
        <v>330</v>
      </c>
      <c r="D1682" s="6">
        <v>430</v>
      </c>
      <c r="E1682">
        <v>52.53</v>
      </c>
      <c r="F1682" t="str">
        <f>VLOOKUP(H1682,Location!A$2:E$678,2,FALSE)</f>
        <v>Sao Tome</v>
      </c>
      <c r="G1682" t="str">
        <f>VLOOKUP(LEFT(R1682,3),Language!A$2:B$7700,2,FALSE)</f>
        <v>Kinyarwanda</v>
      </c>
      <c r="H1682" t="s">
        <v>125</v>
      </c>
      <c r="I1682">
        <v>100</v>
      </c>
      <c r="J1682">
        <v>114</v>
      </c>
      <c r="K1682">
        <v>-24</v>
      </c>
      <c r="L1682">
        <v>216</v>
      </c>
      <c r="M1682">
        <v>1234567</v>
      </c>
      <c r="N1682">
        <v>240616</v>
      </c>
      <c r="O1682">
        <v>291016</v>
      </c>
      <c r="P1682" t="s">
        <v>19</v>
      </c>
      <c r="Q1682">
        <v>8500</v>
      </c>
      <c r="R1682" t="s">
        <v>569</v>
      </c>
      <c r="S1682" t="str">
        <f>VLOOKUP(V1682,Country!A$2:B$191,2,FALSE)</f>
        <v>Sao Tome and Principe</v>
      </c>
      <c r="T1682" t="str">
        <f>VLOOKUP(X1682,Organisation!A$2:B$150,2,FALSE)</f>
        <v>International Broadcasting Bureau</v>
      </c>
      <c r="U1682" t="s">
        <v>125</v>
      </c>
      <c r="V1682" t="s">
        <v>126</v>
      </c>
      <c r="W1682" t="s">
        <v>120</v>
      </c>
      <c r="X1682" t="s">
        <v>120</v>
      </c>
      <c r="Y1682">
        <v>16760</v>
      </c>
    </row>
    <row r="1683" spans="1:25" x14ac:dyDescent="0.25">
      <c r="A1683">
        <v>9685</v>
      </c>
      <c r="B1683" t="str">
        <f>VLOOKUP(W1683,Broadcast!A$2:B$277,2,FALSE)</f>
        <v>HCJB Australia</v>
      </c>
      <c r="C1683" s="6">
        <v>1215</v>
      </c>
      <c r="D1683" s="6">
        <v>1300</v>
      </c>
      <c r="E1683" t="s">
        <v>763</v>
      </c>
      <c r="F1683" t="str">
        <f>VLOOKUP(H1683,Location!A$2:E$678,2,FALSE)</f>
        <v>Kununurra WA</v>
      </c>
      <c r="G1683" t="str">
        <f>VLOOKUP(LEFT(R1683,3),Language!A$2:B$7700,2,FALSE)</f>
        <v>Indonesian</v>
      </c>
      <c r="H1683" t="s">
        <v>740</v>
      </c>
      <c r="I1683">
        <v>100</v>
      </c>
      <c r="J1683">
        <v>315</v>
      </c>
      <c r="K1683">
        <v>0</v>
      </c>
      <c r="L1683">
        <v>809</v>
      </c>
      <c r="M1683">
        <v>1234567</v>
      </c>
      <c r="N1683">
        <v>270316</v>
      </c>
      <c r="O1683">
        <v>291016</v>
      </c>
      <c r="P1683" t="s">
        <v>19</v>
      </c>
      <c r="R1683" t="s">
        <v>590</v>
      </c>
      <c r="S1683" t="str">
        <f>VLOOKUP(V1683,Country!A$2:B$191,2,FALSE)</f>
        <v>Australia</v>
      </c>
      <c r="T1683" t="str">
        <f>VLOOKUP(X1683,Organisation!A$2:B$150,2,FALSE)</f>
        <v>HCJB Australia</v>
      </c>
      <c r="U1683" t="s">
        <v>740</v>
      </c>
      <c r="V1683" t="s">
        <v>741</v>
      </c>
      <c r="W1683" t="s">
        <v>742</v>
      </c>
      <c r="X1683" t="s">
        <v>742</v>
      </c>
      <c r="Y1683">
        <v>7308</v>
      </c>
    </row>
    <row r="1684" spans="1:25" x14ac:dyDescent="0.25">
      <c r="A1684">
        <v>9685</v>
      </c>
      <c r="B1684" t="str">
        <f>VLOOKUP(W1684,Broadcast!A$2:B$277,2,FALSE)</f>
        <v>China Radio International</v>
      </c>
      <c r="C1684" s="6">
        <v>1300</v>
      </c>
      <c r="D1684" s="6">
        <v>1400</v>
      </c>
      <c r="E1684" t="s">
        <v>206</v>
      </c>
      <c r="F1684" t="str">
        <f>VLOOKUP(H1684,Location!A$2:E$678,2,FALSE)</f>
        <v>Xian</v>
      </c>
      <c r="G1684" t="str">
        <f>VLOOKUP(LEFT(R1684,3),Language!A$2:B$7700,2,FALSE)</f>
        <v>Vietnamese</v>
      </c>
      <c r="H1684" t="s">
        <v>265</v>
      </c>
      <c r="I1684">
        <v>500</v>
      </c>
      <c r="J1684">
        <v>190</v>
      </c>
      <c r="K1684">
        <v>0</v>
      </c>
      <c r="L1684">
        <v>218</v>
      </c>
      <c r="M1684">
        <v>1234567</v>
      </c>
      <c r="N1684">
        <v>270316</v>
      </c>
      <c r="O1684">
        <v>301016</v>
      </c>
      <c r="P1684" t="s">
        <v>19</v>
      </c>
      <c r="Q1684">
        <v>10430</v>
      </c>
      <c r="R1684" t="s">
        <v>163</v>
      </c>
      <c r="S1684" t="str">
        <f>VLOOKUP(V1684,Country!A$2:B$191,2,FALSE)</f>
        <v>China</v>
      </c>
      <c r="T1684" t="str">
        <f>VLOOKUP(X1684,Organisation!A$2:B$150,2,FALSE)</f>
        <v>R &amp; T of Peoples Republic of China</v>
      </c>
      <c r="U1684" t="s">
        <v>265</v>
      </c>
      <c r="V1684" t="s">
        <v>55</v>
      </c>
      <c r="W1684" t="s">
        <v>188</v>
      </c>
      <c r="X1684" t="s">
        <v>57</v>
      </c>
      <c r="Y1684">
        <v>2964</v>
      </c>
    </row>
    <row r="1685" spans="1:25" x14ac:dyDescent="0.25">
      <c r="A1685">
        <v>9685</v>
      </c>
      <c r="B1685" t="str">
        <f>VLOOKUP(W1685,Broadcast!A$2:B$277,2,FALSE)</f>
        <v>China Radio International</v>
      </c>
      <c r="C1685" s="6">
        <v>1630</v>
      </c>
      <c r="D1685" s="6">
        <v>1730</v>
      </c>
      <c r="E1685" t="s">
        <v>554</v>
      </c>
      <c r="F1685" t="str">
        <f>VLOOKUP(H1685,Location!A$2:E$678,2,FALSE)</f>
        <v>Kunming</v>
      </c>
      <c r="G1685" t="str">
        <f>VLOOKUP(LEFT(R1685,3),Language!A$2:B$7700,2,FALSE)</f>
        <v>Hausa</v>
      </c>
      <c r="H1685" t="s">
        <v>366</v>
      </c>
      <c r="I1685">
        <v>500</v>
      </c>
      <c r="J1685">
        <v>283</v>
      </c>
      <c r="K1685">
        <v>0</v>
      </c>
      <c r="L1685">
        <v>216</v>
      </c>
      <c r="M1685">
        <v>1234567</v>
      </c>
      <c r="N1685">
        <v>270316</v>
      </c>
      <c r="O1685">
        <v>301016</v>
      </c>
      <c r="P1685" t="s">
        <v>19</v>
      </c>
      <c r="Q1685">
        <v>8180</v>
      </c>
      <c r="R1685" t="s">
        <v>127</v>
      </c>
      <c r="S1685" t="str">
        <f>VLOOKUP(V1685,Country!A$2:B$191,2,FALSE)</f>
        <v>China</v>
      </c>
      <c r="T1685" t="str">
        <f>VLOOKUP(X1685,Organisation!A$2:B$150,2,FALSE)</f>
        <v>R &amp; T of Peoples Republic of China</v>
      </c>
      <c r="U1685" t="s">
        <v>366</v>
      </c>
      <c r="V1685" t="s">
        <v>55</v>
      </c>
      <c r="W1685" t="s">
        <v>188</v>
      </c>
      <c r="X1685" t="s">
        <v>57</v>
      </c>
      <c r="Y1685">
        <v>2965</v>
      </c>
    </row>
    <row r="1686" spans="1:25" x14ac:dyDescent="0.25">
      <c r="A1686">
        <v>9685</v>
      </c>
      <c r="B1686" t="str">
        <f>VLOOKUP(W1686,Broadcast!A$2:B$277,2,FALSE)</f>
        <v>China Radio International</v>
      </c>
      <c r="C1686" s="6">
        <v>1730</v>
      </c>
      <c r="D1686" s="6">
        <v>1830</v>
      </c>
      <c r="E1686" t="s">
        <v>523</v>
      </c>
      <c r="F1686" t="str">
        <f>VLOOKUP(H1686,Location!A$2:E$678,2,FALSE)</f>
        <v>Urumqi</v>
      </c>
      <c r="G1686" t="str">
        <f>VLOOKUP(LEFT(R1686,3),Language!A$2:B$7700,2,FALSE)</f>
        <v>Standart Chinese</v>
      </c>
      <c r="H1686" t="s">
        <v>71</v>
      </c>
      <c r="I1686">
        <v>500</v>
      </c>
      <c r="J1686">
        <v>308</v>
      </c>
      <c r="K1686">
        <v>0</v>
      </c>
      <c r="L1686">
        <v>218</v>
      </c>
      <c r="M1686">
        <v>1234567</v>
      </c>
      <c r="N1686">
        <v>270316</v>
      </c>
      <c r="O1686">
        <v>301016</v>
      </c>
      <c r="P1686" t="s">
        <v>19</v>
      </c>
      <c r="Q1686">
        <v>10430</v>
      </c>
      <c r="R1686" t="s">
        <v>207</v>
      </c>
      <c r="S1686" t="str">
        <f>VLOOKUP(V1686,Country!A$2:B$191,2,FALSE)</f>
        <v>China</v>
      </c>
      <c r="T1686" t="str">
        <f>VLOOKUP(X1686,Organisation!A$2:B$150,2,FALSE)</f>
        <v>R &amp; T of Peoples Republic of China</v>
      </c>
      <c r="U1686" t="s">
        <v>71</v>
      </c>
      <c r="V1686" t="s">
        <v>55</v>
      </c>
      <c r="W1686" t="s">
        <v>188</v>
      </c>
      <c r="X1686" t="s">
        <v>57</v>
      </c>
      <c r="Y1686">
        <v>2966</v>
      </c>
    </row>
    <row r="1687" spans="1:25" x14ac:dyDescent="0.25">
      <c r="A1687">
        <v>9685</v>
      </c>
      <c r="B1687" t="str">
        <f>VLOOKUP(W1687,Broadcast!A$2:B$277,2,FALSE)</f>
        <v>China Radio International</v>
      </c>
      <c r="C1687" s="6">
        <v>1730</v>
      </c>
      <c r="D1687" s="6">
        <v>1830</v>
      </c>
      <c r="E1687" t="s">
        <v>554</v>
      </c>
      <c r="F1687" t="str">
        <f>VLOOKUP(H1687,Location!A$2:E$678,2,FALSE)</f>
        <v>Kunming</v>
      </c>
      <c r="G1687" t="str">
        <f>VLOOKUP(LEFT(R1687,3),Language!A$2:B$7700,2,FALSE)</f>
        <v>Hausa</v>
      </c>
      <c r="H1687" t="s">
        <v>366</v>
      </c>
      <c r="I1687">
        <v>500</v>
      </c>
      <c r="J1687">
        <v>283</v>
      </c>
      <c r="K1687">
        <v>0</v>
      </c>
      <c r="L1687">
        <v>216</v>
      </c>
      <c r="M1687">
        <v>1234567</v>
      </c>
      <c r="N1687">
        <v>270316</v>
      </c>
      <c r="O1687">
        <v>301016</v>
      </c>
      <c r="P1687" t="s">
        <v>19</v>
      </c>
      <c r="Q1687">
        <v>8180</v>
      </c>
      <c r="R1687" t="s">
        <v>127</v>
      </c>
      <c r="S1687" t="str">
        <f>VLOOKUP(V1687,Country!A$2:B$191,2,FALSE)</f>
        <v>China</v>
      </c>
      <c r="T1687" t="str">
        <f>VLOOKUP(X1687,Organisation!A$2:B$150,2,FALSE)</f>
        <v>R &amp; T of Peoples Republic of China</v>
      </c>
      <c r="U1687" t="s">
        <v>366</v>
      </c>
      <c r="V1687" t="s">
        <v>55</v>
      </c>
      <c r="W1687" t="s">
        <v>188</v>
      </c>
      <c r="X1687" t="s">
        <v>57</v>
      </c>
      <c r="Y1687">
        <v>2967</v>
      </c>
    </row>
    <row r="1688" spans="1:25" x14ac:dyDescent="0.25">
      <c r="A1688">
        <v>9685</v>
      </c>
      <c r="B1688" t="str">
        <f>VLOOKUP(W1688,Broadcast!A$2:B$277,2,FALSE)</f>
        <v>Egypt Radio &amp; TV Union</v>
      </c>
      <c r="C1688" s="6">
        <v>1900</v>
      </c>
      <c r="D1688" s="6">
        <v>2000</v>
      </c>
      <c r="E1688">
        <v>29</v>
      </c>
      <c r="F1688" t="str">
        <f>VLOOKUP(H1688,Location!A$2:E$678,2,FALSE)</f>
        <v>Abis</v>
      </c>
      <c r="G1688" t="str">
        <f>VLOOKUP(LEFT(R1688,3),Language!A$2:B$7700,2,FALSE)</f>
        <v>Russian</v>
      </c>
      <c r="H1688" t="s">
        <v>642</v>
      </c>
      <c r="I1688">
        <v>250</v>
      </c>
      <c r="J1688">
        <v>5</v>
      </c>
      <c r="K1688">
        <v>0</v>
      </c>
      <c r="L1688">
        <v>146</v>
      </c>
      <c r="M1688">
        <v>1234567</v>
      </c>
      <c r="N1688">
        <v>270316</v>
      </c>
      <c r="O1688">
        <v>301016</v>
      </c>
      <c r="P1688" t="s">
        <v>19</v>
      </c>
      <c r="R1688" t="s">
        <v>182</v>
      </c>
      <c r="S1688" t="str">
        <f>VLOOKUP(V1688,Country!A$2:B$191,2,FALSE)</f>
        <v>Egypt</v>
      </c>
      <c r="T1688" t="str">
        <f>VLOOKUP(X1688,Organisation!A$2:B$150,2,FALSE)</f>
        <v>Egypt Radio &amp; TV Union</v>
      </c>
      <c r="U1688" t="s">
        <v>642</v>
      </c>
      <c r="V1688" t="s">
        <v>643</v>
      </c>
      <c r="W1688" t="s">
        <v>644</v>
      </c>
      <c r="X1688" t="s">
        <v>644</v>
      </c>
      <c r="Y1688">
        <v>3743</v>
      </c>
    </row>
    <row r="1689" spans="1:25" x14ac:dyDescent="0.25">
      <c r="A1689">
        <v>9685</v>
      </c>
      <c r="B1689" t="str">
        <f>VLOOKUP(W1689,Broadcast!A$2:B$277,2,FALSE)</f>
        <v>International Broadcasting Bureau</v>
      </c>
      <c r="C1689" s="6">
        <v>2100</v>
      </c>
      <c r="D1689" s="6">
        <v>2200</v>
      </c>
      <c r="E1689" t="s">
        <v>405</v>
      </c>
      <c r="F1689" t="str">
        <f>VLOOKUP(H1689,Location!A$2:E$678,2,FALSE)</f>
        <v>Kuwait</v>
      </c>
      <c r="G1689" t="str">
        <f>VLOOKUP(LEFT(R1689,3),Language!A$2:B$7700,2,FALSE)</f>
        <v>Mandarin Chinese</v>
      </c>
      <c r="H1689" t="s">
        <v>155</v>
      </c>
      <c r="I1689">
        <v>250</v>
      </c>
      <c r="J1689">
        <v>70</v>
      </c>
      <c r="K1689">
        <v>0</v>
      </c>
      <c r="L1689">
        <v>216</v>
      </c>
      <c r="M1689">
        <v>1234567</v>
      </c>
      <c r="N1689">
        <v>270316</v>
      </c>
      <c r="O1689">
        <v>291016</v>
      </c>
      <c r="P1689" t="s">
        <v>19</v>
      </c>
      <c r="Q1689">
        <v>8750</v>
      </c>
      <c r="R1689" t="s">
        <v>270</v>
      </c>
      <c r="S1689" t="str">
        <f>VLOOKUP(V1689,Country!A$2:B$191,2,FALSE)</f>
        <v>Kuwait</v>
      </c>
      <c r="T1689" t="str">
        <f>VLOOKUP(X1689,Organisation!A$2:B$150,2,FALSE)</f>
        <v>International Broadcasting Bureau</v>
      </c>
      <c r="U1689" t="s">
        <v>155</v>
      </c>
      <c r="V1689" t="s">
        <v>155</v>
      </c>
      <c r="W1689" t="s">
        <v>120</v>
      </c>
      <c r="X1689" t="s">
        <v>120</v>
      </c>
      <c r="Y1689">
        <v>683</v>
      </c>
    </row>
    <row r="1690" spans="1:25" x14ac:dyDescent="0.25">
      <c r="A1690">
        <v>9685</v>
      </c>
      <c r="B1690" t="str">
        <f>VLOOKUP(W1690,Broadcast!A$2:B$277,2,FALSE)</f>
        <v>China Radio International</v>
      </c>
      <c r="C1690" s="6">
        <v>2200</v>
      </c>
      <c r="D1690" s="6">
        <v>2300</v>
      </c>
      <c r="E1690">
        <v>13.15</v>
      </c>
      <c r="F1690" t="str">
        <f>VLOOKUP(H1690,Location!A$2:E$678,2,FALSE)</f>
        <v>Kashi</v>
      </c>
      <c r="G1690" t="str">
        <f>VLOOKUP(LEFT(R1690,3),Language!A$2:B$7700,2,FALSE)</f>
        <v>Portuguese</v>
      </c>
      <c r="H1690" t="s">
        <v>187</v>
      </c>
      <c r="I1690">
        <v>500</v>
      </c>
      <c r="J1690">
        <v>269</v>
      </c>
      <c r="K1690">
        <v>0</v>
      </c>
      <c r="L1690">
        <v>216</v>
      </c>
      <c r="M1690">
        <v>1234567</v>
      </c>
      <c r="N1690">
        <v>270316</v>
      </c>
      <c r="O1690">
        <v>301016</v>
      </c>
      <c r="P1690" t="s">
        <v>19</v>
      </c>
      <c r="Q1690">
        <v>13700</v>
      </c>
      <c r="R1690" t="s">
        <v>300</v>
      </c>
      <c r="S1690" t="str">
        <f>VLOOKUP(V1690,Country!A$2:B$191,2,FALSE)</f>
        <v>China</v>
      </c>
      <c r="T1690" t="str">
        <f>VLOOKUP(X1690,Organisation!A$2:B$150,2,FALSE)</f>
        <v>R &amp; T of Peoples Republic of China</v>
      </c>
      <c r="U1690" t="s">
        <v>187</v>
      </c>
      <c r="V1690" t="s">
        <v>55</v>
      </c>
      <c r="W1690" t="s">
        <v>188</v>
      </c>
      <c r="X1690" t="s">
        <v>57</v>
      </c>
      <c r="Y1690">
        <v>2968</v>
      </c>
    </row>
    <row r="1691" spans="1:25" x14ac:dyDescent="0.25">
      <c r="A1691">
        <v>9690</v>
      </c>
      <c r="B1691" t="str">
        <f>VLOOKUP(W1691,Broadcast!A$2:B$277,2,FALSE)</f>
        <v>Korean Broadcasting System</v>
      </c>
      <c r="C1691" s="6">
        <v>0</v>
      </c>
      <c r="D1691" s="6">
        <v>200</v>
      </c>
      <c r="E1691" t="s">
        <v>746</v>
      </c>
      <c r="F1691" t="str">
        <f>VLOOKUP(H1691,Location!A$2:E$678,2,FALSE)</f>
        <v>Kimjae</v>
      </c>
      <c r="G1691" t="str">
        <f>VLOOKUP(LEFT(R1691,3),Language!A$2:B$7700,2,FALSE)</f>
        <v>Vietnamese</v>
      </c>
      <c r="H1691" t="s">
        <v>362</v>
      </c>
      <c r="I1691">
        <v>100</v>
      </c>
      <c r="J1691">
        <v>225</v>
      </c>
      <c r="K1691">
        <v>0</v>
      </c>
      <c r="L1691">
        <v>156</v>
      </c>
      <c r="M1691">
        <v>1234567</v>
      </c>
      <c r="N1691">
        <v>270316</v>
      </c>
      <c r="O1691">
        <v>301016</v>
      </c>
      <c r="P1691" t="s">
        <v>19</v>
      </c>
      <c r="R1691" t="s">
        <v>163</v>
      </c>
      <c r="S1691" t="str">
        <f>VLOOKUP(V1691,Country!A$2:B$191,2,FALSE)</f>
        <v>Korea (Rep. of)</v>
      </c>
      <c r="T1691" t="str">
        <f>VLOOKUP(X1691,Organisation!A$2:B$150,2,FALSE)</f>
        <v>Korean Broadcasting System</v>
      </c>
      <c r="U1691" t="s">
        <v>362</v>
      </c>
      <c r="V1691" t="s">
        <v>329</v>
      </c>
      <c r="W1691" t="s">
        <v>77</v>
      </c>
      <c r="X1691" t="s">
        <v>77</v>
      </c>
      <c r="Y1691">
        <v>11031</v>
      </c>
    </row>
    <row r="1692" spans="1:25" x14ac:dyDescent="0.25">
      <c r="A1692">
        <v>9690</v>
      </c>
      <c r="B1692" t="str">
        <f>VLOOKUP(W1692,Broadcast!A$2:B$277,2,FALSE)</f>
        <v>Adventist World Radio</v>
      </c>
      <c r="C1692" s="6">
        <v>200</v>
      </c>
      <c r="D1692" s="6">
        <v>230</v>
      </c>
      <c r="E1692" t="s">
        <v>169</v>
      </c>
      <c r="F1692" t="str">
        <f>VLOOKUP(H1692,Location!A$2:E$678,2,FALSE)</f>
        <v>Moosbrunn</v>
      </c>
      <c r="G1692" t="str">
        <f>VLOOKUP(LEFT(R1692,3),Language!A$2:B$7700,2,FALSE)</f>
        <v>Urdu</v>
      </c>
      <c r="H1692" t="s">
        <v>421</v>
      </c>
      <c r="I1692">
        <v>300</v>
      </c>
      <c r="J1692">
        <v>90</v>
      </c>
      <c r="K1692">
        <v>0</v>
      </c>
      <c r="L1692">
        <v>211</v>
      </c>
      <c r="M1692">
        <v>1234567</v>
      </c>
      <c r="N1692">
        <v>270316</v>
      </c>
      <c r="O1692">
        <v>291016</v>
      </c>
      <c r="P1692" t="s">
        <v>19</v>
      </c>
      <c r="Q1692">
        <v>7600</v>
      </c>
      <c r="R1692" t="s">
        <v>348</v>
      </c>
      <c r="S1692" t="str">
        <f>VLOOKUP(V1692,Country!A$2:B$191,2,FALSE)</f>
        <v>Austria</v>
      </c>
      <c r="T1692" t="str">
        <f>VLOOKUP(X1692,Organisation!A$2:B$150,2,FALSE)</f>
        <v>Adventist World Radio</v>
      </c>
      <c r="U1692" t="s">
        <v>421</v>
      </c>
      <c r="V1692" t="s">
        <v>422</v>
      </c>
      <c r="W1692" t="s">
        <v>275</v>
      </c>
      <c r="X1692" t="s">
        <v>275</v>
      </c>
      <c r="Y1692">
        <v>453</v>
      </c>
    </row>
    <row r="1693" spans="1:25" x14ac:dyDescent="0.25">
      <c r="A1693">
        <v>9690</v>
      </c>
      <c r="B1693" t="str">
        <f>VLOOKUP(W1693,Broadcast!A$2:B$277,2,FALSE)</f>
        <v>Korean Broadcasting System</v>
      </c>
      <c r="C1693" s="6">
        <v>200</v>
      </c>
      <c r="D1693" s="6">
        <v>300</v>
      </c>
      <c r="E1693" t="s">
        <v>746</v>
      </c>
      <c r="F1693" t="str">
        <f>VLOOKUP(H1693,Location!A$2:E$678,2,FALSE)</f>
        <v>Kimjae</v>
      </c>
      <c r="G1693" t="str">
        <f>VLOOKUP(LEFT(R1693,3),Language!A$2:B$7700,2,FALSE)</f>
        <v>English</v>
      </c>
      <c r="H1693" t="s">
        <v>362</v>
      </c>
      <c r="I1693">
        <v>100</v>
      </c>
      <c r="J1693">
        <v>225</v>
      </c>
      <c r="K1693">
        <v>0</v>
      </c>
      <c r="L1693">
        <v>156</v>
      </c>
      <c r="M1693">
        <v>1234567</v>
      </c>
      <c r="N1693">
        <v>270316</v>
      </c>
      <c r="O1693">
        <v>301016</v>
      </c>
      <c r="P1693" t="s">
        <v>19</v>
      </c>
      <c r="R1693" t="s">
        <v>20</v>
      </c>
      <c r="S1693" t="str">
        <f>VLOOKUP(V1693,Country!A$2:B$191,2,FALSE)</f>
        <v>Korea (Rep. of)</v>
      </c>
      <c r="T1693" t="str">
        <f>VLOOKUP(X1693,Organisation!A$2:B$150,2,FALSE)</f>
        <v>Korean Broadcasting System</v>
      </c>
      <c r="U1693" t="s">
        <v>362</v>
      </c>
      <c r="V1693" t="s">
        <v>329</v>
      </c>
      <c r="W1693" t="s">
        <v>77</v>
      </c>
      <c r="X1693" t="s">
        <v>77</v>
      </c>
      <c r="Y1693">
        <v>11032</v>
      </c>
    </row>
    <row r="1694" spans="1:25" x14ac:dyDescent="0.25">
      <c r="A1694">
        <v>9690</v>
      </c>
      <c r="B1694" t="str">
        <f>VLOOKUP(W1694,Broadcast!A$2:B$277,2,FALSE)</f>
        <v>Adventist World Radio</v>
      </c>
      <c r="C1694" s="6">
        <v>230</v>
      </c>
      <c r="D1694" s="6">
        <v>300</v>
      </c>
      <c r="E1694" t="s">
        <v>169</v>
      </c>
      <c r="F1694" t="str">
        <f>VLOOKUP(H1694,Location!A$2:E$678,2,FALSE)</f>
        <v>Moosbrunn</v>
      </c>
      <c r="G1694" t="str">
        <f>VLOOKUP(LEFT(R1694,3),Language!A$2:B$7700,2,FALSE)</f>
        <v>Panjabi</v>
      </c>
      <c r="H1694" t="s">
        <v>421</v>
      </c>
      <c r="I1694">
        <v>300</v>
      </c>
      <c r="J1694">
        <v>90</v>
      </c>
      <c r="K1694">
        <v>0</v>
      </c>
      <c r="L1694">
        <v>211</v>
      </c>
      <c r="M1694">
        <v>1234567</v>
      </c>
      <c r="N1694">
        <v>270316</v>
      </c>
      <c r="O1694">
        <v>291016</v>
      </c>
      <c r="P1694" t="s">
        <v>19</v>
      </c>
      <c r="Q1694">
        <v>7600</v>
      </c>
      <c r="R1694" t="s">
        <v>764</v>
      </c>
      <c r="S1694" t="str">
        <f>VLOOKUP(V1694,Country!A$2:B$191,2,FALSE)</f>
        <v>Austria</v>
      </c>
      <c r="T1694" t="str">
        <f>VLOOKUP(X1694,Organisation!A$2:B$150,2,FALSE)</f>
        <v>Adventist World Radio</v>
      </c>
      <c r="U1694" t="s">
        <v>421</v>
      </c>
      <c r="V1694" t="s">
        <v>422</v>
      </c>
      <c r="W1694" t="s">
        <v>275</v>
      </c>
      <c r="X1694" t="s">
        <v>275</v>
      </c>
      <c r="Y1694">
        <v>454</v>
      </c>
    </row>
    <row r="1695" spans="1:25" x14ac:dyDescent="0.25">
      <c r="A1695">
        <v>9690</v>
      </c>
      <c r="B1695" t="str">
        <f>VLOOKUP(W1695,Broadcast!A$2:B$277,2,FALSE)</f>
        <v>All India Radio</v>
      </c>
      <c r="C1695" s="6">
        <v>1315</v>
      </c>
      <c r="D1695" s="6">
        <v>1500</v>
      </c>
      <c r="E1695" t="s">
        <v>493</v>
      </c>
      <c r="F1695" t="str">
        <f>VLOOKUP(H1695,Location!A$2:E$678,2,FALSE)</f>
        <v>Bangalore</v>
      </c>
      <c r="G1695" t="str">
        <f>VLOOKUP(LEFT(R1695,3),Language!A$2:B$7700,2,FALSE)</f>
        <v>English</v>
      </c>
      <c r="H1695" t="s">
        <v>634</v>
      </c>
      <c r="I1695">
        <v>500</v>
      </c>
      <c r="J1695">
        <v>90</v>
      </c>
      <c r="K1695">
        <v>0</v>
      </c>
      <c r="L1695">
        <v>216</v>
      </c>
      <c r="M1695">
        <v>1234567</v>
      </c>
      <c r="N1695">
        <v>270316</v>
      </c>
      <c r="O1695">
        <v>301016</v>
      </c>
      <c r="P1695" t="s">
        <v>19</v>
      </c>
      <c r="Q1695">
        <v>9700</v>
      </c>
      <c r="R1695" t="s">
        <v>20</v>
      </c>
      <c r="S1695" t="str">
        <f>VLOOKUP(V1695,Country!A$2:B$191,2,FALSE)</f>
        <v>India</v>
      </c>
      <c r="T1695" t="str">
        <f>VLOOKUP(X1695,Organisation!A$2:B$150,2,FALSE)</f>
        <v>All India Radio</v>
      </c>
      <c r="U1695" t="s">
        <v>634</v>
      </c>
      <c r="V1695" t="s">
        <v>263</v>
      </c>
      <c r="W1695" t="s">
        <v>264</v>
      </c>
      <c r="X1695" t="s">
        <v>264</v>
      </c>
      <c r="Y1695">
        <v>3536</v>
      </c>
    </row>
    <row r="1696" spans="1:25" x14ac:dyDescent="0.25">
      <c r="A1696">
        <v>9690</v>
      </c>
      <c r="B1696" t="str">
        <f>VLOOKUP(W1696,Broadcast!A$2:B$277,2,FALSE)</f>
        <v>China Radio International</v>
      </c>
      <c r="C1696" s="6">
        <v>1500</v>
      </c>
      <c r="D1696" s="6">
        <v>1600</v>
      </c>
      <c r="E1696" t="s">
        <v>543</v>
      </c>
      <c r="F1696" t="str">
        <f>VLOOKUP(H1696,Location!A$2:E$678,2,FALSE)</f>
        <v>Kashi</v>
      </c>
      <c r="G1696" t="str">
        <f>VLOOKUP(LEFT(R1696,3),Language!A$2:B$7700,2,FALSE)</f>
        <v>Tamil</v>
      </c>
      <c r="H1696" t="s">
        <v>187</v>
      </c>
      <c r="I1696">
        <v>100</v>
      </c>
      <c r="J1696">
        <v>174</v>
      </c>
      <c r="K1696">
        <v>0</v>
      </c>
      <c r="L1696">
        <v>206</v>
      </c>
      <c r="M1696">
        <v>1234567</v>
      </c>
      <c r="N1696">
        <v>270316</v>
      </c>
      <c r="O1696">
        <v>301016</v>
      </c>
      <c r="P1696" t="s">
        <v>19</v>
      </c>
      <c r="Q1696">
        <v>10225</v>
      </c>
      <c r="R1696" t="s">
        <v>687</v>
      </c>
      <c r="S1696" t="str">
        <f>VLOOKUP(V1696,Country!A$2:B$191,2,FALSE)</f>
        <v>China</v>
      </c>
      <c r="T1696" t="str">
        <f>VLOOKUP(X1696,Organisation!A$2:B$150,2,FALSE)</f>
        <v>R &amp; T of Peoples Republic of China</v>
      </c>
      <c r="U1696" t="s">
        <v>187</v>
      </c>
      <c r="V1696" t="s">
        <v>55</v>
      </c>
      <c r="W1696" t="s">
        <v>188</v>
      </c>
      <c r="X1696" t="s">
        <v>57</v>
      </c>
      <c r="Y1696">
        <v>2969</v>
      </c>
    </row>
    <row r="1697" spans="1:25" x14ac:dyDescent="0.25">
      <c r="A1697">
        <v>9690</v>
      </c>
      <c r="B1697" t="str">
        <f>VLOOKUP(W1697,Broadcast!A$2:B$277,2,FALSE)</f>
        <v>Radio Exterior de Espana</v>
      </c>
      <c r="C1697" s="6">
        <v>1500</v>
      </c>
      <c r="D1697" s="6">
        <v>2300</v>
      </c>
      <c r="E1697" t="s">
        <v>765</v>
      </c>
      <c r="F1697" t="str">
        <f>VLOOKUP(H1697,Location!A$2:E$678,2,FALSE)</f>
        <v>Noblejas</v>
      </c>
      <c r="G1697" t="str">
        <f>VLOOKUP(LEFT(R1697,3),Language!A$2:B$7700,2,FALSE)</f>
        <v>Spanish</v>
      </c>
      <c r="H1697" t="s">
        <v>766</v>
      </c>
      <c r="I1697">
        <v>200</v>
      </c>
      <c r="J1697">
        <v>290</v>
      </c>
      <c r="K1697">
        <v>0</v>
      </c>
      <c r="L1697">
        <v>212</v>
      </c>
      <c r="M1697">
        <v>17</v>
      </c>
      <c r="N1697">
        <v>270316</v>
      </c>
      <c r="O1697">
        <v>291016</v>
      </c>
      <c r="P1697" t="s">
        <v>19</v>
      </c>
      <c r="R1697" t="s">
        <v>137</v>
      </c>
      <c r="S1697" t="str">
        <f>VLOOKUP(V1697,Country!A$2:B$191,2,FALSE)</f>
        <v>Spain</v>
      </c>
      <c r="T1697" t="str">
        <f>VLOOKUP(X1697,Organisation!A$2:B$150,2,FALSE)</f>
        <v>Radio Exterior de Espana</v>
      </c>
      <c r="U1697" t="s">
        <v>766</v>
      </c>
      <c r="V1697" t="s">
        <v>767</v>
      </c>
      <c r="W1697" t="s">
        <v>768</v>
      </c>
      <c r="X1697" t="s">
        <v>768</v>
      </c>
      <c r="Y1697">
        <v>3620</v>
      </c>
    </row>
    <row r="1698" spans="1:25" x14ac:dyDescent="0.25">
      <c r="A1698">
        <v>9690</v>
      </c>
      <c r="B1698" t="str">
        <f>VLOOKUP(W1698,Broadcast!A$2:B$277,2,FALSE)</f>
        <v>Radio Exterior de Espana</v>
      </c>
      <c r="C1698" s="6">
        <v>1900</v>
      </c>
      <c r="D1698" s="6">
        <v>2300</v>
      </c>
      <c r="E1698" t="s">
        <v>765</v>
      </c>
      <c r="F1698" t="str">
        <f>VLOOKUP(H1698,Location!A$2:E$678,2,FALSE)</f>
        <v>Noblejas</v>
      </c>
      <c r="G1698" t="str">
        <f>VLOOKUP(LEFT(R1698,3),Language!A$2:B$7700,2,FALSE)</f>
        <v>Spanish</v>
      </c>
      <c r="H1698" t="s">
        <v>766</v>
      </c>
      <c r="I1698">
        <v>200</v>
      </c>
      <c r="J1698">
        <v>290</v>
      </c>
      <c r="K1698">
        <v>0</v>
      </c>
      <c r="L1698">
        <v>212</v>
      </c>
      <c r="M1698">
        <v>23456</v>
      </c>
      <c r="N1698">
        <v>270316</v>
      </c>
      <c r="O1698">
        <v>291016</v>
      </c>
      <c r="P1698" t="s">
        <v>19</v>
      </c>
      <c r="R1698" t="s">
        <v>137</v>
      </c>
      <c r="S1698" t="str">
        <f>VLOOKUP(V1698,Country!A$2:B$191,2,FALSE)</f>
        <v>Spain</v>
      </c>
      <c r="T1698" t="str">
        <f>VLOOKUP(X1698,Organisation!A$2:B$150,2,FALSE)</f>
        <v>Radio Exterior de Espana</v>
      </c>
      <c r="U1698" t="s">
        <v>766</v>
      </c>
      <c r="V1698" t="s">
        <v>767</v>
      </c>
      <c r="W1698" t="s">
        <v>768</v>
      </c>
      <c r="X1698" t="s">
        <v>768</v>
      </c>
      <c r="Y1698">
        <v>3621</v>
      </c>
    </row>
    <row r="1699" spans="1:25" x14ac:dyDescent="0.25">
      <c r="A1699">
        <v>9690</v>
      </c>
      <c r="B1699" t="str">
        <f>VLOOKUP(W1699,Broadcast!A$2:B$277,2,FALSE)</f>
        <v>All India Radio</v>
      </c>
      <c r="C1699" s="6">
        <v>2230</v>
      </c>
      <c r="D1699" s="6">
        <v>45</v>
      </c>
      <c r="E1699" t="s">
        <v>493</v>
      </c>
      <c r="F1699" t="str">
        <f>VLOOKUP(H1699,Location!A$2:E$678,2,FALSE)</f>
        <v>Bangalore</v>
      </c>
      <c r="G1699" t="str">
        <f>VLOOKUP(LEFT(R1699,3),Language!A$2:B$7700,2,FALSE)</f>
        <v>English</v>
      </c>
      <c r="H1699" t="s">
        <v>634</v>
      </c>
      <c r="I1699">
        <v>500</v>
      </c>
      <c r="J1699">
        <v>90</v>
      </c>
      <c r="K1699">
        <v>0</v>
      </c>
      <c r="L1699">
        <v>216</v>
      </c>
      <c r="M1699">
        <v>1234567</v>
      </c>
      <c r="N1699">
        <v>270316</v>
      </c>
      <c r="O1699">
        <v>301016</v>
      </c>
      <c r="P1699" t="s">
        <v>19</v>
      </c>
      <c r="Q1699">
        <v>9700</v>
      </c>
      <c r="R1699" t="s">
        <v>20</v>
      </c>
      <c r="S1699" t="str">
        <f>VLOOKUP(V1699,Country!A$2:B$191,2,FALSE)</f>
        <v>India</v>
      </c>
      <c r="T1699" t="str">
        <f>VLOOKUP(X1699,Organisation!A$2:B$150,2,FALSE)</f>
        <v>All India Radio</v>
      </c>
      <c r="U1699" t="s">
        <v>634</v>
      </c>
      <c r="V1699" t="s">
        <v>263</v>
      </c>
      <c r="W1699" t="s">
        <v>264</v>
      </c>
      <c r="X1699" t="s">
        <v>264</v>
      </c>
      <c r="Y1699">
        <v>3537</v>
      </c>
    </row>
    <row r="1700" spans="1:25" x14ac:dyDescent="0.25">
      <c r="A1700">
        <v>9695</v>
      </c>
      <c r="B1700" t="str">
        <f>VLOOKUP(W1700,Broadcast!A$2:B$277,2,FALSE)</f>
        <v>China Radio International</v>
      </c>
      <c r="C1700" s="6">
        <v>100</v>
      </c>
      <c r="D1700" s="6">
        <v>200</v>
      </c>
      <c r="E1700" t="s">
        <v>218</v>
      </c>
      <c r="F1700" t="str">
        <f>VLOOKUP(H1700,Location!A$2:E$678,2,FALSE)</f>
        <v>Kashi</v>
      </c>
      <c r="G1700" t="str">
        <f>VLOOKUP(LEFT(R1700,3),Language!A$2:B$7700,2,FALSE)</f>
        <v>Urdu</v>
      </c>
      <c r="H1700" t="s">
        <v>187</v>
      </c>
      <c r="I1700">
        <v>100</v>
      </c>
      <c r="J1700">
        <v>209</v>
      </c>
      <c r="K1700">
        <v>0</v>
      </c>
      <c r="L1700">
        <v>206</v>
      </c>
      <c r="M1700">
        <v>1234567</v>
      </c>
      <c r="N1700">
        <v>270316</v>
      </c>
      <c r="O1700">
        <v>301016</v>
      </c>
      <c r="P1700" t="s">
        <v>19</v>
      </c>
      <c r="Q1700">
        <v>7700</v>
      </c>
      <c r="R1700" t="s">
        <v>348</v>
      </c>
      <c r="S1700" t="str">
        <f>VLOOKUP(V1700,Country!A$2:B$191,2,FALSE)</f>
        <v>China</v>
      </c>
      <c r="T1700" t="str">
        <f>VLOOKUP(X1700,Organisation!A$2:B$150,2,FALSE)</f>
        <v>R &amp; T of Peoples Republic of China</v>
      </c>
      <c r="U1700" t="s">
        <v>187</v>
      </c>
      <c r="V1700" t="s">
        <v>55</v>
      </c>
      <c r="W1700" t="s">
        <v>188</v>
      </c>
      <c r="X1700" t="s">
        <v>57</v>
      </c>
      <c r="Y1700">
        <v>2970</v>
      </c>
    </row>
    <row r="1701" spans="1:25" x14ac:dyDescent="0.25">
      <c r="A1701">
        <v>9695</v>
      </c>
      <c r="B1701" t="str">
        <f>VLOOKUP(W1701,Broadcast!A$2:B$277,2,FALSE)</f>
        <v>Islamic Republic of Iran Broadcasting</v>
      </c>
      <c r="C1701" s="6">
        <v>320</v>
      </c>
      <c r="D1701" s="6">
        <v>420</v>
      </c>
      <c r="E1701">
        <v>39</v>
      </c>
      <c r="F1701" t="str">
        <f>VLOOKUP(H1701,Location!A$2:E$678,2,FALSE)</f>
        <v>Sirjan</v>
      </c>
      <c r="G1701" t="str">
        <f>VLOOKUP(LEFT(R1701,3),Language!A$2:B$7700,2,FALSE)</f>
        <v>Kurdish</v>
      </c>
      <c r="H1701" t="s">
        <v>228</v>
      </c>
      <c r="I1701">
        <v>500</v>
      </c>
      <c r="J1701">
        <v>310</v>
      </c>
      <c r="K1701">
        <v>0</v>
      </c>
      <c r="L1701">
        <v>211</v>
      </c>
      <c r="M1701">
        <v>1234567</v>
      </c>
      <c r="N1701">
        <v>270316</v>
      </c>
      <c r="O1701">
        <v>291016</v>
      </c>
      <c r="P1701" t="s">
        <v>19</v>
      </c>
      <c r="R1701" t="s">
        <v>452</v>
      </c>
      <c r="S1701" t="str">
        <f>VLOOKUP(V1701,Country!A$2:B$191,2,FALSE)</f>
        <v>Iran (Islamic Rep. of)</v>
      </c>
      <c r="T1701" t="str">
        <f>VLOOKUP(X1701,Organisation!A$2:B$150,2,FALSE)</f>
        <v>Islamic Republic of Iran Broadcast.</v>
      </c>
      <c r="U1701" t="s">
        <v>228</v>
      </c>
      <c r="V1701" t="s">
        <v>229</v>
      </c>
      <c r="W1701" t="s">
        <v>230</v>
      </c>
      <c r="X1701" t="s">
        <v>230</v>
      </c>
      <c r="Y1701">
        <v>7332</v>
      </c>
    </row>
    <row r="1702" spans="1:25" x14ac:dyDescent="0.25">
      <c r="A1702">
        <v>9695</v>
      </c>
      <c r="B1702" t="str">
        <f>VLOOKUP(W1702,Broadcast!A$2:B$277,2,FALSE)</f>
        <v>Media Broadcast GmbH</v>
      </c>
      <c r="C1702" s="6">
        <v>430</v>
      </c>
      <c r="D1702" s="6">
        <v>445</v>
      </c>
      <c r="E1702" t="s">
        <v>231</v>
      </c>
      <c r="F1702" t="str">
        <f>VLOOKUP(H1702,Location!A$2:E$678,2,FALSE)</f>
        <v>Nauen</v>
      </c>
      <c r="G1702" t="str">
        <f>VLOOKUP(LEFT(R1702,3),Language!A$2:B$7700,2,FALSE)</f>
        <v>Multiple languages</v>
      </c>
      <c r="H1702" t="s">
        <v>232</v>
      </c>
      <c r="I1702">
        <v>125</v>
      </c>
      <c r="J1702">
        <v>120</v>
      </c>
      <c r="K1702">
        <v>0</v>
      </c>
      <c r="L1702">
        <v>216</v>
      </c>
      <c r="M1702">
        <v>17</v>
      </c>
      <c r="N1702">
        <v>270316</v>
      </c>
      <c r="O1702">
        <v>291016</v>
      </c>
      <c r="P1702" t="s">
        <v>19</v>
      </c>
      <c r="Q1702">
        <v>9600</v>
      </c>
      <c r="R1702" t="s">
        <v>102</v>
      </c>
      <c r="S1702" t="str">
        <f>VLOOKUP(V1702,Country!A$2:B$191,2,FALSE)</f>
        <v>Germany</v>
      </c>
      <c r="T1702" t="str">
        <f>VLOOKUP(X1702,Organisation!A$2:B$150,2,FALSE)</f>
        <v>Media Broadcast GmbH</v>
      </c>
      <c r="U1702" t="s">
        <v>232</v>
      </c>
      <c r="V1702" t="s">
        <v>19</v>
      </c>
      <c r="W1702" t="s">
        <v>99</v>
      </c>
      <c r="X1702" t="s">
        <v>99</v>
      </c>
      <c r="Y1702">
        <v>15587</v>
      </c>
    </row>
    <row r="1703" spans="1:25" x14ac:dyDescent="0.25">
      <c r="A1703">
        <v>9695</v>
      </c>
      <c r="B1703" t="str">
        <f>VLOOKUP(W1703,Broadcast!A$2:B$277,2,FALSE)</f>
        <v>Media Broadcast GmbH</v>
      </c>
      <c r="C1703" s="6">
        <v>430</v>
      </c>
      <c r="D1703" s="6">
        <v>450</v>
      </c>
      <c r="E1703" t="s">
        <v>231</v>
      </c>
      <c r="F1703" t="str">
        <f>VLOOKUP(H1703,Location!A$2:E$678,2,FALSE)</f>
        <v>Nauen</v>
      </c>
      <c r="G1703" t="str">
        <f>VLOOKUP(LEFT(R1703,3),Language!A$2:B$7700,2,FALSE)</f>
        <v>Multiple languages</v>
      </c>
      <c r="H1703" t="s">
        <v>232</v>
      </c>
      <c r="I1703">
        <v>125</v>
      </c>
      <c r="J1703">
        <v>120</v>
      </c>
      <c r="K1703">
        <v>0</v>
      </c>
      <c r="L1703">
        <v>216</v>
      </c>
      <c r="M1703">
        <v>23456</v>
      </c>
      <c r="N1703">
        <v>270316</v>
      </c>
      <c r="O1703">
        <v>291016</v>
      </c>
      <c r="P1703" t="s">
        <v>19</v>
      </c>
      <c r="Q1703">
        <v>9600</v>
      </c>
      <c r="R1703" t="s">
        <v>102</v>
      </c>
      <c r="S1703" t="str">
        <f>VLOOKUP(V1703,Country!A$2:B$191,2,FALSE)</f>
        <v>Germany</v>
      </c>
      <c r="T1703" t="str">
        <f>VLOOKUP(X1703,Organisation!A$2:B$150,2,FALSE)</f>
        <v>Media Broadcast GmbH</v>
      </c>
      <c r="U1703" t="s">
        <v>232</v>
      </c>
      <c r="V1703" t="s">
        <v>19</v>
      </c>
      <c r="W1703" t="s">
        <v>99</v>
      </c>
      <c r="X1703" t="s">
        <v>99</v>
      </c>
      <c r="Y1703">
        <v>15586</v>
      </c>
    </row>
    <row r="1704" spans="1:25" x14ac:dyDescent="0.25">
      <c r="A1704">
        <v>9695</v>
      </c>
      <c r="B1704" t="str">
        <f>VLOOKUP(W1704,Broadcast!A$2:B$277,2,FALSE)</f>
        <v>Radio Russia</v>
      </c>
      <c r="C1704" s="6">
        <v>1000</v>
      </c>
      <c r="D1704" s="6">
        <v>1400</v>
      </c>
      <c r="E1704">
        <v>43.44</v>
      </c>
      <c r="F1704" t="str">
        <f>VLOOKUP(H1704,Location!A$2:E$678,2,FALSE)</f>
        <v>Petropavlo Kam.</v>
      </c>
      <c r="G1704" t="str">
        <f>VLOOKUP(LEFT(R1704,3),Language!A$2:B$7700,2,FALSE)</f>
        <v>Russian</v>
      </c>
      <c r="H1704" t="s">
        <v>575</v>
      </c>
      <c r="I1704">
        <v>250</v>
      </c>
      <c r="J1704">
        <v>263</v>
      </c>
      <c r="K1704">
        <v>0</v>
      </c>
      <c r="L1704">
        <v>288</v>
      </c>
      <c r="M1704">
        <v>1234567</v>
      </c>
      <c r="N1704">
        <v>270316</v>
      </c>
      <c r="O1704">
        <v>291016</v>
      </c>
      <c r="P1704" t="s">
        <v>19</v>
      </c>
      <c r="R1704" t="s">
        <v>182</v>
      </c>
      <c r="S1704" t="str">
        <f>VLOOKUP(V1704,Country!A$2:B$191,2,FALSE)</f>
        <v>Russia</v>
      </c>
      <c r="T1704" t="str">
        <f>VLOOKUP(X1704,Organisation!A$2:B$150,2,FALSE)</f>
        <v>General Radio Frequency Centre</v>
      </c>
      <c r="U1704" t="s">
        <v>575</v>
      </c>
      <c r="V1704" t="s">
        <v>183</v>
      </c>
      <c r="W1704" t="s">
        <v>184</v>
      </c>
      <c r="X1704" t="s">
        <v>185</v>
      </c>
      <c r="Y1704">
        <v>3954</v>
      </c>
    </row>
    <row r="1705" spans="1:25" x14ac:dyDescent="0.25">
      <c r="A1705">
        <v>9695</v>
      </c>
      <c r="B1705" t="str">
        <f>VLOOKUP(W1705,Broadcast!A$2:B$277,2,FALSE)</f>
        <v>Broadcasting Serv. of the Kingdom of Saudi Arabia</v>
      </c>
      <c r="C1705" s="6">
        <v>1400</v>
      </c>
      <c r="D1705" s="6">
        <v>1600</v>
      </c>
      <c r="E1705" t="s">
        <v>169</v>
      </c>
      <c r="F1705" t="str">
        <f>VLOOKUP(H1705,Location!A$2:E$678,2,FALSE)</f>
        <v>Riyadh</v>
      </c>
      <c r="G1705" t="str">
        <f>VLOOKUP(LEFT(R1705,3),Language!A$2:B$7700,2,FALSE)</f>
        <v>Pushto</v>
      </c>
      <c r="H1705" t="s">
        <v>508</v>
      </c>
      <c r="I1705">
        <v>500</v>
      </c>
      <c r="J1705">
        <v>55</v>
      </c>
      <c r="K1705">
        <v>0</v>
      </c>
      <c r="L1705">
        <v>216</v>
      </c>
      <c r="M1705">
        <v>1234567</v>
      </c>
      <c r="N1705">
        <v>270316</v>
      </c>
      <c r="O1705">
        <v>301016</v>
      </c>
      <c r="P1705" t="s">
        <v>19</v>
      </c>
      <c r="R1705" t="s">
        <v>171</v>
      </c>
      <c r="S1705" t="str">
        <f>VLOOKUP(V1705,Country!A$2:B$191,2,FALSE)</f>
        <v>Saudi Arabia</v>
      </c>
      <c r="T1705" t="str">
        <f>VLOOKUP(X1705,Organisation!A$2:B$150,2,FALSE)</f>
        <v>Saudi Arabian Radio &amp; Television</v>
      </c>
      <c r="U1705" t="s">
        <v>508</v>
      </c>
      <c r="V1705" t="s">
        <v>397</v>
      </c>
      <c r="W1705" t="s">
        <v>397</v>
      </c>
      <c r="X1705" t="s">
        <v>397</v>
      </c>
      <c r="Y1705">
        <v>1359</v>
      </c>
    </row>
    <row r="1706" spans="1:25" x14ac:dyDescent="0.25">
      <c r="A1706">
        <v>9695</v>
      </c>
      <c r="B1706" t="str">
        <f>VLOOKUP(W1706,Broadcast!A$2:B$277,2,FALSE)</f>
        <v>China Radio International</v>
      </c>
      <c r="C1706" s="6">
        <v>1730</v>
      </c>
      <c r="D1706" s="6">
        <v>1830</v>
      </c>
      <c r="E1706" t="s">
        <v>525</v>
      </c>
      <c r="F1706" t="str">
        <f>VLOOKUP(H1706,Location!A$2:E$678,2,FALSE)</f>
        <v>Kunming</v>
      </c>
      <c r="G1706" t="str">
        <f>VLOOKUP(LEFT(R1706,3),Language!A$2:B$7700,2,FALSE)</f>
        <v>Standart Chinese</v>
      </c>
      <c r="H1706" t="s">
        <v>366</v>
      </c>
      <c r="I1706">
        <v>500</v>
      </c>
      <c r="J1706">
        <v>283</v>
      </c>
      <c r="K1706">
        <v>0</v>
      </c>
      <c r="L1706">
        <v>216</v>
      </c>
      <c r="M1706">
        <v>1234567</v>
      </c>
      <c r="N1706">
        <v>270316</v>
      </c>
      <c r="O1706">
        <v>301016</v>
      </c>
      <c r="P1706" t="s">
        <v>19</v>
      </c>
      <c r="Q1706">
        <v>10430</v>
      </c>
      <c r="R1706" t="s">
        <v>207</v>
      </c>
      <c r="S1706" t="str">
        <f>VLOOKUP(V1706,Country!A$2:B$191,2,FALSE)</f>
        <v>China</v>
      </c>
      <c r="T1706" t="str">
        <f>VLOOKUP(X1706,Organisation!A$2:B$150,2,FALSE)</f>
        <v>R &amp; T of Peoples Republic of China</v>
      </c>
      <c r="U1706" t="s">
        <v>366</v>
      </c>
      <c r="V1706" t="s">
        <v>55</v>
      </c>
      <c r="W1706" t="s">
        <v>188</v>
      </c>
      <c r="X1706" t="s">
        <v>57</v>
      </c>
      <c r="Y1706">
        <v>2971</v>
      </c>
    </row>
    <row r="1707" spans="1:25" x14ac:dyDescent="0.25">
      <c r="A1707">
        <v>9695</v>
      </c>
      <c r="B1707" t="str">
        <f>VLOOKUP(W1707,Broadcast!A$2:B$277,2,FALSE)</f>
        <v>China Radio International</v>
      </c>
      <c r="C1707" s="6">
        <v>1830</v>
      </c>
      <c r="D1707" s="6">
        <v>1900</v>
      </c>
      <c r="E1707" t="s">
        <v>273</v>
      </c>
      <c r="F1707" t="str">
        <f>VLOOKUP(H1707,Location!A$2:E$678,2,FALSE)</f>
        <v>Kunming</v>
      </c>
      <c r="G1707" t="str">
        <f>VLOOKUP(LEFT(R1707,3),Language!A$2:B$7700,2,FALSE)</f>
        <v>Bulgarian</v>
      </c>
      <c r="H1707" t="s">
        <v>366</v>
      </c>
      <c r="I1707">
        <v>500</v>
      </c>
      <c r="J1707">
        <v>300</v>
      </c>
      <c r="K1707">
        <v>0</v>
      </c>
      <c r="L1707">
        <v>216</v>
      </c>
      <c r="M1707">
        <v>1234567</v>
      </c>
      <c r="N1707">
        <v>270316</v>
      </c>
      <c r="O1707">
        <v>301016</v>
      </c>
      <c r="P1707" t="s">
        <v>19</v>
      </c>
      <c r="Q1707">
        <v>10430</v>
      </c>
      <c r="R1707" t="s">
        <v>274</v>
      </c>
      <c r="S1707" t="str">
        <f>VLOOKUP(V1707,Country!A$2:B$191,2,FALSE)</f>
        <v>China</v>
      </c>
      <c r="T1707" t="str">
        <f>VLOOKUP(X1707,Organisation!A$2:B$150,2,FALSE)</f>
        <v>R &amp; T of Peoples Republic of China</v>
      </c>
      <c r="U1707" t="s">
        <v>366</v>
      </c>
      <c r="V1707" t="s">
        <v>55</v>
      </c>
      <c r="W1707" t="s">
        <v>188</v>
      </c>
      <c r="X1707" t="s">
        <v>57</v>
      </c>
      <c r="Y1707">
        <v>2972</v>
      </c>
    </row>
    <row r="1708" spans="1:25" x14ac:dyDescent="0.25">
      <c r="A1708">
        <v>9700</v>
      </c>
      <c r="B1708" t="str">
        <f>VLOOKUP(W1708,Broadcast!A$2:B$277,2,FALSE)</f>
        <v>Islamic Republic of Iran Broadcasting</v>
      </c>
      <c r="C1708" s="6">
        <v>220</v>
      </c>
      <c r="D1708" s="6">
        <v>320</v>
      </c>
      <c r="E1708" t="s">
        <v>227</v>
      </c>
      <c r="F1708" t="str">
        <f>VLOOKUP(H1708,Location!A$2:E$678,2,FALSE)</f>
        <v>Kamalabad</v>
      </c>
      <c r="G1708" t="str">
        <f>VLOOKUP(LEFT(R1708,3),Language!A$2:B$7700,2,FALSE)</f>
        <v>Pushto</v>
      </c>
      <c r="H1708" t="s">
        <v>340</v>
      </c>
      <c r="I1708">
        <v>500</v>
      </c>
      <c r="J1708">
        <v>94</v>
      </c>
      <c r="K1708">
        <v>0</v>
      </c>
      <c r="L1708">
        <v>216</v>
      </c>
      <c r="M1708">
        <v>1234567</v>
      </c>
      <c r="N1708">
        <v>270316</v>
      </c>
      <c r="O1708">
        <v>291016</v>
      </c>
      <c r="P1708" t="s">
        <v>19</v>
      </c>
      <c r="R1708" t="s">
        <v>171</v>
      </c>
      <c r="S1708" t="str">
        <f>VLOOKUP(V1708,Country!A$2:B$191,2,FALSE)</f>
        <v>Iran (Islamic Rep. of)</v>
      </c>
      <c r="T1708" t="str">
        <f>VLOOKUP(X1708,Organisation!A$2:B$150,2,FALSE)</f>
        <v>Islamic Republic of Iran Broadcast.</v>
      </c>
      <c r="U1708" t="s">
        <v>340</v>
      </c>
      <c r="V1708" t="s">
        <v>229</v>
      </c>
      <c r="W1708" t="s">
        <v>230</v>
      </c>
      <c r="X1708" t="s">
        <v>230</v>
      </c>
      <c r="Y1708">
        <v>1925</v>
      </c>
    </row>
    <row r="1709" spans="1:25" x14ac:dyDescent="0.25">
      <c r="A1709">
        <v>9700</v>
      </c>
      <c r="B1709" t="str">
        <f>VLOOKUP(W1709,Broadcast!A$2:B$277,2,FALSE)</f>
        <v>Islamic Republic of Iran Broadcasting</v>
      </c>
      <c r="C1709" s="6">
        <v>220</v>
      </c>
      <c r="D1709" s="6">
        <v>320</v>
      </c>
      <c r="E1709" t="s">
        <v>227</v>
      </c>
      <c r="F1709" t="str">
        <f>VLOOKUP(H1709,Location!A$2:E$678,2,FALSE)</f>
        <v>Sirjan</v>
      </c>
      <c r="G1709" t="str">
        <f>VLOOKUP(LEFT(R1709,3),Language!A$2:B$7700,2,FALSE)</f>
        <v>Pushto</v>
      </c>
      <c r="H1709" t="s">
        <v>228</v>
      </c>
      <c r="I1709">
        <v>500</v>
      </c>
      <c r="J1709">
        <v>47</v>
      </c>
      <c r="K1709">
        <v>17</v>
      </c>
      <c r="L1709">
        <v>218</v>
      </c>
      <c r="M1709">
        <v>1234567</v>
      </c>
      <c r="N1709">
        <v>270316</v>
      </c>
      <c r="O1709">
        <v>291016</v>
      </c>
      <c r="P1709" t="s">
        <v>19</v>
      </c>
      <c r="R1709" t="s">
        <v>171</v>
      </c>
      <c r="S1709" t="str">
        <f>VLOOKUP(V1709,Country!A$2:B$191,2,FALSE)</f>
        <v>Iran (Islamic Rep. of)</v>
      </c>
      <c r="T1709" t="str">
        <f>VLOOKUP(X1709,Organisation!A$2:B$150,2,FALSE)</f>
        <v>Islamic Republic of Iran Broadcast.</v>
      </c>
      <c r="U1709" t="s">
        <v>228</v>
      </c>
      <c r="V1709" t="s">
        <v>229</v>
      </c>
      <c r="W1709" t="s">
        <v>230</v>
      </c>
      <c r="X1709" t="s">
        <v>230</v>
      </c>
      <c r="Y1709">
        <v>16075</v>
      </c>
    </row>
    <row r="1710" spans="1:25" x14ac:dyDescent="0.25">
      <c r="A1710">
        <v>9700</v>
      </c>
      <c r="B1710" t="str">
        <f>VLOOKUP(W1710,Broadcast!A$2:B$277,2,FALSE)</f>
        <v>Radio Romania International</v>
      </c>
      <c r="C1710" s="6">
        <v>600</v>
      </c>
      <c r="D1710" s="6">
        <v>630</v>
      </c>
      <c r="E1710" t="s">
        <v>76</v>
      </c>
      <c r="F1710" t="str">
        <f>VLOOKUP(H1710,Location!A$2:E$678,2,FALSE)</f>
        <v>Tiganesti</v>
      </c>
      <c r="G1710" t="str">
        <f>VLOOKUP(LEFT(R1710,3),Language!A$2:B$7700,2,FALSE)</f>
        <v>German</v>
      </c>
      <c r="H1710" t="s">
        <v>200</v>
      </c>
      <c r="I1710">
        <v>300</v>
      </c>
      <c r="J1710">
        <v>307</v>
      </c>
      <c r="K1710">
        <v>0</v>
      </c>
      <c r="L1710">
        <v>205</v>
      </c>
      <c r="M1710">
        <v>1234567</v>
      </c>
      <c r="N1710">
        <v>270316</v>
      </c>
      <c r="O1710">
        <v>301016</v>
      </c>
      <c r="P1710" t="s">
        <v>19</v>
      </c>
      <c r="R1710" t="s">
        <v>30</v>
      </c>
      <c r="S1710" t="str">
        <f>VLOOKUP(V1710,Country!A$2:B$191,2,FALSE)</f>
        <v>Romania</v>
      </c>
      <c r="T1710" t="str">
        <f>VLOOKUP(X1710,Organisation!A$2:B$150,2,FALSE)</f>
        <v>Ministry of Communications &amp; Informatics Technol.</v>
      </c>
      <c r="U1710" t="s">
        <v>200</v>
      </c>
      <c r="V1710" t="s">
        <v>202</v>
      </c>
      <c r="W1710" t="s">
        <v>203</v>
      </c>
      <c r="X1710" t="s">
        <v>202</v>
      </c>
      <c r="Y1710">
        <v>4352</v>
      </c>
    </row>
    <row r="1711" spans="1:25" x14ac:dyDescent="0.25">
      <c r="A1711">
        <v>9700</v>
      </c>
      <c r="B1711" t="str">
        <f>VLOOKUP(W1711,Broadcast!A$2:B$277,2,FALSE)</f>
        <v>Radio New Zealand</v>
      </c>
      <c r="C1711" s="6">
        <v>700</v>
      </c>
      <c r="D1711" s="6">
        <v>1100</v>
      </c>
      <c r="E1711" t="s">
        <v>283</v>
      </c>
      <c r="F1711" t="str">
        <f>VLOOKUP(H1711,Location!A$2:E$678,2,FALSE)</f>
        <v>Rangitaiki</v>
      </c>
      <c r="G1711" t="str">
        <f>VLOOKUP(LEFT(R1711,3),Language!A$2:B$7700,2,FALSE)</f>
        <v>English</v>
      </c>
      <c r="H1711" t="s">
        <v>284</v>
      </c>
      <c r="I1711">
        <v>50</v>
      </c>
      <c r="J1711">
        <v>35</v>
      </c>
      <c r="K1711">
        <v>0</v>
      </c>
      <c r="L1711">
        <v>156</v>
      </c>
      <c r="M1711">
        <v>1234567</v>
      </c>
      <c r="N1711">
        <v>270316</v>
      </c>
      <c r="O1711">
        <v>301016</v>
      </c>
      <c r="P1711" t="s">
        <v>19</v>
      </c>
      <c r="Q1711">
        <v>13500</v>
      </c>
      <c r="R1711" t="s">
        <v>20</v>
      </c>
      <c r="S1711" t="str">
        <f>VLOOKUP(V1711,Country!A$2:B$191,2,FALSE)</f>
        <v>New Zealand</v>
      </c>
      <c r="T1711" t="str">
        <f>VLOOKUP(X1711,Organisation!A$2:B$150,2,FALSE)</f>
        <v>Radio New Zealand Ltd.</v>
      </c>
      <c r="U1711" t="s">
        <v>284</v>
      </c>
      <c r="V1711" t="s">
        <v>69</v>
      </c>
      <c r="W1711" t="s">
        <v>68</v>
      </c>
      <c r="X1711" t="s">
        <v>68</v>
      </c>
      <c r="Y1711">
        <v>16963</v>
      </c>
    </row>
    <row r="1712" spans="1:25" x14ac:dyDescent="0.25">
      <c r="A1712">
        <v>9700</v>
      </c>
      <c r="B1712" t="str">
        <f>VLOOKUP(W1712,Broadcast!A$2:B$277,2,FALSE)</f>
        <v>Radio New Zealand</v>
      </c>
      <c r="C1712" s="6">
        <v>700</v>
      </c>
      <c r="D1712" s="6">
        <v>1100</v>
      </c>
      <c r="E1712" t="s">
        <v>449</v>
      </c>
      <c r="F1712" t="str">
        <f>VLOOKUP(H1712,Location!A$2:E$678,2,FALSE)</f>
        <v>Rangitaiki</v>
      </c>
      <c r="G1712" t="str">
        <f>VLOOKUP(LEFT(R1712,3),Language!A$2:B$7700,2,FALSE)</f>
        <v>English</v>
      </c>
      <c r="H1712" t="s">
        <v>284</v>
      </c>
      <c r="I1712">
        <v>50</v>
      </c>
      <c r="J1712">
        <v>325</v>
      </c>
      <c r="K1712">
        <v>0</v>
      </c>
      <c r="L1712">
        <v>156</v>
      </c>
      <c r="M1712">
        <v>1234567</v>
      </c>
      <c r="N1712">
        <v>270316</v>
      </c>
      <c r="O1712">
        <v>301016</v>
      </c>
      <c r="P1712" t="s">
        <v>19</v>
      </c>
      <c r="Q1712">
        <v>13500</v>
      </c>
      <c r="R1712" t="s">
        <v>20</v>
      </c>
      <c r="S1712" t="str">
        <f>VLOOKUP(V1712,Country!A$2:B$191,2,FALSE)</f>
        <v>New Zealand</v>
      </c>
      <c r="T1712" t="str">
        <f>VLOOKUP(X1712,Organisation!A$2:B$150,2,FALSE)</f>
        <v>Radio New Zealand Ltd.</v>
      </c>
      <c r="U1712" t="s">
        <v>284</v>
      </c>
      <c r="V1712" t="s">
        <v>69</v>
      </c>
      <c r="W1712" t="s">
        <v>68</v>
      </c>
      <c r="X1712" t="s">
        <v>68</v>
      </c>
      <c r="Y1712">
        <v>16964</v>
      </c>
    </row>
    <row r="1713" spans="1:25" x14ac:dyDescent="0.25">
      <c r="A1713">
        <v>9700</v>
      </c>
      <c r="B1713" t="str">
        <f>VLOOKUP(W1713,Broadcast!A$2:B$277,2,FALSE)</f>
        <v>Radio New Zealand</v>
      </c>
      <c r="C1713" s="6">
        <v>1650</v>
      </c>
      <c r="D1713" s="6">
        <v>1900</v>
      </c>
      <c r="E1713" t="s">
        <v>283</v>
      </c>
      <c r="F1713" t="str">
        <f>VLOOKUP(H1713,Location!A$2:E$678,2,FALSE)</f>
        <v>Rangitaiki</v>
      </c>
      <c r="G1713" t="str">
        <f>VLOOKUP(LEFT(R1713,3),Language!A$2:B$7700,2,FALSE)</f>
        <v>English</v>
      </c>
      <c r="H1713" t="s">
        <v>284</v>
      </c>
      <c r="I1713">
        <v>50</v>
      </c>
      <c r="J1713">
        <v>35</v>
      </c>
      <c r="K1713">
        <v>0</v>
      </c>
      <c r="L1713">
        <v>156</v>
      </c>
      <c r="M1713">
        <v>1234567</v>
      </c>
      <c r="N1713">
        <v>270316</v>
      </c>
      <c r="O1713">
        <v>301016</v>
      </c>
      <c r="P1713" t="s">
        <v>19</v>
      </c>
      <c r="Q1713">
        <v>13500</v>
      </c>
      <c r="R1713" t="s">
        <v>20</v>
      </c>
      <c r="S1713" t="str">
        <f>VLOOKUP(V1713,Country!A$2:B$191,2,FALSE)</f>
        <v>New Zealand</v>
      </c>
      <c r="T1713" t="str">
        <f>VLOOKUP(X1713,Organisation!A$2:B$150,2,FALSE)</f>
        <v>Radio New Zealand Ltd.</v>
      </c>
      <c r="U1713" t="s">
        <v>284</v>
      </c>
      <c r="V1713" t="s">
        <v>69</v>
      </c>
      <c r="W1713" t="s">
        <v>68</v>
      </c>
      <c r="X1713" t="s">
        <v>68</v>
      </c>
      <c r="Y1713">
        <v>2070</v>
      </c>
    </row>
    <row r="1714" spans="1:25" x14ac:dyDescent="0.25">
      <c r="A1714">
        <v>9700</v>
      </c>
      <c r="B1714" t="str">
        <f>VLOOKUP(W1714,Broadcast!A$2:B$277,2,FALSE)</f>
        <v>Radio New Zealand</v>
      </c>
      <c r="C1714" s="6">
        <v>1750</v>
      </c>
      <c r="D1714" s="6">
        <v>2000</v>
      </c>
      <c r="E1714" t="s">
        <v>449</v>
      </c>
      <c r="F1714" t="str">
        <f>VLOOKUP(H1714,Location!A$2:E$678,2,FALSE)</f>
        <v>Rangitaiki</v>
      </c>
      <c r="G1714" t="str">
        <f>VLOOKUP(LEFT(R1714,3),Language!A$2:B$7700,2,FALSE)</f>
        <v>English</v>
      </c>
      <c r="H1714" t="s">
        <v>284</v>
      </c>
      <c r="I1714">
        <v>50</v>
      </c>
      <c r="J1714">
        <v>325</v>
      </c>
      <c r="K1714">
        <v>0</v>
      </c>
      <c r="L1714">
        <v>156</v>
      </c>
      <c r="M1714">
        <v>1234567</v>
      </c>
      <c r="N1714">
        <v>270316</v>
      </c>
      <c r="O1714">
        <v>301016</v>
      </c>
      <c r="P1714" t="s">
        <v>19</v>
      </c>
      <c r="Q1714">
        <v>13500</v>
      </c>
      <c r="R1714" t="s">
        <v>20</v>
      </c>
      <c r="S1714" t="str">
        <f>VLOOKUP(V1714,Country!A$2:B$191,2,FALSE)</f>
        <v>New Zealand</v>
      </c>
      <c r="T1714" t="str">
        <f>VLOOKUP(X1714,Organisation!A$2:B$150,2,FALSE)</f>
        <v>Radio New Zealand Ltd.</v>
      </c>
      <c r="U1714" t="s">
        <v>284</v>
      </c>
      <c r="V1714" t="s">
        <v>69</v>
      </c>
      <c r="W1714" t="s">
        <v>68</v>
      </c>
      <c r="X1714" t="s">
        <v>68</v>
      </c>
      <c r="Y1714">
        <v>16965</v>
      </c>
    </row>
    <row r="1715" spans="1:25" x14ac:dyDescent="0.25">
      <c r="A1715">
        <v>9700</v>
      </c>
      <c r="B1715" t="str">
        <f>VLOOKUP(W1715,Broadcast!A$2:B$277,2,FALSE)</f>
        <v>The Overcomer Ministry</v>
      </c>
      <c r="C1715" s="6">
        <v>1900</v>
      </c>
      <c r="D1715" s="6">
        <v>2100</v>
      </c>
      <c r="E1715">
        <v>28.27</v>
      </c>
      <c r="F1715" t="str">
        <f>VLOOKUP(H1715,Location!A$2:E$678,2,FALSE)</f>
        <v>Sofia</v>
      </c>
      <c r="G1715" t="str">
        <f>VLOOKUP(LEFT(R1715,3),Language!A$2:B$7700,2,FALSE)</f>
        <v>English</v>
      </c>
      <c r="H1715" t="s">
        <v>60</v>
      </c>
      <c r="I1715">
        <v>250</v>
      </c>
      <c r="J1715">
        <v>306</v>
      </c>
      <c r="K1715">
        <v>0</v>
      </c>
      <c r="L1715">
        <v>618</v>
      </c>
      <c r="M1715">
        <v>1234567</v>
      </c>
      <c r="N1715">
        <v>270316</v>
      </c>
      <c r="O1715">
        <v>301016</v>
      </c>
      <c r="P1715" t="s">
        <v>19</v>
      </c>
      <c r="Q1715">
        <v>7000</v>
      </c>
      <c r="R1715" t="s">
        <v>20</v>
      </c>
      <c r="S1715" t="str">
        <f>VLOOKUP(V1715,Country!A$2:B$191,2,FALSE)</f>
        <v>Bulgaria</v>
      </c>
      <c r="T1715" t="str">
        <f>VLOOKUP(X1715,Organisation!A$2:B$150,2,FALSE)</f>
        <v>SpaceLine Ltd. Bulgaria</v>
      </c>
      <c r="U1715" t="s">
        <v>60</v>
      </c>
      <c r="V1715" t="s">
        <v>61</v>
      </c>
      <c r="W1715" t="s">
        <v>62</v>
      </c>
      <c r="X1715" t="s">
        <v>63</v>
      </c>
      <c r="Y1715">
        <v>7393</v>
      </c>
    </row>
    <row r="1716" spans="1:25" x14ac:dyDescent="0.25">
      <c r="A1716">
        <v>9700</v>
      </c>
      <c r="B1716" t="str">
        <f>VLOOKUP(W1716,Broadcast!A$2:B$277,2,FALSE)</f>
        <v>International Broadcasting Bureau</v>
      </c>
      <c r="C1716" s="6">
        <v>2100</v>
      </c>
      <c r="D1716" s="6">
        <v>2200</v>
      </c>
      <c r="E1716" t="s">
        <v>143</v>
      </c>
      <c r="F1716" t="str">
        <f>VLOOKUP(H1716,Location!A$2:E$678,2,FALSE)</f>
        <v>Tinian Islands</v>
      </c>
      <c r="G1716" t="str">
        <f>VLOOKUP(LEFT(R1716,3),Language!A$2:B$7700,2,FALSE)</f>
        <v>Korean</v>
      </c>
      <c r="H1716" t="s">
        <v>144</v>
      </c>
      <c r="I1716">
        <v>250</v>
      </c>
      <c r="J1716">
        <v>329</v>
      </c>
      <c r="K1716">
        <v>16</v>
      </c>
      <c r="L1716">
        <v>216</v>
      </c>
      <c r="M1716">
        <v>1234567</v>
      </c>
      <c r="N1716">
        <v>270316</v>
      </c>
      <c r="O1716">
        <v>291016</v>
      </c>
      <c r="P1716" t="s">
        <v>19</v>
      </c>
      <c r="Q1716">
        <v>8500</v>
      </c>
      <c r="R1716" t="s">
        <v>145</v>
      </c>
      <c r="S1716" t="str">
        <f>VLOOKUP(V1716,Country!A$2:B$191,2,FALSE)</f>
        <v>United States</v>
      </c>
      <c r="T1716" t="str">
        <f>VLOOKUP(X1716,Organisation!A$2:B$150,2,FALSE)</f>
        <v>International Broadcasting Bureau</v>
      </c>
      <c r="U1716" t="s">
        <v>144</v>
      </c>
      <c r="V1716" t="s">
        <v>21</v>
      </c>
      <c r="W1716" t="s">
        <v>120</v>
      </c>
      <c r="X1716" t="s">
        <v>120</v>
      </c>
      <c r="Y1716">
        <v>684</v>
      </c>
    </row>
    <row r="1717" spans="1:25" x14ac:dyDescent="0.25">
      <c r="A1717">
        <v>9700</v>
      </c>
      <c r="B1717" t="str">
        <f>VLOOKUP(W1717,Broadcast!A$2:B$277,2,FALSE)</f>
        <v>Media Broadcast GmbH</v>
      </c>
      <c r="C1717" s="6">
        <v>2330</v>
      </c>
      <c r="D1717" s="6">
        <v>30</v>
      </c>
      <c r="E1717" t="s">
        <v>684</v>
      </c>
      <c r="F1717" t="str">
        <f>VLOOKUP(H1717,Location!A$2:E$678,2,FALSE)</f>
        <v>Nauen</v>
      </c>
      <c r="G1717" t="str">
        <f>VLOOKUP(LEFT(R1717,3),Language!A$2:B$7700,2,FALSE)</f>
        <v>Multiple languages</v>
      </c>
      <c r="H1717" t="s">
        <v>232</v>
      </c>
      <c r="I1717">
        <v>250</v>
      </c>
      <c r="J1717">
        <v>85</v>
      </c>
      <c r="K1717">
        <v>0</v>
      </c>
      <c r="L1717">
        <v>216</v>
      </c>
      <c r="M1717">
        <v>1234567</v>
      </c>
      <c r="N1717">
        <v>270316</v>
      </c>
      <c r="O1717">
        <v>291016</v>
      </c>
      <c r="P1717" t="s">
        <v>19</v>
      </c>
      <c r="Q1717">
        <v>9600</v>
      </c>
      <c r="R1717" t="s">
        <v>102</v>
      </c>
      <c r="S1717" t="str">
        <f>VLOOKUP(V1717,Country!A$2:B$191,2,FALSE)</f>
        <v>Germany</v>
      </c>
      <c r="T1717" t="str">
        <f>VLOOKUP(X1717,Organisation!A$2:B$150,2,FALSE)</f>
        <v>Media Broadcast GmbH</v>
      </c>
      <c r="U1717" t="s">
        <v>232</v>
      </c>
      <c r="V1717" t="s">
        <v>19</v>
      </c>
      <c r="W1717" t="s">
        <v>99</v>
      </c>
      <c r="X1717" t="s">
        <v>99</v>
      </c>
      <c r="Y1717">
        <v>1262</v>
      </c>
    </row>
    <row r="1718" spans="1:25" x14ac:dyDescent="0.25">
      <c r="A1718">
        <v>9705</v>
      </c>
      <c r="B1718" t="str">
        <f>VLOOKUP(W1718,Broadcast!A$2:B$277,2,FALSE)</f>
        <v>China National Radio</v>
      </c>
      <c r="C1718" s="6">
        <v>330</v>
      </c>
      <c r="D1718" s="6">
        <v>530</v>
      </c>
      <c r="E1718" t="s">
        <v>70</v>
      </c>
      <c r="F1718" t="str">
        <f>VLOOKUP(H1718,Location!A$2:E$678,2,FALSE)</f>
        <v>Urumqi</v>
      </c>
      <c r="G1718" t="str">
        <f>VLOOKUP(LEFT(R1718,3),Language!A$2:B$7700,2,FALSE)</f>
        <v>Kirghiz</v>
      </c>
      <c r="H1718" t="s">
        <v>71</v>
      </c>
      <c r="I1718">
        <v>50</v>
      </c>
      <c r="J1718">
        <v>247</v>
      </c>
      <c r="K1718">
        <v>0</v>
      </c>
      <c r="L1718">
        <v>145</v>
      </c>
      <c r="M1718">
        <v>1234567</v>
      </c>
      <c r="N1718">
        <v>270316</v>
      </c>
      <c r="O1718">
        <v>301016</v>
      </c>
      <c r="P1718" t="s">
        <v>19</v>
      </c>
      <c r="Q1718">
        <v>7700</v>
      </c>
      <c r="R1718" t="s">
        <v>549</v>
      </c>
      <c r="S1718" t="str">
        <f>VLOOKUP(V1718,Country!A$2:B$191,2,FALSE)</f>
        <v>China</v>
      </c>
      <c r="T1718" t="str">
        <f>VLOOKUP(X1718,Organisation!A$2:B$150,2,FALSE)</f>
        <v>R &amp; T of Peoples Republic of China</v>
      </c>
      <c r="U1718" t="s">
        <v>71</v>
      </c>
      <c r="V1718" t="s">
        <v>55</v>
      </c>
      <c r="W1718" t="s">
        <v>56</v>
      </c>
      <c r="X1718" t="s">
        <v>57</v>
      </c>
      <c r="Y1718">
        <v>2973</v>
      </c>
    </row>
    <row r="1719" spans="1:25" x14ac:dyDescent="0.25">
      <c r="A1719">
        <v>9705</v>
      </c>
      <c r="B1719" t="str">
        <f>VLOOKUP(W1719,Broadcast!A$2:B$277,2,FALSE)</f>
        <v>China National Radio</v>
      </c>
      <c r="C1719" s="6">
        <v>1030</v>
      </c>
      <c r="D1719" s="6">
        <v>1230</v>
      </c>
      <c r="E1719" t="s">
        <v>70</v>
      </c>
      <c r="F1719" t="str">
        <f>VLOOKUP(H1719,Location!A$2:E$678,2,FALSE)</f>
        <v>Urumqi</v>
      </c>
      <c r="G1719" t="str">
        <f>VLOOKUP(LEFT(R1719,3),Language!A$2:B$7700,2,FALSE)</f>
        <v>Kirghiz</v>
      </c>
      <c r="H1719" t="s">
        <v>71</v>
      </c>
      <c r="I1719">
        <v>50</v>
      </c>
      <c r="J1719">
        <v>247</v>
      </c>
      <c r="K1719">
        <v>0</v>
      </c>
      <c r="L1719">
        <v>145</v>
      </c>
      <c r="M1719">
        <v>1234567</v>
      </c>
      <c r="N1719">
        <v>270316</v>
      </c>
      <c r="O1719">
        <v>301016</v>
      </c>
      <c r="P1719" t="s">
        <v>19</v>
      </c>
      <c r="Q1719">
        <v>7700</v>
      </c>
      <c r="R1719" t="s">
        <v>549</v>
      </c>
      <c r="S1719" t="str">
        <f>VLOOKUP(V1719,Country!A$2:B$191,2,FALSE)</f>
        <v>China</v>
      </c>
      <c r="T1719" t="str">
        <f>VLOOKUP(X1719,Organisation!A$2:B$150,2,FALSE)</f>
        <v>R &amp; T of Peoples Republic of China</v>
      </c>
      <c r="U1719" t="s">
        <v>71</v>
      </c>
      <c r="V1719" t="s">
        <v>55</v>
      </c>
      <c r="W1719" t="s">
        <v>56</v>
      </c>
      <c r="X1719" t="s">
        <v>57</v>
      </c>
      <c r="Y1719">
        <v>2974</v>
      </c>
    </row>
    <row r="1720" spans="1:25" x14ac:dyDescent="0.25">
      <c r="A1720">
        <v>9705</v>
      </c>
      <c r="B1720" t="str">
        <f>VLOOKUP(W1720,Broadcast!A$2:B$277,2,FALSE)</f>
        <v>BBC Worldservice</v>
      </c>
      <c r="C1720" s="6">
        <v>1400</v>
      </c>
      <c r="D1720" s="6">
        <v>1500</v>
      </c>
      <c r="E1720" t="s">
        <v>169</v>
      </c>
      <c r="F1720" t="str">
        <f>VLOOKUP(H1720,Location!A$2:E$678,2,FALSE)</f>
        <v>A'Seela</v>
      </c>
      <c r="G1720" t="str">
        <f>VLOOKUP(LEFT(R1720,3),Language!A$2:B$7700,2,FALSE)</f>
        <v>Dari</v>
      </c>
      <c r="H1720" t="s">
        <v>211</v>
      </c>
      <c r="I1720">
        <v>250</v>
      </c>
      <c r="J1720">
        <v>35</v>
      </c>
      <c r="K1720">
        <v>0</v>
      </c>
      <c r="L1720">
        <v>211</v>
      </c>
      <c r="M1720">
        <v>1234567</v>
      </c>
      <c r="N1720">
        <v>270316</v>
      </c>
      <c r="O1720">
        <v>301016</v>
      </c>
      <c r="P1720" t="s">
        <v>19</v>
      </c>
      <c r="Q1720">
        <v>7900</v>
      </c>
      <c r="R1720" t="s">
        <v>170</v>
      </c>
      <c r="S1720" t="str">
        <f>VLOOKUP(V1720,Country!A$2:B$191,2,FALSE)</f>
        <v>Oman</v>
      </c>
      <c r="T1720" t="str">
        <f>VLOOKUP(X1720,Organisation!A$2:B$150,2,FALSE)</f>
        <v>Babcock Communications</v>
      </c>
      <c r="U1720" t="s">
        <v>211</v>
      </c>
      <c r="V1720" t="s">
        <v>212</v>
      </c>
      <c r="W1720" t="s">
        <v>42</v>
      </c>
      <c r="X1720" t="s">
        <v>43</v>
      </c>
      <c r="Y1720">
        <v>137</v>
      </c>
    </row>
    <row r="1721" spans="1:25" x14ac:dyDescent="0.25">
      <c r="A1721">
        <v>9705</v>
      </c>
      <c r="B1721" t="str">
        <f>VLOOKUP(W1721,Broadcast!A$2:B$277,2,FALSE)</f>
        <v>BBC Worldservice</v>
      </c>
      <c r="C1721" s="6">
        <v>1500</v>
      </c>
      <c r="D1721" s="6">
        <v>1600</v>
      </c>
      <c r="E1721" t="s">
        <v>169</v>
      </c>
      <c r="F1721" t="str">
        <f>VLOOKUP(H1721,Location!A$2:E$678,2,FALSE)</f>
        <v>Nakhon Sawan</v>
      </c>
      <c r="G1721" t="str">
        <f>VLOOKUP(LEFT(R1721,3),Language!A$2:B$7700,2,FALSE)</f>
        <v>Pushto</v>
      </c>
      <c r="H1721" t="s">
        <v>147</v>
      </c>
      <c r="I1721">
        <v>250</v>
      </c>
      <c r="J1721">
        <v>300</v>
      </c>
      <c r="K1721">
        <v>0</v>
      </c>
      <c r="L1721">
        <v>211</v>
      </c>
      <c r="M1721">
        <v>1234567</v>
      </c>
      <c r="N1721">
        <v>270316</v>
      </c>
      <c r="O1721">
        <v>301016</v>
      </c>
      <c r="P1721" t="s">
        <v>19</v>
      </c>
      <c r="Q1721">
        <v>7897</v>
      </c>
      <c r="R1721" t="s">
        <v>171</v>
      </c>
      <c r="S1721" t="str">
        <f>VLOOKUP(V1721,Country!A$2:B$191,2,FALSE)</f>
        <v>Thailand</v>
      </c>
      <c r="T1721" t="str">
        <f>VLOOKUP(X1721,Organisation!A$2:B$150,2,FALSE)</f>
        <v>Babcock Communications</v>
      </c>
      <c r="U1721" t="s">
        <v>147</v>
      </c>
      <c r="V1721" t="s">
        <v>148</v>
      </c>
      <c r="W1721" t="s">
        <v>42</v>
      </c>
      <c r="X1721" t="s">
        <v>43</v>
      </c>
      <c r="Y1721">
        <v>15503</v>
      </c>
    </row>
    <row r="1722" spans="1:25" x14ac:dyDescent="0.25">
      <c r="A1722">
        <v>9705</v>
      </c>
      <c r="B1722" t="str">
        <f>VLOOKUP(W1722,Broadcast!A$2:B$277,2,FALSE)</f>
        <v>BBC Worldservice</v>
      </c>
      <c r="C1722" s="6">
        <v>1600</v>
      </c>
      <c r="D1722" s="6">
        <v>1700</v>
      </c>
      <c r="E1722" t="s">
        <v>169</v>
      </c>
      <c r="F1722" t="str">
        <f>VLOOKUP(H1722,Location!A$2:E$678,2,FALSE)</f>
        <v>Kranji (Merlin)</v>
      </c>
      <c r="G1722" t="str">
        <f>VLOOKUP(LEFT(R1722,3),Language!A$2:B$7700,2,FALSE)</f>
        <v>Dari</v>
      </c>
      <c r="H1722" t="s">
        <v>59</v>
      </c>
      <c r="I1722">
        <v>250</v>
      </c>
      <c r="J1722">
        <v>320</v>
      </c>
      <c r="K1722">
        <v>-20</v>
      </c>
      <c r="L1722">
        <v>147</v>
      </c>
      <c r="M1722">
        <v>1234567</v>
      </c>
      <c r="N1722">
        <v>270316</v>
      </c>
      <c r="O1722">
        <v>301016</v>
      </c>
      <c r="P1722" t="s">
        <v>19</v>
      </c>
      <c r="Q1722">
        <v>9000</v>
      </c>
      <c r="R1722" t="s">
        <v>170</v>
      </c>
      <c r="S1722" t="str">
        <f>VLOOKUP(V1722,Country!A$2:B$191,2,FALSE)</f>
        <v>Singapore</v>
      </c>
      <c r="T1722" t="str">
        <f>VLOOKUP(X1722,Organisation!A$2:B$150,2,FALSE)</f>
        <v>Babcock Communications</v>
      </c>
      <c r="U1722" t="s">
        <v>59</v>
      </c>
      <c r="V1722" t="s">
        <v>59</v>
      </c>
      <c r="W1722" t="s">
        <v>42</v>
      </c>
      <c r="X1722" t="s">
        <v>43</v>
      </c>
      <c r="Y1722">
        <v>138</v>
      </c>
    </row>
    <row r="1723" spans="1:25" x14ac:dyDescent="0.25">
      <c r="A1723">
        <v>9705</v>
      </c>
      <c r="B1723" t="str">
        <f>VLOOKUP(W1723,Broadcast!A$2:B$277,2,FALSE)</f>
        <v>Korean Broadcasting System</v>
      </c>
      <c r="C1723" s="6">
        <v>1700</v>
      </c>
      <c r="D1723" s="6">
        <v>1900</v>
      </c>
      <c r="E1723" t="s">
        <v>769</v>
      </c>
      <c r="F1723" t="str">
        <f>VLOOKUP(H1723,Location!A$2:E$678,2,FALSE)</f>
        <v>Kimjae</v>
      </c>
      <c r="G1723" t="str">
        <f>VLOOKUP(LEFT(R1723,3),Language!A$2:B$7700,2,FALSE)</f>
        <v>Korean</v>
      </c>
      <c r="H1723" t="s">
        <v>362</v>
      </c>
      <c r="I1723">
        <v>250</v>
      </c>
      <c r="J1723">
        <v>290</v>
      </c>
      <c r="K1723">
        <v>0</v>
      </c>
      <c r="L1723">
        <v>156</v>
      </c>
      <c r="M1723">
        <v>1234567</v>
      </c>
      <c r="N1723">
        <v>270316</v>
      </c>
      <c r="O1723">
        <v>301016</v>
      </c>
      <c r="P1723" t="s">
        <v>19</v>
      </c>
      <c r="R1723" t="s">
        <v>145</v>
      </c>
      <c r="S1723" t="str">
        <f>VLOOKUP(V1723,Country!A$2:B$191,2,FALSE)</f>
        <v>Korea (Rep. of)</v>
      </c>
      <c r="T1723" t="str">
        <f>VLOOKUP(X1723,Organisation!A$2:B$150,2,FALSE)</f>
        <v>Korean Broadcasting System</v>
      </c>
      <c r="U1723" t="s">
        <v>362</v>
      </c>
      <c r="V1723" t="s">
        <v>329</v>
      </c>
      <c r="W1723" t="s">
        <v>77</v>
      </c>
      <c r="X1723" t="s">
        <v>77</v>
      </c>
      <c r="Y1723">
        <v>11081</v>
      </c>
    </row>
    <row r="1724" spans="1:25" x14ac:dyDescent="0.25">
      <c r="A1724">
        <v>9705</v>
      </c>
      <c r="B1724" t="str">
        <f>VLOOKUP(W1724,Broadcast!A$2:B$277,2,FALSE)</f>
        <v>All India Radio</v>
      </c>
      <c r="C1724" s="6">
        <v>2230</v>
      </c>
      <c r="D1724" s="6">
        <v>45</v>
      </c>
      <c r="E1724" t="s">
        <v>493</v>
      </c>
      <c r="F1724" t="str">
        <f>VLOOKUP(H1724,Location!A$2:E$678,2,FALSE)</f>
        <v>Panaji</v>
      </c>
      <c r="G1724" t="str">
        <f>VLOOKUP(LEFT(R1724,3),Language!A$2:B$7700,2,FALSE)</f>
        <v>English</v>
      </c>
      <c r="H1724" t="s">
        <v>626</v>
      </c>
      <c r="I1724">
        <v>250</v>
      </c>
      <c r="J1724">
        <v>120</v>
      </c>
      <c r="K1724">
        <v>0</v>
      </c>
      <c r="L1724">
        <v>157</v>
      </c>
      <c r="M1724">
        <v>1234567</v>
      </c>
      <c r="N1724">
        <v>270316</v>
      </c>
      <c r="O1724">
        <v>301016</v>
      </c>
      <c r="P1724" t="s">
        <v>19</v>
      </c>
      <c r="Q1724">
        <v>9700</v>
      </c>
      <c r="R1724" t="s">
        <v>20</v>
      </c>
      <c r="S1724" t="str">
        <f>VLOOKUP(V1724,Country!A$2:B$191,2,FALSE)</f>
        <v>India</v>
      </c>
      <c r="T1724" t="str">
        <f>VLOOKUP(X1724,Organisation!A$2:B$150,2,FALSE)</f>
        <v>All India Radio</v>
      </c>
      <c r="U1724" t="s">
        <v>626</v>
      </c>
      <c r="V1724" t="s">
        <v>263</v>
      </c>
      <c r="W1724" t="s">
        <v>264</v>
      </c>
      <c r="X1724" t="s">
        <v>264</v>
      </c>
      <c r="Y1724">
        <v>3538</v>
      </c>
    </row>
    <row r="1725" spans="1:25" x14ac:dyDescent="0.25">
      <c r="A1725">
        <v>9710</v>
      </c>
      <c r="B1725" t="str">
        <f>VLOOKUP(W1725,Broadcast!A$2:B$277,2,FALSE)</f>
        <v>China Radio International</v>
      </c>
      <c r="C1725" s="6">
        <v>0</v>
      </c>
      <c r="D1725" s="6">
        <v>100</v>
      </c>
      <c r="E1725">
        <v>13.15</v>
      </c>
      <c r="F1725" t="str">
        <f>VLOOKUP(H1725,Location!A$2:E$678,2,FALSE)</f>
        <v>Kashi</v>
      </c>
      <c r="G1725" t="str">
        <f>VLOOKUP(LEFT(R1725,3),Language!A$2:B$7700,2,FALSE)</f>
        <v>Portuguese</v>
      </c>
      <c r="H1725" t="s">
        <v>187</v>
      </c>
      <c r="I1725">
        <v>500</v>
      </c>
      <c r="J1725">
        <v>269</v>
      </c>
      <c r="K1725">
        <v>0</v>
      </c>
      <c r="L1725">
        <v>216</v>
      </c>
      <c r="M1725">
        <v>1234567</v>
      </c>
      <c r="N1725">
        <v>270316</v>
      </c>
      <c r="O1725">
        <v>301016</v>
      </c>
      <c r="P1725" t="s">
        <v>19</v>
      </c>
      <c r="Q1725">
        <v>8180</v>
      </c>
      <c r="R1725" t="s">
        <v>300</v>
      </c>
      <c r="S1725" t="str">
        <f>VLOOKUP(V1725,Country!A$2:B$191,2,FALSE)</f>
        <v>China</v>
      </c>
      <c r="T1725" t="str">
        <f>VLOOKUP(X1725,Organisation!A$2:B$150,2,FALSE)</f>
        <v>R &amp; T of Peoples Republic of China</v>
      </c>
      <c r="U1725" t="s">
        <v>187</v>
      </c>
      <c r="V1725" t="s">
        <v>55</v>
      </c>
      <c r="W1725" t="s">
        <v>188</v>
      </c>
      <c r="X1725" t="s">
        <v>57</v>
      </c>
      <c r="Y1725">
        <v>2975</v>
      </c>
    </row>
    <row r="1726" spans="1:25" x14ac:dyDescent="0.25">
      <c r="A1726">
        <v>9710</v>
      </c>
      <c r="B1726" t="str">
        <f>VLOOKUP(W1726,Broadcast!A$2:B$277,2,FALSE)</f>
        <v>China Radio International</v>
      </c>
      <c r="C1726" s="6">
        <v>100</v>
      </c>
      <c r="D1726" s="6">
        <v>300</v>
      </c>
      <c r="E1726">
        <v>14</v>
      </c>
      <c r="F1726" t="str">
        <f>VLOOKUP(H1726,Location!A$2:E$678,2,FALSE)</f>
        <v>Kashi</v>
      </c>
      <c r="G1726" t="str">
        <f>VLOOKUP(LEFT(R1726,3),Language!A$2:B$7700,2,FALSE)</f>
        <v>Spanish</v>
      </c>
      <c r="H1726" t="s">
        <v>187</v>
      </c>
      <c r="I1726">
        <v>500</v>
      </c>
      <c r="J1726">
        <v>294</v>
      </c>
      <c r="K1726">
        <v>0</v>
      </c>
      <c r="L1726">
        <v>216</v>
      </c>
      <c r="M1726">
        <v>1234567</v>
      </c>
      <c r="N1726">
        <v>270316</v>
      </c>
      <c r="O1726">
        <v>301016</v>
      </c>
      <c r="P1726" t="s">
        <v>19</v>
      </c>
      <c r="Q1726">
        <v>10430</v>
      </c>
      <c r="R1726" t="s">
        <v>137</v>
      </c>
      <c r="S1726" t="str">
        <f>VLOOKUP(V1726,Country!A$2:B$191,2,FALSE)</f>
        <v>China</v>
      </c>
      <c r="T1726" t="str">
        <f>VLOOKUP(X1726,Organisation!A$2:B$150,2,FALSE)</f>
        <v>R &amp; T of Peoples Republic of China</v>
      </c>
      <c r="U1726" t="s">
        <v>187</v>
      </c>
      <c r="V1726" t="s">
        <v>55</v>
      </c>
      <c r="W1726" t="s">
        <v>188</v>
      </c>
      <c r="X1726" t="s">
        <v>57</v>
      </c>
      <c r="Y1726">
        <v>2976</v>
      </c>
    </row>
    <row r="1727" spans="1:25" x14ac:dyDescent="0.25">
      <c r="A1727">
        <v>9710</v>
      </c>
      <c r="B1727" t="str">
        <f>VLOOKUP(W1727,Broadcast!A$2:B$277,2,FALSE)</f>
        <v>Lithuanian National Radio and TV</v>
      </c>
      <c r="C1727" s="6">
        <v>700</v>
      </c>
      <c r="D1727" s="6">
        <v>1500</v>
      </c>
      <c r="E1727">
        <v>27.28</v>
      </c>
      <c r="F1727" t="str">
        <f>VLOOKUP(H1727,Location!A$2:E$678,2,FALSE)</f>
        <v>Sitkunai</v>
      </c>
      <c r="G1727" t="str">
        <f>VLOOKUP(LEFT(R1727,3),Language!A$2:B$7700,2,FALSE)</f>
        <v>Latu</v>
      </c>
      <c r="H1727" t="s">
        <v>441</v>
      </c>
      <c r="I1727">
        <v>100</v>
      </c>
      <c r="J1727">
        <v>259</v>
      </c>
      <c r="K1727">
        <v>0</v>
      </c>
      <c r="L1727">
        <v>206</v>
      </c>
      <c r="M1727">
        <v>1234567</v>
      </c>
      <c r="N1727">
        <v>270316</v>
      </c>
      <c r="O1727">
        <v>301016</v>
      </c>
      <c r="P1727" t="s">
        <v>19</v>
      </c>
      <c r="Q1727">
        <v>9710</v>
      </c>
      <c r="R1727" t="s">
        <v>770</v>
      </c>
      <c r="S1727" t="str">
        <f>VLOOKUP(V1727,Country!A$2:B$191,2,FALSE)</f>
        <v>Lithuania</v>
      </c>
      <c r="T1727" t="str">
        <f>VLOOKUP(X1727,Organisation!A$2:B$150,2,FALSE)</f>
        <v>Communications Regulatory Authority</v>
      </c>
      <c r="U1727" t="s">
        <v>441</v>
      </c>
      <c r="V1727" t="s">
        <v>442</v>
      </c>
      <c r="W1727" t="s">
        <v>706</v>
      </c>
      <c r="X1727" t="s">
        <v>442</v>
      </c>
      <c r="Y1727">
        <v>4060</v>
      </c>
    </row>
    <row r="1728" spans="1:25" x14ac:dyDescent="0.25">
      <c r="A1728">
        <v>9710</v>
      </c>
      <c r="B1728" t="str">
        <f>VLOOKUP(W1728,Broadcast!A$2:B$277,2,FALSE)</f>
        <v>China National Radio</v>
      </c>
      <c r="C1728" s="6">
        <v>1100</v>
      </c>
      <c r="D1728" s="6">
        <v>1805</v>
      </c>
      <c r="E1728" t="s">
        <v>235</v>
      </c>
      <c r="F1728" t="str">
        <f>VLOOKUP(H1728,Location!A$2:E$678,2,FALSE)</f>
        <v>Shijiazhuang</v>
      </c>
      <c r="G1728" t="str">
        <f>VLOOKUP(LEFT(R1728,3),Language!A$2:B$7700,2,FALSE)</f>
        <v>Chinese</v>
      </c>
      <c r="H1728" t="s">
        <v>331</v>
      </c>
      <c r="I1728">
        <v>100</v>
      </c>
      <c r="J1728">
        <v>217</v>
      </c>
      <c r="K1728">
        <v>0</v>
      </c>
      <c r="L1728">
        <v>146</v>
      </c>
      <c r="M1728">
        <v>1234567</v>
      </c>
      <c r="N1728">
        <v>270316</v>
      </c>
      <c r="O1728">
        <v>301016</v>
      </c>
      <c r="P1728" t="s">
        <v>19</v>
      </c>
      <c r="Q1728">
        <v>9700</v>
      </c>
      <c r="R1728" t="s">
        <v>54</v>
      </c>
      <c r="S1728" t="str">
        <f>VLOOKUP(V1728,Country!A$2:B$191,2,FALSE)</f>
        <v>China</v>
      </c>
      <c r="T1728" t="str">
        <f>VLOOKUP(X1728,Organisation!A$2:B$150,2,FALSE)</f>
        <v>R &amp; T of Peoples Republic of China</v>
      </c>
      <c r="U1728" t="s">
        <v>331</v>
      </c>
      <c r="V1728" t="s">
        <v>55</v>
      </c>
      <c r="W1728" t="s">
        <v>56</v>
      </c>
      <c r="X1728" t="s">
        <v>57</v>
      </c>
      <c r="Y1728">
        <v>2977</v>
      </c>
    </row>
    <row r="1729" spans="1:25" x14ac:dyDescent="0.25">
      <c r="A1729">
        <v>9710</v>
      </c>
      <c r="B1729" t="str">
        <f>VLOOKUP(W1729,Broadcast!A$2:B$277,2,FALSE)</f>
        <v>Broadcasting Serv. of the Kingdom of Saudi Arabia</v>
      </c>
      <c r="C1729" s="6">
        <v>1600</v>
      </c>
      <c r="D1729" s="6">
        <v>2100</v>
      </c>
      <c r="E1729">
        <v>47.52</v>
      </c>
      <c r="F1729" t="str">
        <f>VLOOKUP(H1729,Location!A$2:E$678,2,FALSE)</f>
        <v>Jeddah</v>
      </c>
      <c r="G1729" t="str">
        <f>VLOOKUP(LEFT(R1729,3),Language!A$2:B$7700,2,FALSE)</f>
        <v>English</v>
      </c>
      <c r="H1729" t="s">
        <v>396</v>
      </c>
      <c r="I1729">
        <v>250</v>
      </c>
      <c r="J1729">
        <v>220</v>
      </c>
      <c r="K1729">
        <v>0</v>
      </c>
      <c r="L1729">
        <v>216</v>
      </c>
      <c r="M1729">
        <v>1234567</v>
      </c>
      <c r="N1729">
        <v>270316</v>
      </c>
      <c r="O1729">
        <v>301016</v>
      </c>
      <c r="P1729" t="s">
        <v>19</v>
      </c>
      <c r="R1729" t="s">
        <v>20</v>
      </c>
      <c r="S1729" t="str">
        <f>VLOOKUP(V1729,Country!A$2:B$191,2,FALSE)</f>
        <v>Saudi Arabia</v>
      </c>
      <c r="T1729" t="str">
        <f>VLOOKUP(X1729,Organisation!A$2:B$150,2,FALSE)</f>
        <v>Saudi Arabian Radio &amp; Television</v>
      </c>
      <c r="U1729" t="s">
        <v>396</v>
      </c>
      <c r="V1729" t="s">
        <v>397</v>
      </c>
      <c r="W1729" t="s">
        <v>397</v>
      </c>
      <c r="X1729" t="s">
        <v>397</v>
      </c>
      <c r="Y1729">
        <v>1361</v>
      </c>
    </row>
    <row r="1730" spans="1:25" x14ac:dyDescent="0.25">
      <c r="A1730">
        <v>9710</v>
      </c>
      <c r="B1730" t="str">
        <f>VLOOKUP(W1730,Broadcast!A$2:B$277,2,FALSE)</f>
        <v>Islamic Republic of Iran Broadcasting</v>
      </c>
      <c r="C1730" s="6">
        <v>1820</v>
      </c>
      <c r="D1730" s="6">
        <v>1920</v>
      </c>
      <c r="E1730">
        <v>27.28</v>
      </c>
      <c r="F1730" t="str">
        <f>VLOOKUP(H1730,Location!A$2:E$678,2,FALSE)</f>
        <v>Sirjan</v>
      </c>
      <c r="G1730" t="str">
        <f>VLOOKUP(LEFT(R1730,3),Language!A$2:B$7700,2,FALSE)</f>
        <v>French</v>
      </c>
      <c r="H1730" t="s">
        <v>228</v>
      </c>
      <c r="I1730">
        <v>250</v>
      </c>
      <c r="J1730">
        <v>310</v>
      </c>
      <c r="K1730">
        <v>0</v>
      </c>
      <c r="L1730">
        <v>211</v>
      </c>
      <c r="M1730">
        <v>1234567</v>
      </c>
      <c r="N1730">
        <v>270316</v>
      </c>
      <c r="O1730">
        <v>291016</v>
      </c>
      <c r="P1730" t="s">
        <v>19</v>
      </c>
      <c r="R1730" t="s">
        <v>79</v>
      </c>
      <c r="S1730" t="str">
        <f>VLOOKUP(V1730,Country!A$2:B$191,2,FALSE)</f>
        <v>Iran (Islamic Rep. of)</v>
      </c>
      <c r="T1730" t="str">
        <f>VLOOKUP(X1730,Organisation!A$2:B$150,2,FALSE)</f>
        <v>Islamic Republic of Iran Broadcast.</v>
      </c>
      <c r="U1730" t="s">
        <v>228</v>
      </c>
      <c r="V1730" t="s">
        <v>229</v>
      </c>
      <c r="W1730" t="s">
        <v>230</v>
      </c>
      <c r="X1730" t="s">
        <v>230</v>
      </c>
      <c r="Y1730">
        <v>16536</v>
      </c>
    </row>
    <row r="1731" spans="1:25" x14ac:dyDescent="0.25">
      <c r="A1731">
        <v>9710</v>
      </c>
      <c r="B1731" t="str">
        <f>VLOOKUP(W1731,Broadcast!A$2:B$277,2,FALSE)</f>
        <v>Nippon Hoso Kyokai</v>
      </c>
      <c r="C1731" s="6">
        <v>1930</v>
      </c>
      <c r="D1731" s="6">
        <v>2000</v>
      </c>
      <c r="E1731">
        <v>46</v>
      </c>
      <c r="F1731" t="str">
        <f>VLOOKUP(H1731,Location!A$2:E$678,2,FALSE)</f>
        <v>S. Maria di Galeria</v>
      </c>
      <c r="G1731" t="str">
        <f>VLOOKUP(LEFT(R1731,3),Language!A$2:B$7700,2,FALSE)</f>
        <v>English</v>
      </c>
      <c r="H1731" t="s">
        <v>84</v>
      </c>
      <c r="I1731">
        <v>250</v>
      </c>
      <c r="J1731">
        <v>184</v>
      </c>
      <c r="K1731">
        <v>0</v>
      </c>
      <c r="L1731">
        <v>216</v>
      </c>
      <c r="M1731">
        <v>1234567</v>
      </c>
      <c r="N1731">
        <v>270316</v>
      </c>
      <c r="O1731">
        <v>301016</v>
      </c>
      <c r="P1731" t="s">
        <v>19</v>
      </c>
      <c r="R1731" t="s">
        <v>20</v>
      </c>
      <c r="S1731" t="str">
        <f>VLOOKUP(V1731,Country!A$2:B$191,2,FALSE)</f>
        <v>Vatican</v>
      </c>
      <c r="T1731" t="str">
        <f>VLOOKUP(X1731,Organisation!A$2:B$150,2,FALSE)</f>
        <v>Nippon Hoso Kyokai, Japan</v>
      </c>
      <c r="U1731" t="s">
        <v>84</v>
      </c>
      <c r="V1731" t="s">
        <v>86</v>
      </c>
      <c r="W1731" t="s">
        <v>197</v>
      </c>
      <c r="X1731" t="s">
        <v>197</v>
      </c>
      <c r="Y1731">
        <v>15016</v>
      </c>
    </row>
    <row r="1732" spans="1:25" x14ac:dyDescent="0.25">
      <c r="A1732">
        <v>9710</v>
      </c>
      <c r="B1732" t="str">
        <f>VLOOKUP(W1732,Broadcast!A$2:B$277,2,FALSE)</f>
        <v>Telediffusion d'Algerie</v>
      </c>
      <c r="C1732" s="6">
        <v>2000</v>
      </c>
      <c r="D1732" s="6">
        <v>2059</v>
      </c>
      <c r="E1732" t="s">
        <v>550</v>
      </c>
      <c r="F1732" t="str">
        <f>VLOOKUP(H1732,Location!A$2:E$678,2,FALSE)</f>
        <v>Issoudun</v>
      </c>
      <c r="G1732" t="str">
        <f>VLOOKUP(LEFT(R1732,3),Language!A$2:B$7700,2,FALSE)</f>
        <v>Algerian Saharan Arabic</v>
      </c>
      <c r="H1732" t="s">
        <v>78</v>
      </c>
      <c r="I1732">
        <v>500</v>
      </c>
      <c r="J1732">
        <v>162</v>
      </c>
      <c r="K1732">
        <v>0</v>
      </c>
      <c r="L1732">
        <v>216</v>
      </c>
      <c r="M1732">
        <v>1234567</v>
      </c>
      <c r="N1732">
        <v>270316</v>
      </c>
      <c r="O1732">
        <v>291016</v>
      </c>
      <c r="P1732" t="s">
        <v>19</v>
      </c>
      <c r="Q1732">
        <v>8500</v>
      </c>
      <c r="R1732" t="s">
        <v>551</v>
      </c>
      <c r="S1732" t="str">
        <f>VLOOKUP(V1732,Country!A$2:B$191,2,FALSE)</f>
        <v>France</v>
      </c>
      <c r="T1732" t="str">
        <f>VLOOKUP(X1732,Organisation!A$2:B$150,2,FALSE)</f>
        <v>Telediffusion de France</v>
      </c>
      <c r="U1732" t="s">
        <v>78</v>
      </c>
      <c r="V1732" t="s">
        <v>80</v>
      </c>
      <c r="W1732" t="s">
        <v>312</v>
      </c>
      <c r="X1732" t="s">
        <v>82</v>
      </c>
      <c r="Y1732">
        <v>18042</v>
      </c>
    </row>
    <row r="1733" spans="1:25" x14ac:dyDescent="0.25">
      <c r="A1733">
        <v>9710</v>
      </c>
      <c r="B1733" t="str">
        <f>VLOOKUP(W1733,Broadcast!A$2:B$277,2,FALSE)</f>
        <v>China National Radio</v>
      </c>
      <c r="C1733" s="6">
        <v>2025</v>
      </c>
      <c r="D1733" s="6">
        <v>2330</v>
      </c>
      <c r="E1733" t="s">
        <v>235</v>
      </c>
      <c r="F1733" t="str">
        <f>VLOOKUP(H1733,Location!A$2:E$678,2,FALSE)</f>
        <v>Shijiazhuang</v>
      </c>
      <c r="G1733" t="str">
        <f>VLOOKUP(LEFT(R1733,3),Language!A$2:B$7700,2,FALSE)</f>
        <v>Chinese</v>
      </c>
      <c r="H1733" t="s">
        <v>331</v>
      </c>
      <c r="I1733">
        <v>100</v>
      </c>
      <c r="J1733">
        <v>217</v>
      </c>
      <c r="K1733">
        <v>0</v>
      </c>
      <c r="L1733">
        <v>146</v>
      </c>
      <c r="M1733">
        <v>1234567</v>
      </c>
      <c r="N1733">
        <v>270316</v>
      </c>
      <c r="O1733">
        <v>301016</v>
      </c>
      <c r="P1733" t="s">
        <v>19</v>
      </c>
      <c r="Q1733">
        <v>9700</v>
      </c>
      <c r="R1733" t="s">
        <v>54</v>
      </c>
      <c r="S1733" t="str">
        <f>VLOOKUP(V1733,Country!A$2:B$191,2,FALSE)</f>
        <v>China</v>
      </c>
      <c r="T1733" t="str">
        <f>VLOOKUP(X1733,Organisation!A$2:B$150,2,FALSE)</f>
        <v>R &amp; T of Peoples Republic of China</v>
      </c>
      <c r="U1733" t="s">
        <v>331</v>
      </c>
      <c r="V1733" t="s">
        <v>55</v>
      </c>
      <c r="W1733" t="s">
        <v>56</v>
      </c>
      <c r="X1733" t="s">
        <v>57</v>
      </c>
      <c r="Y1733">
        <v>2978</v>
      </c>
    </row>
    <row r="1734" spans="1:25" x14ac:dyDescent="0.25">
      <c r="A1734">
        <v>9710</v>
      </c>
      <c r="B1734" t="str">
        <f>VLOOKUP(W1734,Broadcast!A$2:B$277,2,FALSE)</f>
        <v>Telediffusion d'Algerie</v>
      </c>
      <c r="C1734" s="6">
        <v>2100</v>
      </c>
      <c r="D1734" s="6">
        <v>2159</v>
      </c>
      <c r="E1734" t="s">
        <v>550</v>
      </c>
      <c r="F1734" t="str">
        <f>VLOOKUP(H1734,Location!A$2:E$678,2,FALSE)</f>
        <v>Issoudun</v>
      </c>
      <c r="G1734" t="str">
        <f>VLOOKUP(LEFT(R1734,3),Language!A$2:B$7700,2,FALSE)</f>
        <v>Algerian Saharan Arabic</v>
      </c>
      <c r="H1734" t="s">
        <v>78</v>
      </c>
      <c r="I1734">
        <v>500</v>
      </c>
      <c r="J1734">
        <v>162</v>
      </c>
      <c r="K1734">
        <v>0</v>
      </c>
      <c r="L1734">
        <v>216</v>
      </c>
      <c r="M1734">
        <v>1234567</v>
      </c>
      <c r="N1734">
        <v>270316</v>
      </c>
      <c r="O1734">
        <v>291016</v>
      </c>
      <c r="P1734" t="s">
        <v>19</v>
      </c>
      <c r="Q1734">
        <v>8500</v>
      </c>
      <c r="R1734" t="s">
        <v>551</v>
      </c>
      <c r="S1734" t="str">
        <f>VLOOKUP(V1734,Country!A$2:B$191,2,FALSE)</f>
        <v>France</v>
      </c>
      <c r="T1734" t="str">
        <f>VLOOKUP(X1734,Organisation!A$2:B$150,2,FALSE)</f>
        <v>Telediffusion de France</v>
      </c>
      <c r="U1734" t="s">
        <v>78</v>
      </c>
      <c r="V1734" t="s">
        <v>80</v>
      </c>
      <c r="W1734" t="s">
        <v>312</v>
      </c>
      <c r="X1734" t="s">
        <v>82</v>
      </c>
      <c r="Y1734">
        <v>18043</v>
      </c>
    </row>
    <row r="1735" spans="1:25" x14ac:dyDescent="0.25">
      <c r="A1735">
        <v>9720</v>
      </c>
      <c r="B1735" t="str">
        <f>VLOOKUP(W1735,Broadcast!A$2:B$277,2,FALSE)</f>
        <v>China National Radio</v>
      </c>
      <c r="C1735" s="6">
        <v>0</v>
      </c>
      <c r="D1735" s="6">
        <v>1000</v>
      </c>
      <c r="E1735" t="s">
        <v>502</v>
      </c>
      <c r="F1735" t="str">
        <f>VLOOKUP(H1735,Location!A$2:E$678,2,FALSE)</f>
        <v>Baoji</v>
      </c>
      <c r="G1735" t="str">
        <f>VLOOKUP(LEFT(R1735,3),Language!A$2:B$7700,2,FALSE)</f>
        <v>Chinese</v>
      </c>
      <c r="H1735" t="s">
        <v>326</v>
      </c>
      <c r="I1735">
        <v>150</v>
      </c>
      <c r="J1735">
        <v>0</v>
      </c>
      <c r="K1735">
        <v>0</v>
      </c>
      <c r="L1735">
        <v>926</v>
      </c>
      <c r="M1735">
        <v>1234567</v>
      </c>
      <c r="N1735">
        <v>270316</v>
      </c>
      <c r="O1735">
        <v>301016</v>
      </c>
      <c r="P1735" t="s">
        <v>19</v>
      </c>
      <c r="Q1735">
        <v>8180</v>
      </c>
      <c r="R1735" t="s">
        <v>54</v>
      </c>
      <c r="S1735" t="str">
        <f>VLOOKUP(V1735,Country!A$2:B$191,2,FALSE)</f>
        <v>China</v>
      </c>
      <c r="T1735" t="str">
        <f>VLOOKUP(X1735,Organisation!A$2:B$150,2,FALSE)</f>
        <v>R &amp; T of Peoples Republic of China</v>
      </c>
      <c r="U1735" t="s">
        <v>326</v>
      </c>
      <c r="V1735" t="s">
        <v>55</v>
      </c>
      <c r="W1735" t="s">
        <v>56</v>
      </c>
      <c r="X1735" t="s">
        <v>57</v>
      </c>
      <c r="Y1735">
        <v>2979</v>
      </c>
    </row>
    <row r="1736" spans="1:25" x14ac:dyDescent="0.25">
      <c r="A1736">
        <v>9720</v>
      </c>
      <c r="B1736" t="str">
        <f>VLOOKUP(W1736,Broadcast!A$2:B$277,2,FALSE)</f>
        <v>Sri Lanka Broadcasting Corporation</v>
      </c>
      <c r="C1736" s="6">
        <v>115</v>
      </c>
      <c r="D1736" s="6">
        <v>430</v>
      </c>
      <c r="E1736">
        <v>41</v>
      </c>
      <c r="F1736" t="str">
        <f>VLOOKUP(H1736,Location!A$2:E$678,2,FALSE)</f>
        <v>Trincomalee (Perkara)</v>
      </c>
      <c r="G1736" t="str">
        <f>VLOOKUP(LEFT(R1736,3),Language!A$2:B$7700,2,FALSE)</f>
        <v>Hindi</v>
      </c>
      <c r="H1736" t="s">
        <v>646</v>
      </c>
      <c r="I1736">
        <v>125</v>
      </c>
      <c r="J1736">
        <v>345</v>
      </c>
      <c r="K1736">
        <v>0</v>
      </c>
      <c r="L1736">
        <v>208</v>
      </c>
      <c r="M1736">
        <v>1234567</v>
      </c>
      <c r="N1736">
        <v>270316</v>
      </c>
      <c r="O1736">
        <v>291016</v>
      </c>
      <c r="P1736" t="s">
        <v>19</v>
      </c>
      <c r="R1736" t="s">
        <v>219</v>
      </c>
      <c r="S1736" t="str">
        <f>VLOOKUP(V1736,Country!A$2:B$191,2,FALSE)</f>
        <v>Sri Lanka</v>
      </c>
      <c r="T1736" t="str">
        <f>VLOOKUP(X1736,Organisation!A$2:B$150,2,FALSE)</f>
        <v>Sri Lanka Broadcasting Corporation</v>
      </c>
      <c r="U1736" t="s">
        <v>646</v>
      </c>
      <c r="V1736" t="s">
        <v>318</v>
      </c>
      <c r="W1736" t="s">
        <v>319</v>
      </c>
      <c r="X1736" t="s">
        <v>319</v>
      </c>
      <c r="Y1736">
        <v>3763</v>
      </c>
    </row>
    <row r="1737" spans="1:25" x14ac:dyDescent="0.25">
      <c r="A1737">
        <v>9720</v>
      </c>
      <c r="B1737" t="str">
        <f>VLOOKUP(W1737,Broadcast!A$2:B$277,2,FALSE)</f>
        <v>Sri Lanka Broadcasting Corporation</v>
      </c>
      <c r="C1737" s="6">
        <v>1100</v>
      </c>
      <c r="D1737" s="6">
        <v>1300</v>
      </c>
      <c r="E1737" t="s">
        <v>149</v>
      </c>
      <c r="F1737" t="str">
        <f>VLOOKUP(H1737,Location!A$2:E$678,2,FALSE)</f>
        <v>Trincomalee (Perkara)</v>
      </c>
      <c r="G1737" t="str">
        <f>VLOOKUP(LEFT(R1737,3),Language!A$2:B$7700,2,FALSE)</f>
        <v>Hindi</v>
      </c>
      <c r="H1737" t="s">
        <v>646</v>
      </c>
      <c r="I1737">
        <v>125</v>
      </c>
      <c r="J1737">
        <v>345</v>
      </c>
      <c r="K1737">
        <v>0</v>
      </c>
      <c r="L1737">
        <v>208</v>
      </c>
      <c r="M1737">
        <v>1234567</v>
      </c>
      <c r="N1737">
        <v>270316</v>
      </c>
      <c r="O1737">
        <v>291016</v>
      </c>
      <c r="P1737" t="s">
        <v>19</v>
      </c>
      <c r="R1737" t="s">
        <v>219</v>
      </c>
      <c r="S1737" t="str">
        <f>VLOOKUP(V1737,Country!A$2:B$191,2,FALSE)</f>
        <v>Sri Lanka</v>
      </c>
      <c r="T1737" t="str">
        <f>VLOOKUP(X1737,Organisation!A$2:B$150,2,FALSE)</f>
        <v>Sri Lanka Broadcasting Corporation</v>
      </c>
      <c r="U1737" t="s">
        <v>646</v>
      </c>
      <c r="V1737" t="s">
        <v>318</v>
      </c>
      <c r="W1737" t="s">
        <v>319</v>
      </c>
      <c r="X1737" t="s">
        <v>319</v>
      </c>
      <c r="Y1737">
        <v>3764</v>
      </c>
    </row>
    <row r="1738" spans="1:25" x14ac:dyDescent="0.25">
      <c r="A1738">
        <v>9720</v>
      </c>
      <c r="B1738" t="str">
        <f>VLOOKUP(W1738,Broadcast!A$2:B$277,2,FALSE)</f>
        <v>HCJB Australia</v>
      </c>
      <c r="C1738" s="6">
        <v>1200</v>
      </c>
      <c r="D1738" s="6">
        <v>1245</v>
      </c>
      <c r="E1738" t="s">
        <v>739</v>
      </c>
      <c r="F1738" t="str">
        <f>VLOOKUP(H1738,Location!A$2:E$678,2,FALSE)</f>
        <v>Kununurra WA</v>
      </c>
      <c r="G1738" t="str">
        <f>VLOOKUP(LEFT(R1738,3),Language!A$2:B$7700,2,FALSE)</f>
        <v>Indonesian</v>
      </c>
      <c r="H1738" t="s">
        <v>740</v>
      </c>
      <c r="I1738">
        <v>100</v>
      </c>
      <c r="J1738">
        <v>315</v>
      </c>
      <c r="K1738">
        <v>0</v>
      </c>
      <c r="L1738">
        <v>216</v>
      </c>
      <c r="M1738">
        <v>1234567</v>
      </c>
      <c r="N1738">
        <v>270316</v>
      </c>
      <c r="O1738">
        <v>291016</v>
      </c>
      <c r="P1738" t="s">
        <v>19</v>
      </c>
      <c r="R1738" t="s">
        <v>590</v>
      </c>
      <c r="S1738" t="str">
        <f>VLOOKUP(V1738,Country!A$2:B$191,2,FALSE)</f>
        <v>Australia</v>
      </c>
      <c r="T1738" t="str">
        <f>VLOOKUP(X1738,Organisation!A$2:B$150,2,FALSE)</f>
        <v>HCJB Australia</v>
      </c>
      <c r="U1738" t="s">
        <v>740</v>
      </c>
      <c r="V1738" t="s">
        <v>741</v>
      </c>
      <c r="W1738" t="s">
        <v>742</v>
      </c>
      <c r="X1738" t="s">
        <v>742</v>
      </c>
      <c r="Y1738">
        <v>16534</v>
      </c>
    </row>
    <row r="1739" spans="1:25" x14ac:dyDescent="0.25">
      <c r="A1739">
        <v>9720</v>
      </c>
      <c r="B1739" t="str">
        <f>VLOOKUP(W1739,Broadcast!A$2:B$277,2,FALSE)</f>
        <v>Broadcasting Serv. of the Kingdom of Saudi Arabia</v>
      </c>
      <c r="C1739" s="6">
        <v>1200</v>
      </c>
      <c r="D1739" s="6">
        <v>1500</v>
      </c>
      <c r="E1739" t="s">
        <v>771</v>
      </c>
      <c r="F1739" t="str">
        <f>VLOOKUP(H1739,Location!A$2:E$678,2,FALSE)</f>
        <v>Jeddah</v>
      </c>
      <c r="G1739" t="str">
        <f>VLOOKUP(LEFT(R1739,3),Language!A$2:B$7700,2,FALSE)</f>
        <v>Arabic</v>
      </c>
      <c r="H1739" t="s">
        <v>396</v>
      </c>
      <c r="I1739">
        <v>250</v>
      </c>
      <c r="J1739">
        <v>150</v>
      </c>
      <c r="K1739">
        <v>15</v>
      </c>
      <c r="L1739">
        <v>216</v>
      </c>
      <c r="M1739">
        <v>1234567</v>
      </c>
      <c r="N1739">
        <v>270316</v>
      </c>
      <c r="O1739">
        <v>301016</v>
      </c>
      <c r="P1739" t="s">
        <v>19</v>
      </c>
      <c r="R1739" t="s">
        <v>89</v>
      </c>
      <c r="S1739" t="str">
        <f>VLOOKUP(V1739,Country!A$2:B$191,2,FALSE)</f>
        <v>Saudi Arabia</v>
      </c>
      <c r="T1739" t="str">
        <f>VLOOKUP(X1739,Organisation!A$2:B$150,2,FALSE)</f>
        <v>Saudi Arabian Radio &amp; Television</v>
      </c>
      <c r="U1739" t="s">
        <v>396</v>
      </c>
      <c r="V1739" t="s">
        <v>397</v>
      </c>
      <c r="W1739" t="s">
        <v>397</v>
      </c>
      <c r="X1739" t="s">
        <v>397</v>
      </c>
      <c r="Y1739">
        <v>1362</v>
      </c>
    </row>
    <row r="1740" spans="1:25" x14ac:dyDescent="0.25">
      <c r="A1740">
        <v>9720</v>
      </c>
      <c r="B1740" t="str">
        <f>VLOOKUP(W1740,Broadcast!A$2:B$277,2,FALSE)</f>
        <v>HCJB Australia</v>
      </c>
      <c r="C1740" s="6">
        <v>1300</v>
      </c>
      <c r="D1740" s="6">
        <v>1445</v>
      </c>
      <c r="E1740" t="s">
        <v>763</v>
      </c>
      <c r="F1740" t="str">
        <f>VLOOKUP(H1740,Location!A$2:E$678,2,FALSE)</f>
        <v>Kununurra WA</v>
      </c>
      <c r="G1740" t="str">
        <f>VLOOKUP(LEFT(R1740,3),Language!A$2:B$7700,2,FALSE)</f>
        <v>Hindi</v>
      </c>
      <c r="H1740" t="s">
        <v>740</v>
      </c>
      <c r="I1740">
        <v>100</v>
      </c>
      <c r="J1740">
        <v>305</v>
      </c>
      <c r="K1740">
        <v>0</v>
      </c>
      <c r="L1740">
        <v>216</v>
      </c>
      <c r="M1740">
        <v>1234567</v>
      </c>
      <c r="N1740">
        <v>270316</v>
      </c>
      <c r="O1740">
        <v>291016</v>
      </c>
      <c r="P1740" t="s">
        <v>19</v>
      </c>
      <c r="R1740" t="s">
        <v>219</v>
      </c>
      <c r="S1740" t="str">
        <f>VLOOKUP(V1740,Country!A$2:B$191,2,FALSE)</f>
        <v>Australia</v>
      </c>
      <c r="T1740" t="str">
        <f>VLOOKUP(X1740,Organisation!A$2:B$150,2,FALSE)</f>
        <v>HCJB Australia</v>
      </c>
      <c r="U1740" t="s">
        <v>740</v>
      </c>
      <c r="V1740" t="s">
        <v>741</v>
      </c>
      <c r="W1740" t="s">
        <v>742</v>
      </c>
      <c r="X1740" t="s">
        <v>742</v>
      </c>
      <c r="Y1740">
        <v>10003</v>
      </c>
    </row>
    <row r="1741" spans="1:25" x14ac:dyDescent="0.25">
      <c r="A1741">
        <v>9720</v>
      </c>
      <c r="B1741" t="str">
        <f>VLOOKUP(W1741,Broadcast!A$2:B$277,2,FALSE)</f>
        <v>China Radio International</v>
      </c>
      <c r="C1741" s="6">
        <v>1500</v>
      </c>
      <c r="D1741" s="6">
        <v>1600</v>
      </c>
      <c r="E1741" t="s">
        <v>772</v>
      </c>
      <c r="F1741" t="str">
        <f>VLOOKUP(H1741,Location!A$2:E$678,2,FALSE)</f>
        <v>Urumqi</v>
      </c>
      <c r="G1741" t="str">
        <f>VLOOKUP(LEFT(R1741,3),Language!A$2:B$7700,2,FALSE)</f>
        <v>English</v>
      </c>
      <c r="H1741" t="s">
        <v>71</v>
      </c>
      <c r="I1741">
        <v>500</v>
      </c>
      <c r="J1741">
        <v>270</v>
      </c>
      <c r="K1741">
        <v>0</v>
      </c>
      <c r="L1741">
        <v>216</v>
      </c>
      <c r="M1741">
        <v>1234567</v>
      </c>
      <c r="N1741">
        <v>270316</v>
      </c>
      <c r="O1741">
        <v>301016</v>
      </c>
      <c r="P1741" t="s">
        <v>19</v>
      </c>
      <c r="Q1741">
        <v>10430</v>
      </c>
      <c r="R1741" t="s">
        <v>20</v>
      </c>
      <c r="S1741" t="str">
        <f>VLOOKUP(V1741,Country!A$2:B$191,2,FALSE)</f>
        <v>China</v>
      </c>
      <c r="T1741" t="str">
        <f>VLOOKUP(X1741,Organisation!A$2:B$150,2,FALSE)</f>
        <v>R &amp; T of Peoples Republic of China</v>
      </c>
      <c r="U1741" t="s">
        <v>71</v>
      </c>
      <c r="V1741" t="s">
        <v>55</v>
      </c>
      <c r="W1741" t="s">
        <v>188</v>
      </c>
      <c r="X1741" t="s">
        <v>57</v>
      </c>
      <c r="Y1741">
        <v>2980</v>
      </c>
    </row>
    <row r="1742" spans="1:25" x14ac:dyDescent="0.25">
      <c r="A1742">
        <v>9720</v>
      </c>
      <c r="B1742" t="str">
        <f>VLOOKUP(W1742,Broadcast!A$2:B$277,2,FALSE)</f>
        <v>Radio Russia</v>
      </c>
      <c r="C1742" s="6">
        <v>1500</v>
      </c>
      <c r="D1742" s="6">
        <v>1800</v>
      </c>
      <c r="E1742">
        <v>49</v>
      </c>
      <c r="F1742" t="str">
        <f>VLOOKUP(H1742,Location!A$2:E$678,2,FALSE)</f>
        <v>Petropavlo Kam.</v>
      </c>
      <c r="G1742" t="str">
        <f>VLOOKUP(LEFT(R1742,3),Language!A$2:B$7700,2,FALSE)</f>
        <v>Russian</v>
      </c>
      <c r="H1742" t="s">
        <v>575</v>
      </c>
      <c r="I1742">
        <v>250</v>
      </c>
      <c r="J1742">
        <v>247</v>
      </c>
      <c r="K1742">
        <v>0</v>
      </c>
      <c r="L1742">
        <v>288</v>
      </c>
      <c r="M1742">
        <v>1234567</v>
      </c>
      <c r="N1742">
        <v>270316</v>
      </c>
      <c r="O1742">
        <v>291016</v>
      </c>
      <c r="P1742" t="s">
        <v>19</v>
      </c>
      <c r="R1742" t="s">
        <v>182</v>
      </c>
      <c r="S1742" t="str">
        <f>VLOOKUP(V1742,Country!A$2:B$191,2,FALSE)</f>
        <v>Russia</v>
      </c>
      <c r="T1742" t="str">
        <f>VLOOKUP(X1742,Organisation!A$2:B$150,2,FALSE)</f>
        <v>General Radio Frequency Centre</v>
      </c>
      <c r="U1742" t="s">
        <v>575</v>
      </c>
      <c r="V1742" t="s">
        <v>183</v>
      </c>
      <c r="W1742" t="s">
        <v>184</v>
      </c>
      <c r="X1742" t="s">
        <v>185</v>
      </c>
      <c r="Y1742">
        <v>12068</v>
      </c>
    </row>
    <row r="1743" spans="1:25" x14ac:dyDescent="0.25">
      <c r="A1743">
        <v>9720</v>
      </c>
      <c r="B1743" t="str">
        <f>VLOOKUP(W1743,Broadcast!A$2:B$277,2,FALSE)</f>
        <v>BBC Worldservice</v>
      </c>
      <c r="C1743" s="6">
        <v>1630</v>
      </c>
      <c r="D1743" s="6">
        <v>1700</v>
      </c>
      <c r="E1743" t="s">
        <v>295</v>
      </c>
      <c r="F1743" t="str">
        <f>VLOOKUP(H1743,Location!A$2:E$678,2,FALSE)</f>
        <v>Madagascar</v>
      </c>
      <c r="G1743" t="str">
        <f>VLOOKUP(LEFT(R1743,3),Language!A$2:B$7700,2,FALSE)</f>
        <v>Kinyarwanda</v>
      </c>
      <c r="H1743" t="s">
        <v>139</v>
      </c>
      <c r="I1743">
        <v>250</v>
      </c>
      <c r="J1743">
        <v>300</v>
      </c>
      <c r="K1743">
        <v>0</v>
      </c>
      <c r="L1743">
        <v>105</v>
      </c>
      <c r="M1743">
        <v>23456</v>
      </c>
      <c r="N1743">
        <v>270316</v>
      </c>
      <c r="O1743">
        <v>301016</v>
      </c>
      <c r="P1743" t="s">
        <v>19</v>
      </c>
      <c r="Q1743">
        <v>12600</v>
      </c>
      <c r="R1743" t="s">
        <v>569</v>
      </c>
      <c r="S1743" t="str">
        <f>VLOOKUP(V1743,Country!A$2:B$191,2,FALSE)</f>
        <v>Madagascar</v>
      </c>
      <c r="T1743" t="str">
        <f>VLOOKUP(X1743,Organisation!A$2:B$150,2,FALSE)</f>
        <v>Babcock Communications</v>
      </c>
      <c r="U1743" t="s">
        <v>139</v>
      </c>
      <c r="V1743" t="s">
        <v>140</v>
      </c>
      <c r="W1743" t="s">
        <v>42</v>
      </c>
      <c r="X1743" t="s">
        <v>43</v>
      </c>
      <c r="Y1743">
        <v>139</v>
      </c>
    </row>
    <row r="1744" spans="1:25" x14ac:dyDescent="0.25">
      <c r="A1744">
        <v>9720</v>
      </c>
      <c r="B1744" t="str">
        <f>VLOOKUP(W1744,Broadcast!A$2:B$277,2,FALSE)</f>
        <v>BBC Worldservice</v>
      </c>
      <c r="C1744" s="6">
        <v>1800</v>
      </c>
      <c r="D1744" s="6">
        <v>1830</v>
      </c>
      <c r="E1744">
        <v>48</v>
      </c>
      <c r="F1744" t="str">
        <f>VLOOKUP(H1744,Location!A$2:E$678,2,FALSE)</f>
        <v>Meyerton</v>
      </c>
      <c r="G1744" t="str">
        <f>VLOOKUP(LEFT(R1744,3),Language!A$2:B$7700,2,FALSE)</f>
        <v>Somali</v>
      </c>
      <c r="H1744" t="s">
        <v>34</v>
      </c>
      <c r="I1744">
        <v>250</v>
      </c>
      <c r="J1744">
        <v>32</v>
      </c>
      <c r="K1744">
        <v>25</v>
      </c>
      <c r="L1744">
        <v>411</v>
      </c>
      <c r="M1744">
        <v>1234567</v>
      </c>
      <c r="N1744">
        <v>260516</v>
      </c>
      <c r="O1744">
        <v>301016</v>
      </c>
      <c r="P1744" t="s">
        <v>19</v>
      </c>
      <c r="Q1744">
        <v>9680</v>
      </c>
      <c r="R1744" t="s">
        <v>424</v>
      </c>
      <c r="S1744" t="str">
        <f>VLOOKUP(V1744,Country!A$2:B$191,2,FALSE)</f>
        <v>South Africa</v>
      </c>
      <c r="T1744" t="str">
        <f>VLOOKUP(X1744,Organisation!A$2:B$150,2,FALSE)</f>
        <v>Babcock Communications</v>
      </c>
      <c r="U1744" t="s">
        <v>34</v>
      </c>
      <c r="V1744" t="s">
        <v>35</v>
      </c>
      <c r="W1744" t="s">
        <v>42</v>
      </c>
      <c r="X1744" t="s">
        <v>43</v>
      </c>
      <c r="Y1744">
        <v>16684</v>
      </c>
    </row>
    <row r="1745" spans="1:25" x14ac:dyDescent="0.25">
      <c r="A1745">
        <v>9720</v>
      </c>
      <c r="B1745" t="str">
        <f>VLOOKUP(W1745,Broadcast!A$2:B$277,2,FALSE)</f>
        <v>China Radio International</v>
      </c>
      <c r="C1745" s="6">
        <v>2030</v>
      </c>
      <c r="D1745" s="6">
        <v>2100</v>
      </c>
      <c r="E1745" t="s">
        <v>273</v>
      </c>
      <c r="F1745" t="str">
        <f>VLOOKUP(H1745,Location!A$2:E$678,2,FALSE)</f>
        <v>Urumqi</v>
      </c>
      <c r="G1745" t="str">
        <f>VLOOKUP(LEFT(R1745,3),Language!A$2:B$7700,2,FALSE)</f>
        <v>Bulgarian</v>
      </c>
      <c r="H1745" t="s">
        <v>71</v>
      </c>
      <c r="I1745">
        <v>500</v>
      </c>
      <c r="J1745">
        <v>308</v>
      </c>
      <c r="K1745">
        <v>0</v>
      </c>
      <c r="L1745">
        <v>216</v>
      </c>
      <c r="M1745">
        <v>1234567</v>
      </c>
      <c r="N1745">
        <v>270316</v>
      </c>
      <c r="O1745">
        <v>301016</v>
      </c>
      <c r="P1745" t="s">
        <v>19</v>
      </c>
      <c r="Q1745">
        <v>13700</v>
      </c>
      <c r="R1745" t="s">
        <v>274</v>
      </c>
      <c r="S1745" t="str">
        <f>VLOOKUP(V1745,Country!A$2:B$191,2,FALSE)</f>
        <v>China</v>
      </c>
      <c r="T1745" t="str">
        <f>VLOOKUP(X1745,Organisation!A$2:B$150,2,FALSE)</f>
        <v>R &amp; T of Peoples Republic of China</v>
      </c>
      <c r="U1745" t="s">
        <v>71</v>
      </c>
      <c r="V1745" t="s">
        <v>55</v>
      </c>
      <c r="W1745" t="s">
        <v>188</v>
      </c>
      <c r="X1745" t="s">
        <v>57</v>
      </c>
      <c r="Y1745">
        <v>2981</v>
      </c>
    </row>
    <row r="1746" spans="1:25" x14ac:dyDescent="0.25">
      <c r="A1746">
        <v>9720</v>
      </c>
      <c r="B1746" t="str">
        <f>VLOOKUP(W1746,Broadcast!A$2:B$277,2,FALSE)</f>
        <v>Islamic Republic of Iran Broadcasting</v>
      </c>
      <c r="C1746" s="6">
        <v>2220</v>
      </c>
      <c r="D1746" s="6">
        <v>2320</v>
      </c>
      <c r="E1746">
        <v>49.54</v>
      </c>
      <c r="F1746" t="str">
        <f>VLOOKUP(H1746,Location!A$2:E$678,2,FALSE)</f>
        <v>Kamalabad</v>
      </c>
      <c r="G1746" t="str">
        <f>VLOOKUP(LEFT(R1746,3),Language!A$2:B$7700,2,FALSE)</f>
        <v>Indonesian</v>
      </c>
      <c r="H1746" t="s">
        <v>340</v>
      </c>
      <c r="I1746">
        <v>500</v>
      </c>
      <c r="J1746">
        <v>109</v>
      </c>
      <c r="K1746">
        <v>15</v>
      </c>
      <c r="L1746">
        <v>216</v>
      </c>
      <c r="M1746">
        <v>1234567</v>
      </c>
      <c r="N1746">
        <v>270316</v>
      </c>
      <c r="O1746">
        <v>291016</v>
      </c>
      <c r="P1746" t="s">
        <v>19</v>
      </c>
      <c r="R1746" t="s">
        <v>590</v>
      </c>
      <c r="S1746" t="str">
        <f>VLOOKUP(V1746,Country!A$2:B$191,2,FALSE)</f>
        <v>Iran (Islamic Rep. of)</v>
      </c>
      <c r="T1746" t="str">
        <f>VLOOKUP(X1746,Organisation!A$2:B$150,2,FALSE)</f>
        <v>Islamic Republic of Iran Broadcast.</v>
      </c>
      <c r="U1746" t="s">
        <v>340</v>
      </c>
      <c r="V1746" t="s">
        <v>229</v>
      </c>
      <c r="W1746" t="s">
        <v>230</v>
      </c>
      <c r="X1746" t="s">
        <v>230</v>
      </c>
      <c r="Y1746">
        <v>1928</v>
      </c>
    </row>
    <row r="1747" spans="1:25" x14ac:dyDescent="0.25">
      <c r="A1747">
        <v>9720</v>
      </c>
      <c r="B1747" t="str">
        <f>VLOOKUP(W1747,Broadcast!A$2:B$277,2,FALSE)</f>
        <v>Islamic Republic of Iran Broadcasting</v>
      </c>
      <c r="C1747" s="6">
        <v>2220</v>
      </c>
      <c r="D1747" s="6">
        <v>2320</v>
      </c>
      <c r="E1747">
        <v>49.54</v>
      </c>
      <c r="F1747" t="str">
        <f>VLOOKUP(H1747,Location!A$2:E$678,2,FALSE)</f>
        <v>Sirjan</v>
      </c>
      <c r="G1747" t="str">
        <f>VLOOKUP(LEFT(R1747,3),Language!A$2:B$7700,2,FALSE)</f>
        <v>Indonesian</v>
      </c>
      <c r="H1747" t="s">
        <v>228</v>
      </c>
      <c r="I1747">
        <v>500</v>
      </c>
      <c r="J1747">
        <v>120</v>
      </c>
      <c r="K1747">
        <v>0</v>
      </c>
      <c r="L1747">
        <v>211</v>
      </c>
      <c r="M1747">
        <v>1234567</v>
      </c>
      <c r="N1747">
        <v>270316</v>
      </c>
      <c r="O1747">
        <v>291016</v>
      </c>
      <c r="P1747" t="s">
        <v>19</v>
      </c>
      <c r="R1747" t="s">
        <v>590</v>
      </c>
      <c r="S1747" t="str">
        <f>VLOOKUP(V1747,Country!A$2:B$191,2,FALSE)</f>
        <v>Iran (Islamic Rep. of)</v>
      </c>
      <c r="T1747" t="str">
        <f>VLOOKUP(X1747,Organisation!A$2:B$150,2,FALSE)</f>
        <v>Islamic Republic of Iran Broadcast.</v>
      </c>
      <c r="U1747" t="s">
        <v>228</v>
      </c>
      <c r="V1747" t="s">
        <v>229</v>
      </c>
      <c r="W1747" t="s">
        <v>230</v>
      </c>
      <c r="X1747" t="s">
        <v>230</v>
      </c>
      <c r="Y1747">
        <v>16076</v>
      </c>
    </row>
    <row r="1748" spans="1:25" x14ac:dyDescent="0.25">
      <c r="A1748">
        <v>9720</v>
      </c>
      <c r="B1748" t="str">
        <f>VLOOKUP(W1748,Broadcast!A$2:B$277,2,FALSE)</f>
        <v>Radio Veritas Asia</v>
      </c>
      <c r="C1748" s="6">
        <v>2330</v>
      </c>
      <c r="D1748" s="6">
        <v>2400</v>
      </c>
      <c r="E1748">
        <v>49</v>
      </c>
      <c r="F1748" t="str">
        <f>VLOOKUP(H1748,Location!A$2:E$678,2,FALSE)</f>
        <v>Palauig</v>
      </c>
      <c r="G1748" t="str">
        <f>VLOOKUP(LEFT(R1748,3),Language!A$2:B$7700,2,FALSE)</f>
        <v>Burmese</v>
      </c>
      <c r="H1748" t="s">
        <v>406</v>
      </c>
      <c r="I1748">
        <v>250</v>
      </c>
      <c r="J1748">
        <v>280</v>
      </c>
      <c r="K1748">
        <v>0</v>
      </c>
      <c r="L1748">
        <v>146</v>
      </c>
      <c r="M1748">
        <v>1234567</v>
      </c>
      <c r="N1748">
        <v>270316</v>
      </c>
      <c r="O1748">
        <v>301016</v>
      </c>
      <c r="P1748" t="s">
        <v>19</v>
      </c>
      <c r="R1748" t="s">
        <v>157</v>
      </c>
      <c r="S1748" t="str">
        <f>VLOOKUP(V1748,Country!A$2:B$191,2,FALSE)</f>
        <v>Philippines</v>
      </c>
      <c r="T1748" t="str">
        <f>VLOOKUP(X1748,Organisation!A$2:B$150,2,FALSE)</f>
        <v>Radio Veritas Asia</v>
      </c>
      <c r="U1748" t="s">
        <v>406</v>
      </c>
      <c r="V1748" t="s">
        <v>173</v>
      </c>
      <c r="W1748" t="s">
        <v>407</v>
      </c>
      <c r="X1748" t="s">
        <v>407</v>
      </c>
      <c r="Y1748">
        <v>4512</v>
      </c>
    </row>
    <row r="1749" spans="1:25" x14ac:dyDescent="0.25">
      <c r="A1749">
        <v>9725</v>
      </c>
      <c r="B1749" t="str">
        <f>VLOOKUP(W1749,Broadcast!A$2:B$277,2,FALSE)</f>
        <v>Tunesian Radio &amp; TV</v>
      </c>
      <c r="C1749" s="6">
        <v>400</v>
      </c>
      <c r="D1749" s="6">
        <v>610</v>
      </c>
      <c r="E1749">
        <v>38.39</v>
      </c>
      <c r="F1749" t="str">
        <f>VLOOKUP(H1749,Location!A$2:E$678,2,FALSE)</f>
        <v>Sfax</v>
      </c>
      <c r="G1749" t="str">
        <f>VLOOKUP(LEFT(R1749,3),Language!A$2:B$7700,2,FALSE)</f>
        <v>Arabic</v>
      </c>
      <c r="H1749" t="s">
        <v>495</v>
      </c>
      <c r="I1749">
        <v>250</v>
      </c>
      <c r="J1749">
        <v>100</v>
      </c>
      <c r="K1749">
        <v>0</v>
      </c>
      <c r="L1749">
        <v>151</v>
      </c>
      <c r="M1749">
        <v>1234567</v>
      </c>
      <c r="N1749">
        <v>270316</v>
      </c>
      <c r="O1749">
        <v>291016</v>
      </c>
      <c r="P1749" t="s">
        <v>19</v>
      </c>
      <c r="R1749" t="s">
        <v>89</v>
      </c>
      <c r="S1749" t="str">
        <f>VLOOKUP(V1749,Country!A$2:B$191,2,FALSE)</f>
        <v>Tunisia</v>
      </c>
      <c r="T1749" t="str">
        <f>VLOOKUP(X1749,Organisation!A$2:B$150,2,FALSE)</f>
        <v>Tunisian Radio &amp; TV</v>
      </c>
      <c r="U1749" t="s">
        <v>495</v>
      </c>
      <c r="V1749" t="s">
        <v>496</v>
      </c>
      <c r="W1749" t="s">
        <v>497</v>
      </c>
      <c r="X1749" t="s">
        <v>498</v>
      </c>
      <c r="Y1749">
        <v>4134</v>
      </c>
    </row>
    <row r="1750" spans="1:25" x14ac:dyDescent="0.25">
      <c r="A1750">
        <v>9725</v>
      </c>
      <c r="B1750" t="str">
        <f>VLOOKUP(W1750,Broadcast!A$2:B$277,2,FALSE)</f>
        <v>China Radio International</v>
      </c>
      <c r="C1750" s="6">
        <v>1000</v>
      </c>
      <c r="D1750" s="6">
        <v>1100</v>
      </c>
      <c r="E1750" t="s">
        <v>217</v>
      </c>
      <c r="F1750" t="str">
        <f>VLOOKUP(H1750,Location!A$2:E$678,2,FALSE)</f>
        <v>Huhhot</v>
      </c>
      <c r="G1750" t="str">
        <f>VLOOKUP(LEFT(R1750,3),Language!A$2:B$7700,2,FALSE)</f>
        <v>Russian</v>
      </c>
      <c r="H1750" t="s">
        <v>216</v>
      </c>
      <c r="I1750">
        <v>100</v>
      </c>
      <c r="J1750">
        <v>345</v>
      </c>
      <c r="K1750">
        <v>0</v>
      </c>
      <c r="L1750">
        <v>141</v>
      </c>
      <c r="M1750">
        <v>1234567</v>
      </c>
      <c r="N1750">
        <v>270316</v>
      </c>
      <c r="O1750">
        <v>301016</v>
      </c>
      <c r="P1750" t="s">
        <v>19</v>
      </c>
      <c r="Q1750">
        <v>12225</v>
      </c>
      <c r="R1750" t="s">
        <v>182</v>
      </c>
      <c r="S1750" t="str">
        <f>VLOOKUP(V1750,Country!A$2:B$191,2,FALSE)</f>
        <v>China</v>
      </c>
      <c r="T1750" t="str">
        <f>VLOOKUP(X1750,Organisation!A$2:B$150,2,FALSE)</f>
        <v>R &amp; T of Peoples Republic of China</v>
      </c>
      <c r="U1750" t="s">
        <v>216</v>
      </c>
      <c r="V1750" t="s">
        <v>55</v>
      </c>
      <c r="W1750" t="s">
        <v>188</v>
      </c>
      <c r="X1750" t="s">
        <v>57</v>
      </c>
      <c r="Y1750">
        <v>2982</v>
      </c>
    </row>
    <row r="1751" spans="1:25" x14ac:dyDescent="0.25">
      <c r="A1751">
        <v>9725</v>
      </c>
      <c r="B1751" t="str">
        <f>VLOOKUP(W1751,Broadcast!A$2:B$277,2,FALSE)</f>
        <v>China Radio International</v>
      </c>
      <c r="C1751" s="6">
        <v>1100</v>
      </c>
      <c r="D1751" s="6">
        <v>1200</v>
      </c>
      <c r="E1751" t="s">
        <v>217</v>
      </c>
      <c r="F1751" t="str">
        <f>VLOOKUP(H1751,Location!A$2:E$678,2,FALSE)</f>
        <v>Huhhot</v>
      </c>
      <c r="G1751" t="str">
        <f>VLOOKUP(LEFT(R1751,3),Language!A$2:B$7700,2,FALSE)</f>
        <v>Russian</v>
      </c>
      <c r="H1751" t="s">
        <v>216</v>
      </c>
      <c r="I1751">
        <v>100</v>
      </c>
      <c r="J1751">
        <v>345</v>
      </c>
      <c r="K1751">
        <v>0</v>
      </c>
      <c r="L1751">
        <v>141</v>
      </c>
      <c r="M1751">
        <v>1234567</v>
      </c>
      <c r="N1751">
        <v>270316</v>
      </c>
      <c r="O1751">
        <v>301016</v>
      </c>
      <c r="P1751" t="s">
        <v>19</v>
      </c>
      <c r="Q1751">
        <v>12225</v>
      </c>
      <c r="R1751" t="s">
        <v>182</v>
      </c>
      <c r="S1751" t="str">
        <f>VLOOKUP(V1751,Country!A$2:B$191,2,FALSE)</f>
        <v>China</v>
      </c>
      <c r="T1751" t="str">
        <f>VLOOKUP(X1751,Organisation!A$2:B$150,2,FALSE)</f>
        <v>R &amp; T of Peoples Republic of China</v>
      </c>
      <c r="U1751" t="s">
        <v>216</v>
      </c>
      <c r="V1751" t="s">
        <v>55</v>
      </c>
      <c r="W1751" t="s">
        <v>188</v>
      </c>
      <c r="X1751" t="s">
        <v>57</v>
      </c>
      <c r="Y1751">
        <v>2983</v>
      </c>
    </row>
    <row r="1752" spans="1:25" x14ac:dyDescent="0.25">
      <c r="A1752">
        <v>9725</v>
      </c>
      <c r="B1752" t="str">
        <f>VLOOKUP(W1752,Broadcast!A$2:B$277,2,FALSE)</f>
        <v>Tunesian Radio &amp; TV</v>
      </c>
      <c r="C1752" s="6">
        <v>1700</v>
      </c>
      <c r="D1752" s="6">
        <v>2110</v>
      </c>
      <c r="E1752">
        <v>38.39</v>
      </c>
      <c r="F1752" t="str">
        <f>VLOOKUP(H1752,Location!A$2:E$678,2,FALSE)</f>
        <v>Sfax</v>
      </c>
      <c r="G1752" t="str">
        <f>VLOOKUP(LEFT(R1752,3),Language!A$2:B$7700,2,FALSE)</f>
        <v>Arabic</v>
      </c>
      <c r="H1752" t="s">
        <v>495</v>
      </c>
      <c r="I1752">
        <v>250</v>
      </c>
      <c r="J1752">
        <v>100</v>
      </c>
      <c r="K1752">
        <v>0</v>
      </c>
      <c r="L1752">
        <v>680</v>
      </c>
      <c r="M1752">
        <v>1234567</v>
      </c>
      <c r="N1752">
        <v>270316</v>
      </c>
      <c r="O1752">
        <v>291016</v>
      </c>
      <c r="P1752" t="s">
        <v>19</v>
      </c>
      <c r="R1752" t="s">
        <v>89</v>
      </c>
      <c r="S1752" t="str">
        <f>VLOOKUP(V1752,Country!A$2:B$191,2,FALSE)</f>
        <v>Tunisia</v>
      </c>
      <c r="T1752" t="str">
        <f>VLOOKUP(X1752,Organisation!A$2:B$150,2,FALSE)</f>
        <v>Tunisian Radio &amp; TV</v>
      </c>
      <c r="U1752" t="s">
        <v>495</v>
      </c>
      <c r="V1752" t="s">
        <v>496</v>
      </c>
      <c r="W1752" t="s">
        <v>497</v>
      </c>
      <c r="X1752" t="s">
        <v>498</v>
      </c>
      <c r="Y1752">
        <v>4135</v>
      </c>
    </row>
    <row r="1753" spans="1:25" x14ac:dyDescent="0.25">
      <c r="A1753">
        <v>9730</v>
      </c>
      <c r="B1753" t="str">
        <f>VLOOKUP(W1753,Broadcast!A$2:B$277,2,FALSE)</f>
        <v>Radio Romania International</v>
      </c>
      <c r="C1753" s="6">
        <v>0</v>
      </c>
      <c r="D1753" s="6">
        <v>100</v>
      </c>
      <c r="E1753">
        <v>8</v>
      </c>
      <c r="F1753" t="str">
        <f>VLOOKUP(H1753,Location!A$2:E$678,2,FALSE)</f>
        <v>Tiganesti</v>
      </c>
      <c r="G1753" t="str">
        <f>VLOOKUP(LEFT(R1753,3),Language!A$2:B$7700,2,FALSE)</f>
        <v>English</v>
      </c>
      <c r="H1753" t="s">
        <v>200</v>
      </c>
      <c r="I1753">
        <v>300</v>
      </c>
      <c r="J1753">
        <v>307</v>
      </c>
      <c r="K1753">
        <v>0</v>
      </c>
      <c r="L1753">
        <v>288</v>
      </c>
      <c r="M1753">
        <v>1234567</v>
      </c>
      <c r="N1753">
        <v>270316</v>
      </c>
      <c r="O1753">
        <v>301016</v>
      </c>
      <c r="P1753" t="s">
        <v>19</v>
      </c>
      <c r="R1753" t="s">
        <v>20</v>
      </c>
      <c r="S1753" t="str">
        <f>VLOOKUP(V1753,Country!A$2:B$191,2,FALSE)</f>
        <v>Romania</v>
      </c>
      <c r="T1753" t="str">
        <f>VLOOKUP(X1753,Organisation!A$2:B$150,2,FALSE)</f>
        <v>Ministry of Communications &amp; Informatics Technol.</v>
      </c>
      <c r="U1753" t="s">
        <v>200</v>
      </c>
      <c r="V1753" t="s">
        <v>202</v>
      </c>
      <c r="W1753" t="s">
        <v>203</v>
      </c>
      <c r="X1753" t="s">
        <v>202</v>
      </c>
      <c r="Y1753">
        <v>4438</v>
      </c>
    </row>
    <row r="1754" spans="1:25" x14ac:dyDescent="0.25">
      <c r="A1754">
        <v>9730</v>
      </c>
      <c r="B1754" t="str">
        <f>VLOOKUP(W1754,Broadcast!A$2:B$277,2,FALSE)</f>
        <v>Radio Romania International</v>
      </c>
      <c r="C1754" s="6">
        <v>100</v>
      </c>
      <c r="D1754" s="6">
        <v>200</v>
      </c>
      <c r="E1754">
        <v>4.8</v>
      </c>
      <c r="F1754" t="str">
        <f>VLOOKUP(H1754,Location!A$2:E$678,2,FALSE)</f>
        <v>Tiganesti</v>
      </c>
      <c r="G1754" t="str">
        <f>VLOOKUP(LEFT(R1754,3),Language!A$2:B$7700,2,FALSE)</f>
        <v>French</v>
      </c>
      <c r="H1754" t="s">
        <v>200</v>
      </c>
      <c r="I1754">
        <v>300</v>
      </c>
      <c r="J1754">
        <v>307</v>
      </c>
      <c r="K1754">
        <v>0</v>
      </c>
      <c r="L1754">
        <v>288</v>
      </c>
      <c r="M1754">
        <v>1234567</v>
      </c>
      <c r="N1754">
        <v>270316</v>
      </c>
      <c r="O1754">
        <v>301016</v>
      </c>
      <c r="P1754" t="s">
        <v>19</v>
      </c>
      <c r="R1754" t="s">
        <v>79</v>
      </c>
      <c r="S1754" t="str">
        <f>VLOOKUP(V1754,Country!A$2:B$191,2,FALSE)</f>
        <v>Romania</v>
      </c>
      <c r="T1754" t="str">
        <f>VLOOKUP(X1754,Organisation!A$2:B$150,2,FALSE)</f>
        <v>Ministry of Communications &amp; Informatics Technol.</v>
      </c>
      <c r="U1754" t="s">
        <v>200</v>
      </c>
      <c r="V1754" t="s">
        <v>202</v>
      </c>
      <c r="W1754" t="s">
        <v>203</v>
      </c>
      <c r="X1754" t="s">
        <v>202</v>
      </c>
      <c r="Y1754">
        <v>4439</v>
      </c>
    </row>
    <row r="1755" spans="1:25" x14ac:dyDescent="0.25">
      <c r="A1755">
        <v>9730</v>
      </c>
      <c r="B1755" t="str">
        <f>VLOOKUP(W1755,Broadcast!A$2:B$277,2,FALSE)</f>
        <v>Radio Romania International</v>
      </c>
      <c r="C1755" s="6">
        <v>200</v>
      </c>
      <c r="D1755" s="6">
        <v>300</v>
      </c>
      <c r="E1755">
        <v>10</v>
      </c>
      <c r="F1755" t="str">
        <f>VLOOKUP(H1755,Location!A$2:E$678,2,FALSE)</f>
        <v>Tiganesti</v>
      </c>
      <c r="G1755" t="str">
        <f>VLOOKUP(LEFT(R1755,3),Language!A$2:B$7700,2,FALSE)</f>
        <v>Spanish</v>
      </c>
      <c r="H1755" t="s">
        <v>200</v>
      </c>
      <c r="I1755">
        <v>300</v>
      </c>
      <c r="J1755">
        <v>307</v>
      </c>
      <c r="K1755">
        <v>0</v>
      </c>
      <c r="L1755">
        <v>288</v>
      </c>
      <c r="M1755">
        <v>1234567</v>
      </c>
      <c r="N1755">
        <v>270316</v>
      </c>
      <c r="O1755">
        <v>301016</v>
      </c>
      <c r="P1755" t="s">
        <v>19</v>
      </c>
      <c r="R1755" t="s">
        <v>137</v>
      </c>
      <c r="S1755" t="str">
        <f>VLOOKUP(V1755,Country!A$2:B$191,2,FALSE)</f>
        <v>Romania</v>
      </c>
      <c r="T1755" t="str">
        <f>VLOOKUP(X1755,Organisation!A$2:B$150,2,FALSE)</f>
        <v>Ministry of Communications &amp; Informatics Technol.</v>
      </c>
      <c r="U1755" t="s">
        <v>200</v>
      </c>
      <c r="V1755" t="s">
        <v>202</v>
      </c>
      <c r="W1755" t="s">
        <v>203</v>
      </c>
      <c r="X1755" t="s">
        <v>202</v>
      </c>
      <c r="Y1755">
        <v>4440</v>
      </c>
    </row>
    <row r="1756" spans="1:25" x14ac:dyDescent="0.25">
      <c r="A1756">
        <v>9730</v>
      </c>
      <c r="B1756" t="str">
        <f>VLOOKUP(W1756,Broadcast!A$2:B$277,2,FALSE)</f>
        <v>Radio Romania International</v>
      </c>
      <c r="C1756" s="6">
        <v>300</v>
      </c>
      <c r="D1756" s="6">
        <v>400</v>
      </c>
      <c r="E1756">
        <v>6</v>
      </c>
      <c r="F1756" t="str">
        <f>VLOOKUP(H1756,Location!A$2:E$678,2,FALSE)</f>
        <v>Tiganesti</v>
      </c>
      <c r="G1756" t="str">
        <f>VLOOKUP(LEFT(R1756,3),Language!A$2:B$7700,2,FALSE)</f>
        <v>English</v>
      </c>
      <c r="H1756" t="s">
        <v>200</v>
      </c>
      <c r="I1756">
        <v>300</v>
      </c>
      <c r="J1756">
        <v>337</v>
      </c>
      <c r="K1756">
        <v>0</v>
      </c>
      <c r="L1756">
        <v>288</v>
      </c>
      <c r="M1756">
        <v>1234567</v>
      </c>
      <c r="N1756">
        <v>270316</v>
      </c>
      <c r="O1756">
        <v>301016</v>
      </c>
      <c r="P1756" t="s">
        <v>19</v>
      </c>
      <c r="R1756" t="s">
        <v>20</v>
      </c>
      <c r="S1756" t="str">
        <f>VLOOKUP(V1756,Country!A$2:B$191,2,FALSE)</f>
        <v>Romania</v>
      </c>
      <c r="T1756" t="str">
        <f>VLOOKUP(X1756,Organisation!A$2:B$150,2,FALSE)</f>
        <v>Ministry of Communications &amp; Informatics Technol.</v>
      </c>
      <c r="U1756" t="s">
        <v>200</v>
      </c>
      <c r="V1756" t="s">
        <v>202</v>
      </c>
      <c r="W1756" t="s">
        <v>203</v>
      </c>
      <c r="X1756" t="s">
        <v>202</v>
      </c>
      <c r="Y1756">
        <v>4441</v>
      </c>
    </row>
    <row r="1757" spans="1:25" x14ac:dyDescent="0.25">
      <c r="A1757">
        <v>9730</v>
      </c>
      <c r="B1757" t="str">
        <f>VLOOKUP(W1757,Broadcast!A$2:B$277,2,FALSE)</f>
        <v>Egypt Radio &amp; TV Union</v>
      </c>
      <c r="C1757" s="6">
        <v>800</v>
      </c>
      <c r="D1757" s="6">
        <v>1000</v>
      </c>
      <c r="E1757">
        <v>55.59</v>
      </c>
      <c r="F1757" t="str">
        <f>VLOOKUP(H1757,Location!A$2:E$678,2,FALSE)</f>
        <v>Abu zaabal</v>
      </c>
      <c r="G1757" t="str">
        <f>VLOOKUP(LEFT(R1757,3),Language!A$2:B$7700,2,FALSE)</f>
        <v>Arabic</v>
      </c>
      <c r="H1757" t="s">
        <v>773</v>
      </c>
      <c r="I1757">
        <v>250</v>
      </c>
      <c r="J1757">
        <v>110</v>
      </c>
      <c r="K1757">
        <v>20</v>
      </c>
      <c r="L1757">
        <v>218</v>
      </c>
      <c r="M1757">
        <v>1234567</v>
      </c>
      <c r="N1757">
        <v>270316</v>
      </c>
      <c r="O1757">
        <v>301016</v>
      </c>
      <c r="P1757" t="s">
        <v>19</v>
      </c>
      <c r="R1757" t="s">
        <v>89</v>
      </c>
      <c r="S1757" t="str">
        <f>VLOOKUP(V1757,Country!A$2:B$191,2,FALSE)</f>
        <v>Egypt</v>
      </c>
      <c r="T1757" t="str">
        <f>VLOOKUP(X1757,Organisation!A$2:B$150,2,FALSE)</f>
        <v>Egypt Radio &amp; TV Union</v>
      </c>
      <c r="U1757" t="s">
        <v>773</v>
      </c>
      <c r="V1757" t="s">
        <v>643</v>
      </c>
      <c r="W1757" t="s">
        <v>644</v>
      </c>
      <c r="X1757" t="s">
        <v>644</v>
      </c>
      <c r="Y1757">
        <v>2283</v>
      </c>
    </row>
    <row r="1758" spans="1:25" x14ac:dyDescent="0.25">
      <c r="A1758">
        <v>9730</v>
      </c>
      <c r="B1758" t="str">
        <f>VLOOKUP(W1758,Broadcast!A$2:B$277,2,FALSE)</f>
        <v>China Radio International</v>
      </c>
      <c r="C1758" s="6">
        <v>1200</v>
      </c>
      <c r="D1758" s="6">
        <v>1300</v>
      </c>
      <c r="E1758">
        <v>49</v>
      </c>
      <c r="F1758" t="str">
        <f>VLOOKUP(H1758,Location!A$2:E$678,2,FALSE)</f>
        <v>Kunming</v>
      </c>
      <c r="G1758" t="str">
        <f>VLOOKUP(LEFT(R1758,3),Language!A$2:B$7700,2,FALSE)</f>
        <v>English</v>
      </c>
      <c r="H1758" t="s">
        <v>366</v>
      </c>
      <c r="I1758">
        <v>100</v>
      </c>
      <c r="J1758">
        <v>225</v>
      </c>
      <c r="K1758">
        <v>0</v>
      </c>
      <c r="L1758">
        <v>146</v>
      </c>
      <c r="M1758">
        <v>1234567</v>
      </c>
      <c r="N1758">
        <v>270316</v>
      </c>
      <c r="O1758">
        <v>301016</v>
      </c>
      <c r="P1758" t="s">
        <v>19</v>
      </c>
      <c r="Q1758">
        <v>7700</v>
      </c>
      <c r="R1758" t="s">
        <v>20</v>
      </c>
      <c r="S1758" t="str">
        <f>VLOOKUP(V1758,Country!A$2:B$191,2,FALSE)</f>
        <v>China</v>
      </c>
      <c r="T1758" t="str">
        <f>VLOOKUP(X1758,Organisation!A$2:B$150,2,FALSE)</f>
        <v>R &amp; T of Peoples Republic of China</v>
      </c>
      <c r="U1758" t="s">
        <v>366</v>
      </c>
      <c r="V1758" t="s">
        <v>55</v>
      </c>
      <c r="W1758" t="s">
        <v>188</v>
      </c>
      <c r="X1758" t="s">
        <v>57</v>
      </c>
      <c r="Y1758">
        <v>2984</v>
      </c>
    </row>
    <row r="1759" spans="1:25" x14ac:dyDescent="0.25">
      <c r="A1759">
        <v>9730</v>
      </c>
      <c r="B1759" t="str">
        <f>VLOOKUP(W1759,Broadcast!A$2:B$277,2,FALSE)</f>
        <v>Abu Dhabi Media Company</v>
      </c>
      <c r="C1759" s="6">
        <v>1200</v>
      </c>
      <c r="D1759" s="6">
        <v>1300</v>
      </c>
      <c r="E1759" t="s">
        <v>548</v>
      </c>
      <c r="F1759" t="str">
        <f>VLOOKUP(H1759,Location!A$2:E$678,2,FALSE)</f>
        <v>Dhabayya</v>
      </c>
      <c r="G1759" t="str">
        <f>VLOOKUP(LEFT(R1759,3),Language!A$2:B$7700,2,FALSE)</f>
        <v>Arabic</v>
      </c>
      <c r="H1759" t="s">
        <v>409</v>
      </c>
      <c r="I1759">
        <v>500</v>
      </c>
      <c r="J1759">
        <v>300</v>
      </c>
      <c r="K1759">
        <v>0</v>
      </c>
      <c r="L1759">
        <v>146</v>
      </c>
      <c r="M1759">
        <v>1234567</v>
      </c>
      <c r="N1759">
        <v>270316</v>
      </c>
      <c r="O1759">
        <v>301016</v>
      </c>
      <c r="P1759" t="s">
        <v>19</v>
      </c>
      <c r="Q1759">
        <v>9000</v>
      </c>
      <c r="R1759" t="s">
        <v>89</v>
      </c>
      <c r="S1759" t="str">
        <f>VLOOKUP(V1759,Country!A$2:B$191,2,FALSE)</f>
        <v>United Arab Emirates</v>
      </c>
      <c r="T1759" t="str">
        <f>VLOOKUP(X1759,Organisation!A$2:B$150,2,FALSE)</f>
        <v>Abu Dhabi Media Company</v>
      </c>
      <c r="U1759" t="s">
        <v>409</v>
      </c>
      <c r="V1759" t="s">
        <v>410</v>
      </c>
      <c r="W1759" t="s">
        <v>14</v>
      </c>
      <c r="X1759" t="s">
        <v>14</v>
      </c>
      <c r="Y1759">
        <v>3791</v>
      </c>
    </row>
    <row r="1760" spans="1:25" x14ac:dyDescent="0.25">
      <c r="A1760">
        <v>9730</v>
      </c>
      <c r="B1760" t="str">
        <f>VLOOKUP(W1760,Broadcast!A$2:B$277,2,FALSE)</f>
        <v>China Radio International</v>
      </c>
      <c r="C1760" s="6">
        <v>1300</v>
      </c>
      <c r="D1760" s="6">
        <v>1400</v>
      </c>
      <c r="E1760" t="s">
        <v>365</v>
      </c>
      <c r="F1760" t="str">
        <f>VLOOKUP(H1760,Location!A$2:E$678,2,FALSE)</f>
        <v>Beijing</v>
      </c>
      <c r="G1760" t="str">
        <f>VLOOKUP(LEFT(R1760,3),Language!A$2:B$7700,2,FALSE)</f>
        <v>English</v>
      </c>
      <c r="H1760" t="s">
        <v>198</v>
      </c>
      <c r="I1760">
        <v>500</v>
      </c>
      <c r="J1760">
        <v>193</v>
      </c>
      <c r="K1760">
        <v>0</v>
      </c>
      <c r="L1760">
        <v>218</v>
      </c>
      <c r="M1760">
        <v>1234567</v>
      </c>
      <c r="N1760">
        <v>270316</v>
      </c>
      <c r="O1760">
        <v>301016</v>
      </c>
      <c r="P1760" t="s">
        <v>19</v>
      </c>
      <c r="Q1760">
        <v>10430</v>
      </c>
      <c r="R1760" t="s">
        <v>20</v>
      </c>
      <c r="S1760" t="str">
        <f>VLOOKUP(V1760,Country!A$2:B$191,2,FALSE)</f>
        <v>China</v>
      </c>
      <c r="T1760" t="str">
        <f>VLOOKUP(X1760,Organisation!A$2:B$150,2,FALSE)</f>
        <v>R &amp; T of Peoples Republic of China</v>
      </c>
      <c r="U1760" t="s">
        <v>198</v>
      </c>
      <c r="V1760" t="s">
        <v>55</v>
      </c>
      <c r="W1760" t="s">
        <v>188</v>
      </c>
      <c r="X1760" t="s">
        <v>57</v>
      </c>
      <c r="Y1760">
        <v>2985</v>
      </c>
    </row>
    <row r="1761" spans="1:25" x14ac:dyDescent="0.25">
      <c r="A1761">
        <v>9730</v>
      </c>
      <c r="B1761" t="str">
        <f>VLOOKUP(W1761,Broadcast!A$2:B$277,2,FALSE)</f>
        <v>China Radio International</v>
      </c>
      <c r="C1761" s="6">
        <v>1400</v>
      </c>
      <c r="D1761" s="6">
        <v>1500</v>
      </c>
      <c r="E1761">
        <v>41</v>
      </c>
      <c r="F1761" t="str">
        <f>VLOOKUP(H1761,Location!A$2:E$678,2,FALSE)</f>
        <v>Kashi</v>
      </c>
      <c r="G1761" t="str">
        <f>VLOOKUP(LEFT(R1761,3),Language!A$2:B$7700,2,FALSE)</f>
        <v>Standart Chinese</v>
      </c>
      <c r="H1761" t="s">
        <v>187</v>
      </c>
      <c r="I1761">
        <v>100</v>
      </c>
      <c r="J1761">
        <v>174</v>
      </c>
      <c r="K1761">
        <v>0</v>
      </c>
      <c r="L1761">
        <v>206</v>
      </c>
      <c r="M1761">
        <v>1234567</v>
      </c>
      <c r="N1761">
        <v>270316</v>
      </c>
      <c r="O1761">
        <v>301016</v>
      </c>
      <c r="P1761" t="s">
        <v>19</v>
      </c>
      <c r="Q1761">
        <v>9700</v>
      </c>
      <c r="R1761" t="s">
        <v>207</v>
      </c>
      <c r="S1761" t="str">
        <f>VLOOKUP(V1761,Country!A$2:B$191,2,FALSE)</f>
        <v>China</v>
      </c>
      <c r="T1761" t="str">
        <f>VLOOKUP(X1761,Organisation!A$2:B$150,2,FALSE)</f>
        <v>R &amp; T of Peoples Republic of China</v>
      </c>
      <c r="U1761" t="s">
        <v>187</v>
      </c>
      <c r="V1761" t="s">
        <v>55</v>
      </c>
      <c r="W1761" t="s">
        <v>188</v>
      </c>
      <c r="X1761" t="s">
        <v>57</v>
      </c>
      <c r="Y1761">
        <v>2986</v>
      </c>
    </row>
    <row r="1762" spans="1:25" x14ac:dyDescent="0.25">
      <c r="A1762">
        <v>9730</v>
      </c>
      <c r="B1762" t="str">
        <f>VLOOKUP(W1762,Broadcast!A$2:B$277,2,FALSE)</f>
        <v>Abu Dhabi Media Company</v>
      </c>
      <c r="C1762" s="6">
        <v>1500</v>
      </c>
      <c r="D1762" s="6">
        <v>1600</v>
      </c>
      <c r="E1762" t="s">
        <v>548</v>
      </c>
      <c r="F1762" t="str">
        <f>VLOOKUP(H1762,Location!A$2:E$678,2,FALSE)</f>
        <v>Dhabayya</v>
      </c>
      <c r="G1762" t="str">
        <f>VLOOKUP(LEFT(R1762,3),Language!A$2:B$7700,2,FALSE)</f>
        <v>Arabic</v>
      </c>
      <c r="H1762" t="s">
        <v>409</v>
      </c>
      <c r="I1762">
        <v>500</v>
      </c>
      <c r="J1762">
        <v>300</v>
      </c>
      <c r="K1762">
        <v>0</v>
      </c>
      <c r="L1762">
        <v>146</v>
      </c>
      <c r="M1762">
        <v>1234567</v>
      </c>
      <c r="N1762">
        <v>270316</v>
      </c>
      <c r="O1762">
        <v>301016</v>
      </c>
      <c r="P1762" t="s">
        <v>19</v>
      </c>
      <c r="Q1762">
        <v>9000</v>
      </c>
      <c r="R1762" t="s">
        <v>89</v>
      </c>
      <c r="S1762" t="str">
        <f>VLOOKUP(V1762,Country!A$2:B$191,2,FALSE)</f>
        <v>United Arab Emirates</v>
      </c>
      <c r="T1762" t="str">
        <f>VLOOKUP(X1762,Organisation!A$2:B$150,2,FALSE)</f>
        <v>Abu Dhabi Media Company</v>
      </c>
      <c r="U1762" t="s">
        <v>409</v>
      </c>
      <c r="V1762" t="s">
        <v>410</v>
      </c>
      <c r="W1762" t="s">
        <v>14</v>
      </c>
      <c r="X1762" t="s">
        <v>14</v>
      </c>
      <c r="Y1762">
        <v>3792</v>
      </c>
    </row>
    <row r="1763" spans="1:25" x14ac:dyDescent="0.25">
      <c r="A1763">
        <v>9730</v>
      </c>
      <c r="B1763" t="str">
        <f>VLOOKUP(W1763,Broadcast!A$2:B$277,2,FALSE)</f>
        <v>Voice of Vietnam</v>
      </c>
      <c r="C1763" s="6">
        <v>1600</v>
      </c>
      <c r="D1763" s="6">
        <v>1800</v>
      </c>
      <c r="E1763" t="s">
        <v>537</v>
      </c>
      <c r="F1763" t="str">
        <f>VLOOKUP(H1763,Location!A$2:E$678,2,FALSE)</f>
        <v>Sontay</v>
      </c>
      <c r="G1763" t="str">
        <f>VLOOKUP(LEFT(R1763,3),Language!A$2:B$7700,2,FALSE)</f>
        <v>English</v>
      </c>
      <c r="H1763" t="s">
        <v>489</v>
      </c>
      <c r="I1763">
        <v>100</v>
      </c>
      <c r="J1763">
        <v>320</v>
      </c>
      <c r="K1763">
        <v>0</v>
      </c>
      <c r="L1763">
        <v>218</v>
      </c>
      <c r="M1763">
        <v>1234567</v>
      </c>
      <c r="N1763">
        <v>270316</v>
      </c>
      <c r="O1763">
        <v>291016</v>
      </c>
      <c r="P1763" t="s">
        <v>19</v>
      </c>
      <c r="Q1763">
        <v>9730</v>
      </c>
      <c r="R1763" t="s">
        <v>538</v>
      </c>
      <c r="S1763" t="str">
        <f>VLOOKUP(V1763,Country!A$2:B$191,2,FALSE)</f>
        <v>Viet Nam</v>
      </c>
      <c r="T1763" t="str">
        <f>VLOOKUP(X1763,Organisation!A$2:B$150,2,FALSE)</f>
        <v>Vietnam Radio &amp; Television</v>
      </c>
      <c r="U1763" t="s">
        <v>489</v>
      </c>
      <c r="V1763" t="s">
        <v>225</v>
      </c>
      <c r="W1763" t="s">
        <v>226</v>
      </c>
      <c r="X1763" t="s">
        <v>226</v>
      </c>
      <c r="Y1763">
        <v>2222</v>
      </c>
    </row>
    <row r="1764" spans="1:25" x14ac:dyDescent="0.25">
      <c r="A1764">
        <v>9730</v>
      </c>
      <c r="B1764" t="str">
        <f>VLOOKUP(W1764,Broadcast!A$2:B$277,2,FALSE)</f>
        <v>Voice of Vietnam</v>
      </c>
      <c r="C1764" s="6">
        <v>1800</v>
      </c>
      <c r="D1764" s="6">
        <v>2000</v>
      </c>
      <c r="E1764" t="s">
        <v>537</v>
      </c>
      <c r="F1764" t="str">
        <f>VLOOKUP(H1764,Location!A$2:E$678,2,FALSE)</f>
        <v>Sontay</v>
      </c>
      <c r="G1764" t="str">
        <f>VLOOKUP(LEFT(R1764,3),Language!A$2:B$7700,2,FALSE)</f>
        <v>English</v>
      </c>
      <c r="H1764" t="s">
        <v>489</v>
      </c>
      <c r="I1764">
        <v>100</v>
      </c>
      <c r="J1764">
        <v>320</v>
      </c>
      <c r="K1764">
        <v>0</v>
      </c>
      <c r="L1764">
        <v>218</v>
      </c>
      <c r="M1764">
        <v>1234567</v>
      </c>
      <c r="N1764">
        <v>270316</v>
      </c>
      <c r="O1764">
        <v>291016</v>
      </c>
      <c r="P1764" t="s">
        <v>19</v>
      </c>
      <c r="Q1764">
        <v>9730</v>
      </c>
      <c r="R1764" t="s">
        <v>539</v>
      </c>
      <c r="S1764" t="str">
        <f>VLOOKUP(V1764,Country!A$2:B$191,2,FALSE)</f>
        <v>Viet Nam</v>
      </c>
      <c r="T1764" t="str">
        <f>VLOOKUP(X1764,Organisation!A$2:B$150,2,FALSE)</f>
        <v>Vietnam Radio &amp; Television</v>
      </c>
      <c r="U1764" t="s">
        <v>489</v>
      </c>
      <c r="V1764" t="s">
        <v>225</v>
      </c>
      <c r="W1764" t="s">
        <v>226</v>
      </c>
      <c r="X1764" t="s">
        <v>226</v>
      </c>
      <c r="Y1764">
        <v>2223</v>
      </c>
    </row>
    <row r="1765" spans="1:25" x14ac:dyDescent="0.25">
      <c r="A1765">
        <v>9730</v>
      </c>
      <c r="B1765" t="str">
        <f>VLOOKUP(W1765,Broadcast!A$2:B$277,2,FALSE)</f>
        <v>China Radio International</v>
      </c>
      <c r="C1765" s="6">
        <v>1900</v>
      </c>
      <c r="D1765" s="6">
        <v>2000</v>
      </c>
      <c r="E1765" t="s">
        <v>458</v>
      </c>
      <c r="F1765" t="str">
        <f>VLOOKUP(H1765,Location!A$2:E$678,2,FALSE)</f>
        <v>Kashi</v>
      </c>
      <c r="G1765" t="str">
        <f>VLOOKUP(LEFT(R1765,3),Language!A$2:B$7700,2,FALSE)</f>
        <v>Portuguese</v>
      </c>
      <c r="H1765" t="s">
        <v>187</v>
      </c>
      <c r="I1765">
        <v>500</v>
      </c>
      <c r="J1765">
        <v>298</v>
      </c>
      <c r="K1765">
        <v>0</v>
      </c>
      <c r="L1765">
        <v>288</v>
      </c>
      <c r="M1765">
        <v>1234567</v>
      </c>
      <c r="N1765">
        <v>270316</v>
      </c>
      <c r="O1765">
        <v>301016</v>
      </c>
      <c r="P1765" t="s">
        <v>19</v>
      </c>
      <c r="Q1765">
        <v>13650</v>
      </c>
      <c r="R1765" t="s">
        <v>300</v>
      </c>
      <c r="S1765" t="str">
        <f>VLOOKUP(V1765,Country!A$2:B$191,2,FALSE)</f>
        <v>China</v>
      </c>
      <c r="T1765" t="str">
        <f>VLOOKUP(X1765,Organisation!A$2:B$150,2,FALSE)</f>
        <v>R &amp; T of Peoples Republic of China</v>
      </c>
      <c r="U1765" t="s">
        <v>187</v>
      </c>
      <c r="V1765" t="s">
        <v>55</v>
      </c>
      <c r="W1765" t="s">
        <v>188</v>
      </c>
      <c r="X1765" t="s">
        <v>57</v>
      </c>
      <c r="Y1765">
        <v>2987</v>
      </c>
    </row>
    <row r="1766" spans="1:25" x14ac:dyDescent="0.25">
      <c r="A1766">
        <v>9730</v>
      </c>
      <c r="B1766" t="str">
        <f>VLOOKUP(W1766,Broadcast!A$2:B$277,2,FALSE)</f>
        <v>Voice of Vietnam</v>
      </c>
      <c r="C1766" s="6">
        <v>2000</v>
      </c>
      <c r="D1766" s="6">
        <v>2130</v>
      </c>
      <c r="E1766" t="s">
        <v>537</v>
      </c>
      <c r="F1766" t="str">
        <f>VLOOKUP(H1766,Location!A$2:E$678,2,FALSE)</f>
        <v>Sontay</v>
      </c>
      <c r="G1766" t="str">
        <f>VLOOKUP(LEFT(R1766,3),Language!A$2:B$7700,2,FALSE)</f>
        <v>Russian</v>
      </c>
      <c r="H1766" t="s">
        <v>489</v>
      </c>
      <c r="I1766">
        <v>100</v>
      </c>
      <c r="J1766">
        <v>320</v>
      </c>
      <c r="K1766">
        <v>0</v>
      </c>
      <c r="L1766">
        <v>218</v>
      </c>
      <c r="M1766">
        <v>1234567</v>
      </c>
      <c r="N1766">
        <v>270316</v>
      </c>
      <c r="O1766">
        <v>291016</v>
      </c>
      <c r="P1766" t="s">
        <v>19</v>
      </c>
      <c r="Q1766">
        <v>9730</v>
      </c>
      <c r="R1766" t="s">
        <v>540</v>
      </c>
      <c r="S1766" t="str">
        <f>VLOOKUP(V1766,Country!A$2:B$191,2,FALSE)</f>
        <v>Viet Nam</v>
      </c>
      <c r="T1766" t="str">
        <f>VLOOKUP(X1766,Organisation!A$2:B$150,2,FALSE)</f>
        <v>Vietnam Radio &amp; Television</v>
      </c>
      <c r="U1766" t="s">
        <v>489</v>
      </c>
      <c r="V1766" t="s">
        <v>225</v>
      </c>
      <c r="W1766" t="s">
        <v>226</v>
      </c>
      <c r="X1766" t="s">
        <v>226</v>
      </c>
      <c r="Y1766">
        <v>2224</v>
      </c>
    </row>
    <row r="1767" spans="1:25" x14ac:dyDescent="0.25">
      <c r="A1767">
        <v>9730</v>
      </c>
      <c r="B1767" t="str">
        <f>VLOOKUP(W1767,Broadcast!A$2:B$277,2,FALSE)</f>
        <v>Abu Dhabi Media Company</v>
      </c>
      <c r="C1767" s="6">
        <v>2130</v>
      </c>
      <c r="D1767" s="6">
        <v>2300</v>
      </c>
      <c r="E1767" t="s">
        <v>548</v>
      </c>
      <c r="F1767" t="str">
        <f>VLOOKUP(H1767,Location!A$2:E$678,2,FALSE)</f>
        <v>Dhabayya</v>
      </c>
      <c r="G1767" t="str">
        <f>VLOOKUP(LEFT(R1767,3),Language!A$2:B$7700,2,FALSE)</f>
        <v>Arabic</v>
      </c>
      <c r="H1767" t="s">
        <v>409</v>
      </c>
      <c r="I1767">
        <v>500</v>
      </c>
      <c r="J1767">
        <v>300</v>
      </c>
      <c r="K1767">
        <v>0</v>
      </c>
      <c r="L1767">
        <v>146</v>
      </c>
      <c r="M1767">
        <v>1234567</v>
      </c>
      <c r="N1767">
        <v>270316</v>
      </c>
      <c r="O1767">
        <v>301016</v>
      </c>
      <c r="P1767" t="s">
        <v>19</v>
      </c>
      <c r="Q1767">
        <v>9000</v>
      </c>
      <c r="R1767" t="s">
        <v>89</v>
      </c>
      <c r="S1767" t="str">
        <f>VLOOKUP(V1767,Country!A$2:B$191,2,FALSE)</f>
        <v>United Arab Emirates</v>
      </c>
      <c r="T1767" t="str">
        <f>VLOOKUP(X1767,Organisation!A$2:B$150,2,FALSE)</f>
        <v>Abu Dhabi Media Company</v>
      </c>
      <c r="U1767" t="s">
        <v>409</v>
      </c>
      <c r="V1767" t="s">
        <v>410</v>
      </c>
      <c r="W1767" t="s">
        <v>14</v>
      </c>
      <c r="X1767" t="s">
        <v>14</v>
      </c>
      <c r="Y1767">
        <v>3793</v>
      </c>
    </row>
    <row r="1768" spans="1:25" x14ac:dyDescent="0.25">
      <c r="A1768">
        <v>9730</v>
      </c>
      <c r="B1768" t="str">
        <f>VLOOKUP(W1768,Broadcast!A$2:B$277,2,FALSE)</f>
        <v>Abu Dhabi Media Company</v>
      </c>
      <c r="C1768" s="6">
        <v>2230</v>
      </c>
      <c r="D1768" s="6">
        <v>2400</v>
      </c>
      <c r="E1768" t="s">
        <v>436</v>
      </c>
      <c r="F1768" t="str">
        <f>VLOOKUP(H1768,Location!A$2:E$678,2,FALSE)</f>
        <v>Dhabayya</v>
      </c>
      <c r="G1768" t="str">
        <f>VLOOKUP(LEFT(R1768,3),Language!A$2:B$7700,2,FALSE)</f>
        <v>Arabic</v>
      </c>
      <c r="H1768" t="s">
        <v>409</v>
      </c>
      <c r="I1768">
        <v>500</v>
      </c>
      <c r="J1768">
        <v>300</v>
      </c>
      <c r="K1768">
        <v>0</v>
      </c>
      <c r="L1768">
        <v>146</v>
      </c>
      <c r="M1768">
        <v>1234567</v>
      </c>
      <c r="N1768">
        <v>270316</v>
      </c>
      <c r="O1768">
        <v>301016</v>
      </c>
      <c r="P1768" t="s">
        <v>19</v>
      </c>
      <c r="Q1768">
        <v>9000</v>
      </c>
      <c r="R1768" t="s">
        <v>89</v>
      </c>
      <c r="S1768" t="str">
        <f>VLOOKUP(V1768,Country!A$2:B$191,2,FALSE)</f>
        <v>United Arab Emirates</v>
      </c>
      <c r="T1768" t="str">
        <f>VLOOKUP(X1768,Organisation!A$2:B$150,2,FALSE)</f>
        <v>Abu Dhabi Media Company</v>
      </c>
      <c r="U1768" t="s">
        <v>409</v>
      </c>
      <c r="V1768" t="s">
        <v>410</v>
      </c>
      <c r="W1768" t="s">
        <v>14</v>
      </c>
      <c r="X1768" t="s">
        <v>14</v>
      </c>
      <c r="Y1768">
        <v>3794</v>
      </c>
    </row>
    <row r="1769" spans="1:25" x14ac:dyDescent="0.25">
      <c r="A1769">
        <v>9735</v>
      </c>
      <c r="B1769" t="str">
        <f>VLOOKUP(W1769,Broadcast!A$2:B$277,2,FALSE)</f>
        <v>Turkish Radio-TV Corp</v>
      </c>
      <c r="C1769" s="6">
        <v>0</v>
      </c>
      <c r="D1769" s="6">
        <v>200</v>
      </c>
      <c r="E1769">
        <v>42.43</v>
      </c>
      <c r="F1769" t="str">
        <f>VLOOKUP(H1769,Location!A$2:E$678,2,FALSE)</f>
        <v>Emirler</v>
      </c>
      <c r="G1769" t="str">
        <f>VLOOKUP(LEFT(R1769,3),Language!A$2:B$7700,2,FALSE)</f>
        <v>Turkish</v>
      </c>
      <c r="H1769" t="s">
        <v>250</v>
      </c>
      <c r="I1769">
        <v>500</v>
      </c>
      <c r="J1769">
        <v>72</v>
      </c>
      <c r="K1769">
        <v>-10</v>
      </c>
      <c r="L1769">
        <v>211</v>
      </c>
      <c r="M1769">
        <v>1234567</v>
      </c>
      <c r="N1769">
        <v>270316</v>
      </c>
      <c r="O1769">
        <v>301016</v>
      </c>
      <c r="P1769" t="s">
        <v>19</v>
      </c>
      <c r="Q1769">
        <v>13700</v>
      </c>
      <c r="R1769" t="s">
        <v>251</v>
      </c>
      <c r="S1769" t="str">
        <f>VLOOKUP(V1769,Country!A$2:B$191,2,FALSE)</f>
        <v>Turkey</v>
      </c>
      <c r="T1769" t="str">
        <f>VLOOKUP(X1769,Organisation!A$2:B$150,2,FALSE)</f>
        <v>Turkish Radio-Television Corp.</v>
      </c>
      <c r="U1769" t="s">
        <v>250</v>
      </c>
      <c r="V1769" t="s">
        <v>252</v>
      </c>
      <c r="W1769" t="s">
        <v>253</v>
      </c>
      <c r="X1769" t="s">
        <v>253</v>
      </c>
      <c r="Y1769">
        <v>16150</v>
      </c>
    </row>
    <row r="1770" spans="1:25" x14ac:dyDescent="0.25">
      <c r="A1770">
        <v>9735</v>
      </c>
      <c r="B1770" t="str">
        <f>VLOOKUP(W1770,Broadcast!A$2:B$277,2,FALSE)</f>
        <v>Media Broadcast GmbH</v>
      </c>
      <c r="C1770" s="6">
        <v>430</v>
      </c>
      <c r="D1770" s="6">
        <v>500</v>
      </c>
      <c r="E1770">
        <v>39.4</v>
      </c>
      <c r="F1770" t="str">
        <f>VLOOKUP(H1770,Location!A$2:E$678,2,FALSE)</f>
        <v>Nauen</v>
      </c>
      <c r="G1770" t="str">
        <f>VLOOKUP(LEFT(R1770,3),Language!A$2:B$7700,2,FALSE)</f>
        <v>Multiple languages</v>
      </c>
      <c r="H1770" t="s">
        <v>232</v>
      </c>
      <c r="I1770">
        <v>250</v>
      </c>
      <c r="J1770">
        <v>120</v>
      </c>
      <c r="K1770">
        <v>0</v>
      </c>
      <c r="L1770">
        <v>216</v>
      </c>
      <c r="M1770">
        <v>345</v>
      </c>
      <c r="N1770">
        <v>270316</v>
      </c>
      <c r="O1770">
        <v>291016</v>
      </c>
      <c r="P1770" t="s">
        <v>19</v>
      </c>
      <c r="Q1770">
        <v>9600</v>
      </c>
      <c r="R1770" t="s">
        <v>102</v>
      </c>
      <c r="S1770" t="str">
        <f>VLOOKUP(V1770,Country!A$2:B$191,2,FALSE)</f>
        <v>Germany</v>
      </c>
      <c r="T1770" t="str">
        <f>VLOOKUP(X1770,Organisation!A$2:B$150,2,FALSE)</f>
        <v>Media Broadcast GmbH</v>
      </c>
      <c r="U1770" t="s">
        <v>232</v>
      </c>
      <c r="V1770" t="s">
        <v>19</v>
      </c>
      <c r="W1770" t="s">
        <v>99</v>
      </c>
      <c r="X1770" t="s">
        <v>99</v>
      </c>
      <c r="Y1770">
        <v>15588</v>
      </c>
    </row>
    <row r="1771" spans="1:25" x14ac:dyDescent="0.25">
      <c r="A1771">
        <v>9735</v>
      </c>
      <c r="B1771" t="str">
        <f>VLOOKUP(W1771,Broadcast!A$2:B$277,2,FALSE)</f>
        <v>Media Broadcast GmbH</v>
      </c>
      <c r="C1771" s="6">
        <v>500</v>
      </c>
      <c r="D1771" s="6">
        <v>515</v>
      </c>
      <c r="E1771">
        <v>39.4</v>
      </c>
      <c r="F1771" t="str">
        <f>VLOOKUP(H1771,Location!A$2:E$678,2,FALSE)</f>
        <v>Nauen</v>
      </c>
      <c r="G1771" t="str">
        <f>VLOOKUP(LEFT(R1771,3),Language!A$2:B$7700,2,FALSE)</f>
        <v>Multiple languages</v>
      </c>
      <c r="H1771" t="s">
        <v>232</v>
      </c>
      <c r="I1771">
        <v>250</v>
      </c>
      <c r="J1771">
        <v>120</v>
      </c>
      <c r="K1771">
        <v>0</v>
      </c>
      <c r="L1771">
        <v>216</v>
      </c>
      <c r="M1771">
        <v>6</v>
      </c>
      <c r="N1771">
        <v>270316</v>
      </c>
      <c r="O1771">
        <v>291016</v>
      </c>
      <c r="P1771" t="s">
        <v>19</v>
      </c>
      <c r="Q1771">
        <v>9600</v>
      </c>
      <c r="R1771" t="s">
        <v>102</v>
      </c>
      <c r="S1771" t="str">
        <f>VLOOKUP(V1771,Country!A$2:B$191,2,FALSE)</f>
        <v>Germany</v>
      </c>
      <c r="T1771" t="str">
        <f>VLOOKUP(X1771,Organisation!A$2:B$150,2,FALSE)</f>
        <v>Media Broadcast GmbH</v>
      </c>
      <c r="U1771" t="s">
        <v>232</v>
      </c>
      <c r="V1771" t="s">
        <v>19</v>
      </c>
      <c r="W1771" t="s">
        <v>99</v>
      </c>
      <c r="X1771" t="s">
        <v>99</v>
      </c>
      <c r="Y1771">
        <v>15589</v>
      </c>
    </row>
    <row r="1772" spans="1:25" x14ac:dyDescent="0.25">
      <c r="A1772">
        <v>9735</v>
      </c>
      <c r="B1772" t="str">
        <f>VLOOKUP(W1772,Broadcast!A$2:B$277,2,FALSE)</f>
        <v>Media Broadcast GmbH</v>
      </c>
      <c r="C1772" s="6">
        <v>500</v>
      </c>
      <c r="D1772" s="6">
        <v>530</v>
      </c>
      <c r="E1772">
        <v>39.4</v>
      </c>
      <c r="F1772" t="str">
        <f>VLOOKUP(H1772,Location!A$2:E$678,2,FALSE)</f>
        <v>Nauen</v>
      </c>
      <c r="G1772" t="str">
        <f>VLOOKUP(LEFT(R1772,3),Language!A$2:B$7700,2,FALSE)</f>
        <v>Multiple languages</v>
      </c>
      <c r="H1772" t="s">
        <v>232</v>
      </c>
      <c r="I1772">
        <v>250</v>
      </c>
      <c r="J1772">
        <v>120</v>
      </c>
      <c r="K1772">
        <v>0</v>
      </c>
      <c r="L1772">
        <v>216</v>
      </c>
      <c r="M1772">
        <v>5</v>
      </c>
      <c r="N1772">
        <v>270316</v>
      </c>
      <c r="O1772">
        <v>291016</v>
      </c>
      <c r="P1772" t="s">
        <v>19</v>
      </c>
      <c r="Q1772">
        <v>9600</v>
      </c>
      <c r="R1772" t="s">
        <v>102</v>
      </c>
      <c r="S1772" t="str">
        <f>VLOOKUP(V1772,Country!A$2:B$191,2,FALSE)</f>
        <v>Germany</v>
      </c>
      <c r="T1772" t="str">
        <f>VLOOKUP(X1772,Organisation!A$2:B$150,2,FALSE)</f>
        <v>Media Broadcast GmbH</v>
      </c>
      <c r="U1772" t="s">
        <v>232</v>
      </c>
      <c r="V1772" t="s">
        <v>19</v>
      </c>
      <c r="W1772" t="s">
        <v>99</v>
      </c>
      <c r="X1772" t="s">
        <v>99</v>
      </c>
      <c r="Y1772">
        <v>15590</v>
      </c>
    </row>
    <row r="1773" spans="1:25" x14ac:dyDescent="0.25">
      <c r="A1773">
        <v>9740</v>
      </c>
      <c r="B1773" t="str">
        <f>VLOOKUP(W1773,Broadcast!A$2:B$277,2,FALSE)</f>
        <v>BBC Worldservice</v>
      </c>
      <c r="C1773" s="6">
        <v>1000</v>
      </c>
      <c r="D1773" s="6">
        <v>1200</v>
      </c>
      <c r="E1773" t="s">
        <v>167</v>
      </c>
      <c r="F1773" t="str">
        <f>VLOOKUP(H1773,Location!A$2:E$678,2,FALSE)</f>
        <v>Nakhon Sawan</v>
      </c>
      <c r="G1773" t="str">
        <f>VLOOKUP(LEFT(R1773,3),Language!A$2:B$7700,2,FALSE)</f>
        <v>English</v>
      </c>
      <c r="H1773" t="s">
        <v>147</v>
      </c>
      <c r="I1773">
        <v>250</v>
      </c>
      <c r="J1773">
        <v>0</v>
      </c>
      <c r="K1773">
        <v>0</v>
      </c>
      <c r="L1773">
        <v>931</v>
      </c>
      <c r="M1773">
        <v>1234567</v>
      </c>
      <c r="N1773">
        <v>270316</v>
      </c>
      <c r="O1773">
        <v>301016</v>
      </c>
      <c r="P1773" t="s">
        <v>19</v>
      </c>
      <c r="Q1773">
        <v>7867</v>
      </c>
      <c r="R1773" t="s">
        <v>20</v>
      </c>
      <c r="S1773" t="str">
        <f>VLOOKUP(V1773,Country!A$2:B$191,2,FALSE)</f>
        <v>Thailand</v>
      </c>
      <c r="T1773" t="str">
        <f>VLOOKUP(X1773,Organisation!A$2:B$150,2,FALSE)</f>
        <v>Babcock Communications</v>
      </c>
      <c r="U1773" t="s">
        <v>147</v>
      </c>
      <c r="V1773" t="s">
        <v>148</v>
      </c>
      <c r="W1773" t="s">
        <v>42</v>
      </c>
      <c r="X1773" t="s">
        <v>43</v>
      </c>
      <c r="Y1773">
        <v>7411</v>
      </c>
    </row>
    <row r="1774" spans="1:25" x14ac:dyDescent="0.25">
      <c r="A1774">
        <v>9740</v>
      </c>
      <c r="B1774" t="str">
        <f>VLOOKUP(W1774,Broadcast!A$2:B$277,2,FALSE)</f>
        <v>BBC Worldservice</v>
      </c>
      <c r="C1774" s="6">
        <v>1000</v>
      </c>
      <c r="D1774" s="6">
        <v>1400</v>
      </c>
      <c r="E1774" t="s">
        <v>146</v>
      </c>
      <c r="F1774" t="str">
        <f>VLOOKUP(H1774,Location!A$2:E$678,2,FALSE)</f>
        <v>Kranji (Merlin)</v>
      </c>
      <c r="G1774" t="str">
        <f>VLOOKUP(LEFT(R1774,3),Language!A$2:B$7700,2,FALSE)</f>
        <v>English</v>
      </c>
      <c r="H1774" t="s">
        <v>59</v>
      </c>
      <c r="I1774">
        <v>125</v>
      </c>
      <c r="J1774">
        <v>13</v>
      </c>
      <c r="K1774">
        <v>-12</v>
      </c>
      <c r="L1774">
        <v>146</v>
      </c>
      <c r="M1774">
        <v>1234567</v>
      </c>
      <c r="N1774">
        <v>270316</v>
      </c>
      <c r="O1774">
        <v>301016</v>
      </c>
      <c r="P1774" t="s">
        <v>19</v>
      </c>
      <c r="Q1774">
        <v>9000</v>
      </c>
      <c r="R1774" t="s">
        <v>20</v>
      </c>
      <c r="S1774" t="str">
        <f>VLOOKUP(V1774,Country!A$2:B$191,2,FALSE)</f>
        <v>Singapore</v>
      </c>
      <c r="T1774" t="str">
        <f>VLOOKUP(X1774,Organisation!A$2:B$150,2,FALSE)</f>
        <v>Babcock Communications</v>
      </c>
      <c r="U1774" t="s">
        <v>59</v>
      </c>
      <c r="V1774" t="s">
        <v>59</v>
      </c>
      <c r="W1774" t="s">
        <v>42</v>
      </c>
      <c r="X1774" t="s">
        <v>43</v>
      </c>
      <c r="Y1774">
        <v>142</v>
      </c>
    </row>
    <row r="1775" spans="1:25" x14ac:dyDescent="0.25">
      <c r="A1775">
        <v>9740</v>
      </c>
      <c r="B1775" t="str">
        <f>VLOOKUP(W1775,Broadcast!A$2:B$277,2,FALSE)</f>
        <v>BBC Worldservice</v>
      </c>
      <c r="C1775" s="6">
        <v>1000</v>
      </c>
      <c r="D1775" s="6">
        <v>1400</v>
      </c>
      <c r="E1775" t="s">
        <v>58</v>
      </c>
      <c r="F1775" t="str">
        <f>VLOOKUP(H1775,Location!A$2:E$678,2,FALSE)</f>
        <v>Kranji (Merlin)</v>
      </c>
      <c r="G1775" t="str">
        <f>VLOOKUP(LEFT(R1775,3),Language!A$2:B$7700,2,FALSE)</f>
        <v>English</v>
      </c>
      <c r="H1775" t="s">
        <v>59</v>
      </c>
      <c r="I1775">
        <v>125</v>
      </c>
      <c r="J1775">
        <v>135</v>
      </c>
      <c r="K1775">
        <v>0</v>
      </c>
      <c r="L1775">
        <v>547</v>
      </c>
      <c r="M1775">
        <v>1234567</v>
      </c>
      <c r="N1775">
        <v>270316</v>
      </c>
      <c r="O1775">
        <v>301016</v>
      </c>
      <c r="P1775" t="s">
        <v>19</v>
      </c>
      <c r="Q1775">
        <v>10750</v>
      </c>
      <c r="R1775" t="s">
        <v>20</v>
      </c>
      <c r="S1775" t="str">
        <f>VLOOKUP(V1775,Country!A$2:B$191,2,FALSE)</f>
        <v>Singapore</v>
      </c>
      <c r="T1775" t="str">
        <f>VLOOKUP(X1775,Organisation!A$2:B$150,2,FALSE)</f>
        <v>Babcock Communications</v>
      </c>
      <c r="U1775" t="s">
        <v>59</v>
      </c>
      <c r="V1775" t="s">
        <v>59</v>
      </c>
      <c r="W1775" t="s">
        <v>42</v>
      </c>
      <c r="X1775" t="s">
        <v>43</v>
      </c>
      <c r="Y1775">
        <v>145</v>
      </c>
    </row>
    <row r="1776" spans="1:25" x14ac:dyDescent="0.25">
      <c r="A1776">
        <v>9740</v>
      </c>
      <c r="B1776" t="str">
        <f>VLOOKUP(W1776,Broadcast!A$2:B$277,2,FALSE)</f>
        <v>International Broadcasting Bureau</v>
      </c>
      <c r="C1776" s="6">
        <v>1400</v>
      </c>
      <c r="D1776" s="6">
        <v>1500</v>
      </c>
      <c r="E1776" t="s">
        <v>651</v>
      </c>
      <c r="F1776" t="str">
        <f>VLOOKUP(H1776,Location!A$2:E$678,2,FALSE)</f>
        <v>Kuwait</v>
      </c>
      <c r="G1776" t="str">
        <f>VLOOKUP(LEFT(R1776,3),Language!A$2:B$7700,2,FALSE)</f>
        <v>Turkmen</v>
      </c>
      <c r="H1776" t="s">
        <v>155</v>
      </c>
      <c r="I1776">
        <v>250</v>
      </c>
      <c r="J1776">
        <v>46</v>
      </c>
      <c r="K1776">
        <v>-24</v>
      </c>
      <c r="L1776">
        <v>216</v>
      </c>
      <c r="M1776">
        <v>1234567</v>
      </c>
      <c r="N1776">
        <v>270316</v>
      </c>
      <c r="O1776">
        <v>291016</v>
      </c>
      <c r="P1776" t="s">
        <v>19</v>
      </c>
      <c r="Q1776">
        <v>8750</v>
      </c>
      <c r="R1776" t="s">
        <v>399</v>
      </c>
      <c r="S1776" t="str">
        <f>VLOOKUP(V1776,Country!A$2:B$191,2,FALSE)</f>
        <v>Kuwait</v>
      </c>
      <c r="T1776" t="str">
        <f>VLOOKUP(X1776,Organisation!A$2:B$150,2,FALSE)</f>
        <v>International Broadcasting Bureau</v>
      </c>
      <c r="U1776" t="s">
        <v>155</v>
      </c>
      <c r="V1776" t="s">
        <v>155</v>
      </c>
      <c r="W1776" t="s">
        <v>120</v>
      </c>
      <c r="X1776" t="s">
        <v>120</v>
      </c>
      <c r="Y1776">
        <v>13042</v>
      </c>
    </row>
    <row r="1777" spans="1:25" x14ac:dyDescent="0.25">
      <c r="A1777">
        <v>9740</v>
      </c>
      <c r="B1777" t="str">
        <f>VLOOKUP(W1777,Broadcast!A$2:B$277,2,FALSE)</f>
        <v>International Broadcasting Bureau</v>
      </c>
      <c r="C1777" s="6">
        <v>1500</v>
      </c>
      <c r="D1777" s="6">
        <v>1600</v>
      </c>
      <c r="E1777" t="s">
        <v>651</v>
      </c>
      <c r="F1777" t="str">
        <f>VLOOKUP(H1777,Location!A$2:E$678,2,FALSE)</f>
        <v>Kuwait</v>
      </c>
      <c r="G1777" t="str">
        <f>VLOOKUP(LEFT(R1777,3),Language!A$2:B$7700,2,FALSE)</f>
        <v>Turkmen</v>
      </c>
      <c r="H1777" t="s">
        <v>155</v>
      </c>
      <c r="I1777">
        <v>250</v>
      </c>
      <c r="J1777">
        <v>35</v>
      </c>
      <c r="K1777">
        <v>0</v>
      </c>
      <c r="L1777">
        <v>146</v>
      </c>
      <c r="M1777">
        <v>1234567</v>
      </c>
      <c r="N1777">
        <v>270316</v>
      </c>
      <c r="O1777">
        <v>291016</v>
      </c>
      <c r="P1777" t="s">
        <v>19</v>
      </c>
      <c r="Q1777">
        <v>8750</v>
      </c>
      <c r="R1777" t="s">
        <v>399</v>
      </c>
      <c r="S1777" t="str">
        <f>VLOOKUP(V1777,Country!A$2:B$191,2,FALSE)</f>
        <v>Kuwait</v>
      </c>
      <c r="T1777" t="str">
        <f>VLOOKUP(X1777,Organisation!A$2:B$150,2,FALSE)</f>
        <v>International Broadcasting Bureau</v>
      </c>
      <c r="U1777" t="s">
        <v>155</v>
      </c>
      <c r="V1777" t="s">
        <v>155</v>
      </c>
      <c r="W1777" t="s">
        <v>120</v>
      </c>
      <c r="X1777" t="s">
        <v>120</v>
      </c>
      <c r="Y1777">
        <v>10044</v>
      </c>
    </row>
    <row r="1778" spans="1:25" x14ac:dyDescent="0.25">
      <c r="A1778">
        <v>9740</v>
      </c>
      <c r="B1778" t="str">
        <f>VLOOKUP(W1778,Broadcast!A$2:B$277,2,FALSE)</f>
        <v>Korean Broadcasting System</v>
      </c>
      <c r="C1778" s="6">
        <v>1600</v>
      </c>
      <c r="D1778" s="6">
        <v>1800</v>
      </c>
      <c r="E1778" t="s">
        <v>774</v>
      </c>
      <c r="F1778" t="str">
        <f>VLOOKUP(H1778,Location!A$2:E$678,2,FALSE)</f>
        <v>Kimjae</v>
      </c>
      <c r="G1778" t="str">
        <f>VLOOKUP(LEFT(R1778,3),Language!A$2:B$7700,2,FALSE)</f>
        <v>Korean</v>
      </c>
      <c r="H1778" t="s">
        <v>362</v>
      </c>
      <c r="I1778">
        <v>250</v>
      </c>
      <c r="J1778">
        <v>290</v>
      </c>
      <c r="K1778">
        <v>0</v>
      </c>
      <c r="L1778">
        <v>156</v>
      </c>
      <c r="M1778">
        <v>1234567</v>
      </c>
      <c r="N1778">
        <v>270316</v>
      </c>
      <c r="O1778">
        <v>301016</v>
      </c>
      <c r="P1778" t="s">
        <v>19</v>
      </c>
      <c r="R1778" t="s">
        <v>145</v>
      </c>
      <c r="S1778" t="str">
        <f>VLOOKUP(V1778,Country!A$2:B$191,2,FALSE)</f>
        <v>Korea (Rep. of)</v>
      </c>
      <c r="T1778" t="str">
        <f>VLOOKUP(X1778,Organisation!A$2:B$150,2,FALSE)</f>
        <v>Korean Broadcasting System</v>
      </c>
      <c r="U1778" t="s">
        <v>362</v>
      </c>
      <c r="V1778" t="s">
        <v>329</v>
      </c>
      <c r="W1778" t="s">
        <v>77</v>
      </c>
      <c r="X1778" t="s">
        <v>77</v>
      </c>
      <c r="Y1778">
        <v>11033</v>
      </c>
    </row>
    <row r="1779" spans="1:25" x14ac:dyDescent="0.25">
      <c r="A1779">
        <v>9740</v>
      </c>
      <c r="B1779" t="str">
        <f>VLOOKUP(W1779,Broadcast!A$2:B$277,2,FALSE)</f>
        <v>Korean Broadcasting System</v>
      </c>
      <c r="C1779" s="6">
        <v>1800</v>
      </c>
      <c r="D1779" s="6">
        <v>1900</v>
      </c>
      <c r="E1779" t="s">
        <v>774</v>
      </c>
      <c r="F1779" t="str">
        <f>VLOOKUP(H1779,Location!A$2:E$678,2,FALSE)</f>
        <v>Kimjae</v>
      </c>
      <c r="G1779" t="str">
        <f>VLOOKUP(LEFT(R1779,3),Language!A$2:B$7700,2,FALSE)</f>
        <v>Spanish</v>
      </c>
      <c r="H1779" t="s">
        <v>362</v>
      </c>
      <c r="I1779">
        <v>250</v>
      </c>
      <c r="J1779">
        <v>290</v>
      </c>
      <c r="K1779">
        <v>0</v>
      </c>
      <c r="L1779">
        <v>156</v>
      </c>
      <c r="M1779">
        <v>1234567</v>
      </c>
      <c r="N1779">
        <v>270316</v>
      </c>
      <c r="O1779">
        <v>301016</v>
      </c>
      <c r="P1779" t="s">
        <v>19</v>
      </c>
      <c r="R1779" t="s">
        <v>137</v>
      </c>
      <c r="S1779" t="str">
        <f>VLOOKUP(V1779,Country!A$2:B$191,2,FALSE)</f>
        <v>Korea (Rep. of)</v>
      </c>
      <c r="T1779" t="str">
        <f>VLOOKUP(X1779,Organisation!A$2:B$150,2,FALSE)</f>
        <v>Korean Broadcasting System</v>
      </c>
      <c r="U1779" t="s">
        <v>362</v>
      </c>
      <c r="V1779" t="s">
        <v>329</v>
      </c>
      <c r="W1779" t="s">
        <v>77</v>
      </c>
      <c r="X1779" t="s">
        <v>77</v>
      </c>
      <c r="Y1779">
        <v>11034</v>
      </c>
    </row>
    <row r="1780" spans="1:25" x14ac:dyDescent="0.25">
      <c r="A1780">
        <v>9740</v>
      </c>
      <c r="B1780" t="str">
        <f>VLOOKUP(W1780,Broadcast!A$2:B$277,2,FALSE)</f>
        <v>Abu Dhabi Media Company</v>
      </c>
      <c r="C1780" s="6">
        <v>2100</v>
      </c>
      <c r="D1780" s="6">
        <v>2200</v>
      </c>
      <c r="E1780" t="s">
        <v>692</v>
      </c>
      <c r="F1780" t="str">
        <f>VLOOKUP(H1780,Location!A$2:E$678,2,FALSE)</f>
        <v>Dhabayya</v>
      </c>
      <c r="G1780" t="str">
        <f>VLOOKUP(LEFT(R1780,3),Language!A$2:B$7700,2,FALSE)</f>
        <v>Arabic</v>
      </c>
      <c r="H1780" t="s">
        <v>409</v>
      </c>
      <c r="I1780">
        <v>500</v>
      </c>
      <c r="J1780">
        <v>120</v>
      </c>
      <c r="K1780">
        <v>30</v>
      </c>
      <c r="L1780">
        <v>218</v>
      </c>
      <c r="M1780">
        <v>1234567</v>
      </c>
      <c r="N1780">
        <v>270316</v>
      </c>
      <c r="O1780">
        <v>301016</v>
      </c>
      <c r="P1780" t="s">
        <v>19</v>
      </c>
      <c r="Q1780">
        <v>9000</v>
      </c>
      <c r="R1780" t="s">
        <v>89</v>
      </c>
      <c r="S1780" t="str">
        <f>VLOOKUP(V1780,Country!A$2:B$191,2,FALSE)</f>
        <v>United Arab Emirates</v>
      </c>
      <c r="T1780" t="str">
        <f>VLOOKUP(X1780,Organisation!A$2:B$150,2,FALSE)</f>
        <v>Abu Dhabi Media Company</v>
      </c>
      <c r="U1780" t="s">
        <v>409</v>
      </c>
      <c r="V1780" t="s">
        <v>410</v>
      </c>
      <c r="W1780" t="s">
        <v>14</v>
      </c>
      <c r="X1780" t="s">
        <v>14</v>
      </c>
      <c r="Y1780">
        <v>3795</v>
      </c>
    </row>
    <row r="1781" spans="1:25" x14ac:dyDescent="0.25">
      <c r="A1781">
        <v>9740</v>
      </c>
      <c r="B1781" t="str">
        <f>VLOOKUP(W1781,Broadcast!A$2:B$277,2,FALSE)</f>
        <v>BBC Worldservice</v>
      </c>
      <c r="C1781" s="6">
        <v>2200</v>
      </c>
      <c r="D1781" s="6">
        <v>2300</v>
      </c>
      <c r="E1781" t="s">
        <v>146</v>
      </c>
      <c r="F1781" t="str">
        <f>VLOOKUP(H1781,Location!A$2:E$678,2,FALSE)</f>
        <v>Kranji (Merlin)</v>
      </c>
      <c r="G1781" t="str">
        <f>VLOOKUP(LEFT(R1781,3),Language!A$2:B$7700,2,FALSE)</f>
        <v>English</v>
      </c>
      <c r="H1781" t="s">
        <v>59</v>
      </c>
      <c r="I1781">
        <v>250</v>
      </c>
      <c r="J1781">
        <v>13</v>
      </c>
      <c r="K1781">
        <v>-12</v>
      </c>
      <c r="L1781">
        <v>146</v>
      </c>
      <c r="M1781">
        <v>1234567</v>
      </c>
      <c r="N1781">
        <v>270316</v>
      </c>
      <c r="O1781">
        <v>301016</v>
      </c>
      <c r="P1781" t="s">
        <v>19</v>
      </c>
      <c r="Q1781">
        <v>9000</v>
      </c>
      <c r="R1781" t="s">
        <v>20</v>
      </c>
      <c r="S1781" t="str">
        <f>VLOOKUP(V1781,Country!A$2:B$191,2,FALSE)</f>
        <v>Singapore</v>
      </c>
      <c r="T1781" t="str">
        <f>VLOOKUP(X1781,Organisation!A$2:B$150,2,FALSE)</f>
        <v>Babcock Communications</v>
      </c>
      <c r="U1781" t="s">
        <v>59</v>
      </c>
      <c r="V1781" t="s">
        <v>59</v>
      </c>
      <c r="W1781" t="s">
        <v>42</v>
      </c>
      <c r="X1781" t="s">
        <v>43</v>
      </c>
      <c r="Y1781">
        <v>143</v>
      </c>
    </row>
    <row r="1782" spans="1:25" x14ac:dyDescent="0.25">
      <c r="A1782">
        <v>9740</v>
      </c>
      <c r="B1782" t="str">
        <f>VLOOKUP(W1782,Broadcast!A$2:B$277,2,FALSE)</f>
        <v>Radio Sultanate of Oman</v>
      </c>
      <c r="C1782" s="6">
        <v>2200</v>
      </c>
      <c r="D1782" s="6">
        <v>2400</v>
      </c>
      <c r="E1782" t="s">
        <v>532</v>
      </c>
      <c r="F1782" t="str">
        <f>VLOOKUP(H1782,Location!A$2:E$678,2,FALSE)</f>
        <v>Thumrayt</v>
      </c>
      <c r="G1782" t="str">
        <f>VLOOKUP(LEFT(R1782,3),Language!A$2:B$7700,2,FALSE)</f>
        <v>Standard Arabic</v>
      </c>
      <c r="H1782" t="s">
        <v>520</v>
      </c>
      <c r="I1782">
        <v>100</v>
      </c>
      <c r="J1782">
        <v>315</v>
      </c>
      <c r="K1782">
        <v>0</v>
      </c>
      <c r="L1782">
        <v>218</v>
      </c>
      <c r="M1782">
        <v>1234567</v>
      </c>
      <c r="N1782">
        <v>270316</v>
      </c>
      <c r="O1782">
        <v>301016</v>
      </c>
      <c r="P1782" t="s">
        <v>19</v>
      </c>
      <c r="Q1782">
        <v>13650</v>
      </c>
      <c r="R1782" t="s">
        <v>310</v>
      </c>
      <c r="S1782" t="str">
        <f>VLOOKUP(V1782,Country!A$2:B$191,2,FALSE)</f>
        <v>Oman</v>
      </c>
      <c r="T1782" t="str">
        <f>VLOOKUP(X1782,Organisation!A$2:B$150,2,FALSE)</f>
        <v>Radio Sultanate of Oman</v>
      </c>
      <c r="U1782" t="s">
        <v>520</v>
      </c>
      <c r="V1782" t="s">
        <v>212</v>
      </c>
      <c r="W1782" t="s">
        <v>383</v>
      </c>
      <c r="X1782" t="s">
        <v>383</v>
      </c>
      <c r="Y1782">
        <v>14001</v>
      </c>
    </row>
    <row r="1783" spans="1:25" x14ac:dyDescent="0.25">
      <c r="A1783">
        <v>9740</v>
      </c>
      <c r="B1783" t="str">
        <f>VLOOKUP(W1783,Broadcast!A$2:B$277,2,FALSE)</f>
        <v>BBC Worldservice</v>
      </c>
      <c r="C1783" s="6">
        <v>2300</v>
      </c>
      <c r="D1783" s="6">
        <v>2400</v>
      </c>
      <c r="E1783" t="s">
        <v>146</v>
      </c>
      <c r="F1783" t="str">
        <f>VLOOKUP(H1783,Location!A$2:E$678,2,FALSE)</f>
        <v>Kranji (Merlin)</v>
      </c>
      <c r="G1783" t="str">
        <f>VLOOKUP(LEFT(R1783,3),Language!A$2:B$7700,2,FALSE)</f>
        <v>English</v>
      </c>
      <c r="H1783" t="s">
        <v>59</v>
      </c>
      <c r="I1783">
        <v>125</v>
      </c>
      <c r="J1783">
        <v>13</v>
      </c>
      <c r="K1783">
        <v>-12</v>
      </c>
      <c r="L1783">
        <v>146</v>
      </c>
      <c r="M1783">
        <v>1234567</v>
      </c>
      <c r="N1783">
        <v>270316</v>
      </c>
      <c r="O1783">
        <v>301016</v>
      </c>
      <c r="P1783" t="s">
        <v>19</v>
      </c>
      <c r="Q1783">
        <v>9000</v>
      </c>
      <c r="R1783" t="s">
        <v>20</v>
      </c>
      <c r="S1783" t="str">
        <f>VLOOKUP(V1783,Country!A$2:B$191,2,FALSE)</f>
        <v>Singapore</v>
      </c>
      <c r="T1783" t="str">
        <f>VLOOKUP(X1783,Organisation!A$2:B$150,2,FALSE)</f>
        <v>Babcock Communications</v>
      </c>
      <c r="U1783" t="s">
        <v>59</v>
      </c>
      <c r="V1783" t="s">
        <v>59</v>
      </c>
      <c r="W1783" t="s">
        <v>42</v>
      </c>
      <c r="X1783" t="s">
        <v>43</v>
      </c>
      <c r="Y1783">
        <v>144</v>
      </c>
    </row>
    <row r="1784" spans="1:25" x14ac:dyDescent="0.25">
      <c r="A1784">
        <v>9740</v>
      </c>
      <c r="B1784" t="str">
        <f>VLOOKUP(W1784,Broadcast!A$2:B$277,2,FALSE)</f>
        <v>BBC Worldservice</v>
      </c>
      <c r="C1784" s="6">
        <v>2300</v>
      </c>
      <c r="D1784" s="6">
        <v>2400</v>
      </c>
      <c r="E1784" t="s">
        <v>58</v>
      </c>
      <c r="F1784" t="str">
        <f>VLOOKUP(H1784,Location!A$2:E$678,2,FALSE)</f>
        <v>Kranji (Merlin)</v>
      </c>
      <c r="G1784" t="str">
        <f>VLOOKUP(LEFT(R1784,3),Language!A$2:B$7700,2,FALSE)</f>
        <v>English</v>
      </c>
      <c r="H1784" t="s">
        <v>59</v>
      </c>
      <c r="I1784">
        <v>125</v>
      </c>
      <c r="J1784">
        <v>135</v>
      </c>
      <c r="K1784">
        <v>0</v>
      </c>
      <c r="L1784">
        <v>547</v>
      </c>
      <c r="M1784">
        <v>1234567</v>
      </c>
      <c r="N1784">
        <v>270316</v>
      </c>
      <c r="O1784">
        <v>301016</v>
      </c>
      <c r="P1784" t="s">
        <v>19</v>
      </c>
      <c r="Q1784">
        <v>10750</v>
      </c>
      <c r="R1784" t="s">
        <v>20</v>
      </c>
      <c r="S1784" t="str">
        <f>VLOOKUP(V1784,Country!A$2:B$191,2,FALSE)</f>
        <v>Singapore</v>
      </c>
      <c r="T1784" t="str">
        <f>VLOOKUP(X1784,Organisation!A$2:B$150,2,FALSE)</f>
        <v>Babcock Communications</v>
      </c>
      <c r="U1784" t="s">
        <v>59</v>
      </c>
      <c r="V1784" t="s">
        <v>59</v>
      </c>
      <c r="W1784" t="s">
        <v>42</v>
      </c>
      <c r="X1784" t="s">
        <v>43</v>
      </c>
      <c r="Y1784">
        <v>146</v>
      </c>
    </row>
    <row r="1785" spans="1:25" x14ac:dyDescent="0.25">
      <c r="A1785">
        <v>9745</v>
      </c>
      <c r="B1785" t="str">
        <f>VLOOKUP(W1785,Broadcast!A$2:B$277,2,FALSE)</f>
        <v>Egypt Radio &amp; TV Union</v>
      </c>
      <c r="C1785" s="6">
        <v>45</v>
      </c>
      <c r="D1785" s="6">
        <v>200</v>
      </c>
      <c r="E1785">
        <v>13.15</v>
      </c>
      <c r="F1785" t="str">
        <f>VLOOKUP(H1785,Location!A$2:E$678,2,FALSE)</f>
        <v>Abis</v>
      </c>
      <c r="G1785" t="str">
        <f>VLOOKUP(LEFT(R1785,3),Language!A$2:B$7700,2,FALSE)</f>
        <v>Spanish</v>
      </c>
      <c r="H1785" t="s">
        <v>642</v>
      </c>
      <c r="I1785">
        <v>250</v>
      </c>
      <c r="J1785">
        <v>241</v>
      </c>
      <c r="K1785">
        <v>0</v>
      </c>
      <c r="L1785">
        <v>218</v>
      </c>
      <c r="M1785">
        <v>1234567</v>
      </c>
      <c r="N1785">
        <v>270316</v>
      </c>
      <c r="O1785">
        <v>301016</v>
      </c>
      <c r="P1785" t="s">
        <v>19</v>
      </c>
      <c r="R1785" t="s">
        <v>137</v>
      </c>
      <c r="S1785" t="str">
        <f>VLOOKUP(V1785,Country!A$2:B$191,2,FALSE)</f>
        <v>Egypt</v>
      </c>
      <c r="T1785" t="str">
        <f>VLOOKUP(X1785,Organisation!A$2:B$150,2,FALSE)</f>
        <v>Egypt Radio &amp; TV Union</v>
      </c>
      <c r="U1785" t="s">
        <v>642</v>
      </c>
      <c r="V1785" t="s">
        <v>643</v>
      </c>
      <c r="W1785" t="s">
        <v>644</v>
      </c>
      <c r="X1785" t="s">
        <v>644</v>
      </c>
      <c r="Y1785">
        <v>16134</v>
      </c>
    </row>
    <row r="1786" spans="1:25" x14ac:dyDescent="0.25">
      <c r="A1786">
        <v>9745</v>
      </c>
      <c r="B1786" t="str">
        <f>VLOOKUP(W1786,Broadcast!A$2:B$277,2,FALSE)</f>
        <v>Radio Republic of Indonesia</v>
      </c>
      <c r="C1786" s="6">
        <v>200</v>
      </c>
      <c r="D1786" s="6">
        <v>300</v>
      </c>
      <c r="E1786" t="s">
        <v>293</v>
      </c>
      <c r="F1786" t="str">
        <f>VLOOKUP(H1786,Location!A$2:E$678,2,FALSE)</f>
        <v>Sorong</v>
      </c>
      <c r="G1786" t="str">
        <f>VLOOKUP(LEFT(R1786,3),Language!A$2:B$7700,2,FALSE)</f>
        <v>English</v>
      </c>
      <c r="H1786" t="s">
        <v>775</v>
      </c>
      <c r="I1786">
        <v>10</v>
      </c>
      <c r="J1786">
        <v>90</v>
      </c>
      <c r="K1786">
        <v>0</v>
      </c>
      <c r="L1786">
        <v>100</v>
      </c>
      <c r="M1786">
        <v>1234567</v>
      </c>
      <c r="N1786">
        <v>270316</v>
      </c>
      <c r="O1786">
        <v>291016</v>
      </c>
      <c r="P1786" t="s">
        <v>19</v>
      </c>
      <c r="R1786" t="s">
        <v>20</v>
      </c>
      <c r="S1786" t="str">
        <f>VLOOKUP(V1786,Country!A$2:B$191,2,FALSE)</f>
        <v>Indonesia</v>
      </c>
      <c r="T1786" t="str">
        <f>VLOOKUP(X1786,Organisation!A$2:B$150,2,FALSE)</f>
        <v>Radio Republic of Indonesia</v>
      </c>
      <c r="U1786" t="s">
        <v>775</v>
      </c>
      <c r="V1786" t="s">
        <v>48</v>
      </c>
      <c r="W1786" t="s">
        <v>49</v>
      </c>
      <c r="X1786" t="s">
        <v>49</v>
      </c>
      <c r="Y1786">
        <v>2163</v>
      </c>
    </row>
    <row r="1787" spans="1:25" x14ac:dyDescent="0.25">
      <c r="A1787">
        <v>9745</v>
      </c>
      <c r="B1787" t="str">
        <f>VLOOKUP(W1787,Broadcast!A$2:B$277,2,FALSE)</f>
        <v>Radio Republic of Indonesia</v>
      </c>
      <c r="C1787" s="6">
        <v>200</v>
      </c>
      <c r="D1787" s="6">
        <v>300</v>
      </c>
      <c r="E1787" t="s">
        <v>776</v>
      </c>
      <c r="F1787" t="str">
        <f>VLOOKUP(H1787,Location!A$2:E$678,2,FALSE)</f>
        <v>Medan</v>
      </c>
      <c r="G1787" t="str">
        <f>VLOOKUP(LEFT(R1787,3),Language!A$2:B$7700,2,FALSE)</f>
        <v>English</v>
      </c>
      <c r="H1787" t="s">
        <v>777</v>
      </c>
      <c r="I1787">
        <v>20</v>
      </c>
      <c r="J1787">
        <v>135</v>
      </c>
      <c r="K1787">
        <v>0</v>
      </c>
      <c r="L1787">
        <v>100</v>
      </c>
      <c r="M1787">
        <v>1234567</v>
      </c>
      <c r="N1787">
        <v>270316</v>
      </c>
      <c r="O1787">
        <v>291016</v>
      </c>
      <c r="P1787" t="s">
        <v>19</v>
      </c>
      <c r="R1787" t="s">
        <v>20</v>
      </c>
      <c r="S1787" t="str">
        <f>VLOOKUP(V1787,Country!A$2:B$191,2,FALSE)</f>
        <v>Indonesia</v>
      </c>
      <c r="T1787" t="str">
        <f>VLOOKUP(X1787,Organisation!A$2:B$150,2,FALSE)</f>
        <v>Radio Republic of Indonesia</v>
      </c>
      <c r="U1787" t="s">
        <v>777</v>
      </c>
      <c r="V1787" t="s">
        <v>48</v>
      </c>
      <c r="W1787" t="s">
        <v>49</v>
      </c>
      <c r="X1787" t="s">
        <v>49</v>
      </c>
      <c r="Y1787">
        <v>2174</v>
      </c>
    </row>
    <row r="1788" spans="1:25" x14ac:dyDescent="0.25">
      <c r="A1788">
        <v>9745</v>
      </c>
      <c r="B1788" t="str">
        <f>VLOOKUP(W1788,Broadcast!A$2:B$277,2,FALSE)</f>
        <v>Egypt Radio &amp; TV Union</v>
      </c>
      <c r="C1788" s="6">
        <v>200</v>
      </c>
      <c r="D1788" s="6">
        <v>700</v>
      </c>
      <c r="E1788" t="s">
        <v>778</v>
      </c>
      <c r="F1788" t="str">
        <f>VLOOKUP(H1788,Location!A$2:E$678,2,FALSE)</f>
        <v>Abis</v>
      </c>
      <c r="G1788" t="str">
        <f>VLOOKUP(LEFT(R1788,3),Language!A$2:B$7700,2,FALSE)</f>
        <v>Arabic</v>
      </c>
      <c r="H1788" t="s">
        <v>642</v>
      </c>
      <c r="I1788">
        <v>250</v>
      </c>
      <c r="J1788">
        <v>315</v>
      </c>
      <c r="K1788">
        <v>0</v>
      </c>
      <c r="L1788">
        <v>216</v>
      </c>
      <c r="M1788">
        <v>1234567</v>
      </c>
      <c r="N1788">
        <v>270316</v>
      </c>
      <c r="O1788">
        <v>301016</v>
      </c>
      <c r="P1788" t="s">
        <v>19</v>
      </c>
      <c r="R1788" t="s">
        <v>89</v>
      </c>
      <c r="S1788" t="str">
        <f>VLOOKUP(V1788,Country!A$2:B$191,2,FALSE)</f>
        <v>Egypt</v>
      </c>
      <c r="T1788" t="str">
        <f>VLOOKUP(X1788,Organisation!A$2:B$150,2,FALSE)</f>
        <v>Egypt Radio &amp; TV Union</v>
      </c>
      <c r="U1788" t="s">
        <v>642</v>
      </c>
      <c r="V1788" t="s">
        <v>643</v>
      </c>
      <c r="W1788" t="s">
        <v>644</v>
      </c>
      <c r="X1788" t="s">
        <v>644</v>
      </c>
      <c r="Y1788">
        <v>2284</v>
      </c>
    </row>
    <row r="1789" spans="1:25" x14ac:dyDescent="0.25">
      <c r="A1789">
        <v>9745</v>
      </c>
      <c r="B1789" t="str">
        <f>VLOOKUP(W1789,Broadcast!A$2:B$277,2,FALSE)</f>
        <v>Egypt Radio &amp; TV Union</v>
      </c>
      <c r="C1789" s="6">
        <v>1700</v>
      </c>
      <c r="D1789" s="6">
        <v>1900</v>
      </c>
      <c r="E1789" t="s">
        <v>641</v>
      </c>
      <c r="F1789" t="str">
        <f>VLOOKUP(H1789,Location!A$2:E$678,2,FALSE)</f>
        <v>Abis</v>
      </c>
      <c r="G1789" t="str">
        <f>VLOOKUP(LEFT(R1789,3),Language!A$2:B$7700,2,FALSE)</f>
        <v>Turkish</v>
      </c>
      <c r="H1789" t="s">
        <v>642</v>
      </c>
      <c r="I1789">
        <v>250</v>
      </c>
      <c r="J1789">
        <v>5</v>
      </c>
      <c r="K1789">
        <v>0</v>
      </c>
      <c r="L1789">
        <v>146</v>
      </c>
      <c r="M1789">
        <v>1234567</v>
      </c>
      <c r="N1789">
        <v>270316</v>
      </c>
      <c r="O1789">
        <v>301016</v>
      </c>
      <c r="P1789" t="s">
        <v>19</v>
      </c>
      <c r="R1789" t="s">
        <v>251</v>
      </c>
      <c r="S1789" t="str">
        <f>VLOOKUP(V1789,Country!A$2:B$191,2,FALSE)</f>
        <v>Egypt</v>
      </c>
      <c r="T1789" t="str">
        <f>VLOOKUP(X1789,Organisation!A$2:B$150,2,FALSE)</f>
        <v>Egypt Radio &amp; TV Union</v>
      </c>
      <c r="U1789" t="s">
        <v>642</v>
      </c>
      <c r="V1789" t="s">
        <v>643</v>
      </c>
      <c r="W1789" t="s">
        <v>644</v>
      </c>
      <c r="X1789" t="s">
        <v>644</v>
      </c>
      <c r="Y1789">
        <v>2285</v>
      </c>
    </row>
    <row r="1790" spans="1:25" x14ac:dyDescent="0.25">
      <c r="A1790">
        <v>9745</v>
      </c>
      <c r="B1790" t="str">
        <f>VLOOKUP(W1790,Broadcast!A$2:B$277,2,FALSE)</f>
        <v>International Broadcasting Bureau</v>
      </c>
      <c r="C1790" s="6">
        <v>1900</v>
      </c>
      <c r="D1790" s="6">
        <v>2100</v>
      </c>
      <c r="E1790">
        <v>42.43</v>
      </c>
      <c r="F1790" t="str">
        <f>VLOOKUP(H1790,Location!A$2:E$678,2,FALSE)</f>
        <v>Kuwait</v>
      </c>
      <c r="G1790" t="str">
        <f>VLOOKUP(LEFT(R1790,3),Language!A$2:B$7700,2,FALSE)</f>
        <v>Mandarin Chinese</v>
      </c>
      <c r="H1790" t="s">
        <v>155</v>
      </c>
      <c r="I1790">
        <v>250</v>
      </c>
      <c r="J1790">
        <v>70</v>
      </c>
      <c r="K1790">
        <v>0</v>
      </c>
      <c r="L1790">
        <v>216</v>
      </c>
      <c r="M1790">
        <v>1234567</v>
      </c>
      <c r="N1790">
        <v>270316</v>
      </c>
      <c r="O1790">
        <v>291016</v>
      </c>
      <c r="P1790" t="s">
        <v>19</v>
      </c>
      <c r="Q1790">
        <v>8750</v>
      </c>
      <c r="R1790" t="s">
        <v>270</v>
      </c>
      <c r="S1790" t="str">
        <f>VLOOKUP(V1790,Country!A$2:B$191,2,FALSE)</f>
        <v>Kuwait</v>
      </c>
      <c r="T1790" t="str">
        <f>VLOOKUP(X1790,Organisation!A$2:B$150,2,FALSE)</f>
        <v>International Broadcasting Bureau</v>
      </c>
      <c r="U1790" t="s">
        <v>155</v>
      </c>
      <c r="V1790" t="s">
        <v>155</v>
      </c>
      <c r="W1790" t="s">
        <v>120</v>
      </c>
      <c r="X1790" t="s">
        <v>120</v>
      </c>
      <c r="Y1790">
        <v>686</v>
      </c>
    </row>
    <row r="1791" spans="1:25" x14ac:dyDescent="0.25">
      <c r="A1791">
        <v>9745</v>
      </c>
      <c r="B1791" t="str">
        <f>VLOOKUP(W1791,Broadcast!A$2:B$277,2,FALSE)</f>
        <v>China Radio International</v>
      </c>
      <c r="C1791" s="6">
        <v>1930</v>
      </c>
      <c r="D1791" s="6">
        <v>2030</v>
      </c>
      <c r="E1791" t="s">
        <v>523</v>
      </c>
      <c r="F1791" t="str">
        <f>VLOOKUP(H1791,Location!A$2:E$678,2,FALSE)</f>
        <v>Urumqi</v>
      </c>
      <c r="G1791" t="str">
        <f>VLOOKUP(LEFT(R1791,3),Language!A$2:B$7700,2,FALSE)</f>
        <v>Esperanto</v>
      </c>
      <c r="H1791" t="s">
        <v>71</v>
      </c>
      <c r="I1791">
        <v>500</v>
      </c>
      <c r="J1791">
        <v>308</v>
      </c>
      <c r="K1791">
        <v>0</v>
      </c>
      <c r="L1791">
        <v>216</v>
      </c>
      <c r="M1791">
        <v>1234567</v>
      </c>
      <c r="N1791">
        <v>270316</v>
      </c>
      <c r="O1791">
        <v>301016</v>
      </c>
      <c r="P1791" t="s">
        <v>19</v>
      </c>
      <c r="Q1791">
        <v>13700</v>
      </c>
      <c r="R1791" t="s">
        <v>524</v>
      </c>
      <c r="S1791" t="str">
        <f>VLOOKUP(V1791,Country!A$2:B$191,2,FALSE)</f>
        <v>China</v>
      </c>
      <c r="T1791" t="str">
        <f>VLOOKUP(X1791,Organisation!A$2:B$150,2,FALSE)</f>
        <v>R &amp; T of Peoples Republic of China</v>
      </c>
      <c r="U1791" t="s">
        <v>71</v>
      </c>
      <c r="V1791" t="s">
        <v>55</v>
      </c>
      <c r="W1791" t="s">
        <v>188</v>
      </c>
      <c r="X1791" t="s">
        <v>57</v>
      </c>
      <c r="Y1791">
        <v>2988</v>
      </c>
    </row>
    <row r="1792" spans="1:25" x14ac:dyDescent="0.25">
      <c r="A1792">
        <v>9750</v>
      </c>
      <c r="B1792" t="str">
        <f>VLOOKUP(W1792,Broadcast!A$2:B$277,2,FALSE)</f>
        <v>Far East Broadcasting Company</v>
      </c>
      <c r="C1792" s="6">
        <v>200</v>
      </c>
      <c r="D1792" s="6">
        <v>230</v>
      </c>
      <c r="E1792" t="s">
        <v>218</v>
      </c>
      <c r="F1792" t="str">
        <f>VLOOKUP(H1792,Location!A$2:E$678,2,FALSE)</f>
        <v>Dhabayya</v>
      </c>
      <c r="G1792" t="str">
        <f>VLOOKUP(LEFT(R1792,3),Language!A$2:B$7700,2,FALSE)</f>
        <v>Urdu</v>
      </c>
      <c r="H1792" t="s">
        <v>409</v>
      </c>
      <c r="I1792">
        <v>250</v>
      </c>
      <c r="J1792">
        <v>60</v>
      </c>
      <c r="K1792">
        <v>0</v>
      </c>
      <c r="L1792">
        <v>206</v>
      </c>
      <c r="M1792">
        <v>1234567</v>
      </c>
      <c r="N1792">
        <v>270316</v>
      </c>
      <c r="O1792">
        <v>301016</v>
      </c>
      <c r="P1792" t="s">
        <v>19</v>
      </c>
      <c r="Q1792">
        <v>9000</v>
      </c>
      <c r="R1792" t="s">
        <v>348</v>
      </c>
      <c r="S1792" t="str">
        <f>VLOOKUP(V1792,Country!A$2:B$191,2,FALSE)</f>
        <v>United Arab Emirates</v>
      </c>
      <c r="T1792" t="str">
        <f>VLOOKUP(X1792,Organisation!A$2:B$150,2,FALSE)</f>
        <v>Babcock Communications</v>
      </c>
      <c r="U1792" t="s">
        <v>409</v>
      </c>
      <c r="V1792" t="s">
        <v>410</v>
      </c>
      <c r="W1792" t="s">
        <v>607</v>
      </c>
      <c r="X1792" t="s">
        <v>43</v>
      </c>
      <c r="Y1792">
        <v>147</v>
      </c>
    </row>
    <row r="1793" spans="1:25" x14ac:dyDescent="0.25">
      <c r="A1793">
        <v>9750</v>
      </c>
      <c r="B1793" t="str">
        <f>VLOOKUP(W1793,Broadcast!A$2:B$277,2,FALSE)</f>
        <v>Nippon Hoso Kyokai</v>
      </c>
      <c r="C1793" s="6">
        <v>800</v>
      </c>
      <c r="D1793" s="6">
        <v>1400</v>
      </c>
      <c r="E1793">
        <v>43.44</v>
      </c>
      <c r="F1793" t="str">
        <f>VLOOKUP(H1793,Location!A$2:E$678,2,FALSE)</f>
        <v>Tokyo Yamata</v>
      </c>
      <c r="G1793" t="str">
        <f>VLOOKUP(LEFT(R1793,3),Language!A$2:B$7700,2,FALSE)</f>
        <v>Japanese</v>
      </c>
      <c r="H1793" t="s">
        <v>192</v>
      </c>
      <c r="I1793">
        <v>300</v>
      </c>
      <c r="J1793">
        <v>290</v>
      </c>
      <c r="K1793">
        <v>0</v>
      </c>
      <c r="L1793">
        <v>146</v>
      </c>
      <c r="M1793">
        <v>1234567</v>
      </c>
      <c r="N1793">
        <v>270316</v>
      </c>
      <c r="O1793">
        <v>301016</v>
      </c>
      <c r="P1793" t="s">
        <v>19</v>
      </c>
      <c r="R1793" t="s">
        <v>196</v>
      </c>
      <c r="S1793" t="str">
        <f>VLOOKUP(V1793,Country!A$2:B$191,2,FALSE)</f>
        <v>Japan</v>
      </c>
      <c r="T1793" t="str">
        <f>VLOOKUP(X1793,Organisation!A$2:B$150,2,FALSE)</f>
        <v>Nippon Hoso Kyokai, Japan</v>
      </c>
      <c r="U1793" t="s">
        <v>192</v>
      </c>
      <c r="V1793" t="s">
        <v>193</v>
      </c>
      <c r="W1793" t="s">
        <v>197</v>
      </c>
      <c r="X1793" t="s">
        <v>197</v>
      </c>
      <c r="Y1793">
        <v>2363</v>
      </c>
    </row>
    <row r="1794" spans="1:25" x14ac:dyDescent="0.25">
      <c r="A1794">
        <v>9750</v>
      </c>
      <c r="B1794" t="str">
        <f>VLOOKUP(W1794,Broadcast!A$2:B$277,2,FALSE)</f>
        <v>Radio Television Malaysia</v>
      </c>
      <c r="C1794" s="6">
        <v>1000</v>
      </c>
      <c r="D1794" s="6">
        <v>1600</v>
      </c>
      <c r="E1794" t="s">
        <v>779</v>
      </c>
      <c r="F1794" t="str">
        <f>VLOOKUP(H1794,Location!A$2:E$678,2,FALSE)</f>
        <v>Kajang</v>
      </c>
      <c r="G1794" t="str">
        <f>VLOOKUP(LEFT(R1794,3),Language!A$2:B$7700,2,FALSE)</f>
        <v>Multiple languages</v>
      </c>
      <c r="H1794" t="s">
        <v>257</v>
      </c>
      <c r="I1794">
        <v>100</v>
      </c>
      <c r="J1794">
        <v>150</v>
      </c>
      <c r="K1794">
        <v>0</v>
      </c>
      <c r="L1794">
        <v>145</v>
      </c>
      <c r="M1794">
        <v>1234567</v>
      </c>
      <c r="N1794">
        <v>270316</v>
      </c>
      <c r="O1794">
        <v>301016</v>
      </c>
      <c r="P1794" t="s">
        <v>19</v>
      </c>
      <c r="Q1794">
        <v>9750</v>
      </c>
      <c r="R1794" t="s">
        <v>102</v>
      </c>
      <c r="S1794" t="str">
        <f>VLOOKUP(V1794,Country!A$2:B$191,2,FALSE)</f>
        <v>Malaysia</v>
      </c>
      <c r="T1794" t="str">
        <f>VLOOKUP(X1794,Organisation!A$2:B$150,2,FALSE)</f>
        <v>Radio Television Malaysia</v>
      </c>
      <c r="U1794" t="s">
        <v>257</v>
      </c>
      <c r="V1794" t="s">
        <v>259</v>
      </c>
      <c r="W1794" t="s">
        <v>260</v>
      </c>
      <c r="X1794" t="s">
        <v>260</v>
      </c>
      <c r="Y1794">
        <v>16547</v>
      </c>
    </row>
    <row r="1795" spans="1:25" x14ac:dyDescent="0.25">
      <c r="A1795">
        <v>9750</v>
      </c>
      <c r="B1795" t="str">
        <f>VLOOKUP(W1795,Broadcast!A$2:B$277,2,FALSE)</f>
        <v>Ministry of Information - State of Kuwait</v>
      </c>
      <c r="C1795" s="6">
        <v>1100</v>
      </c>
      <c r="D1795" s="6">
        <v>1600</v>
      </c>
      <c r="E1795">
        <v>37.380000000000003</v>
      </c>
      <c r="F1795" t="str">
        <f>VLOOKUP(H1795,Location!A$2:E$678,2,FALSE)</f>
        <v>KABD</v>
      </c>
      <c r="G1795" t="str">
        <f>VLOOKUP(LEFT(R1795,3),Language!A$2:B$7700,2,FALSE)</f>
        <v>Arabic</v>
      </c>
      <c r="H1795" t="s">
        <v>245</v>
      </c>
      <c r="I1795">
        <v>250</v>
      </c>
      <c r="J1795">
        <v>286</v>
      </c>
      <c r="K1795">
        <v>0</v>
      </c>
      <c r="L1795">
        <v>210</v>
      </c>
      <c r="M1795">
        <v>1234567</v>
      </c>
      <c r="N1795">
        <v>270316</v>
      </c>
      <c r="O1795">
        <v>301016</v>
      </c>
      <c r="P1795" t="s">
        <v>19</v>
      </c>
      <c r="Q1795">
        <v>11635</v>
      </c>
      <c r="R1795" t="s">
        <v>89</v>
      </c>
      <c r="S1795" t="str">
        <f>VLOOKUP(V1795,Country!A$2:B$191,2,FALSE)</f>
        <v>Kuwait</v>
      </c>
      <c r="T1795" t="str">
        <f>VLOOKUP(X1795,Organisation!A$2:B$150,2,FALSE)</f>
        <v>Ministry of Information - State of Kuwait</v>
      </c>
      <c r="U1795" t="s">
        <v>245</v>
      </c>
      <c r="V1795" t="s">
        <v>155</v>
      </c>
      <c r="W1795" t="s">
        <v>246</v>
      </c>
      <c r="X1795" t="s">
        <v>247</v>
      </c>
      <c r="Y1795">
        <v>4068</v>
      </c>
    </row>
    <row r="1796" spans="1:25" x14ac:dyDescent="0.25">
      <c r="A1796">
        <v>9750</v>
      </c>
      <c r="B1796" t="str">
        <f>VLOOKUP(W1796,Broadcast!A$2:B$277,2,FALSE)</f>
        <v>Nippon Hoso Kyokai</v>
      </c>
      <c r="C1796" s="6">
        <v>1400</v>
      </c>
      <c r="D1796" s="6">
        <v>1700</v>
      </c>
      <c r="E1796">
        <v>43.44</v>
      </c>
      <c r="F1796" t="str">
        <f>VLOOKUP(H1796,Location!A$2:E$678,2,FALSE)</f>
        <v>Tokyo Yamata</v>
      </c>
      <c r="G1796" t="str">
        <f>VLOOKUP(LEFT(R1796,3),Language!A$2:B$7700,2,FALSE)</f>
        <v>Japanese</v>
      </c>
      <c r="H1796" t="s">
        <v>192</v>
      </c>
      <c r="I1796">
        <v>300</v>
      </c>
      <c r="J1796">
        <v>290</v>
      </c>
      <c r="K1796">
        <v>0</v>
      </c>
      <c r="L1796">
        <v>146</v>
      </c>
      <c r="M1796">
        <v>1234567</v>
      </c>
      <c r="N1796">
        <v>270316</v>
      </c>
      <c r="O1796">
        <v>301016</v>
      </c>
      <c r="P1796" t="s">
        <v>19</v>
      </c>
      <c r="R1796" t="s">
        <v>196</v>
      </c>
      <c r="S1796" t="str">
        <f>VLOOKUP(V1796,Country!A$2:B$191,2,FALSE)</f>
        <v>Japan</v>
      </c>
      <c r="T1796" t="str">
        <f>VLOOKUP(X1796,Organisation!A$2:B$150,2,FALSE)</f>
        <v>Nippon Hoso Kyokai, Japan</v>
      </c>
      <c r="U1796" t="s">
        <v>192</v>
      </c>
      <c r="V1796" t="s">
        <v>193</v>
      </c>
      <c r="W1796" t="s">
        <v>197</v>
      </c>
      <c r="X1796" t="s">
        <v>197</v>
      </c>
      <c r="Y1796">
        <v>2338</v>
      </c>
    </row>
    <row r="1797" spans="1:25" x14ac:dyDescent="0.25">
      <c r="A1797">
        <v>9750</v>
      </c>
      <c r="B1797" t="str">
        <f>VLOOKUP(W1797,Broadcast!A$2:B$277,2,FALSE)</f>
        <v>Korean Broadcasting System</v>
      </c>
      <c r="C1797" s="6">
        <v>2100</v>
      </c>
      <c r="D1797" s="6">
        <v>2400</v>
      </c>
      <c r="E1797">
        <v>32.33</v>
      </c>
      <c r="F1797" t="str">
        <f>VLOOKUP(H1797,Location!A$2:E$678,2,FALSE)</f>
        <v>Kimjae</v>
      </c>
      <c r="G1797" t="str">
        <f>VLOOKUP(LEFT(R1797,3),Language!A$2:B$7700,2,FALSE)</f>
        <v>Korean</v>
      </c>
      <c r="H1797" t="s">
        <v>362</v>
      </c>
      <c r="I1797">
        <v>250</v>
      </c>
      <c r="J1797">
        <v>304</v>
      </c>
      <c r="K1797">
        <v>0</v>
      </c>
      <c r="L1797">
        <v>216</v>
      </c>
      <c r="M1797">
        <v>1234567</v>
      </c>
      <c r="N1797">
        <v>270316</v>
      </c>
      <c r="O1797">
        <v>301016</v>
      </c>
      <c r="P1797" t="s">
        <v>19</v>
      </c>
      <c r="R1797" t="s">
        <v>145</v>
      </c>
      <c r="S1797" t="str">
        <f>VLOOKUP(V1797,Country!A$2:B$191,2,FALSE)</f>
        <v>Korea (Rep. of)</v>
      </c>
      <c r="T1797" t="str">
        <f>VLOOKUP(X1797,Organisation!A$2:B$150,2,FALSE)</f>
        <v>Korean Broadcasting System</v>
      </c>
      <c r="U1797" t="s">
        <v>362</v>
      </c>
      <c r="V1797" t="s">
        <v>329</v>
      </c>
      <c r="W1797" t="s">
        <v>77</v>
      </c>
      <c r="X1797" t="s">
        <v>77</v>
      </c>
      <c r="Y1797">
        <v>3691</v>
      </c>
    </row>
    <row r="1798" spans="1:25" x14ac:dyDescent="0.25">
      <c r="A1798">
        <v>9750</v>
      </c>
      <c r="B1798" t="str">
        <f>VLOOKUP(W1798,Broadcast!A$2:B$277,2,FALSE)</f>
        <v>China National Radio</v>
      </c>
      <c r="C1798" s="6">
        <v>2150</v>
      </c>
      <c r="D1798" s="6">
        <v>1605</v>
      </c>
      <c r="E1798" t="s">
        <v>528</v>
      </c>
      <c r="F1798" t="str">
        <f>VLOOKUP(H1798,Location!A$2:E$678,2,FALSE)</f>
        <v>Huhhot</v>
      </c>
      <c r="G1798" t="str">
        <f>VLOOKUP(LEFT(R1798,3),Language!A$2:B$7700,2,FALSE)</f>
        <v>Mongolian</v>
      </c>
      <c r="H1798" t="s">
        <v>216</v>
      </c>
      <c r="I1798">
        <v>50</v>
      </c>
      <c r="J1798">
        <v>36</v>
      </c>
      <c r="K1798">
        <v>0</v>
      </c>
      <c r="L1798">
        <v>141</v>
      </c>
      <c r="M1798">
        <v>1234567</v>
      </c>
      <c r="N1798">
        <v>270316</v>
      </c>
      <c r="O1798">
        <v>301016</v>
      </c>
      <c r="P1798" t="s">
        <v>19</v>
      </c>
      <c r="R1798" t="s">
        <v>104</v>
      </c>
      <c r="S1798" t="str">
        <f>VLOOKUP(V1798,Country!A$2:B$191,2,FALSE)</f>
        <v>China</v>
      </c>
      <c r="T1798" t="str">
        <f>VLOOKUP(X1798,Organisation!A$2:B$150,2,FALSE)</f>
        <v>R &amp; T of Peoples Republic of China</v>
      </c>
      <c r="U1798" t="s">
        <v>216</v>
      </c>
      <c r="V1798" t="s">
        <v>55</v>
      </c>
      <c r="W1798" t="s">
        <v>56</v>
      </c>
      <c r="X1798" t="s">
        <v>57</v>
      </c>
      <c r="Y1798">
        <v>2989</v>
      </c>
    </row>
    <row r="1799" spans="1:25" x14ac:dyDescent="0.25">
      <c r="A1799">
        <v>9755</v>
      </c>
      <c r="B1799" t="str">
        <f>VLOOKUP(W1799,Broadcast!A$2:B$277,2,FALSE)</f>
        <v>Korean Broadcasting System</v>
      </c>
      <c r="C1799" s="6">
        <v>0</v>
      </c>
      <c r="D1799" s="6">
        <v>100</v>
      </c>
      <c r="E1799" t="s">
        <v>780</v>
      </c>
      <c r="F1799" t="str">
        <f>VLOOKUP(H1799,Location!A$2:E$678,2,FALSE)</f>
        <v>Kimjae</v>
      </c>
      <c r="G1799" t="str">
        <f>VLOOKUP(LEFT(R1799,3),Language!A$2:B$7700,2,FALSE)</f>
        <v>Korean</v>
      </c>
      <c r="H1799" t="s">
        <v>362</v>
      </c>
      <c r="I1799">
        <v>250</v>
      </c>
      <c r="J1799">
        <v>225</v>
      </c>
      <c r="K1799">
        <v>0</v>
      </c>
      <c r="L1799">
        <v>156</v>
      </c>
      <c r="M1799">
        <v>1234567</v>
      </c>
      <c r="N1799">
        <v>270316</v>
      </c>
      <c r="O1799">
        <v>301016</v>
      </c>
      <c r="P1799" t="s">
        <v>19</v>
      </c>
      <c r="R1799" t="s">
        <v>145</v>
      </c>
      <c r="S1799" t="str">
        <f>VLOOKUP(V1799,Country!A$2:B$191,2,FALSE)</f>
        <v>Korea (Rep. of)</v>
      </c>
      <c r="T1799" t="str">
        <f>VLOOKUP(X1799,Organisation!A$2:B$150,2,FALSE)</f>
        <v>Korean Broadcasting System</v>
      </c>
      <c r="U1799" t="s">
        <v>362</v>
      </c>
      <c r="V1799" t="s">
        <v>329</v>
      </c>
      <c r="W1799" t="s">
        <v>77</v>
      </c>
      <c r="X1799" t="s">
        <v>77</v>
      </c>
      <c r="Y1799">
        <v>3692</v>
      </c>
    </row>
    <row r="1800" spans="1:25" x14ac:dyDescent="0.25">
      <c r="A1800">
        <v>9755</v>
      </c>
      <c r="B1800" t="str">
        <f>VLOOKUP(W1800,Broadcast!A$2:B$277,2,FALSE)</f>
        <v>Islamic Republic of Iran Broadcasting</v>
      </c>
      <c r="C1800" s="6">
        <v>230</v>
      </c>
      <c r="D1800" s="6">
        <v>530</v>
      </c>
      <c r="E1800">
        <v>39</v>
      </c>
      <c r="F1800" t="str">
        <f>VLOOKUP(H1800,Location!A$2:E$678,2,FALSE)</f>
        <v>Sirjan</v>
      </c>
      <c r="G1800" t="str">
        <f>VLOOKUP(LEFT(R1800,3),Language!A$2:B$7700,2,FALSE)</f>
        <v>Arabic</v>
      </c>
      <c r="H1800" t="s">
        <v>228</v>
      </c>
      <c r="I1800">
        <v>500</v>
      </c>
      <c r="J1800">
        <v>198</v>
      </c>
      <c r="K1800">
        <v>0</v>
      </c>
      <c r="L1800">
        <v>146</v>
      </c>
      <c r="M1800">
        <v>1234567</v>
      </c>
      <c r="N1800">
        <v>270316</v>
      </c>
      <c r="O1800">
        <v>291016</v>
      </c>
      <c r="P1800" t="s">
        <v>19</v>
      </c>
      <c r="R1800" t="s">
        <v>89</v>
      </c>
      <c r="S1800" t="str">
        <f>VLOOKUP(V1800,Country!A$2:B$191,2,FALSE)</f>
        <v>Iran (Islamic Rep. of)</v>
      </c>
      <c r="T1800" t="str">
        <f>VLOOKUP(X1800,Organisation!A$2:B$150,2,FALSE)</f>
        <v>Islamic Republic of Iran Broadcast.</v>
      </c>
      <c r="U1800" t="s">
        <v>228</v>
      </c>
      <c r="V1800" t="s">
        <v>229</v>
      </c>
      <c r="W1800" t="s">
        <v>230</v>
      </c>
      <c r="X1800" t="s">
        <v>230</v>
      </c>
      <c r="Y1800">
        <v>16077</v>
      </c>
    </row>
    <row r="1801" spans="1:25" x14ac:dyDescent="0.25">
      <c r="A1801">
        <v>9755</v>
      </c>
      <c r="B1801" t="str">
        <f>VLOOKUP(W1801,Broadcast!A$2:B$277,2,FALSE)</f>
        <v>China National Radio</v>
      </c>
      <c r="C1801" s="6">
        <v>1000</v>
      </c>
      <c r="D1801" s="6">
        <v>1605</v>
      </c>
      <c r="E1801" t="s">
        <v>781</v>
      </c>
      <c r="F1801" t="str">
        <f>VLOOKUP(H1801,Location!A$2:E$678,2,FALSE)</f>
        <v>Baoji</v>
      </c>
      <c r="G1801" t="str">
        <f>VLOOKUP(LEFT(R1801,3),Language!A$2:B$7700,2,FALSE)</f>
        <v>Chinese</v>
      </c>
      <c r="H1801" t="s">
        <v>326</v>
      </c>
      <c r="I1801">
        <v>100</v>
      </c>
      <c r="J1801">
        <v>255</v>
      </c>
      <c r="K1801">
        <v>0</v>
      </c>
      <c r="L1801">
        <v>206</v>
      </c>
      <c r="M1801">
        <v>1234567</v>
      </c>
      <c r="N1801">
        <v>270316</v>
      </c>
      <c r="O1801">
        <v>301016</v>
      </c>
      <c r="P1801" t="s">
        <v>19</v>
      </c>
      <c r="Q1801">
        <v>12225</v>
      </c>
      <c r="R1801" t="s">
        <v>54</v>
      </c>
      <c r="S1801" t="str">
        <f>VLOOKUP(V1801,Country!A$2:B$191,2,FALSE)</f>
        <v>China</v>
      </c>
      <c r="T1801" t="str">
        <f>VLOOKUP(X1801,Organisation!A$2:B$150,2,FALSE)</f>
        <v>R &amp; T of Peoples Republic of China</v>
      </c>
      <c r="U1801" t="s">
        <v>326</v>
      </c>
      <c r="V1801" t="s">
        <v>55</v>
      </c>
      <c r="W1801" t="s">
        <v>56</v>
      </c>
      <c r="X1801" t="s">
        <v>57</v>
      </c>
      <c r="Y1801">
        <v>2990</v>
      </c>
    </row>
    <row r="1802" spans="1:25" x14ac:dyDescent="0.25">
      <c r="A1802">
        <v>9755</v>
      </c>
      <c r="B1802" t="str">
        <f>VLOOKUP(W1802,Broadcast!A$2:B$277,2,FALSE)</f>
        <v>Nippon Hoso Kyokai</v>
      </c>
      <c r="C1802" s="6">
        <v>1800</v>
      </c>
      <c r="D1802" s="6">
        <v>1830</v>
      </c>
      <c r="E1802">
        <v>47.52</v>
      </c>
      <c r="F1802" t="str">
        <f>VLOOKUP(H1802,Location!A$2:E$678,2,FALSE)</f>
        <v>Meyerton</v>
      </c>
      <c r="G1802" t="str">
        <f>VLOOKUP(LEFT(R1802,3),Language!A$2:B$7700,2,FALSE)</f>
        <v>English</v>
      </c>
      <c r="H1802" t="s">
        <v>34</v>
      </c>
      <c r="I1802">
        <v>250</v>
      </c>
      <c r="J1802">
        <v>328</v>
      </c>
      <c r="K1802">
        <v>-12</v>
      </c>
      <c r="L1802">
        <v>416</v>
      </c>
      <c r="M1802">
        <v>1234567</v>
      </c>
      <c r="N1802">
        <v>270316</v>
      </c>
      <c r="O1802">
        <v>301016</v>
      </c>
      <c r="P1802" t="s">
        <v>19</v>
      </c>
      <c r="R1802" t="s">
        <v>20</v>
      </c>
      <c r="S1802" t="str">
        <f>VLOOKUP(V1802,Country!A$2:B$191,2,FALSE)</f>
        <v>South Africa</v>
      </c>
      <c r="T1802" t="str">
        <f>VLOOKUP(X1802,Organisation!A$2:B$150,2,FALSE)</f>
        <v>Nippon Hoso Kyokai, Japan</v>
      </c>
      <c r="U1802" t="s">
        <v>34</v>
      </c>
      <c r="V1802" t="s">
        <v>35</v>
      </c>
      <c r="W1802" t="s">
        <v>197</v>
      </c>
      <c r="X1802" t="s">
        <v>197</v>
      </c>
      <c r="Y1802">
        <v>2431</v>
      </c>
    </row>
    <row r="1803" spans="1:25" x14ac:dyDescent="0.25">
      <c r="A1803">
        <v>9755</v>
      </c>
      <c r="B1803" t="str">
        <f>VLOOKUP(W1803,Broadcast!A$2:B$277,2,FALSE)</f>
        <v>Nippon Hoso Kyokai</v>
      </c>
      <c r="C1803" s="6">
        <v>1800</v>
      </c>
      <c r="D1803" s="6">
        <v>1830</v>
      </c>
      <c r="E1803" t="s">
        <v>782</v>
      </c>
      <c r="F1803" t="str">
        <f>VLOOKUP(H1803,Location!A$2:E$678,2,FALSE)</f>
        <v>Meyerton</v>
      </c>
      <c r="G1803" t="str">
        <f>VLOOKUP(LEFT(R1803,3),Language!A$2:B$7700,2,FALSE)</f>
        <v>English</v>
      </c>
      <c r="H1803" t="s">
        <v>34</v>
      </c>
      <c r="I1803">
        <v>250</v>
      </c>
      <c r="J1803">
        <v>5</v>
      </c>
      <c r="K1803">
        <v>25</v>
      </c>
      <c r="L1803">
        <v>411</v>
      </c>
      <c r="M1803">
        <v>1234567</v>
      </c>
      <c r="N1803">
        <v>270316</v>
      </c>
      <c r="O1803">
        <v>301016</v>
      </c>
      <c r="P1803" t="s">
        <v>19</v>
      </c>
      <c r="Q1803">
        <v>9662</v>
      </c>
      <c r="R1803" t="s">
        <v>20</v>
      </c>
      <c r="S1803" t="str">
        <f>VLOOKUP(V1803,Country!A$2:B$191,2,FALSE)</f>
        <v>South Africa</v>
      </c>
      <c r="T1803" t="str">
        <f>VLOOKUP(X1803,Organisation!A$2:B$150,2,FALSE)</f>
        <v>Babcock Communications</v>
      </c>
      <c r="U1803" t="s">
        <v>34</v>
      </c>
      <c r="V1803" t="s">
        <v>35</v>
      </c>
      <c r="W1803" t="s">
        <v>197</v>
      </c>
      <c r="X1803" t="s">
        <v>43</v>
      </c>
      <c r="Y1803">
        <v>15504</v>
      </c>
    </row>
    <row r="1804" spans="1:25" x14ac:dyDescent="0.25">
      <c r="A1804">
        <v>9755</v>
      </c>
      <c r="B1804" t="str">
        <f>VLOOKUP(W1804,Broadcast!A$2:B$277,2,FALSE)</f>
        <v>China National Radio</v>
      </c>
      <c r="C1804" s="6">
        <v>2055</v>
      </c>
      <c r="D1804" s="6">
        <v>2400</v>
      </c>
      <c r="E1804" t="s">
        <v>781</v>
      </c>
      <c r="F1804" t="str">
        <f>VLOOKUP(H1804,Location!A$2:E$678,2,FALSE)</f>
        <v>Baoji</v>
      </c>
      <c r="G1804" t="str">
        <f>VLOOKUP(LEFT(R1804,3),Language!A$2:B$7700,2,FALSE)</f>
        <v>Chinese</v>
      </c>
      <c r="H1804" t="s">
        <v>326</v>
      </c>
      <c r="I1804">
        <v>100</v>
      </c>
      <c r="J1804">
        <v>255</v>
      </c>
      <c r="K1804">
        <v>0</v>
      </c>
      <c r="L1804">
        <v>206</v>
      </c>
      <c r="M1804">
        <v>1234567</v>
      </c>
      <c r="N1804">
        <v>270316</v>
      </c>
      <c r="O1804">
        <v>301016</v>
      </c>
      <c r="P1804" t="s">
        <v>19</v>
      </c>
      <c r="Q1804">
        <v>12225</v>
      </c>
      <c r="R1804" t="s">
        <v>54</v>
      </c>
      <c r="S1804" t="str">
        <f>VLOOKUP(V1804,Country!A$2:B$191,2,FALSE)</f>
        <v>China</v>
      </c>
      <c r="T1804" t="str">
        <f>VLOOKUP(X1804,Organisation!A$2:B$150,2,FALSE)</f>
        <v>R &amp; T of Peoples Republic of China</v>
      </c>
      <c r="U1804" t="s">
        <v>326</v>
      </c>
      <c r="V1804" t="s">
        <v>55</v>
      </c>
      <c r="W1804" t="s">
        <v>56</v>
      </c>
      <c r="X1804" t="s">
        <v>57</v>
      </c>
      <c r="Y1804">
        <v>2991</v>
      </c>
    </row>
    <row r="1805" spans="1:25" x14ac:dyDescent="0.25">
      <c r="A1805">
        <v>9755</v>
      </c>
      <c r="B1805" t="str">
        <f>VLOOKUP(W1805,Broadcast!A$2:B$277,2,FALSE)</f>
        <v>Korean Broadcasting System</v>
      </c>
      <c r="C1805" s="6">
        <v>2100</v>
      </c>
      <c r="D1805" s="6">
        <v>2400</v>
      </c>
      <c r="E1805" t="s">
        <v>780</v>
      </c>
      <c r="F1805" t="str">
        <f>VLOOKUP(H1805,Location!A$2:E$678,2,FALSE)</f>
        <v>Kimjae</v>
      </c>
      <c r="G1805" t="str">
        <f>VLOOKUP(LEFT(R1805,3),Language!A$2:B$7700,2,FALSE)</f>
        <v>Korean</v>
      </c>
      <c r="H1805" t="s">
        <v>362</v>
      </c>
      <c r="I1805">
        <v>250</v>
      </c>
      <c r="J1805">
        <v>225</v>
      </c>
      <c r="K1805">
        <v>0</v>
      </c>
      <c r="L1805">
        <v>156</v>
      </c>
      <c r="M1805">
        <v>1234567</v>
      </c>
      <c r="N1805">
        <v>270316</v>
      </c>
      <c r="O1805">
        <v>301016</v>
      </c>
      <c r="P1805" t="s">
        <v>19</v>
      </c>
      <c r="R1805" t="s">
        <v>145</v>
      </c>
      <c r="S1805" t="str">
        <f>VLOOKUP(V1805,Country!A$2:B$191,2,FALSE)</f>
        <v>Korea (Rep. of)</v>
      </c>
      <c r="T1805" t="str">
        <f>VLOOKUP(X1805,Organisation!A$2:B$150,2,FALSE)</f>
        <v>Korean Broadcasting System</v>
      </c>
      <c r="U1805" t="s">
        <v>362</v>
      </c>
      <c r="V1805" t="s">
        <v>329</v>
      </c>
      <c r="W1805" t="s">
        <v>77</v>
      </c>
      <c r="X1805" t="s">
        <v>77</v>
      </c>
      <c r="Y1805">
        <v>3693</v>
      </c>
    </row>
    <row r="1806" spans="1:25" x14ac:dyDescent="0.25">
      <c r="A1806">
        <v>9760</v>
      </c>
      <c r="B1806" t="str">
        <f>VLOOKUP(W1806,Broadcast!A$2:B$277,2,FALSE)</f>
        <v>Korean Broadcasting System</v>
      </c>
      <c r="C1806" s="6">
        <v>1100</v>
      </c>
      <c r="D1806" s="6">
        <v>1130</v>
      </c>
      <c r="E1806" t="s">
        <v>76</v>
      </c>
      <c r="F1806" t="str">
        <f>VLOOKUP(H1806,Location!A$2:E$678,2,FALSE)</f>
        <v>Woofferton</v>
      </c>
      <c r="G1806" t="str">
        <f>VLOOKUP(LEFT(R1806,3),Language!A$2:B$7700,2,FALSE)</f>
        <v>English</v>
      </c>
      <c r="H1806" t="s">
        <v>73</v>
      </c>
      <c r="I1806">
        <v>100</v>
      </c>
      <c r="J1806">
        <v>105</v>
      </c>
      <c r="K1806">
        <v>30</v>
      </c>
      <c r="L1806">
        <v>216</v>
      </c>
      <c r="M1806">
        <v>7</v>
      </c>
      <c r="N1806">
        <v>300916</v>
      </c>
      <c r="O1806">
        <v>301016</v>
      </c>
      <c r="P1806" t="s">
        <v>74</v>
      </c>
      <c r="Q1806">
        <v>8985</v>
      </c>
      <c r="R1806" t="s">
        <v>20</v>
      </c>
      <c r="S1806" t="str">
        <f>VLOOKUP(V1806,Country!A$2:B$191,2,FALSE)</f>
        <v>United Kingdom</v>
      </c>
      <c r="T1806" t="str">
        <f>VLOOKUP(X1806,Organisation!A$2:B$150,2,FALSE)</f>
        <v>Babcock Communications</v>
      </c>
      <c r="U1806" t="s">
        <v>73</v>
      </c>
      <c r="V1806" t="s">
        <v>75</v>
      </c>
      <c r="W1806" t="s">
        <v>77</v>
      </c>
      <c r="X1806" t="s">
        <v>43</v>
      </c>
      <c r="Y1806">
        <v>18244</v>
      </c>
    </row>
    <row r="1807" spans="1:25" x14ac:dyDescent="0.25">
      <c r="A1807">
        <v>9760</v>
      </c>
      <c r="B1807" t="str">
        <f>VLOOKUP(W1807,Broadcast!A$2:B$277,2,FALSE)</f>
        <v>Nippon Hoso Kyokai</v>
      </c>
      <c r="C1807" s="6">
        <v>1100</v>
      </c>
      <c r="D1807" s="6">
        <v>1130</v>
      </c>
      <c r="E1807" t="s">
        <v>783</v>
      </c>
      <c r="F1807" t="str">
        <f>VLOOKUP(H1807,Location!A$2:E$678,2,FALSE)</f>
        <v>Woofferton</v>
      </c>
      <c r="G1807" t="str">
        <f>VLOOKUP(LEFT(R1807,3),Language!A$2:B$7700,2,FALSE)</f>
        <v>English</v>
      </c>
      <c r="H1807" t="s">
        <v>73</v>
      </c>
      <c r="I1807">
        <v>100</v>
      </c>
      <c r="J1807">
        <v>105</v>
      </c>
      <c r="K1807">
        <v>30</v>
      </c>
      <c r="L1807">
        <v>216</v>
      </c>
      <c r="M1807">
        <v>6</v>
      </c>
      <c r="N1807">
        <v>300916</v>
      </c>
      <c r="O1807">
        <v>301016</v>
      </c>
      <c r="P1807" t="s">
        <v>74</v>
      </c>
      <c r="Q1807">
        <v>8985</v>
      </c>
      <c r="R1807" t="s">
        <v>20</v>
      </c>
      <c r="S1807" t="str">
        <f>VLOOKUP(V1807,Country!A$2:B$191,2,FALSE)</f>
        <v>United Kingdom</v>
      </c>
      <c r="T1807" t="str">
        <f>VLOOKUP(X1807,Organisation!A$2:B$150,2,FALSE)</f>
        <v>Babcock Communications</v>
      </c>
      <c r="U1807" t="s">
        <v>73</v>
      </c>
      <c r="V1807" t="s">
        <v>75</v>
      </c>
      <c r="W1807" t="s">
        <v>197</v>
      </c>
      <c r="X1807" t="s">
        <v>43</v>
      </c>
      <c r="Y1807">
        <v>18245</v>
      </c>
    </row>
    <row r="1808" spans="1:25" x14ac:dyDescent="0.25">
      <c r="A1808">
        <v>9760</v>
      </c>
      <c r="B1808" t="str">
        <f>VLOOKUP(W1808,Broadcast!A$2:B$277,2,FALSE)</f>
        <v>Nippon Hoso Kyokai</v>
      </c>
      <c r="C1808" s="6">
        <v>1130</v>
      </c>
      <c r="D1808" s="6">
        <v>1200</v>
      </c>
      <c r="E1808" t="s">
        <v>783</v>
      </c>
      <c r="F1808" t="str">
        <f>VLOOKUP(H1808,Location!A$2:E$678,2,FALSE)</f>
        <v>Woofferton</v>
      </c>
      <c r="G1808" t="str">
        <f>VLOOKUP(LEFT(R1808,3),Language!A$2:B$7700,2,FALSE)</f>
        <v>Russian</v>
      </c>
      <c r="H1808" t="s">
        <v>73</v>
      </c>
      <c r="I1808">
        <v>100</v>
      </c>
      <c r="J1808">
        <v>105</v>
      </c>
      <c r="K1808">
        <v>30</v>
      </c>
      <c r="L1808">
        <v>216</v>
      </c>
      <c r="M1808">
        <v>6</v>
      </c>
      <c r="N1808">
        <v>300916</v>
      </c>
      <c r="O1808">
        <v>301016</v>
      </c>
      <c r="P1808" t="s">
        <v>74</v>
      </c>
      <c r="Q1808">
        <v>8985</v>
      </c>
      <c r="R1808" t="s">
        <v>182</v>
      </c>
      <c r="S1808" t="str">
        <f>VLOOKUP(V1808,Country!A$2:B$191,2,FALSE)</f>
        <v>United Kingdom</v>
      </c>
      <c r="T1808" t="str">
        <f>VLOOKUP(X1808,Organisation!A$2:B$150,2,FALSE)</f>
        <v>Babcock Communications</v>
      </c>
      <c r="U1808" t="s">
        <v>73</v>
      </c>
      <c r="V1808" t="s">
        <v>75</v>
      </c>
      <c r="W1808" t="s">
        <v>197</v>
      </c>
      <c r="X1808" t="s">
        <v>43</v>
      </c>
      <c r="Y1808">
        <v>18246</v>
      </c>
    </row>
    <row r="1809" spans="1:25" x14ac:dyDescent="0.25">
      <c r="A1809">
        <v>9760</v>
      </c>
      <c r="B1809" t="str">
        <f>VLOOKUP(W1809,Broadcast!A$2:B$277,2,FALSE)</f>
        <v>China Radio International</v>
      </c>
      <c r="C1809" s="6">
        <v>1200</v>
      </c>
      <c r="D1809" s="6">
        <v>1300</v>
      </c>
      <c r="E1809" t="s">
        <v>699</v>
      </c>
      <c r="F1809" t="str">
        <f>VLOOKUP(H1809,Location!A$2:E$678,2,FALSE)</f>
        <v>Kunming</v>
      </c>
      <c r="G1809" t="str">
        <f>VLOOKUP(LEFT(R1809,3),Language!A$2:B$7700,2,FALSE)</f>
        <v>English</v>
      </c>
      <c r="H1809" t="s">
        <v>366</v>
      </c>
      <c r="I1809">
        <v>500</v>
      </c>
      <c r="J1809">
        <v>135</v>
      </c>
      <c r="K1809">
        <v>0</v>
      </c>
      <c r="L1809">
        <v>218</v>
      </c>
      <c r="M1809">
        <v>1234567</v>
      </c>
      <c r="N1809">
        <v>270316</v>
      </c>
      <c r="O1809">
        <v>301016</v>
      </c>
      <c r="P1809" t="s">
        <v>19</v>
      </c>
      <c r="Q1809">
        <v>13700</v>
      </c>
      <c r="R1809" t="s">
        <v>20</v>
      </c>
      <c r="S1809" t="str">
        <f>VLOOKUP(V1809,Country!A$2:B$191,2,FALSE)</f>
        <v>China</v>
      </c>
      <c r="T1809" t="str">
        <f>VLOOKUP(X1809,Organisation!A$2:B$150,2,FALSE)</f>
        <v>R &amp; T of Peoples Republic of China</v>
      </c>
      <c r="U1809" t="s">
        <v>366</v>
      </c>
      <c r="V1809" t="s">
        <v>55</v>
      </c>
      <c r="W1809" t="s">
        <v>188</v>
      </c>
      <c r="X1809" t="s">
        <v>57</v>
      </c>
      <c r="Y1809">
        <v>2992</v>
      </c>
    </row>
    <row r="1810" spans="1:25" x14ac:dyDescent="0.25">
      <c r="A1810">
        <v>9760</v>
      </c>
      <c r="B1810" t="str">
        <f>VLOOKUP(W1810,Broadcast!A$2:B$277,2,FALSE)</f>
        <v>Islamic Republic of Iran Broadcasting</v>
      </c>
      <c r="C1810" s="6">
        <v>1620</v>
      </c>
      <c r="D1810" s="6">
        <v>1720</v>
      </c>
      <c r="E1810" t="s">
        <v>227</v>
      </c>
      <c r="F1810" t="str">
        <f>VLOOKUP(H1810,Location!A$2:E$678,2,FALSE)</f>
        <v>Ahwaz</v>
      </c>
      <c r="G1810" t="str">
        <f>VLOOKUP(LEFT(R1810,3),Language!A$2:B$7700,2,FALSE)</f>
        <v>Pushto</v>
      </c>
      <c r="H1810" t="s">
        <v>675</v>
      </c>
      <c r="I1810">
        <v>250</v>
      </c>
      <c r="J1810">
        <v>84</v>
      </c>
      <c r="K1810">
        <v>0</v>
      </c>
      <c r="L1810">
        <v>145</v>
      </c>
      <c r="M1810">
        <v>1234567</v>
      </c>
      <c r="N1810">
        <v>270316</v>
      </c>
      <c r="O1810">
        <v>291016</v>
      </c>
      <c r="P1810" t="s">
        <v>19</v>
      </c>
      <c r="R1810" t="s">
        <v>171</v>
      </c>
      <c r="S1810" t="str">
        <f>VLOOKUP(V1810,Country!A$2:B$191,2,FALSE)</f>
        <v>Iran (Islamic Rep. of)</v>
      </c>
      <c r="T1810" t="str">
        <f>VLOOKUP(X1810,Organisation!A$2:B$150,2,FALSE)</f>
        <v>Islamic Republic of Iran Broadcast.</v>
      </c>
      <c r="U1810" t="s">
        <v>675</v>
      </c>
      <c r="V1810" t="s">
        <v>229</v>
      </c>
      <c r="W1810" t="s">
        <v>230</v>
      </c>
      <c r="X1810" t="s">
        <v>230</v>
      </c>
      <c r="Y1810">
        <v>7333</v>
      </c>
    </row>
    <row r="1811" spans="1:25" x14ac:dyDescent="0.25">
      <c r="A1811">
        <v>9760</v>
      </c>
      <c r="B1811" t="str">
        <f>VLOOKUP(W1811,Broadcast!A$2:B$277,2,FALSE)</f>
        <v>Radio New Zealand</v>
      </c>
      <c r="C1811" s="6">
        <v>1830</v>
      </c>
      <c r="D1811" s="6">
        <v>1950</v>
      </c>
      <c r="E1811" t="s">
        <v>283</v>
      </c>
      <c r="F1811" t="str">
        <f>VLOOKUP(H1811,Location!A$2:E$678,2,FALSE)</f>
        <v>Rangitaiki</v>
      </c>
      <c r="G1811" t="str">
        <f>VLOOKUP(LEFT(R1811,3),Language!A$2:B$7700,2,FALSE)</f>
        <v>English</v>
      </c>
      <c r="H1811" t="s">
        <v>284</v>
      </c>
      <c r="I1811">
        <v>35</v>
      </c>
      <c r="J1811">
        <v>35</v>
      </c>
      <c r="K1811">
        <v>0</v>
      </c>
      <c r="L1811">
        <v>148</v>
      </c>
      <c r="M1811">
        <v>1234567</v>
      </c>
      <c r="N1811">
        <v>270316</v>
      </c>
      <c r="O1811">
        <v>301016</v>
      </c>
      <c r="P1811" t="s">
        <v>74</v>
      </c>
      <c r="Q1811">
        <v>9000</v>
      </c>
      <c r="R1811" t="s">
        <v>20</v>
      </c>
      <c r="S1811" t="str">
        <f>VLOOKUP(V1811,Country!A$2:B$191,2,FALSE)</f>
        <v>New Zealand</v>
      </c>
      <c r="T1811" t="str">
        <f>VLOOKUP(X1811,Organisation!A$2:B$150,2,FALSE)</f>
        <v>Radio New Zealand Ltd.</v>
      </c>
      <c r="U1811" t="s">
        <v>284</v>
      </c>
      <c r="V1811" t="s">
        <v>69</v>
      </c>
      <c r="W1811" t="s">
        <v>68</v>
      </c>
      <c r="X1811" t="s">
        <v>68</v>
      </c>
      <c r="Y1811">
        <v>16966</v>
      </c>
    </row>
    <row r="1812" spans="1:25" x14ac:dyDescent="0.25">
      <c r="A1812">
        <v>9760</v>
      </c>
      <c r="B1812" t="str">
        <f>VLOOKUP(W1812,Broadcast!A$2:B$277,2,FALSE)</f>
        <v>Adventist Broadcasting Service, Inc.</v>
      </c>
      <c r="C1812" s="6">
        <v>2000</v>
      </c>
      <c r="D1812" s="6">
        <v>2030</v>
      </c>
      <c r="E1812" t="s">
        <v>784</v>
      </c>
      <c r="F1812" t="str">
        <f>VLOOKUP(H1812,Location!A$2:E$678,2,FALSE)</f>
        <v>Agat, Guam</v>
      </c>
      <c r="G1812" t="str">
        <f>VLOOKUP(LEFT(R1812,3),Language!A$2:B$7700,2,FALSE)</f>
        <v>Russian</v>
      </c>
      <c r="H1812" t="s">
        <v>729</v>
      </c>
      <c r="I1812">
        <v>100</v>
      </c>
      <c r="J1812">
        <v>345</v>
      </c>
      <c r="K1812">
        <v>30</v>
      </c>
      <c r="L1812">
        <v>218</v>
      </c>
      <c r="M1812">
        <v>1234567</v>
      </c>
      <c r="N1812">
        <v>270316</v>
      </c>
      <c r="O1812">
        <v>291016</v>
      </c>
      <c r="P1812" t="s">
        <v>19</v>
      </c>
      <c r="Q1812">
        <v>13700</v>
      </c>
      <c r="R1812" t="s">
        <v>182</v>
      </c>
      <c r="S1812" t="str">
        <f>VLOOKUP(V1812,Country!A$2:B$191,2,FALSE)</f>
        <v>United States</v>
      </c>
      <c r="T1812" t="str">
        <f>VLOOKUP(X1812,Organisation!A$2:B$150,2,FALSE)</f>
        <v>Federal Communications Commission</v>
      </c>
      <c r="U1812" t="s">
        <v>729</v>
      </c>
      <c r="V1812" t="s">
        <v>21</v>
      </c>
      <c r="W1812" t="s">
        <v>729</v>
      </c>
      <c r="X1812" t="s">
        <v>22</v>
      </c>
      <c r="Y1812">
        <v>14025</v>
      </c>
    </row>
    <row r="1813" spans="1:25" x14ac:dyDescent="0.25">
      <c r="A1813">
        <v>9760</v>
      </c>
      <c r="B1813" t="str">
        <f>VLOOKUP(W1813,Broadcast!A$2:B$277,2,FALSE)</f>
        <v>Radio Romania International</v>
      </c>
      <c r="C1813" s="6">
        <v>2200</v>
      </c>
      <c r="D1813" s="6">
        <v>2300</v>
      </c>
      <c r="E1813" t="s">
        <v>454</v>
      </c>
      <c r="F1813" t="str">
        <f>VLOOKUP(H1813,Location!A$2:E$678,2,FALSE)</f>
        <v>Galbeni</v>
      </c>
      <c r="G1813" t="str">
        <f>VLOOKUP(LEFT(R1813,3),Language!A$2:B$7700,2,FALSE)</f>
        <v>English</v>
      </c>
      <c r="H1813" t="s">
        <v>453</v>
      </c>
      <c r="I1813">
        <v>300</v>
      </c>
      <c r="J1813">
        <v>300</v>
      </c>
      <c r="K1813">
        <v>0</v>
      </c>
      <c r="L1813">
        <v>206</v>
      </c>
      <c r="M1813">
        <v>1234567</v>
      </c>
      <c r="N1813">
        <v>270316</v>
      </c>
      <c r="O1813">
        <v>301016</v>
      </c>
      <c r="P1813" t="s">
        <v>19</v>
      </c>
      <c r="R1813" t="s">
        <v>20</v>
      </c>
      <c r="S1813" t="str">
        <f>VLOOKUP(V1813,Country!A$2:B$191,2,FALSE)</f>
        <v>Romania</v>
      </c>
      <c r="T1813" t="str">
        <f>VLOOKUP(X1813,Organisation!A$2:B$150,2,FALSE)</f>
        <v>Ministry of Communications &amp; Informatics Technol.</v>
      </c>
      <c r="U1813" t="s">
        <v>453</v>
      </c>
      <c r="V1813" t="s">
        <v>202</v>
      </c>
      <c r="W1813" t="s">
        <v>203</v>
      </c>
      <c r="X1813" t="s">
        <v>202</v>
      </c>
      <c r="Y1813">
        <v>7318</v>
      </c>
    </row>
    <row r="1814" spans="1:25" x14ac:dyDescent="0.25">
      <c r="A1814">
        <v>9760</v>
      </c>
      <c r="B1814" t="str">
        <f>VLOOKUP(W1814,Broadcast!A$2:B$277,2,FALSE)</f>
        <v>Nihon Short-wave Broadc. Co.</v>
      </c>
      <c r="C1814" s="6">
        <v>2300</v>
      </c>
      <c r="D1814" s="6">
        <v>800</v>
      </c>
      <c r="E1814">
        <v>45</v>
      </c>
      <c r="F1814" t="str">
        <f>VLOOKUP(H1814,Location!A$2:E$678,2,FALSE)</f>
        <v>Tokyo Nagara</v>
      </c>
      <c r="G1814" t="str">
        <f>VLOOKUP(LEFT(R1814,3),Language!A$2:B$7700,2,FALSE)</f>
        <v>Japanese</v>
      </c>
      <c r="H1814" t="s">
        <v>356</v>
      </c>
      <c r="I1814">
        <v>50</v>
      </c>
      <c r="J1814">
        <v>50</v>
      </c>
      <c r="K1814">
        <v>0</v>
      </c>
      <c r="L1814">
        <v>701</v>
      </c>
      <c r="M1814">
        <v>1234567</v>
      </c>
      <c r="N1814">
        <v>270316</v>
      </c>
      <c r="O1814">
        <v>301016</v>
      </c>
      <c r="P1814" t="s">
        <v>19</v>
      </c>
      <c r="R1814" t="s">
        <v>196</v>
      </c>
      <c r="S1814" t="str">
        <f>VLOOKUP(V1814,Country!A$2:B$191,2,FALSE)</f>
        <v>Japan</v>
      </c>
      <c r="T1814" t="str">
        <f>VLOOKUP(X1814,Organisation!A$2:B$150,2,FALSE)</f>
        <v>Nippon Hoso Kyokai, Japan</v>
      </c>
      <c r="U1814" t="s">
        <v>356</v>
      </c>
      <c r="V1814" t="s">
        <v>193</v>
      </c>
      <c r="W1814" t="s">
        <v>357</v>
      </c>
      <c r="X1814" t="s">
        <v>197</v>
      </c>
      <c r="Y1814">
        <v>2388</v>
      </c>
    </row>
    <row r="1815" spans="1:25" x14ac:dyDescent="0.25">
      <c r="A1815">
        <v>9760</v>
      </c>
      <c r="B1815" t="str">
        <f>VLOOKUP(W1815,Broadcast!A$2:B$277,2,FALSE)</f>
        <v>Nihon Short-wave Broadc. Co.</v>
      </c>
      <c r="C1815" s="6">
        <v>2300</v>
      </c>
      <c r="D1815" s="6">
        <v>800</v>
      </c>
      <c r="E1815">
        <v>45</v>
      </c>
      <c r="F1815" t="str">
        <f>VLOOKUP(H1815,Location!A$2:E$678,2,FALSE)</f>
        <v>Tokyo Nagara</v>
      </c>
      <c r="G1815" t="str">
        <f>VLOOKUP(LEFT(R1815,3),Language!A$2:B$7700,2,FALSE)</f>
        <v>Japanese</v>
      </c>
      <c r="H1815" t="s">
        <v>356</v>
      </c>
      <c r="I1815">
        <v>50</v>
      </c>
      <c r="J1815">
        <v>230</v>
      </c>
      <c r="K1815">
        <v>0</v>
      </c>
      <c r="L1815">
        <v>701</v>
      </c>
      <c r="M1815">
        <v>1234567</v>
      </c>
      <c r="N1815">
        <v>270316</v>
      </c>
      <c r="O1815">
        <v>301016</v>
      </c>
      <c r="P1815" t="s">
        <v>19</v>
      </c>
      <c r="R1815" t="s">
        <v>196</v>
      </c>
      <c r="S1815" t="str">
        <f>VLOOKUP(V1815,Country!A$2:B$191,2,FALSE)</f>
        <v>Japan</v>
      </c>
      <c r="T1815" t="str">
        <f>VLOOKUP(X1815,Organisation!A$2:B$150,2,FALSE)</f>
        <v>Nippon Hoso Kyokai, Japan</v>
      </c>
      <c r="U1815" t="s">
        <v>356</v>
      </c>
      <c r="V1815" t="s">
        <v>193</v>
      </c>
      <c r="W1815" t="s">
        <v>357</v>
      </c>
      <c r="X1815" t="s">
        <v>197</v>
      </c>
      <c r="Y1815">
        <v>2389</v>
      </c>
    </row>
    <row r="1816" spans="1:25" x14ac:dyDescent="0.25">
      <c r="A1816">
        <v>9760</v>
      </c>
      <c r="B1816" t="str">
        <f>VLOOKUP(W1816,Broadcast!A$2:B$277,2,FALSE)</f>
        <v>Radio Romania International</v>
      </c>
      <c r="C1816" s="6">
        <v>2300</v>
      </c>
      <c r="D1816" s="6">
        <v>2400</v>
      </c>
      <c r="E1816" t="s">
        <v>785</v>
      </c>
      <c r="F1816" t="str">
        <f>VLOOKUP(H1816,Location!A$2:E$678,2,FALSE)</f>
        <v>Galbeni</v>
      </c>
      <c r="G1816" t="str">
        <f>VLOOKUP(LEFT(R1816,3),Language!A$2:B$7700,2,FALSE)</f>
        <v>Spanish</v>
      </c>
      <c r="H1816" t="s">
        <v>453</v>
      </c>
      <c r="I1816">
        <v>300</v>
      </c>
      <c r="J1816">
        <v>280</v>
      </c>
      <c r="K1816">
        <v>0</v>
      </c>
      <c r="L1816">
        <v>286</v>
      </c>
      <c r="M1816">
        <v>1234567</v>
      </c>
      <c r="N1816">
        <v>270316</v>
      </c>
      <c r="O1816">
        <v>301016</v>
      </c>
      <c r="P1816" t="s">
        <v>19</v>
      </c>
      <c r="R1816" t="s">
        <v>137</v>
      </c>
      <c r="S1816" t="str">
        <f>VLOOKUP(V1816,Country!A$2:B$191,2,FALSE)</f>
        <v>Romania</v>
      </c>
      <c r="T1816" t="str">
        <f>VLOOKUP(X1816,Organisation!A$2:B$150,2,FALSE)</f>
        <v>Ministry of Communications &amp; Informatics Technol.</v>
      </c>
      <c r="U1816" t="s">
        <v>453</v>
      </c>
      <c r="V1816" t="s">
        <v>202</v>
      </c>
      <c r="W1816" t="s">
        <v>203</v>
      </c>
      <c r="X1816" t="s">
        <v>202</v>
      </c>
      <c r="Y1816">
        <v>7319</v>
      </c>
    </row>
    <row r="1817" spans="1:25" x14ac:dyDescent="0.25">
      <c r="A1817">
        <v>9765</v>
      </c>
      <c r="B1817" t="str">
        <f>VLOOKUP(W1817,Broadcast!A$2:B$277,2,FALSE)</f>
        <v>China Radio International</v>
      </c>
      <c r="C1817" s="6">
        <v>0</v>
      </c>
      <c r="D1817" s="6">
        <v>100</v>
      </c>
      <c r="E1817" t="s">
        <v>786</v>
      </c>
      <c r="F1817" t="str">
        <f>VLOOKUP(H1817,Location!A$2:E$678,2,FALSE)</f>
        <v>Nanning</v>
      </c>
      <c r="G1817" t="str">
        <f>VLOOKUP(LEFT(R1817,3),Language!A$2:B$7700,2,FALSE)</f>
        <v>Central Khmer</v>
      </c>
      <c r="H1817" t="s">
        <v>359</v>
      </c>
      <c r="I1817">
        <v>100</v>
      </c>
      <c r="J1817">
        <v>200</v>
      </c>
      <c r="K1817">
        <v>0</v>
      </c>
      <c r="L1817">
        <v>206</v>
      </c>
      <c r="M1817">
        <v>1234567</v>
      </c>
      <c r="N1817">
        <v>270316</v>
      </c>
      <c r="O1817">
        <v>301016</v>
      </c>
      <c r="P1817" t="s">
        <v>19</v>
      </c>
      <c r="R1817" t="s">
        <v>165</v>
      </c>
      <c r="S1817" t="str">
        <f>VLOOKUP(V1817,Country!A$2:B$191,2,FALSE)</f>
        <v>China</v>
      </c>
      <c r="T1817" t="str">
        <f>VLOOKUP(X1817,Organisation!A$2:B$150,2,FALSE)</f>
        <v>R &amp; T of Peoples Republic of China</v>
      </c>
      <c r="U1817" t="s">
        <v>359</v>
      </c>
      <c r="V1817" t="s">
        <v>55</v>
      </c>
      <c r="W1817" t="s">
        <v>188</v>
      </c>
      <c r="X1817" t="s">
        <v>57</v>
      </c>
      <c r="Y1817">
        <v>2993</v>
      </c>
    </row>
    <row r="1818" spans="1:25" x14ac:dyDescent="0.25">
      <c r="A1818">
        <v>9765</v>
      </c>
      <c r="B1818" t="str">
        <f>VLOOKUP(W1818,Broadcast!A$2:B$277,2,FALSE)</f>
        <v>Radio Republic of Indonesia</v>
      </c>
      <c r="C1818" s="6">
        <v>100</v>
      </c>
      <c r="D1818" s="6">
        <v>500</v>
      </c>
      <c r="E1818" t="s">
        <v>503</v>
      </c>
      <c r="F1818" t="str">
        <f>VLOOKUP(H1818,Location!A$2:E$678,2,FALSE)</f>
        <v>Pontianak</v>
      </c>
      <c r="G1818" t="str">
        <f>VLOOKUP(LEFT(R1818,3),Language!A$2:B$7700,2,FALSE)</f>
        <v>English</v>
      </c>
      <c r="H1818" t="s">
        <v>787</v>
      </c>
      <c r="I1818">
        <v>100</v>
      </c>
      <c r="J1818">
        <v>90</v>
      </c>
      <c r="K1818">
        <v>0</v>
      </c>
      <c r="L1818">
        <v>146</v>
      </c>
      <c r="M1818">
        <v>1234567</v>
      </c>
      <c r="N1818">
        <v>270316</v>
      </c>
      <c r="O1818">
        <v>291016</v>
      </c>
      <c r="P1818" t="s">
        <v>19</v>
      </c>
      <c r="R1818" t="s">
        <v>20</v>
      </c>
      <c r="S1818" t="str">
        <f>VLOOKUP(V1818,Country!A$2:B$191,2,FALSE)</f>
        <v>Indonesia</v>
      </c>
      <c r="T1818" t="str">
        <f>VLOOKUP(X1818,Organisation!A$2:B$150,2,FALSE)</f>
        <v>Radio Republic of Indonesia</v>
      </c>
      <c r="U1818" t="s">
        <v>787</v>
      </c>
      <c r="V1818" t="s">
        <v>48</v>
      </c>
      <c r="W1818" t="s">
        <v>49</v>
      </c>
      <c r="X1818" t="s">
        <v>49</v>
      </c>
      <c r="Y1818">
        <v>2164</v>
      </c>
    </row>
    <row r="1819" spans="1:25" x14ac:dyDescent="0.25">
      <c r="A1819">
        <v>9765</v>
      </c>
      <c r="B1819" t="str">
        <f>VLOOKUP(W1819,Broadcast!A$2:B$277,2,FALSE)</f>
        <v>China Radio International</v>
      </c>
      <c r="C1819" s="6">
        <v>200</v>
      </c>
      <c r="D1819" s="6">
        <v>230</v>
      </c>
      <c r="E1819" t="s">
        <v>408</v>
      </c>
      <c r="F1819" t="str">
        <f>VLOOKUP(H1819,Location!A$2:E$678,2,FALSE)</f>
        <v>Kashi</v>
      </c>
      <c r="G1819" t="str">
        <f>VLOOKUP(LEFT(R1819,3),Language!A$2:B$7700,2,FALSE)</f>
        <v>Pushto</v>
      </c>
      <c r="H1819" t="s">
        <v>187</v>
      </c>
      <c r="I1819">
        <v>100</v>
      </c>
      <c r="J1819">
        <v>239</v>
      </c>
      <c r="K1819">
        <v>0</v>
      </c>
      <c r="L1819">
        <v>206</v>
      </c>
      <c r="M1819">
        <v>1234567</v>
      </c>
      <c r="N1819">
        <v>270316</v>
      </c>
      <c r="O1819">
        <v>301016</v>
      </c>
      <c r="P1819" t="s">
        <v>19</v>
      </c>
      <c r="Q1819">
        <v>7700</v>
      </c>
      <c r="R1819" t="s">
        <v>171</v>
      </c>
      <c r="S1819" t="str">
        <f>VLOOKUP(V1819,Country!A$2:B$191,2,FALSE)</f>
        <v>China</v>
      </c>
      <c r="T1819" t="str">
        <f>VLOOKUP(X1819,Organisation!A$2:B$150,2,FALSE)</f>
        <v>R &amp; T of Peoples Republic of China</v>
      </c>
      <c r="U1819" t="s">
        <v>187</v>
      </c>
      <c r="V1819" t="s">
        <v>55</v>
      </c>
      <c r="W1819" t="s">
        <v>188</v>
      </c>
      <c r="X1819" t="s">
        <v>57</v>
      </c>
      <c r="Y1819">
        <v>2994</v>
      </c>
    </row>
    <row r="1820" spans="1:25" x14ac:dyDescent="0.25">
      <c r="A1820">
        <v>9765</v>
      </c>
      <c r="B1820" t="str">
        <f>VLOOKUP(W1820,Broadcast!A$2:B$277,2,FALSE)</f>
        <v>China Radio International</v>
      </c>
      <c r="C1820" s="6">
        <v>1300</v>
      </c>
      <c r="D1820" s="6">
        <v>1400</v>
      </c>
      <c r="E1820" t="s">
        <v>404</v>
      </c>
      <c r="F1820" t="str">
        <f>VLOOKUP(H1820,Location!A$2:E$678,2,FALSE)</f>
        <v>Baoji</v>
      </c>
      <c r="G1820" t="str">
        <f>VLOOKUP(LEFT(R1820,3),Language!A$2:B$7700,2,FALSE)</f>
        <v>English</v>
      </c>
      <c r="H1820" t="s">
        <v>326</v>
      </c>
      <c r="I1820">
        <v>150</v>
      </c>
      <c r="J1820">
        <v>288</v>
      </c>
      <c r="K1820">
        <v>0</v>
      </c>
      <c r="L1820">
        <v>216</v>
      </c>
      <c r="M1820">
        <v>1234567</v>
      </c>
      <c r="N1820">
        <v>270316</v>
      </c>
      <c r="O1820">
        <v>301016</v>
      </c>
      <c r="P1820" t="s">
        <v>19</v>
      </c>
      <c r="R1820" t="s">
        <v>20</v>
      </c>
      <c r="S1820" t="str">
        <f>VLOOKUP(V1820,Country!A$2:B$191,2,FALSE)</f>
        <v>China</v>
      </c>
      <c r="T1820" t="str">
        <f>VLOOKUP(X1820,Organisation!A$2:B$150,2,FALSE)</f>
        <v>R &amp; T of Peoples Republic of China</v>
      </c>
      <c r="U1820" t="s">
        <v>326</v>
      </c>
      <c r="V1820" t="s">
        <v>55</v>
      </c>
      <c r="W1820" t="s">
        <v>188</v>
      </c>
      <c r="X1820" t="s">
        <v>57</v>
      </c>
      <c r="Y1820">
        <v>2995</v>
      </c>
    </row>
    <row r="1821" spans="1:25" x14ac:dyDescent="0.25">
      <c r="A1821">
        <v>9765</v>
      </c>
      <c r="B1821" t="str">
        <f>VLOOKUP(W1821,Broadcast!A$2:B$277,2,FALSE)</f>
        <v>China Radio International</v>
      </c>
      <c r="C1821" s="6">
        <v>1400</v>
      </c>
      <c r="D1821" s="6">
        <v>1500</v>
      </c>
      <c r="E1821" t="s">
        <v>404</v>
      </c>
      <c r="F1821" t="str">
        <f>VLOOKUP(H1821,Location!A$2:E$678,2,FALSE)</f>
        <v>Baoji</v>
      </c>
      <c r="G1821" t="str">
        <f>VLOOKUP(LEFT(R1821,3),Language!A$2:B$7700,2,FALSE)</f>
        <v>English</v>
      </c>
      <c r="H1821" t="s">
        <v>326</v>
      </c>
      <c r="I1821">
        <v>150</v>
      </c>
      <c r="J1821">
        <v>288</v>
      </c>
      <c r="K1821">
        <v>0</v>
      </c>
      <c r="L1821">
        <v>216</v>
      </c>
      <c r="M1821">
        <v>1234567</v>
      </c>
      <c r="N1821">
        <v>270316</v>
      </c>
      <c r="O1821">
        <v>301016</v>
      </c>
      <c r="P1821" t="s">
        <v>19</v>
      </c>
      <c r="R1821" t="s">
        <v>20</v>
      </c>
      <c r="S1821" t="str">
        <f>VLOOKUP(V1821,Country!A$2:B$191,2,FALSE)</f>
        <v>China</v>
      </c>
      <c r="T1821" t="str">
        <f>VLOOKUP(X1821,Organisation!A$2:B$150,2,FALSE)</f>
        <v>R &amp; T of Peoples Republic of China</v>
      </c>
      <c r="U1821" t="s">
        <v>326</v>
      </c>
      <c r="V1821" t="s">
        <v>55</v>
      </c>
      <c r="W1821" t="s">
        <v>188</v>
      </c>
      <c r="X1821" t="s">
        <v>57</v>
      </c>
      <c r="Y1821">
        <v>2996</v>
      </c>
    </row>
    <row r="1822" spans="1:25" x14ac:dyDescent="0.25">
      <c r="A1822">
        <v>9765</v>
      </c>
      <c r="B1822" t="str">
        <f>VLOOKUP(W1822,Broadcast!A$2:B$277,2,FALSE)</f>
        <v>Babcock Communications</v>
      </c>
      <c r="C1822" s="6">
        <v>1500</v>
      </c>
      <c r="D1822" s="6">
        <v>1530</v>
      </c>
      <c r="E1822" t="s">
        <v>143</v>
      </c>
      <c r="F1822" t="str">
        <f>VLOOKUP(H1822,Location!A$2:E$678,2,FALSE)</f>
        <v>Taipei</v>
      </c>
      <c r="G1822" t="str">
        <f>VLOOKUP(LEFT(R1822,3),Language!A$2:B$7700,2,FALSE)</f>
        <v>Korean</v>
      </c>
      <c r="H1822" t="s">
        <v>670</v>
      </c>
      <c r="I1822">
        <v>300</v>
      </c>
      <c r="J1822">
        <v>2</v>
      </c>
      <c r="K1822">
        <v>0</v>
      </c>
      <c r="L1822">
        <v>145</v>
      </c>
      <c r="M1822">
        <v>1234567</v>
      </c>
      <c r="N1822">
        <v>80716</v>
      </c>
      <c r="O1822">
        <v>301016</v>
      </c>
      <c r="P1822" t="s">
        <v>19</v>
      </c>
      <c r="Q1822">
        <v>13650</v>
      </c>
      <c r="R1822" t="s">
        <v>145</v>
      </c>
      <c r="S1822" t="str">
        <f>VLOOKUP(V1822,Country!A$2:B$191,2,FALSE)</f>
        <v>China</v>
      </c>
      <c r="T1822" t="str">
        <f>VLOOKUP(X1822,Organisation!A$2:B$150,2,FALSE)</f>
        <v>Babcock Communications</v>
      </c>
      <c r="U1822" t="s">
        <v>670</v>
      </c>
      <c r="V1822" t="s">
        <v>55</v>
      </c>
      <c r="W1822" t="s">
        <v>43</v>
      </c>
      <c r="X1822" t="s">
        <v>43</v>
      </c>
      <c r="Y1822">
        <v>16832</v>
      </c>
    </row>
    <row r="1823" spans="1:25" x14ac:dyDescent="0.25">
      <c r="A1823">
        <v>9765</v>
      </c>
      <c r="B1823" t="str">
        <f>VLOOKUP(W1823,Broadcast!A$2:B$277,2,FALSE)</f>
        <v>Turkish Radio-TV Corp</v>
      </c>
      <c r="C1823" s="6">
        <v>1500</v>
      </c>
      <c r="D1823" s="6">
        <v>1600</v>
      </c>
      <c r="E1823" t="s">
        <v>788</v>
      </c>
      <c r="F1823" t="str">
        <f>VLOOKUP(H1823,Location!A$2:E$678,2,FALSE)</f>
        <v>Emirler</v>
      </c>
      <c r="G1823" t="str">
        <f>VLOOKUP(LEFT(R1823,3),Language!A$2:B$7700,2,FALSE)</f>
        <v>Persian</v>
      </c>
      <c r="H1823" t="s">
        <v>250</v>
      </c>
      <c r="I1823">
        <v>250</v>
      </c>
      <c r="J1823">
        <v>105</v>
      </c>
      <c r="K1823">
        <v>0</v>
      </c>
      <c r="L1823">
        <v>205</v>
      </c>
      <c r="M1823">
        <v>1234567</v>
      </c>
      <c r="N1823">
        <v>270316</v>
      </c>
      <c r="O1823">
        <v>301016</v>
      </c>
      <c r="P1823" t="s">
        <v>19</v>
      </c>
      <c r="Q1823">
        <v>13700</v>
      </c>
      <c r="R1823" t="s">
        <v>154</v>
      </c>
      <c r="S1823" t="str">
        <f>VLOOKUP(V1823,Country!A$2:B$191,2,FALSE)</f>
        <v>Turkey</v>
      </c>
      <c r="T1823" t="str">
        <f>VLOOKUP(X1823,Organisation!A$2:B$150,2,FALSE)</f>
        <v>Turkish Radio-Television Corp.</v>
      </c>
      <c r="U1823" t="s">
        <v>250</v>
      </c>
      <c r="V1823" t="s">
        <v>252</v>
      </c>
      <c r="W1823" t="s">
        <v>253</v>
      </c>
      <c r="X1823" t="s">
        <v>253</v>
      </c>
      <c r="Y1823">
        <v>16009</v>
      </c>
    </row>
    <row r="1824" spans="1:25" x14ac:dyDescent="0.25">
      <c r="A1824">
        <v>9765</v>
      </c>
      <c r="B1824" t="str">
        <f>VLOOKUP(W1824,Broadcast!A$2:B$277,2,FALSE)</f>
        <v>Babcock Communications</v>
      </c>
      <c r="C1824" s="6">
        <v>1530</v>
      </c>
      <c r="D1824" s="6">
        <v>1600</v>
      </c>
      <c r="E1824" t="s">
        <v>143</v>
      </c>
      <c r="F1824" t="str">
        <f>VLOOKUP(H1824,Location!A$2:E$678,2,FALSE)</f>
        <v>Taipei</v>
      </c>
      <c r="G1824" t="str">
        <f>VLOOKUP(LEFT(R1824,3),Language!A$2:B$7700,2,FALSE)</f>
        <v>Korean</v>
      </c>
      <c r="H1824" t="s">
        <v>670</v>
      </c>
      <c r="I1824">
        <v>300</v>
      </c>
      <c r="J1824">
        <v>2</v>
      </c>
      <c r="K1824">
        <v>0</v>
      </c>
      <c r="L1824">
        <v>145</v>
      </c>
      <c r="M1824">
        <v>1234567</v>
      </c>
      <c r="N1824">
        <v>80716</v>
      </c>
      <c r="O1824">
        <v>301016</v>
      </c>
      <c r="P1824" t="s">
        <v>19</v>
      </c>
      <c r="Q1824">
        <v>13650</v>
      </c>
      <c r="R1824" t="s">
        <v>145</v>
      </c>
      <c r="S1824" t="str">
        <f>VLOOKUP(V1824,Country!A$2:B$191,2,FALSE)</f>
        <v>China</v>
      </c>
      <c r="T1824" t="str">
        <f>VLOOKUP(X1824,Organisation!A$2:B$150,2,FALSE)</f>
        <v>Babcock Communications</v>
      </c>
      <c r="U1824" t="s">
        <v>670</v>
      </c>
      <c r="V1824" t="s">
        <v>55</v>
      </c>
      <c r="W1824" t="s">
        <v>43</v>
      </c>
      <c r="X1824" t="s">
        <v>43</v>
      </c>
      <c r="Y1824">
        <v>16833</v>
      </c>
    </row>
    <row r="1825" spans="1:25" x14ac:dyDescent="0.25">
      <c r="A1825">
        <v>9765</v>
      </c>
      <c r="B1825" t="str">
        <f>VLOOKUP(W1825,Broadcast!A$2:B$277,2,FALSE)</f>
        <v>China Radio International</v>
      </c>
      <c r="C1825" s="6">
        <v>1800</v>
      </c>
      <c r="D1825" s="6">
        <v>1900</v>
      </c>
      <c r="E1825" t="s">
        <v>509</v>
      </c>
      <c r="F1825" t="str">
        <f>VLOOKUP(H1825,Location!A$2:E$678,2,FALSE)</f>
        <v>Shijiazhuang</v>
      </c>
      <c r="G1825" t="str">
        <f>VLOOKUP(LEFT(R1825,3),Language!A$2:B$7700,2,FALSE)</f>
        <v>Russian</v>
      </c>
      <c r="H1825" t="s">
        <v>331</v>
      </c>
      <c r="I1825">
        <v>500</v>
      </c>
      <c r="J1825">
        <v>315</v>
      </c>
      <c r="K1825">
        <v>0</v>
      </c>
      <c r="L1825">
        <v>218</v>
      </c>
      <c r="M1825">
        <v>1234567</v>
      </c>
      <c r="N1825">
        <v>270316</v>
      </c>
      <c r="O1825">
        <v>301016</v>
      </c>
      <c r="P1825" t="s">
        <v>19</v>
      </c>
      <c r="Q1825">
        <v>10430</v>
      </c>
      <c r="R1825" t="s">
        <v>182</v>
      </c>
      <c r="S1825" t="str">
        <f>VLOOKUP(V1825,Country!A$2:B$191,2,FALSE)</f>
        <v>China</v>
      </c>
      <c r="T1825" t="str">
        <f>VLOOKUP(X1825,Organisation!A$2:B$150,2,FALSE)</f>
        <v>R &amp; T of Peoples Republic of China</v>
      </c>
      <c r="U1825" t="s">
        <v>331</v>
      </c>
      <c r="V1825" t="s">
        <v>55</v>
      </c>
      <c r="W1825" t="s">
        <v>188</v>
      </c>
      <c r="X1825" t="s">
        <v>57</v>
      </c>
      <c r="Y1825">
        <v>2997</v>
      </c>
    </row>
    <row r="1826" spans="1:25" x14ac:dyDescent="0.25">
      <c r="A1826">
        <v>9765</v>
      </c>
      <c r="B1826" t="str">
        <f>VLOOKUP(W1826,Broadcast!A$2:B$277,2,FALSE)</f>
        <v>China Radio International</v>
      </c>
      <c r="C1826" s="6">
        <v>1900</v>
      </c>
      <c r="D1826" s="6">
        <v>2000</v>
      </c>
      <c r="E1826" t="s">
        <v>299</v>
      </c>
      <c r="F1826" t="str">
        <f>VLOOKUP(H1826,Location!A$2:E$678,2,FALSE)</f>
        <v>Beijing</v>
      </c>
      <c r="G1826" t="str">
        <f>VLOOKUP(LEFT(R1826,3),Language!A$2:B$7700,2,FALSE)</f>
        <v>Portuguese</v>
      </c>
      <c r="H1826" t="s">
        <v>198</v>
      </c>
      <c r="I1826">
        <v>500</v>
      </c>
      <c r="J1826">
        <v>257</v>
      </c>
      <c r="K1826">
        <v>0</v>
      </c>
      <c r="L1826">
        <v>218</v>
      </c>
      <c r="M1826">
        <v>1234567</v>
      </c>
      <c r="N1826">
        <v>270316</v>
      </c>
      <c r="O1826">
        <v>301016</v>
      </c>
      <c r="P1826" t="s">
        <v>19</v>
      </c>
      <c r="Q1826">
        <v>10430</v>
      </c>
      <c r="R1826" t="s">
        <v>300</v>
      </c>
      <c r="S1826" t="str">
        <f>VLOOKUP(V1826,Country!A$2:B$191,2,FALSE)</f>
        <v>China</v>
      </c>
      <c r="T1826" t="str">
        <f>VLOOKUP(X1826,Organisation!A$2:B$150,2,FALSE)</f>
        <v>R &amp; T of Peoples Republic of China</v>
      </c>
      <c r="U1826" t="s">
        <v>198</v>
      </c>
      <c r="V1826" t="s">
        <v>55</v>
      </c>
      <c r="W1826" t="s">
        <v>188</v>
      </c>
      <c r="X1826" t="s">
        <v>57</v>
      </c>
      <c r="Y1826">
        <v>2998</v>
      </c>
    </row>
    <row r="1827" spans="1:25" x14ac:dyDescent="0.25">
      <c r="A1827">
        <v>9765</v>
      </c>
      <c r="B1827" t="str">
        <f>VLOOKUP(W1827,Broadcast!A$2:B$277,2,FALSE)</f>
        <v>Islamic Republic of Iran Broadcasting</v>
      </c>
      <c r="C1827" s="6">
        <v>2050</v>
      </c>
      <c r="D1827" s="6">
        <v>2150</v>
      </c>
      <c r="E1827">
        <v>45</v>
      </c>
      <c r="F1827" t="str">
        <f>VLOOKUP(H1827,Location!A$2:E$678,2,FALSE)</f>
        <v>Sirjan</v>
      </c>
      <c r="G1827" t="str">
        <f>VLOOKUP(LEFT(R1827,3),Language!A$2:B$7700,2,FALSE)</f>
        <v>Japanese</v>
      </c>
      <c r="H1827" t="s">
        <v>228</v>
      </c>
      <c r="I1827">
        <v>500</v>
      </c>
      <c r="J1827">
        <v>60</v>
      </c>
      <c r="K1827">
        <v>-30</v>
      </c>
      <c r="L1827">
        <v>218</v>
      </c>
      <c r="M1827">
        <v>1234567</v>
      </c>
      <c r="N1827">
        <v>270316</v>
      </c>
      <c r="O1827">
        <v>291016</v>
      </c>
      <c r="P1827" t="s">
        <v>19</v>
      </c>
      <c r="R1827" t="s">
        <v>196</v>
      </c>
      <c r="S1827" t="str">
        <f>VLOOKUP(V1827,Country!A$2:B$191,2,FALSE)</f>
        <v>Iran (Islamic Rep. of)</v>
      </c>
      <c r="T1827" t="str">
        <f>VLOOKUP(X1827,Organisation!A$2:B$150,2,FALSE)</f>
        <v>Islamic Republic of Iran Broadcast.</v>
      </c>
      <c r="U1827" t="s">
        <v>228</v>
      </c>
      <c r="V1827" t="s">
        <v>229</v>
      </c>
      <c r="W1827" t="s">
        <v>230</v>
      </c>
      <c r="X1827" t="s">
        <v>230</v>
      </c>
      <c r="Y1827">
        <v>1932</v>
      </c>
    </row>
    <row r="1828" spans="1:25" x14ac:dyDescent="0.25">
      <c r="A1828">
        <v>9765</v>
      </c>
      <c r="B1828" t="str">
        <f>VLOOKUP(W1828,Broadcast!A$2:B$277,2,FALSE)</f>
        <v>China Radio International</v>
      </c>
      <c r="C1828" s="6">
        <v>2300</v>
      </c>
      <c r="D1828" s="6">
        <v>2400</v>
      </c>
      <c r="E1828" t="s">
        <v>358</v>
      </c>
      <c r="F1828" t="str">
        <f>VLOOKUP(H1828,Location!A$2:E$678,2,FALSE)</f>
        <v>Nanning</v>
      </c>
      <c r="G1828" t="str">
        <f>VLOOKUP(LEFT(R1828,3),Language!A$2:B$7700,2,FALSE)</f>
        <v>Central Khmer</v>
      </c>
      <c r="H1828" t="s">
        <v>359</v>
      </c>
      <c r="I1828">
        <v>100</v>
      </c>
      <c r="J1828">
        <v>200</v>
      </c>
      <c r="K1828">
        <v>0</v>
      </c>
      <c r="L1828">
        <v>206</v>
      </c>
      <c r="M1828">
        <v>1234567</v>
      </c>
      <c r="N1828">
        <v>270316</v>
      </c>
      <c r="O1828">
        <v>301016</v>
      </c>
      <c r="P1828" t="s">
        <v>19</v>
      </c>
      <c r="R1828" t="s">
        <v>165</v>
      </c>
      <c r="S1828" t="str">
        <f>VLOOKUP(V1828,Country!A$2:B$191,2,FALSE)</f>
        <v>China</v>
      </c>
      <c r="T1828" t="str">
        <f>VLOOKUP(X1828,Organisation!A$2:B$150,2,FALSE)</f>
        <v>R &amp; T of Peoples Republic of China</v>
      </c>
      <c r="U1828" t="s">
        <v>359</v>
      </c>
      <c r="V1828" t="s">
        <v>55</v>
      </c>
      <c r="W1828" t="s">
        <v>188</v>
      </c>
      <c r="X1828" t="s">
        <v>57</v>
      </c>
      <c r="Y1828">
        <v>2999</v>
      </c>
    </row>
    <row r="1829" spans="1:25" x14ac:dyDescent="0.25">
      <c r="A1829">
        <v>9770</v>
      </c>
      <c r="B1829" t="str">
        <f>VLOOKUP(W1829,Broadcast!A$2:B$277,2,FALSE)</f>
        <v>Turkish Radio-TV Corp</v>
      </c>
      <c r="C1829" s="6">
        <v>100</v>
      </c>
      <c r="D1829" s="6">
        <v>200</v>
      </c>
      <c r="E1829" t="s">
        <v>789</v>
      </c>
      <c r="F1829" t="str">
        <f>VLOOKUP(H1829,Location!A$2:E$678,2,FALSE)</f>
        <v>Emirler</v>
      </c>
      <c r="G1829" t="str">
        <f>VLOOKUP(LEFT(R1829,3),Language!A$2:B$7700,2,FALSE)</f>
        <v>Spanish</v>
      </c>
      <c r="H1829" t="s">
        <v>250</v>
      </c>
      <c r="I1829">
        <v>500</v>
      </c>
      <c r="J1829">
        <v>290</v>
      </c>
      <c r="K1829">
        <v>0</v>
      </c>
      <c r="L1829">
        <v>219</v>
      </c>
      <c r="M1829">
        <v>1234567</v>
      </c>
      <c r="N1829">
        <v>270316</v>
      </c>
      <c r="O1829">
        <v>301016</v>
      </c>
      <c r="P1829" t="s">
        <v>19</v>
      </c>
      <c r="Q1829">
        <v>10450</v>
      </c>
      <c r="R1829" t="s">
        <v>137</v>
      </c>
      <c r="S1829" t="str">
        <f>VLOOKUP(V1829,Country!A$2:B$191,2,FALSE)</f>
        <v>Turkey</v>
      </c>
      <c r="T1829" t="str">
        <f>VLOOKUP(X1829,Organisation!A$2:B$150,2,FALSE)</f>
        <v>Turkish Radio-Television Corp.</v>
      </c>
      <c r="U1829" t="s">
        <v>250</v>
      </c>
      <c r="V1829" t="s">
        <v>252</v>
      </c>
      <c r="W1829" t="s">
        <v>253</v>
      </c>
      <c r="X1829" t="s">
        <v>253</v>
      </c>
      <c r="Y1829">
        <v>4631</v>
      </c>
    </row>
    <row r="1830" spans="1:25" x14ac:dyDescent="0.25">
      <c r="A1830">
        <v>9770</v>
      </c>
      <c r="B1830" t="str">
        <f>VLOOKUP(W1830,Broadcast!A$2:B$277,2,FALSE)</f>
        <v>Sri Lanka Broadcasting Corporation</v>
      </c>
      <c r="C1830" s="6">
        <v>115</v>
      </c>
      <c r="D1830" s="6">
        <v>430</v>
      </c>
      <c r="E1830">
        <v>41</v>
      </c>
      <c r="F1830" t="str">
        <f>VLOOKUP(H1830,Location!A$2:E$678,2,FALSE)</f>
        <v>Trincomalee (Perkara)</v>
      </c>
      <c r="G1830" t="str">
        <f>VLOOKUP(LEFT(R1830,3),Language!A$2:B$7700,2,FALSE)</f>
        <v>Hindi</v>
      </c>
      <c r="H1830" t="s">
        <v>646</v>
      </c>
      <c r="I1830">
        <v>125</v>
      </c>
      <c r="J1830">
        <v>345</v>
      </c>
      <c r="K1830">
        <v>0</v>
      </c>
      <c r="L1830">
        <v>208</v>
      </c>
      <c r="M1830">
        <v>1234567</v>
      </c>
      <c r="N1830">
        <v>270316</v>
      </c>
      <c r="O1830">
        <v>291016</v>
      </c>
      <c r="P1830" t="s">
        <v>19</v>
      </c>
      <c r="R1830" t="s">
        <v>219</v>
      </c>
      <c r="S1830" t="str">
        <f>VLOOKUP(V1830,Country!A$2:B$191,2,FALSE)</f>
        <v>Sri Lanka</v>
      </c>
      <c r="T1830" t="str">
        <f>VLOOKUP(X1830,Organisation!A$2:B$150,2,FALSE)</f>
        <v>Sri Lanka Broadcasting Corporation</v>
      </c>
      <c r="U1830" t="s">
        <v>646</v>
      </c>
      <c r="V1830" t="s">
        <v>318</v>
      </c>
      <c r="W1830" t="s">
        <v>319</v>
      </c>
      <c r="X1830" t="s">
        <v>319</v>
      </c>
      <c r="Y1830">
        <v>3765</v>
      </c>
    </row>
    <row r="1831" spans="1:25" x14ac:dyDescent="0.25">
      <c r="A1831">
        <v>9770</v>
      </c>
      <c r="B1831" t="str">
        <f>VLOOKUP(W1831,Broadcast!A$2:B$277,2,FALSE)</f>
        <v>Radio Romania International</v>
      </c>
      <c r="C1831" s="6">
        <v>430</v>
      </c>
      <c r="D1831" s="6">
        <v>500</v>
      </c>
      <c r="E1831">
        <v>29</v>
      </c>
      <c r="F1831" t="str">
        <f>VLOOKUP(H1831,Location!A$2:E$678,2,FALSE)</f>
        <v>Tiganesti</v>
      </c>
      <c r="G1831" t="str">
        <f>VLOOKUP(LEFT(R1831,3),Language!A$2:B$7700,2,FALSE)</f>
        <v>Russian</v>
      </c>
      <c r="H1831" t="s">
        <v>200</v>
      </c>
      <c r="I1831">
        <v>300</v>
      </c>
      <c r="J1831">
        <v>37</v>
      </c>
      <c r="K1831">
        <v>0</v>
      </c>
      <c r="L1831">
        <v>205</v>
      </c>
      <c r="M1831">
        <v>1234567</v>
      </c>
      <c r="N1831">
        <v>270316</v>
      </c>
      <c r="O1831">
        <v>301016</v>
      </c>
      <c r="P1831" t="s">
        <v>19</v>
      </c>
      <c r="R1831" t="s">
        <v>182</v>
      </c>
      <c r="S1831" t="str">
        <f>VLOOKUP(V1831,Country!A$2:B$191,2,FALSE)</f>
        <v>Romania</v>
      </c>
      <c r="T1831" t="str">
        <f>VLOOKUP(X1831,Organisation!A$2:B$150,2,FALSE)</f>
        <v>Ministry of Communications &amp; Informatics Technol.</v>
      </c>
      <c r="U1831" t="s">
        <v>200</v>
      </c>
      <c r="V1831" t="s">
        <v>202</v>
      </c>
      <c r="W1831" t="s">
        <v>203</v>
      </c>
      <c r="X1831" t="s">
        <v>202</v>
      </c>
      <c r="Y1831">
        <v>7367</v>
      </c>
    </row>
    <row r="1832" spans="1:25" x14ac:dyDescent="0.25">
      <c r="A1832">
        <v>9770</v>
      </c>
      <c r="B1832" t="str">
        <f>VLOOKUP(W1832,Broadcast!A$2:B$277,2,FALSE)</f>
        <v>Radio Romania International</v>
      </c>
      <c r="C1832" s="6">
        <v>630</v>
      </c>
      <c r="D1832" s="6">
        <v>700</v>
      </c>
      <c r="E1832" t="s">
        <v>444</v>
      </c>
      <c r="F1832" t="str">
        <f>VLOOKUP(H1832,Location!A$2:E$678,2,FALSE)</f>
        <v>Galbeni</v>
      </c>
      <c r="G1832" t="str">
        <f>VLOOKUP(LEFT(R1832,3),Language!A$2:B$7700,2,FALSE)</f>
        <v>Arabic</v>
      </c>
      <c r="H1832" t="s">
        <v>453</v>
      </c>
      <c r="I1832">
        <v>300</v>
      </c>
      <c r="J1832">
        <v>140</v>
      </c>
      <c r="K1832">
        <v>0</v>
      </c>
      <c r="L1832">
        <v>286</v>
      </c>
      <c r="M1832">
        <v>1234567</v>
      </c>
      <c r="N1832">
        <v>270316</v>
      </c>
      <c r="O1832">
        <v>301016</v>
      </c>
      <c r="P1832" t="s">
        <v>19</v>
      </c>
      <c r="R1832" t="s">
        <v>89</v>
      </c>
      <c r="S1832" t="str">
        <f>VLOOKUP(V1832,Country!A$2:B$191,2,FALSE)</f>
        <v>Romania</v>
      </c>
      <c r="T1832" t="str">
        <f>VLOOKUP(X1832,Organisation!A$2:B$150,2,FALSE)</f>
        <v>Ministry of Communications &amp; Informatics Technol.</v>
      </c>
      <c r="U1832" t="s">
        <v>453</v>
      </c>
      <c r="V1832" t="s">
        <v>202</v>
      </c>
      <c r="W1832" t="s">
        <v>203</v>
      </c>
      <c r="X1832" t="s">
        <v>202</v>
      </c>
      <c r="Y1832">
        <v>4353</v>
      </c>
    </row>
    <row r="1833" spans="1:25" x14ac:dyDescent="0.25">
      <c r="A1833">
        <v>9770</v>
      </c>
      <c r="B1833" t="str">
        <f>VLOOKUP(W1833,Broadcast!A$2:B$277,2,FALSE)</f>
        <v>Korean Broadcasting System</v>
      </c>
      <c r="C1833" s="6">
        <v>1000</v>
      </c>
      <c r="D1833" s="6">
        <v>1130</v>
      </c>
      <c r="E1833" t="s">
        <v>790</v>
      </c>
      <c r="F1833" t="str">
        <f>VLOOKUP(H1833,Location!A$2:E$678,2,FALSE)</f>
        <v>Kimjae</v>
      </c>
      <c r="G1833" t="str">
        <f>VLOOKUP(LEFT(R1833,3),Language!A$2:B$7700,2,FALSE)</f>
        <v>Vietnamese</v>
      </c>
      <c r="H1833" t="s">
        <v>362</v>
      </c>
      <c r="I1833">
        <v>100</v>
      </c>
      <c r="J1833">
        <v>225</v>
      </c>
      <c r="K1833">
        <v>0</v>
      </c>
      <c r="L1833">
        <v>156</v>
      </c>
      <c r="M1833">
        <v>1234567</v>
      </c>
      <c r="N1833">
        <v>270316</v>
      </c>
      <c r="O1833">
        <v>301016</v>
      </c>
      <c r="P1833" t="s">
        <v>19</v>
      </c>
      <c r="R1833" t="s">
        <v>163</v>
      </c>
      <c r="S1833" t="str">
        <f>VLOOKUP(V1833,Country!A$2:B$191,2,FALSE)</f>
        <v>Korea (Rep. of)</v>
      </c>
      <c r="T1833" t="str">
        <f>VLOOKUP(X1833,Organisation!A$2:B$150,2,FALSE)</f>
        <v>Korean Broadcasting System</v>
      </c>
      <c r="U1833" t="s">
        <v>362</v>
      </c>
      <c r="V1833" t="s">
        <v>329</v>
      </c>
      <c r="W1833" t="s">
        <v>77</v>
      </c>
      <c r="X1833" t="s">
        <v>77</v>
      </c>
      <c r="Y1833">
        <v>3694</v>
      </c>
    </row>
    <row r="1834" spans="1:25" x14ac:dyDescent="0.25">
      <c r="A1834">
        <v>9770</v>
      </c>
      <c r="B1834" t="str">
        <f>VLOOKUP(W1834,Broadcast!A$2:B$277,2,FALSE)</f>
        <v>Sri Lanka Broadcasting Corporation</v>
      </c>
      <c r="C1834" s="6">
        <v>1015</v>
      </c>
      <c r="D1834" s="6">
        <v>1215</v>
      </c>
      <c r="E1834">
        <v>41</v>
      </c>
      <c r="F1834" t="str">
        <f>VLOOKUP(H1834,Location!A$2:E$678,2,FALSE)</f>
        <v>Trincomalee (Perkara)</v>
      </c>
      <c r="G1834" t="str">
        <f>VLOOKUP(LEFT(R1834,3),Language!A$2:B$7700,2,FALSE)</f>
        <v>Hindi</v>
      </c>
      <c r="H1834" t="s">
        <v>646</v>
      </c>
      <c r="I1834">
        <v>125</v>
      </c>
      <c r="J1834">
        <v>345</v>
      </c>
      <c r="K1834">
        <v>0</v>
      </c>
      <c r="L1834">
        <v>208</v>
      </c>
      <c r="M1834">
        <v>1234567</v>
      </c>
      <c r="N1834">
        <v>270316</v>
      </c>
      <c r="O1834">
        <v>291016</v>
      </c>
      <c r="P1834" t="s">
        <v>19</v>
      </c>
      <c r="R1834" t="s">
        <v>219</v>
      </c>
      <c r="S1834" t="str">
        <f>VLOOKUP(V1834,Country!A$2:B$191,2,FALSE)</f>
        <v>Sri Lanka</v>
      </c>
      <c r="T1834" t="str">
        <f>VLOOKUP(X1834,Organisation!A$2:B$150,2,FALSE)</f>
        <v>Sri Lanka Broadcasting Corporation</v>
      </c>
      <c r="U1834" t="s">
        <v>646</v>
      </c>
      <c r="V1834" t="s">
        <v>318</v>
      </c>
      <c r="W1834" t="s">
        <v>319</v>
      </c>
      <c r="X1834" t="s">
        <v>319</v>
      </c>
      <c r="Y1834">
        <v>3766</v>
      </c>
    </row>
    <row r="1835" spans="1:25" x14ac:dyDescent="0.25">
      <c r="A1835">
        <v>9770</v>
      </c>
      <c r="B1835" t="str">
        <f>VLOOKUP(W1835,Broadcast!A$2:B$277,2,FALSE)</f>
        <v>Korean Broadcasting System</v>
      </c>
      <c r="C1835" s="6">
        <v>1130</v>
      </c>
      <c r="D1835" s="6">
        <v>1500</v>
      </c>
      <c r="E1835" t="s">
        <v>790</v>
      </c>
      <c r="F1835" t="str">
        <f>VLOOKUP(H1835,Location!A$2:E$678,2,FALSE)</f>
        <v>Kimjae</v>
      </c>
      <c r="G1835" t="str">
        <f>VLOOKUP(LEFT(R1835,3),Language!A$2:B$7700,2,FALSE)</f>
        <v>Chinese</v>
      </c>
      <c r="H1835" t="s">
        <v>362</v>
      </c>
      <c r="I1835">
        <v>100</v>
      </c>
      <c r="J1835">
        <v>225</v>
      </c>
      <c r="K1835">
        <v>0</v>
      </c>
      <c r="L1835">
        <v>156</v>
      </c>
      <c r="M1835">
        <v>1234567</v>
      </c>
      <c r="N1835">
        <v>270316</v>
      </c>
      <c r="O1835">
        <v>301016</v>
      </c>
      <c r="P1835" t="s">
        <v>19</v>
      </c>
      <c r="R1835" t="s">
        <v>54</v>
      </c>
      <c r="S1835" t="str">
        <f>VLOOKUP(V1835,Country!A$2:B$191,2,FALSE)</f>
        <v>Korea (Rep. of)</v>
      </c>
      <c r="T1835" t="str">
        <f>VLOOKUP(X1835,Organisation!A$2:B$150,2,FALSE)</f>
        <v>Korean Broadcasting System</v>
      </c>
      <c r="U1835" t="s">
        <v>362</v>
      </c>
      <c r="V1835" t="s">
        <v>329</v>
      </c>
      <c r="W1835" t="s">
        <v>77</v>
      </c>
      <c r="X1835" t="s">
        <v>77</v>
      </c>
      <c r="Y1835">
        <v>3695</v>
      </c>
    </row>
    <row r="1836" spans="1:25" x14ac:dyDescent="0.25">
      <c r="A1836">
        <v>9770</v>
      </c>
      <c r="B1836" t="str">
        <f>VLOOKUP(W1836,Broadcast!A$2:B$277,2,FALSE)</f>
        <v>China Radio International</v>
      </c>
      <c r="C1836" s="6">
        <v>1600</v>
      </c>
      <c r="D1836" s="6">
        <v>1700</v>
      </c>
      <c r="E1836" t="s">
        <v>660</v>
      </c>
      <c r="F1836" t="str">
        <f>VLOOKUP(H1836,Location!A$2:E$678,2,FALSE)</f>
        <v>Urumqi</v>
      </c>
      <c r="G1836" t="str">
        <f>VLOOKUP(LEFT(R1836,3),Language!A$2:B$7700,2,FALSE)</f>
        <v>Hakka Chinese</v>
      </c>
      <c r="H1836" t="s">
        <v>71</v>
      </c>
      <c r="I1836">
        <v>500</v>
      </c>
      <c r="J1836">
        <v>212</v>
      </c>
      <c r="K1836">
        <v>0</v>
      </c>
      <c r="L1836">
        <v>216</v>
      </c>
      <c r="M1836">
        <v>1234567</v>
      </c>
      <c r="N1836">
        <v>270316</v>
      </c>
      <c r="O1836">
        <v>301016</v>
      </c>
      <c r="P1836" t="s">
        <v>19</v>
      </c>
      <c r="Q1836">
        <v>10430</v>
      </c>
      <c r="R1836" t="s">
        <v>668</v>
      </c>
      <c r="S1836" t="str">
        <f>VLOOKUP(V1836,Country!A$2:B$191,2,FALSE)</f>
        <v>China</v>
      </c>
      <c r="T1836" t="str">
        <f>VLOOKUP(X1836,Organisation!A$2:B$150,2,FALSE)</f>
        <v>R &amp; T of Peoples Republic of China</v>
      </c>
      <c r="U1836" t="s">
        <v>71</v>
      </c>
      <c r="V1836" t="s">
        <v>55</v>
      </c>
      <c r="W1836" t="s">
        <v>188</v>
      </c>
      <c r="X1836" t="s">
        <v>57</v>
      </c>
      <c r="Y1836">
        <v>3000</v>
      </c>
    </row>
    <row r="1837" spans="1:25" x14ac:dyDescent="0.25">
      <c r="A1837">
        <v>9770</v>
      </c>
      <c r="B1837" t="str">
        <f>VLOOKUP(W1837,Broadcast!A$2:B$277,2,FALSE)</f>
        <v>China Radio International</v>
      </c>
      <c r="C1837" s="6">
        <v>1700</v>
      </c>
      <c r="D1837" s="6">
        <v>1800</v>
      </c>
      <c r="E1837" t="s">
        <v>791</v>
      </c>
      <c r="F1837" t="str">
        <f>VLOOKUP(H1837,Location!A$2:E$678,2,FALSE)</f>
        <v>Xian</v>
      </c>
      <c r="G1837" t="str">
        <f>VLOOKUP(LEFT(R1837,3),Language!A$2:B$7700,2,FALSE)</f>
        <v>Cantonese</v>
      </c>
      <c r="H1837" t="s">
        <v>265</v>
      </c>
      <c r="I1837">
        <v>500</v>
      </c>
      <c r="J1837">
        <v>252</v>
      </c>
      <c r="K1837">
        <v>0</v>
      </c>
      <c r="L1837">
        <v>216</v>
      </c>
      <c r="M1837">
        <v>1234567</v>
      </c>
      <c r="N1837">
        <v>270316</v>
      </c>
      <c r="O1837">
        <v>301016</v>
      </c>
      <c r="P1837" t="s">
        <v>19</v>
      </c>
      <c r="Q1837">
        <v>8180</v>
      </c>
      <c r="R1837" t="s">
        <v>423</v>
      </c>
      <c r="S1837" t="str">
        <f>VLOOKUP(V1837,Country!A$2:B$191,2,FALSE)</f>
        <v>China</v>
      </c>
      <c r="T1837" t="str">
        <f>VLOOKUP(X1837,Organisation!A$2:B$150,2,FALSE)</f>
        <v>R &amp; T of Peoples Republic of China</v>
      </c>
      <c r="U1837" t="s">
        <v>265</v>
      </c>
      <c r="V1837" t="s">
        <v>55</v>
      </c>
      <c r="W1837" t="s">
        <v>188</v>
      </c>
      <c r="X1837" t="s">
        <v>57</v>
      </c>
      <c r="Y1837">
        <v>3001</v>
      </c>
    </row>
    <row r="1838" spans="1:25" x14ac:dyDescent="0.25">
      <c r="A1838">
        <v>9775</v>
      </c>
      <c r="B1838" t="str">
        <f>VLOOKUP(W1838,Broadcast!A$2:B$277,2,FALSE)</f>
        <v>China National Radio</v>
      </c>
      <c r="C1838" s="6">
        <v>900</v>
      </c>
      <c r="D1838" s="6">
        <v>1605</v>
      </c>
      <c r="E1838" t="s">
        <v>592</v>
      </c>
      <c r="F1838" t="str">
        <f>VLOOKUP(H1838,Location!A$2:E$678,2,FALSE)</f>
        <v>Beijing</v>
      </c>
      <c r="G1838" t="str">
        <f>VLOOKUP(LEFT(R1838,3),Language!A$2:B$7700,2,FALSE)</f>
        <v>Chinese</v>
      </c>
      <c r="H1838" t="s">
        <v>198</v>
      </c>
      <c r="I1838">
        <v>150</v>
      </c>
      <c r="J1838">
        <v>270</v>
      </c>
      <c r="K1838">
        <v>0</v>
      </c>
      <c r="L1838">
        <v>146</v>
      </c>
      <c r="M1838">
        <v>1234567</v>
      </c>
      <c r="N1838">
        <v>270316</v>
      </c>
      <c r="O1838">
        <v>301016</v>
      </c>
      <c r="P1838" t="s">
        <v>19</v>
      </c>
      <c r="Q1838">
        <v>12225</v>
      </c>
      <c r="R1838" t="s">
        <v>54</v>
      </c>
      <c r="S1838" t="str">
        <f>VLOOKUP(V1838,Country!A$2:B$191,2,FALSE)</f>
        <v>China</v>
      </c>
      <c r="T1838" t="str">
        <f>VLOOKUP(X1838,Organisation!A$2:B$150,2,FALSE)</f>
        <v>R &amp; T of Peoples Republic of China</v>
      </c>
      <c r="U1838" t="s">
        <v>198</v>
      </c>
      <c r="V1838" t="s">
        <v>55</v>
      </c>
      <c r="W1838" t="s">
        <v>56</v>
      </c>
      <c r="X1838" t="s">
        <v>57</v>
      </c>
      <c r="Y1838">
        <v>3002</v>
      </c>
    </row>
    <row r="1839" spans="1:25" x14ac:dyDescent="0.25">
      <c r="A1839">
        <v>9775</v>
      </c>
      <c r="B1839" t="str">
        <f>VLOOKUP(W1839,Broadcast!A$2:B$277,2,FALSE)</f>
        <v>Sri Lanka Broadcasting Corporation</v>
      </c>
      <c r="C1839" s="6">
        <v>1330</v>
      </c>
      <c r="D1839" s="6">
        <v>1430</v>
      </c>
      <c r="E1839">
        <v>41</v>
      </c>
      <c r="F1839" t="str">
        <f>VLOOKUP(H1839,Location!A$2:E$678,2,FALSE)</f>
        <v>Trincomalee (Perkara)</v>
      </c>
      <c r="G1839" t="str">
        <f>VLOOKUP(LEFT(R1839,3),Language!A$2:B$7700,2,FALSE)</f>
        <v>Hindi</v>
      </c>
      <c r="H1839" t="s">
        <v>646</v>
      </c>
      <c r="I1839">
        <v>125</v>
      </c>
      <c r="J1839">
        <v>345</v>
      </c>
      <c r="K1839">
        <v>0</v>
      </c>
      <c r="L1839">
        <v>208</v>
      </c>
      <c r="M1839">
        <v>1234567</v>
      </c>
      <c r="N1839">
        <v>270316</v>
      </c>
      <c r="O1839">
        <v>291016</v>
      </c>
      <c r="P1839" t="s">
        <v>19</v>
      </c>
      <c r="R1839" t="s">
        <v>219</v>
      </c>
      <c r="S1839" t="str">
        <f>VLOOKUP(V1839,Country!A$2:B$191,2,FALSE)</f>
        <v>Sri Lanka</v>
      </c>
      <c r="T1839" t="str">
        <f>VLOOKUP(X1839,Organisation!A$2:B$150,2,FALSE)</f>
        <v>Sri Lanka Broadcasting Corporation</v>
      </c>
      <c r="U1839" t="s">
        <v>646</v>
      </c>
      <c r="V1839" t="s">
        <v>318</v>
      </c>
      <c r="W1839" t="s">
        <v>319</v>
      </c>
      <c r="X1839" t="s">
        <v>319</v>
      </c>
      <c r="Y1839">
        <v>3767</v>
      </c>
    </row>
    <row r="1840" spans="1:25" x14ac:dyDescent="0.25">
      <c r="A1840">
        <v>9775</v>
      </c>
      <c r="B1840" t="str">
        <f>VLOOKUP(W1840,Broadcast!A$2:B$277,2,FALSE)</f>
        <v>Sri Lanka Broadcasting Corporation</v>
      </c>
      <c r="C1840" s="6">
        <v>1500</v>
      </c>
      <c r="D1840" s="6">
        <v>1630</v>
      </c>
      <c r="E1840">
        <v>41</v>
      </c>
      <c r="F1840" t="str">
        <f>VLOOKUP(H1840,Location!A$2:E$678,2,FALSE)</f>
        <v>Trincomalee (Perkara)</v>
      </c>
      <c r="G1840" t="str">
        <f>VLOOKUP(LEFT(R1840,3),Language!A$2:B$7700,2,FALSE)</f>
        <v>Hindi</v>
      </c>
      <c r="H1840" t="s">
        <v>646</v>
      </c>
      <c r="I1840">
        <v>125</v>
      </c>
      <c r="J1840">
        <v>345</v>
      </c>
      <c r="K1840">
        <v>0</v>
      </c>
      <c r="L1840">
        <v>208</v>
      </c>
      <c r="M1840">
        <v>1234567</v>
      </c>
      <c r="N1840">
        <v>270316</v>
      </c>
      <c r="O1840">
        <v>291016</v>
      </c>
      <c r="P1840" t="s">
        <v>19</v>
      </c>
      <c r="R1840" t="s">
        <v>219</v>
      </c>
      <c r="S1840" t="str">
        <f>VLOOKUP(V1840,Country!A$2:B$191,2,FALSE)</f>
        <v>Sri Lanka</v>
      </c>
      <c r="T1840" t="str">
        <f>VLOOKUP(X1840,Organisation!A$2:B$150,2,FALSE)</f>
        <v>Sri Lanka Broadcasting Corporation</v>
      </c>
      <c r="U1840" t="s">
        <v>646</v>
      </c>
      <c r="V1840" t="s">
        <v>318</v>
      </c>
      <c r="W1840" t="s">
        <v>319</v>
      </c>
      <c r="X1840" t="s">
        <v>319</v>
      </c>
      <c r="Y1840">
        <v>3768</v>
      </c>
    </row>
    <row r="1841" spans="1:25" x14ac:dyDescent="0.25">
      <c r="A1841">
        <v>9775</v>
      </c>
      <c r="B1841" t="str">
        <f>VLOOKUP(W1841,Broadcast!A$2:B$277,2,FALSE)</f>
        <v>International Broadcasting Bureau</v>
      </c>
      <c r="C1841" s="6">
        <v>1900</v>
      </c>
      <c r="D1841" s="6">
        <v>1930</v>
      </c>
      <c r="E1841">
        <v>47.48</v>
      </c>
      <c r="F1841" t="str">
        <f>VLOOKUP(H1841,Location!A$2:E$678,2,FALSE)</f>
        <v>S. Maria di Galeria</v>
      </c>
      <c r="G1841" t="str">
        <f>VLOOKUP(LEFT(R1841,3),Language!A$2:B$7700,2,FALSE)</f>
        <v>Arabic</v>
      </c>
      <c r="H1841" t="s">
        <v>84</v>
      </c>
      <c r="I1841">
        <v>250</v>
      </c>
      <c r="J1841">
        <v>146</v>
      </c>
      <c r="K1841">
        <v>0</v>
      </c>
      <c r="L1841">
        <v>618</v>
      </c>
      <c r="M1841">
        <v>1234567</v>
      </c>
      <c r="N1841">
        <v>270316</v>
      </c>
      <c r="O1841">
        <v>291016</v>
      </c>
      <c r="P1841" t="s">
        <v>19</v>
      </c>
      <c r="Q1841">
        <v>13650</v>
      </c>
      <c r="R1841" t="s">
        <v>89</v>
      </c>
      <c r="S1841" t="str">
        <f>VLOOKUP(V1841,Country!A$2:B$191,2,FALSE)</f>
        <v>Vatican</v>
      </c>
      <c r="T1841" t="str">
        <f>VLOOKUP(X1841,Organisation!A$2:B$150,2,FALSE)</f>
        <v>International Broadcasting Bureau</v>
      </c>
      <c r="U1841" t="s">
        <v>84</v>
      </c>
      <c r="V1841" t="s">
        <v>86</v>
      </c>
      <c r="W1841" t="s">
        <v>120</v>
      </c>
      <c r="X1841" t="s">
        <v>120</v>
      </c>
      <c r="Y1841">
        <v>687</v>
      </c>
    </row>
    <row r="1842" spans="1:25" x14ac:dyDescent="0.25">
      <c r="A1842">
        <v>9775</v>
      </c>
      <c r="B1842" t="str">
        <f>VLOOKUP(W1842,Broadcast!A$2:B$277,2,FALSE)</f>
        <v>China National Radio</v>
      </c>
      <c r="C1842" s="6">
        <v>2055</v>
      </c>
      <c r="D1842" s="6">
        <v>100</v>
      </c>
      <c r="E1842" t="s">
        <v>592</v>
      </c>
      <c r="F1842" t="str">
        <f>VLOOKUP(H1842,Location!A$2:E$678,2,FALSE)</f>
        <v>Beijing</v>
      </c>
      <c r="G1842" t="str">
        <f>VLOOKUP(LEFT(R1842,3),Language!A$2:B$7700,2,FALSE)</f>
        <v>Chinese</v>
      </c>
      <c r="H1842" t="s">
        <v>198</v>
      </c>
      <c r="I1842">
        <v>150</v>
      </c>
      <c r="J1842">
        <v>270</v>
      </c>
      <c r="K1842">
        <v>0</v>
      </c>
      <c r="L1842">
        <v>146</v>
      </c>
      <c r="M1842">
        <v>1234567</v>
      </c>
      <c r="N1842">
        <v>270316</v>
      </c>
      <c r="O1842">
        <v>301016</v>
      </c>
      <c r="P1842" t="s">
        <v>19</v>
      </c>
      <c r="Q1842">
        <v>12225</v>
      </c>
      <c r="R1842" t="s">
        <v>54</v>
      </c>
      <c r="S1842" t="str">
        <f>VLOOKUP(V1842,Country!A$2:B$191,2,FALSE)</f>
        <v>China</v>
      </c>
      <c r="T1842" t="str">
        <f>VLOOKUP(X1842,Organisation!A$2:B$150,2,FALSE)</f>
        <v>R &amp; T of Peoples Republic of China</v>
      </c>
      <c r="U1842" t="s">
        <v>198</v>
      </c>
      <c r="V1842" t="s">
        <v>55</v>
      </c>
      <c r="W1842" t="s">
        <v>56</v>
      </c>
      <c r="X1842" t="s">
        <v>57</v>
      </c>
      <c r="Y1842">
        <v>3003</v>
      </c>
    </row>
    <row r="1843" spans="1:25" x14ac:dyDescent="0.25">
      <c r="A1843">
        <v>9780</v>
      </c>
      <c r="B1843" t="str">
        <f>VLOOKUP(W1843,Broadcast!A$2:B$277,2,FALSE)</f>
        <v>International Broadcasting Bureau</v>
      </c>
      <c r="C1843" s="6">
        <v>100</v>
      </c>
      <c r="D1843" s="6">
        <v>200</v>
      </c>
      <c r="E1843">
        <v>42.43</v>
      </c>
      <c r="F1843" t="str">
        <f>VLOOKUP(H1843,Location!A$2:E$678,2,FALSE)</f>
        <v>Kuwait</v>
      </c>
      <c r="G1843" t="str">
        <f>VLOOKUP(LEFT(R1843,3),Language!A$2:B$7700,2,FALSE)</f>
        <v>Uighur</v>
      </c>
      <c r="H1843" t="s">
        <v>155</v>
      </c>
      <c r="I1843">
        <v>250</v>
      </c>
      <c r="J1843">
        <v>46</v>
      </c>
      <c r="K1843">
        <v>-24</v>
      </c>
      <c r="L1843">
        <v>216</v>
      </c>
      <c r="M1843">
        <v>1234567</v>
      </c>
      <c r="N1843">
        <v>40616</v>
      </c>
      <c r="O1843">
        <v>291016</v>
      </c>
      <c r="P1843" t="s">
        <v>19</v>
      </c>
      <c r="Q1843">
        <v>8750</v>
      </c>
      <c r="R1843" t="s">
        <v>98</v>
      </c>
      <c r="S1843" t="str">
        <f>VLOOKUP(V1843,Country!A$2:B$191,2,FALSE)</f>
        <v>Kuwait</v>
      </c>
      <c r="T1843" t="str">
        <f>VLOOKUP(X1843,Organisation!A$2:B$150,2,FALSE)</f>
        <v>International Broadcasting Bureau</v>
      </c>
      <c r="U1843" t="s">
        <v>155</v>
      </c>
      <c r="V1843" t="s">
        <v>155</v>
      </c>
      <c r="W1843" t="s">
        <v>120</v>
      </c>
      <c r="X1843" t="s">
        <v>120</v>
      </c>
      <c r="Y1843">
        <v>16761</v>
      </c>
    </row>
    <row r="1844" spans="1:25" x14ac:dyDescent="0.25">
      <c r="A1844">
        <v>9780</v>
      </c>
      <c r="B1844" t="str">
        <f>VLOOKUP(W1844,Broadcast!A$2:B$277,2,FALSE)</f>
        <v>China National Radio</v>
      </c>
      <c r="C1844" s="6">
        <v>215</v>
      </c>
      <c r="D1844" s="6">
        <v>900</v>
      </c>
      <c r="E1844" t="s">
        <v>106</v>
      </c>
      <c r="F1844" t="str">
        <f>VLOOKUP(H1844,Location!A$2:E$678,2,FALSE)</f>
        <v>Xining</v>
      </c>
      <c r="G1844" t="str">
        <f>VLOOKUP(LEFT(R1844,3),Language!A$2:B$7700,2,FALSE)</f>
        <v>Chinese</v>
      </c>
      <c r="H1844" t="s">
        <v>107</v>
      </c>
      <c r="I1844">
        <v>50</v>
      </c>
      <c r="J1844">
        <v>270</v>
      </c>
      <c r="K1844">
        <v>0</v>
      </c>
      <c r="L1844">
        <v>141</v>
      </c>
      <c r="M1844">
        <v>1234567</v>
      </c>
      <c r="N1844">
        <v>270316</v>
      </c>
      <c r="O1844">
        <v>301016</v>
      </c>
      <c r="P1844" t="s">
        <v>19</v>
      </c>
      <c r="R1844" t="s">
        <v>54</v>
      </c>
      <c r="S1844" t="str">
        <f>VLOOKUP(V1844,Country!A$2:B$191,2,FALSE)</f>
        <v>China</v>
      </c>
      <c r="T1844" t="str">
        <f>VLOOKUP(X1844,Organisation!A$2:B$150,2,FALSE)</f>
        <v>R &amp; T of Peoples Republic of China</v>
      </c>
      <c r="U1844" t="s">
        <v>107</v>
      </c>
      <c r="V1844" t="s">
        <v>55</v>
      </c>
      <c r="W1844" t="s">
        <v>56</v>
      </c>
      <c r="X1844" t="s">
        <v>57</v>
      </c>
      <c r="Y1844">
        <v>3004</v>
      </c>
    </row>
    <row r="1845" spans="1:25" x14ac:dyDescent="0.25">
      <c r="A1845">
        <v>9780</v>
      </c>
      <c r="B1845" t="str">
        <f>VLOOKUP(W1845,Broadcast!A$2:B$277,2,FALSE)</f>
        <v>Yemen Radio &amp; Television</v>
      </c>
      <c r="C1845" s="6">
        <v>300</v>
      </c>
      <c r="D1845" s="6">
        <v>1900</v>
      </c>
      <c r="E1845">
        <v>39</v>
      </c>
      <c r="F1845" t="str">
        <f>VLOOKUP(H1845,Location!A$2:E$678,2,FALSE)</f>
        <v>Sanaa</v>
      </c>
      <c r="G1845" t="str">
        <f>VLOOKUP(LEFT(R1845,3),Language!A$2:B$7700,2,FALSE)</f>
        <v>Undetermined</v>
      </c>
      <c r="H1845" t="s">
        <v>238</v>
      </c>
      <c r="I1845">
        <v>50</v>
      </c>
      <c r="J1845">
        <v>0</v>
      </c>
      <c r="K1845">
        <v>0</v>
      </c>
      <c r="L1845">
        <v>925</v>
      </c>
      <c r="M1845">
        <v>1234567</v>
      </c>
      <c r="N1845">
        <v>270316</v>
      </c>
      <c r="O1845">
        <v>291016</v>
      </c>
      <c r="P1845" t="s">
        <v>19</v>
      </c>
      <c r="R1845" t="s">
        <v>239</v>
      </c>
      <c r="S1845" t="str">
        <f>VLOOKUP(V1845,Country!A$2:B$191,2,FALSE)</f>
        <v>Yemen</v>
      </c>
      <c r="T1845" t="str">
        <f>VLOOKUP(X1845,Organisation!A$2:B$150,2,FALSE)</f>
        <v>Yemen Radio &amp; TV</v>
      </c>
      <c r="U1845" t="s">
        <v>238</v>
      </c>
      <c r="V1845" t="s">
        <v>240</v>
      </c>
      <c r="W1845" t="s">
        <v>241</v>
      </c>
      <c r="X1845" t="s">
        <v>240</v>
      </c>
      <c r="Y1845">
        <v>4650</v>
      </c>
    </row>
    <row r="1846" spans="1:25" x14ac:dyDescent="0.25">
      <c r="A1846">
        <v>9780</v>
      </c>
      <c r="B1846" t="str">
        <f>VLOOKUP(W1846,Broadcast!A$2:B$277,2,FALSE)</f>
        <v>Radio Republic of Indonesia</v>
      </c>
      <c r="C1846" s="6">
        <v>1930</v>
      </c>
      <c r="D1846" s="6">
        <v>2000</v>
      </c>
      <c r="E1846" t="s">
        <v>579</v>
      </c>
      <c r="F1846" t="str">
        <f>VLOOKUP(H1846,Location!A$2:E$678,2,FALSE)</f>
        <v>Djakarta</v>
      </c>
      <c r="G1846" t="str">
        <f>VLOOKUP(LEFT(R1846,3),Language!A$2:B$7700,2,FALSE)</f>
        <v>English</v>
      </c>
      <c r="H1846" t="s">
        <v>336</v>
      </c>
      <c r="I1846">
        <v>250</v>
      </c>
      <c r="J1846">
        <v>315</v>
      </c>
      <c r="K1846">
        <v>5</v>
      </c>
      <c r="L1846">
        <v>206</v>
      </c>
      <c r="M1846">
        <v>1234567</v>
      </c>
      <c r="N1846">
        <v>270316</v>
      </c>
      <c r="O1846">
        <v>291016</v>
      </c>
      <c r="P1846" t="s">
        <v>19</v>
      </c>
      <c r="R1846" t="s">
        <v>20</v>
      </c>
      <c r="S1846" t="str">
        <f>VLOOKUP(V1846,Country!A$2:B$191,2,FALSE)</f>
        <v>Indonesia</v>
      </c>
      <c r="T1846" t="str">
        <f>VLOOKUP(X1846,Organisation!A$2:B$150,2,FALSE)</f>
        <v>Radio Republic of Indonesia</v>
      </c>
      <c r="U1846" t="s">
        <v>336</v>
      </c>
      <c r="V1846" t="s">
        <v>48</v>
      </c>
      <c r="W1846" t="s">
        <v>49</v>
      </c>
      <c r="X1846" t="s">
        <v>49</v>
      </c>
      <c r="Y1846">
        <v>2176</v>
      </c>
    </row>
    <row r="1847" spans="1:25" x14ac:dyDescent="0.25">
      <c r="A1847">
        <v>9780</v>
      </c>
      <c r="B1847" t="str">
        <f>VLOOKUP(W1847,Broadcast!A$2:B$277,2,FALSE)</f>
        <v>Radio Russia</v>
      </c>
      <c r="C1847" s="6">
        <v>2000</v>
      </c>
      <c r="D1847" s="6">
        <v>2200</v>
      </c>
      <c r="E1847" t="s">
        <v>792</v>
      </c>
      <c r="F1847" t="str">
        <f>VLOOKUP(H1847,Location!A$2:E$678,2,FALSE)</f>
        <v>Moskva</v>
      </c>
      <c r="G1847" t="str">
        <f>VLOOKUP(LEFT(R1847,3),Language!A$2:B$7700,2,FALSE)</f>
        <v>Russian</v>
      </c>
      <c r="H1847" t="s">
        <v>298</v>
      </c>
      <c r="I1847">
        <v>40</v>
      </c>
      <c r="J1847">
        <v>261</v>
      </c>
      <c r="K1847">
        <v>0</v>
      </c>
      <c r="L1847">
        <v>218</v>
      </c>
      <c r="M1847">
        <v>1234567</v>
      </c>
      <c r="N1847">
        <v>270316</v>
      </c>
      <c r="O1847">
        <v>291016</v>
      </c>
      <c r="P1847" t="s">
        <v>74</v>
      </c>
      <c r="R1847" t="s">
        <v>182</v>
      </c>
      <c r="S1847" t="str">
        <f>VLOOKUP(V1847,Country!A$2:B$191,2,FALSE)</f>
        <v>Russia</v>
      </c>
      <c r="T1847" t="str">
        <f>VLOOKUP(X1847,Organisation!A$2:B$150,2,FALSE)</f>
        <v>General Radio Frequency Centre</v>
      </c>
      <c r="U1847" t="s">
        <v>298</v>
      </c>
      <c r="V1847" t="s">
        <v>183</v>
      </c>
      <c r="W1847" t="s">
        <v>184</v>
      </c>
      <c r="X1847" t="s">
        <v>185</v>
      </c>
      <c r="Y1847">
        <v>7258</v>
      </c>
    </row>
    <row r="1848" spans="1:25" x14ac:dyDescent="0.25">
      <c r="A1848">
        <v>9785</v>
      </c>
      <c r="B1848" t="str">
        <f>VLOOKUP(W1848,Broadcast!A$2:B$277,2,FALSE)</f>
        <v>Radio Ukraine International</v>
      </c>
      <c r="C1848" s="6">
        <v>100</v>
      </c>
      <c r="D1848" s="6">
        <v>400</v>
      </c>
      <c r="E1848" t="s">
        <v>589</v>
      </c>
      <c r="F1848" t="str">
        <f>VLOOKUP(H1848,Location!A$2:E$678,2,FALSE)</f>
        <v>Simferopol</v>
      </c>
      <c r="G1848" t="str">
        <f>VLOOKUP(LEFT(R1848,3),Language!A$2:B$7700,2,FALSE)</f>
        <v>Ukrainian</v>
      </c>
      <c r="H1848" t="s">
        <v>618</v>
      </c>
      <c r="I1848">
        <v>250</v>
      </c>
      <c r="J1848">
        <v>180</v>
      </c>
      <c r="K1848">
        <v>0</v>
      </c>
      <c r="L1848">
        <v>238</v>
      </c>
      <c r="M1848">
        <v>1234567</v>
      </c>
      <c r="N1848">
        <v>270316</v>
      </c>
      <c r="O1848">
        <v>291016</v>
      </c>
      <c r="P1848" t="s">
        <v>19</v>
      </c>
      <c r="Q1848">
        <v>9800</v>
      </c>
      <c r="R1848" t="s">
        <v>426</v>
      </c>
      <c r="S1848" t="str">
        <f>VLOOKUP(V1848,Country!A$2:B$191,2,FALSE)</f>
        <v>Ukraine</v>
      </c>
      <c r="T1848" t="str">
        <f>VLOOKUP(X1848,Organisation!A$2:B$150,2,FALSE)</f>
        <v>BRT Concern</v>
      </c>
      <c r="U1848" t="s">
        <v>618</v>
      </c>
      <c r="V1848" t="s">
        <v>427</v>
      </c>
      <c r="W1848" t="s">
        <v>428</v>
      </c>
      <c r="X1848" t="s">
        <v>429</v>
      </c>
      <c r="Y1848">
        <v>4456</v>
      </c>
    </row>
    <row r="1849" spans="1:25" x14ac:dyDescent="0.25">
      <c r="A1849">
        <v>9785</v>
      </c>
      <c r="B1849" t="str">
        <f>VLOOKUP(W1849,Broadcast!A$2:B$277,2,FALSE)</f>
        <v>China National Radio</v>
      </c>
      <c r="C1849" s="6">
        <v>600</v>
      </c>
      <c r="D1849" s="6">
        <v>1505</v>
      </c>
      <c r="E1849" t="s">
        <v>413</v>
      </c>
      <c r="F1849" t="str">
        <f>VLOOKUP(H1849,Location!A$2:E$678,2,FALSE)</f>
        <v>Beijing</v>
      </c>
      <c r="G1849" t="str">
        <f>VLOOKUP(LEFT(R1849,3),Language!A$2:B$7700,2,FALSE)</f>
        <v>Korean</v>
      </c>
      <c r="H1849" t="s">
        <v>198</v>
      </c>
      <c r="I1849">
        <v>100</v>
      </c>
      <c r="J1849">
        <v>63</v>
      </c>
      <c r="K1849">
        <v>0</v>
      </c>
      <c r="L1849">
        <v>201</v>
      </c>
      <c r="M1849">
        <v>1234567</v>
      </c>
      <c r="N1849">
        <v>270316</v>
      </c>
      <c r="O1849">
        <v>301016</v>
      </c>
      <c r="P1849" t="s">
        <v>19</v>
      </c>
      <c r="R1849" t="s">
        <v>145</v>
      </c>
      <c r="S1849" t="str">
        <f>VLOOKUP(V1849,Country!A$2:B$191,2,FALSE)</f>
        <v>China</v>
      </c>
      <c r="T1849" t="str">
        <f>VLOOKUP(X1849,Organisation!A$2:B$150,2,FALSE)</f>
        <v>R &amp; T of Peoples Republic of China</v>
      </c>
      <c r="U1849" t="s">
        <v>198</v>
      </c>
      <c r="V1849" t="s">
        <v>55</v>
      </c>
      <c r="W1849" t="s">
        <v>56</v>
      </c>
      <c r="X1849" t="s">
        <v>57</v>
      </c>
      <c r="Y1849">
        <v>3005</v>
      </c>
    </row>
    <row r="1850" spans="1:25" x14ac:dyDescent="0.25">
      <c r="A1850">
        <v>9785</v>
      </c>
      <c r="B1850" t="str">
        <f>VLOOKUP(W1850,Broadcast!A$2:B$277,2,FALSE)</f>
        <v>China Radio International</v>
      </c>
      <c r="C1850" s="6">
        <v>1130</v>
      </c>
      <c r="D1850" s="6">
        <v>1230</v>
      </c>
      <c r="E1850">
        <v>49</v>
      </c>
      <c r="F1850" t="str">
        <f>VLOOKUP(H1850,Location!A$2:E$678,2,FALSE)</f>
        <v>Kunming</v>
      </c>
      <c r="G1850" t="str">
        <f>VLOOKUP(LEFT(R1850,3),Language!A$2:B$7700,2,FALSE)</f>
        <v>Thai</v>
      </c>
      <c r="H1850" t="s">
        <v>366</v>
      </c>
      <c r="I1850">
        <v>150</v>
      </c>
      <c r="J1850">
        <v>191</v>
      </c>
      <c r="K1850">
        <v>0</v>
      </c>
      <c r="L1850">
        <v>206</v>
      </c>
      <c r="M1850">
        <v>1234567</v>
      </c>
      <c r="N1850">
        <v>270316</v>
      </c>
      <c r="O1850">
        <v>301016</v>
      </c>
      <c r="P1850" t="s">
        <v>19</v>
      </c>
      <c r="Q1850">
        <v>9700</v>
      </c>
      <c r="R1850" t="s">
        <v>587</v>
      </c>
      <c r="S1850" t="str">
        <f>VLOOKUP(V1850,Country!A$2:B$191,2,FALSE)</f>
        <v>China</v>
      </c>
      <c r="T1850" t="str">
        <f>VLOOKUP(X1850,Organisation!A$2:B$150,2,FALSE)</f>
        <v>R &amp; T of Peoples Republic of China</v>
      </c>
      <c r="U1850" t="s">
        <v>366</v>
      </c>
      <c r="V1850" t="s">
        <v>55</v>
      </c>
      <c r="W1850" t="s">
        <v>188</v>
      </c>
      <c r="X1850" t="s">
        <v>57</v>
      </c>
      <c r="Y1850">
        <v>3006</v>
      </c>
    </row>
    <row r="1851" spans="1:25" x14ac:dyDescent="0.25">
      <c r="A1851">
        <v>9785</v>
      </c>
      <c r="B1851" t="str">
        <f>VLOOKUP(W1851,Broadcast!A$2:B$277,2,FALSE)</f>
        <v>China Radio International</v>
      </c>
      <c r="C1851" s="6">
        <v>1230</v>
      </c>
      <c r="D1851" s="6">
        <v>1330</v>
      </c>
      <c r="E1851" t="s">
        <v>793</v>
      </c>
      <c r="F1851" t="str">
        <f>VLOOKUP(H1851,Location!A$2:E$678,2,FALSE)</f>
        <v>Kunming</v>
      </c>
      <c r="G1851" t="str">
        <f>VLOOKUP(LEFT(R1851,3),Language!A$2:B$7700,2,FALSE)</f>
        <v>Lao</v>
      </c>
      <c r="H1851" t="s">
        <v>366</v>
      </c>
      <c r="I1851">
        <v>150</v>
      </c>
      <c r="J1851">
        <v>191</v>
      </c>
      <c r="K1851">
        <v>0</v>
      </c>
      <c r="L1851">
        <v>206</v>
      </c>
      <c r="M1851">
        <v>1234567</v>
      </c>
      <c r="N1851">
        <v>270316</v>
      </c>
      <c r="O1851">
        <v>301016</v>
      </c>
      <c r="P1851" t="s">
        <v>19</v>
      </c>
      <c r="Q1851">
        <v>9700</v>
      </c>
      <c r="R1851" t="s">
        <v>166</v>
      </c>
      <c r="S1851" t="str">
        <f>VLOOKUP(V1851,Country!A$2:B$191,2,FALSE)</f>
        <v>China</v>
      </c>
      <c r="T1851" t="str">
        <f>VLOOKUP(X1851,Organisation!A$2:B$150,2,FALSE)</f>
        <v>R &amp; T of Peoples Republic of China</v>
      </c>
      <c r="U1851" t="s">
        <v>366</v>
      </c>
      <c r="V1851" t="s">
        <v>55</v>
      </c>
      <c r="W1851" t="s">
        <v>188</v>
      </c>
      <c r="X1851" t="s">
        <v>57</v>
      </c>
      <c r="Y1851">
        <v>3007</v>
      </c>
    </row>
    <row r="1852" spans="1:25" x14ac:dyDescent="0.25">
      <c r="A1852">
        <v>9785</v>
      </c>
      <c r="B1852" t="str">
        <f>VLOOKUP(W1852,Broadcast!A$2:B$277,2,FALSE)</f>
        <v>China Radio International</v>
      </c>
      <c r="C1852" s="6">
        <v>1330</v>
      </c>
      <c r="D1852" s="6">
        <v>1430</v>
      </c>
      <c r="E1852">
        <v>49</v>
      </c>
      <c r="F1852" t="str">
        <f>VLOOKUP(H1852,Location!A$2:E$678,2,FALSE)</f>
        <v>Kunming</v>
      </c>
      <c r="G1852" t="str">
        <f>VLOOKUP(LEFT(R1852,3),Language!A$2:B$7700,2,FALSE)</f>
        <v>Thai</v>
      </c>
      <c r="H1852" t="s">
        <v>366</v>
      </c>
      <c r="I1852">
        <v>150</v>
      </c>
      <c r="J1852">
        <v>191</v>
      </c>
      <c r="K1852">
        <v>0</v>
      </c>
      <c r="L1852">
        <v>206</v>
      </c>
      <c r="M1852">
        <v>1234567</v>
      </c>
      <c r="N1852">
        <v>270316</v>
      </c>
      <c r="O1852">
        <v>301016</v>
      </c>
      <c r="P1852" t="s">
        <v>19</v>
      </c>
      <c r="Q1852">
        <v>9700</v>
      </c>
      <c r="R1852" t="s">
        <v>587</v>
      </c>
      <c r="S1852" t="str">
        <f>VLOOKUP(V1852,Country!A$2:B$191,2,FALSE)</f>
        <v>China</v>
      </c>
      <c r="T1852" t="str">
        <f>VLOOKUP(X1852,Organisation!A$2:B$150,2,FALSE)</f>
        <v>R &amp; T of Peoples Republic of China</v>
      </c>
      <c r="U1852" t="s">
        <v>366</v>
      </c>
      <c r="V1852" t="s">
        <v>55</v>
      </c>
      <c r="W1852" t="s">
        <v>188</v>
      </c>
      <c r="X1852" t="s">
        <v>57</v>
      </c>
      <c r="Y1852">
        <v>3008</v>
      </c>
    </row>
    <row r="1853" spans="1:25" x14ac:dyDescent="0.25">
      <c r="A1853">
        <v>9785</v>
      </c>
      <c r="B1853" t="str">
        <f>VLOOKUP(W1853,Broadcast!A$2:B$277,2,FALSE)</f>
        <v>China Radio International</v>
      </c>
      <c r="C1853" s="6">
        <v>1430</v>
      </c>
      <c r="D1853" s="6">
        <v>1530</v>
      </c>
      <c r="E1853" t="s">
        <v>793</v>
      </c>
      <c r="F1853" t="str">
        <f>VLOOKUP(H1853,Location!A$2:E$678,2,FALSE)</f>
        <v>Kunming</v>
      </c>
      <c r="G1853" t="str">
        <f>VLOOKUP(LEFT(R1853,3),Language!A$2:B$7700,2,FALSE)</f>
        <v>Lao</v>
      </c>
      <c r="H1853" t="s">
        <v>366</v>
      </c>
      <c r="I1853">
        <v>150</v>
      </c>
      <c r="J1853">
        <v>191</v>
      </c>
      <c r="K1853">
        <v>0</v>
      </c>
      <c r="L1853">
        <v>206</v>
      </c>
      <c r="M1853">
        <v>1234567</v>
      </c>
      <c r="N1853">
        <v>270316</v>
      </c>
      <c r="O1853">
        <v>301016</v>
      </c>
      <c r="P1853" t="s">
        <v>19</v>
      </c>
      <c r="Q1853">
        <v>9700</v>
      </c>
      <c r="R1853" t="s">
        <v>166</v>
      </c>
      <c r="S1853" t="str">
        <f>VLOOKUP(V1853,Country!A$2:B$191,2,FALSE)</f>
        <v>China</v>
      </c>
      <c r="T1853" t="str">
        <f>VLOOKUP(X1853,Organisation!A$2:B$150,2,FALSE)</f>
        <v>R &amp; T of Peoples Republic of China</v>
      </c>
      <c r="U1853" t="s">
        <v>366</v>
      </c>
      <c r="V1853" t="s">
        <v>55</v>
      </c>
      <c r="W1853" t="s">
        <v>188</v>
      </c>
      <c r="X1853" t="s">
        <v>57</v>
      </c>
      <c r="Y1853">
        <v>3009</v>
      </c>
    </row>
    <row r="1854" spans="1:25" x14ac:dyDescent="0.25">
      <c r="A1854">
        <v>9785</v>
      </c>
      <c r="B1854" t="str">
        <f>VLOOKUP(W1854,Broadcast!A$2:B$277,2,FALSE)</f>
        <v>Turkish Radio-TV Corp</v>
      </c>
      <c r="C1854" s="6">
        <v>1830</v>
      </c>
      <c r="D1854" s="6">
        <v>1930</v>
      </c>
      <c r="E1854">
        <v>27.28</v>
      </c>
      <c r="F1854" t="str">
        <f>VLOOKUP(H1854,Location!A$2:E$678,2,FALSE)</f>
        <v>Emirler</v>
      </c>
      <c r="G1854" t="str">
        <f>VLOOKUP(LEFT(R1854,3),Language!A$2:B$7700,2,FALSE)</f>
        <v>English</v>
      </c>
      <c r="H1854" t="s">
        <v>250</v>
      </c>
      <c r="I1854">
        <v>500</v>
      </c>
      <c r="J1854">
        <v>310</v>
      </c>
      <c r="K1854">
        <v>0</v>
      </c>
      <c r="L1854">
        <v>205</v>
      </c>
      <c r="M1854">
        <v>1234567</v>
      </c>
      <c r="N1854">
        <v>270316</v>
      </c>
      <c r="O1854">
        <v>301016</v>
      </c>
      <c r="P1854" t="s">
        <v>19</v>
      </c>
      <c r="Q1854">
        <v>9000</v>
      </c>
      <c r="R1854" t="s">
        <v>20</v>
      </c>
      <c r="S1854" t="str">
        <f>VLOOKUP(V1854,Country!A$2:B$191,2,FALSE)</f>
        <v>Turkey</v>
      </c>
      <c r="T1854" t="str">
        <f>VLOOKUP(X1854,Organisation!A$2:B$150,2,FALSE)</f>
        <v>Turkish Radio-Television Corp.</v>
      </c>
      <c r="U1854" t="s">
        <v>250</v>
      </c>
      <c r="V1854" t="s">
        <v>252</v>
      </c>
      <c r="W1854" t="s">
        <v>253</v>
      </c>
      <c r="X1854" t="s">
        <v>253</v>
      </c>
      <c r="Y1854">
        <v>16151</v>
      </c>
    </row>
    <row r="1855" spans="1:25" x14ac:dyDescent="0.25">
      <c r="A1855">
        <v>9785</v>
      </c>
      <c r="B1855" t="str">
        <f>VLOOKUP(W1855,Broadcast!A$2:B$277,2,FALSE)</f>
        <v>Korean Broadcasting System</v>
      </c>
      <c r="C1855" s="6">
        <v>2300</v>
      </c>
      <c r="D1855" s="6">
        <v>2400</v>
      </c>
      <c r="E1855" t="s">
        <v>534</v>
      </c>
      <c r="F1855" t="str">
        <f>VLOOKUP(H1855,Location!A$2:E$678,2,FALSE)</f>
        <v>Kimjae</v>
      </c>
      <c r="G1855" t="str">
        <f>VLOOKUP(LEFT(R1855,3),Language!A$2:B$7700,2,FALSE)</f>
        <v>Korean</v>
      </c>
      <c r="H1855" t="s">
        <v>362</v>
      </c>
      <c r="I1855">
        <v>250</v>
      </c>
      <c r="J1855">
        <v>275</v>
      </c>
      <c r="K1855">
        <v>0</v>
      </c>
      <c r="L1855">
        <v>146</v>
      </c>
      <c r="M1855">
        <v>1234567</v>
      </c>
      <c r="N1855">
        <v>270316</v>
      </c>
      <c r="O1855">
        <v>301016</v>
      </c>
      <c r="P1855" t="s">
        <v>19</v>
      </c>
      <c r="R1855" t="s">
        <v>145</v>
      </c>
      <c r="S1855" t="str">
        <f>VLOOKUP(V1855,Country!A$2:B$191,2,FALSE)</f>
        <v>Korea (Rep. of)</v>
      </c>
      <c r="T1855" t="str">
        <f>VLOOKUP(X1855,Organisation!A$2:B$150,2,FALSE)</f>
        <v>Korean Broadcasting System</v>
      </c>
      <c r="U1855" t="s">
        <v>362</v>
      </c>
      <c r="V1855" t="s">
        <v>329</v>
      </c>
      <c r="W1855" t="s">
        <v>77</v>
      </c>
      <c r="X1855" t="s">
        <v>77</v>
      </c>
      <c r="Y1855">
        <v>3696</v>
      </c>
    </row>
    <row r="1856" spans="1:25" x14ac:dyDescent="0.25">
      <c r="A1856">
        <v>9790</v>
      </c>
      <c r="B1856" t="str">
        <f>VLOOKUP(W1856,Broadcast!A$2:B$277,2,FALSE)</f>
        <v>Radio Romania International</v>
      </c>
      <c r="C1856" s="6">
        <v>0</v>
      </c>
      <c r="D1856" s="6">
        <v>200</v>
      </c>
      <c r="E1856">
        <v>8</v>
      </c>
      <c r="F1856" t="str">
        <f>VLOOKUP(H1856,Location!A$2:E$678,2,FALSE)</f>
        <v>Galbeni</v>
      </c>
      <c r="G1856" t="str">
        <f>VLOOKUP(LEFT(R1856,3),Language!A$2:B$7700,2,FALSE)</f>
        <v>Romanian</v>
      </c>
      <c r="H1856" t="s">
        <v>453</v>
      </c>
      <c r="I1856">
        <v>300</v>
      </c>
      <c r="J1856">
        <v>310</v>
      </c>
      <c r="K1856">
        <v>0</v>
      </c>
      <c r="L1856">
        <v>286</v>
      </c>
      <c r="M1856">
        <v>1234567</v>
      </c>
      <c r="N1856">
        <v>270316</v>
      </c>
      <c r="O1856">
        <v>301016</v>
      </c>
      <c r="P1856" t="s">
        <v>19</v>
      </c>
      <c r="R1856" t="s">
        <v>388</v>
      </c>
      <c r="S1856" t="str">
        <f>VLOOKUP(V1856,Country!A$2:B$191,2,FALSE)</f>
        <v>Romania</v>
      </c>
      <c r="T1856" t="str">
        <f>VLOOKUP(X1856,Organisation!A$2:B$150,2,FALSE)</f>
        <v>Ministry of Communications &amp; Informatics Technol.</v>
      </c>
      <c r="U1856" t="s">
        <v>453</v>
      </c>
      <c r="V1856" t="s">
        <v>202</v>
      </c>
      <c r="W1856" t="s">
        <v>203</v>
      </c>
      <c r="X1856" t="s">
        <v>202</v>
      </c>
      <c r="Y1856">
        <v>11041</v>
      </c>
    </row>
    <row r="1857" spans="1:25" x14ac:dyDescent="0.25">
      <c r="A1857">
        <v>9790</v>
      </c>
      <c r="B1857" t="str">
        <f>VLOOKUP(W1857,Broadcast!A$2:B$277,2,FALSE)</f>
        <v>China Radio International</v>
      </c>
      <c r="C1857" s="6">
        <v>300</v>
      </c>
      <c r="D1857" s="6">
        <v>400</v>
      </c>
      <c r="E1857" t="s">
        <v>794</v>
      </c>
      <c r="F1857" t="str">
        <f>VLOOKUP(H1857,Location!A$2:E$678,2,FALSE)</f>
        <v>La Habana</v>
      </c>
      <c r="G1857" t="str">
        <f>VLOOKUP(LEFT(R1857,3),Language!A$2:B$7700,2,FALSE)</f>
        <v>English</v>
      </c>
      <c r="H1857" t="s">
        <v>302</v>
      </c>
      <c r="I1857">
        <v>250</v>
      </c>
      <c r="J1857">
        <v>305</v>
      </c>
      <c r="K1857">
        <v>0</v>
      </c>
      <c r="L1857">
        <v>216</v>
      </c>
      <c r="M1857">
        <v>1234567</v>
      </c>
      <c r="N1857">
        <v>270316</v>
      </c>
      <c r="O1857">
        <v>301016</v>
      </c>
      <c r="P1857" t="s">
        <v>19</v>
      </c>
      <c r="R1857" t="s">
        <v>20</v>
      </c>
      <c r="S1857" t="str">
        <f>VLOOKUP(V1857,Country!A$2:B$191,2,FALSE)</f>
        <v>Cuba</v>
      </c>
      <c r="T1857" t="str">
        <f>VLOOKUP(X1857,Organisation!A$2:B$150,2,FALSE)</f>
        <v>R &amp; T of Peoples Republic of China</v>
      </c>
      <c r="U1857" t="s">
        <v>302</v>
      </c>
      <c r="V1857" t="s">
        <v>303</v>
      </c>
      <c r="W1857" t="s">
        <v>188</v>
      </c>
      <c r="X1857" t="s">
        <v>57</v>
      </c>
      <c r="Y1857">
        <v>3010</v>
      </c>
    </row>
    <row r="1858" spans="1:25" x14ac:dyDescent="0.25">
      <c r="A1858">
        <v>9790</v>
      </c>
      <c r="B1858" t="str">
        <f>VLOOKUP(W1858,Broadcast!A$2:B$277,2,FALSE)</f>
        <v>Radio France Internationale</v>
      </c>
      <c r="C1858" s="6">
        <v>400</v>
      </c>
      <c r="D1858" s="6">
        <v>500</v>
      </c>
      <c r="E1858" t="s">
        <v>795</v>
      </c>
      <c r="F1858" t="str">
        <f>VLOOKUP(H1858,Location!A$2:E$678,2,FALSE)</f>
        <v>Issoudun</v>
      </c>
      <c r="G1858" t="str">
        <f>VLOOKUP(LEFT(R1858,3),Language!A$2:B$7700,2,FALSE)</f>
        <v>French</v>
      </c>
      <c r="H1858" t="s">
        <v>78</v>
      </c>
      <c r="I1858">
        <v>500</v>
      </c>
      <c r="J1858">
        <v>140</v>
      </c>
      <c r="K1858">
        <v>0</v>
      </c>
      <c r="L1858">
        <v>211</v>
      </c>
      <c r="M1858">
        <v>1234567</v>
      </c>
      <c r="N1858">
        <v>270316</v>
      </c>
      <c r="O1858">
        <v>291016</v>
      </c>
      <c r="P1858" t="s">
        <v>19</v>
      </c>
      <c r="Q1858">
        <v>8500</v>
      </c>
      <c r="R1858" t="s">
        <v>79</v>
      </c>
      <c r="S1858" t="str">
        <f>VLOOKUP(V1858,Country!A$2:B$191,2,FALSE)</f>
        <v>France</v>
      </c>
      <c r="T1858" t="str">
        <f>VLOOKUP(X1858,Organisation!A$2:B$150,2,FALSE)</f>
        <v>Telediffusion de France</v>
      </c>
      <c r="U1858" t="s">
        <v>78</v>
      </c>
      <c r="V1858" t="s">
        <v>80</v>
      </c>
      <c r="W1858" t="s">
        <v>81</v>
      </c>
      <c r="X1858" t="s">
        <v>82</v>
      </c>
      <c r="Y1858">
        <v>1471</v>
      </c>
    </row>
    <row r="1859" spans="1:25" x14ac:dyDescent="0.25">
      <c r="A1859">
        <v>9790</v>
      </c>
      <c r="B1859" t="str">
        <f>VLOOKUP(W1859,Broadcast!A$2:B$277,2,FALSE)</f>
        <v>China Radio International</v>
      </c>
      <c r="C1859" s="6">
        <v>400</v>
      </c>
      <c r="D1859" s="6">
        <v>500</v>
      </c>
      <c r="E1859" t="s">
        <v>794</v>
      </c>
      <c r="F1859" t="str">
        <f>VLOOKUP(H1859,Location!A$2:E$678,2,FALSE)</f>
        <v>La Habana</v>
      </c>
      <c r="G1859" t="str">
        <f>VLOOKUP(LEFT(R1859,3),Language!A$2:B$7700,2,FALSE)</f>
        <v>Cantonese</v>
      </c>
      <c r="H1859" t="s">
        <v>302</v>
      </c>
      <c r="I1859">
        <v>250</v>
      </c>
      <c r="J1859">
        <v>305</v>
      </c>
      <c r="K1859">
        <v>0</v>
      </c>
      <c r="L1859">
        <v>216</v>
      </c>
      <c r="M1859">
        <v>1234567</v>
      </c>
      <c r="N1859">
        <v>270316</v>
      </c>
      <c r="O1859">
        <v>301016</v>
      </c>
      <c r="P1859" t="s">
        <v>19</v>
      </c>
      <c r="R1859" t="s">
        <v>423</v>
      </c>
      <c r="S1859" t="str">
        <f>VLOOKUP(V1859,Country!A$2:B$191,2,FALSE)</f>
        <v>Cuba</v>
      </c>
      <c r="T1859" t="str">
        <f>VLOOKUP(X1859,Organisation!A$2:B$150,2,FALSE)</f>
        <v>R &amp; T of Peoples Republic of China</v>
      </c>
      <c r="U1859" t="s">
        <v>302</v>
      </c>
      <c r="V1859" t="s">
        <v>303</v>
      </c>
      <c r="W1859" t="s">
        <v>188</v>
      </c>
      <c r="X1859" t="s">
        <v>57</v>
      </c>
      <c r="Y1859">
        <v>3011</v>
      </c>
    </row>
    <row r="1860" spans="1:25" x14ac:dyDescent="0.25">
      <c r="A1860">
        <v>9790</v>
      </c>
      <c r="B1860" t="str">
        <f>VLOOKUP(W1860,Broadcast!A$2:B$277,2,FALSE)</f>
        <v>Radio France Internationale</v>
      </c>
      <c r="C1860" s="6">
        <v>500</v>
      </c>
      <c r="D1860" s="6">
        <v>600</v>
      </c>
      <c r="E1860" t="s">
        <v>796</v>
      </c>
      <c r="F1860" t="str">
        <f>VLOOKUP(H1860,Location!A$2:E$678,2,FALSE)</f>
        <v>Issoudun</v>
      </c>
      <c r="G1860" t="str">
        <f>VLOOKUP(LEFT(R1860,3),Language!A$2:B$7700,2,FALSE)</f>
        <v>French</v>
      </c>
      <c r="H1860" t="s">
        <v>78</v>
      </c>
      <c r="I1860">
        <v>500</v>
      </c>
      <c r="J1860">
        <v>155</v>
      </c>
      <c r="K1860">
        <v>0</v>
      </c>
      <c r="L1860">
        <v>216</v>
      </c>
      <c r="M1860">
        <v>1234567</v>
      </c>
      <c r="N1860">
        <v>30916</v>
      </c>
      <c r="O1860">
        <v>291016</v>
      </c>
      <c r="P1860" t="s">
        <v>19</v>
      </c>
      <c r="Q1860">
        <v>8500</v>
      </c>
      <c r="R1860" t="s">
        <v>79</v>
      </c>
      <c r="S1860" t="str">
        <f>VLOOKUP(V1860,Country!A$2:B$191,2,FALSE)</f>
        <v>France</v>
      </c>
      <c r="T1860" t="str">
        <f>VLOOKUP(X1860,Organisation!A$2:B$150,2,FALSE)</f>
        <v>Telediffusion de France</v>
      </c>
      <c r="U1860" t="s">
        <v>78</v>
      </c>
      <c r="V1860" t="s">
        <v>80</v>
      </c>
      <c r="W1860" t="s">
        <v>81</v>
      </c>
      <c r="X1860" t="s">
        <v>82</v>
      </c>
      <c r="Y1860">
        <v>1472</v>
      </c>
    </row>
    <row r="1861" spans="1:25" x14ac:dyDescent="0.25">
      <c r="A1861">
        <v>9790</v>
      </c>
      <c r="B1861" t="str">
        <f>VLOOKUP(W1861,Broadcast!A$2:B$277,2,FALSE)</f>
        <v>Radio France Internationale</v>
      </c>
      <c r="C1861" s="6">
        <v>600</v>
      </c>
      <c r="D1861" s="6">
        <v>700</v>
      </c>
      <c r="E1861" t="s">
        <v>797</v>
      </c>
      <c r="F1861" t="str">
        <f>VLOOKUP(H1861,Location!A$2:E$678,2,FALSE)</f>
        <v>Issoudun</v>
      </c>
      <c r="G1861" t="str">
        <f>VLOOKUP(LEFT(R1861,3),Language!A$2:B$7700,2,FALSE)</f>
        <v>French</v>
      </c>
      <c r="H1861" t="s">
        <v>78</v>
      </c>
      <c r="I1861">
        <v>500</v>
      </c>
      <c r="J1861">
        <v>204</v>
      </c>
      <c r="K1861">
        <v>0</v>
      </c>
      <c r="L1861">
        <v>211</v>
      </c>
      <c r="M1861">
        <v>1234567</v>
      </c>
      <c r="N1861">
        <v>270316</v>
      </c>
      <c r="O1861">
        <v>291016</v>
      </c>
      <c r="P1861" t="s">
        <v>19</v>
      </c>
      <c r="Q1861">
        <v>8500</v>
      </c>
      <c r="R1861" t="s">
        <v>79</v>
      </c>
      <c r="S1861" t="str">
        <f>VLOOKUP(V1861,Country!A$2:B$191,2,FALSE)</f>
        <v>France</v>
      </c>
      <c r="T1861" t="str">
        <f>VLOOKUP(X1861,Organisation!A$2:B$150,2,FALSE)</f>
        <v>Telediffusion de France</v>
      </c>
      <c r="U1861" t="s">
        <v>78</v>
      </c>
      <c r="V1861" t="s">
        <v>80</v>
      </c>
      <c r="W1861" t="s">
        <v>81</v>
      </c>
      <c r="X1861" t="s">
        <v>82</v>
      </c>
      <c r="Y1861">
        <v>1473</v>
      </c>
    </row>
    <row r="1862" spans="1:25" x14ac:dyDescent="0.25">
      <c r="A1862">
        <v>9790</v>
      </c>
      <c r="B1862" t="str">
        <f>VLOOKUP(W1862,Broadcast!A$2:B$277,2,FALSE)</f>
        <v>Adventist World Radio</v>
      </c>
      <c r="C1862" s="6">
        <v>900</v>
      </c>
      <c r="D1862" s="6">
        <v>1000</v>
      </c>
      <c r="E1862" t="s">
        <v>783</v>
      </c>
      <c r="F1862" t="str">
        <f>VLOOKUP(H1862,Location!A$2:E$678,2,FALSE)</f>
        <v>Nauen</v>
      </c>
      <c r="G1862" t="str">
        <f>VLOOKUP(LEFT(R1862,3),Language!A$2:B$7700,2,FALSE)</f>
        <v>Italian</v>
      </c>
      <c r="H1862" t="s">
        <v>232</v>
      </c>
      <c r="I1862">
        <v>100</v>
      </c>
      <c r="J1862">
        <v>180</v>
      </c>
      <c r="K1862">
        <v>0</v>
      </c>
      <c r="L1862">
        <v>216</v>
      </c>
      <c r="M1862">
        <v>1</v>
      </c>
      <c r="N1862">
        <v>270316</v>
      </c>
      <c r="O1862">
        <v>291016</v>
      </c>
      <c r="P1862" t="s">
        <v>19</v>
      </c>
      <c r="Q1862">
        <v>9600</v>
      </c>
      <c r="R1862" t="s">
        <v>210</v>
      </c>
      <c r="S1862" t="str">
        <f>VLOOKUP(V1862,Country!A$2:B$191,2,FALSE)</f>
        <v>Germany</v>
      </c>
      <c r="T1862" t="str">
        <f>VLOOKUP(X1862,Organisation!A$2:B$150,2,FALSE)</f>
        <v>Adventist World Radio</v>
      </c>
      <c r="U1862" t="s">
        <v>232</v>
      </c>
      <c r="V1862" t="s">
        <v>19</v>
      </c>
      <c r="W1862" t="s">
        <v>275</v>
      </c>
      <c r="X1862" t="s">
        <v>275</v>
      </c>
      <c r="Y1862">
        <v>455</v>
      </c>
    </row>
    <row r="1863" spans="1:25" x14ac:dyDescent="0.25">
      <c r="A1863">
        <v>9790</v>
      </c>
      <c r="B1863" t="str">
        <f>VLOOKUP(W1863,Broadcast!A$2:B$277,2,FALSE)</f>
        <v>Islamic Republic of Iran Broadcasting</v>
      </c>
      <c r="C1863" s="6">
        <v>1250</v>
      </c>
      <c r="D1863" s="6">
        <v>1420</v>
      </c>
      <c r="E1863">
        <v>39</v>
      </c>
      <c r="F1863" t="str">
        <f>VLOOKUP(H1863,Location!A$2:E$678,2,FALSE)</f>
        <v>Sirjan</v>
      </c>
      <c r="G1863" t="str">
        <f>VLOOKUP(LEFT(R1863,3),Language!A$2:B$7700,2,FALSE)</f>
        <v>Urdu</v>
      </c>
      <c r="H1863" t="s">
        <v>228</v>
      </c>
      <c r="I1863">
        <v>500</v>
      </c>
      <c r="J1863">
        <v>198</v>
      </c>
      <c r="K1863">
        <v>0</v>
      </c>
      <c r="L1863">
        <v>146</v>
      </c>
      <c r="M1863">
        <v>1234567</v>
      </c>
      <c r="N1863">
        <v>270316</v>
      </c>
      <c r="O1863">
        <v>291016</v>
      </c>
      <c r="P1863" t="s">
        <v>19</v>
      </c>
      <c r="R1863" t="s">
        <v>348</v>
      </c>
      <c r="S1863" t="str">
        <f>VLOOKUP(V1863,Country!A$2:B$191,2,FALSE)</f>
        <v>Iran (Islamic Rep. of)</v>
      </c>
      <c r="T1863" t="str">
        <f>VLOOKUP(X1863,Organisation!A$2:B$150,2,FALSE)</f>
        <v>Islamic Republic of Iran Broadcast.</v>
      </c>
      <c r="U1863" t="s">
        <v>228</v>
      </c>
      <c r="V1863" t="s">
        <v>229</v>
      </c>
      <c r="W1863" t="s">
        <v>230</v>
      </c>
      <c r="X1863" t="s">
        <v>230</v>
      </c>
      <c r="Y1863">
        <v>1934</v>
      </c>
    </row>
    <row r="1864" spans="1:25" x14ac:dyDescent="0.25">
      <c r="A1864">
        <v>9790</v>
      </c>
      <c r="B1864" t="str">
        <f>VLOOKUP(W1864,Broadcast!A$2:B$277,2,FALSE)</f>
        <v>Islamic Republic of Iran Broadcasting</v>
      </c>
      <c r="C1864" s="6">
        <v>1430</v>
      </c>
      <c r="D1864" s="6">
        <v>1730</v>
      </c>
      <c r="E1864">
        <v>39</v>
      </c>
      <c r="F1864" t="str">
        <f>VLOOKUP(H1864,Location!A$2:E$678,2,FALSE)</f>
        <v>Sirjan</v>
      </c>
      <c r="G1864" t="str">
        <f>VLOOKUP(LEFT(R1864,3),Language!A$2:B$7700,2,FALSE)</f>
        <v>Arabic</v>
      </c>
      <c r="H1864" t="s">
        <v>228</v>
      </c>
      <c r="I1864">
        <v>500</v>
      </c>
      <c r="J1864">
        <v>198</v>
      </c>
      <c r="K1864">
        <v>0</v>
      </c>
      <c r="L1864">
        <v>146</v>
      </c>
      <c r="M1864">
        <v>1234567</v>
      </c>
      <c r="N1864">
        <v>270316</v>
      </c>
      <c r="O1864">
        <v>291016</v>
      </c>
      <c r="P1864" t="s">
        <v>19</v>
      </c>
      <c r="R1864" t="s">
        <v>89</v>
      </c>
      <c r="S1864" t="str">
        <f>VLOOKUP(V1864,Country!A$2:B$191,2,FALSE)</f>
        <v>Iran (Islamic Rep. of)</v>
      </c>
      <c r="T1864" t="str">
        <f>VLOOKUP(X1864,Organisation!A$2:B$150,2,FALSE)</f>
        <v>Islamic Republic of Iran Broadcast.</v>
      </c>
      <c r="U1864" t="s">
        <v>228</v>
      </c>
      <c r="V1864" t="s">
        <v>229</v>
      </c>
      <c r="W1864" t="s">
        <v>230</v>
      </c>
      <c r="X1864" t="s">
        <v>230</v>
      </c>
      <c r="Y1864">
        <v>16078</v>
      </c>
    </row>
    <row r="1865" spans="1:25" x14ac:dyDescent="0.25">
      <c r="A1865">
        <v>9790</v>
      </c>
      <c r="B1865" t="str">
        <f>VLOOKUP(W1865,Broadcast!A$2:B$277,2,FALSE)</f>
        <v>Radio France Internationale</v>
      </c>
      <c r="C1865" s="6">
        <v>1900</v>
      </c>
      <c r="D1865" s="6">
        <v>1959</v>
      </c>
      <c r="E1865" t="s">
        <v>796</v>
      </c>
      <c r="F1865" t="str">
        <f>VLOOKUP(H1865,Location!A$2:E$678,2,FALSE)</f>
        <v>Issoudun</v>
      </c>
      <c r="G1865" t="str">
        <f>VLOOKUP(LEFT(R1865,3),Language!A$2:B$7700,2,FALSE)</f>
        <v>French</v>
      </c>
      <c r="H1865" t="s">
        <v>78</v>
      </c>
      <c r="I1865">
        <v>500</v>
      </c>
      <c r="J1865">
        <v>155</v>
      </c>
      <c r="K1865">
        <v>0</v>
      </c>
      <c r="L1865">
        <v>216</v>
      </c>
      <c r="M1865">
        <v>1234567</v>
      </c>
      <c r="N1865">
        <v>270316</v>
      </c>
      <c r="O1865">
        <v>291016</v>
      </c>
      <c r="P1865" t="s">
        <v>19</v>
      </c>
      <c r="Q1865">
        <v>8500</v>
      </c>
      <c r="R1865" t="s">
        <v>79</v>
      </c>
      <c r="S1865" t="str">
        <f>VLOOKUP(V1865,Country!A$2:B$191,2,FALSE)</f>
        <v>France</v>
      </c>
      <c r="T1865" t="str">
        <f>VLOOKUP(X1865,Organisation!A$2:B$150,2,FALSE)</f>
        <v>Telediffusion de France</v>
      </c>
      <c r="U1865" t="s">
        <v>78</v>
      </c>
      <c r="V1865" t="s">
        <v>80</v>
      </c>
      <c r="W1865" t="s">
        <v>81</v>
      </c>
      <c r="X1865" t="s">
        <v>82</v>
      </c>
      <c r="Y1865">
        <v>1474</v>
      </c>
    </row>
    <row r="1866" spans="1:25" x14ac:dyDescent="0.25">
      <c r="A1866">
        <v>9790</v>
      </c>
      <c r="B1866" t="str">
        <f>VLOOKUP(W1866,Broadcast!A$2:B$277,2,FALSE)</f>
        <v>Radio France Internationale</v>
      </c>
      <c r="C1866" s="6">
        <v>2000</v>
      </c>
      <c r="D1866" s="6">
        <v>2100</v>
      </c>
      <c r="E1866">
        <v>37.46</v>
      </c>
      <c r="F1866" t="str">
        <f>VLOOKUP(H1866,Location!A$2:E$678,2,FALSE)</f>
        <v>Issoudun</v>
      </c>
      <c r="G1866" t="str">
        <f>VLOOKUP(LEFT(R1866,3),Language!A$2:B$7700,2,FALSE)</f>
        <v>French</v>
      </c>
      <c r="H1866" t="s">
        <v>78</v>
      </c>
      <c r="I1866">
        <v>500</v>
      </c>
      <c r="J1866">
        <v>195</v>
      </c>
      <c r="K1866">
        <v>0</v>
      </c>
      <c r="L1866">
        <v>216</v>
      </c>
      <c r="M1866">
        <v>1234567</v>
      </c>
      <c r="N1866">
        <v>270316</v>
      </c>
      <c r="O1866">
        <v>291016</v>
      </c>
      <c r="P1866" t="s">
        <v>19</v>
      </c>
      <c r="Q1866">
        <v>8500</v>
      </c>
      <c r="R1866" t="s">
        <v>79</v>
      </c>
      <c r="S1866" t="str">
        <f>VLOOKUP(V1866,Country!A$2:B$191,2,FALSE)</f>
        <v>France</v>
      </c>
      <c r="T1866" t="str">
        <f>VLOOKUP(X1866,Organisation!A$2:B$150,2,FALSE)</f>
        <v>Telediffusion de France</v>
      </c>
      <c r="U1866" t="s">
        <v>78</v>
      </c>
      <c r="V1866" t="s">
        <v>80</v>
      </c>
      <c r="W1866" t="s">
        <v>81</v>
      </c>
      <c r="X1866" t="s">
        <v>82</v>
      </c>
      <c r="Y1866">
        <v>1475</v>
      </c>
    </row>
    <row r="1867" spans="1:25" x14ac:dyDescent="0.25">
      <c r="A1867">
        <v>9790</v>
      </c>
      <c r="B1867" t="str">
        <f>VLOOKUP(W1867,Broadcast!A$2:B$277,2,FALSE)</f>
        <v>Radio France Internationale</v>
      </c>
      <c r="C1867" s="6">
        <v>2100</v>
      </c>
      <c r="D1867" s="6">
        <v>2200</v>
      </c>
      <c r="E1867">
        <v>37.46</v>
      </c>
      <c r="F1867" t="str">
        <f>VLOOKUP(H1867,Location!A$2:E$678,2,FALSE)</f>
        <v>Issoudun</v>
      </c>
      <c r="G1867" t="str">
        <f>VLOOKUP(LEFT(R1867,3),Language!A$2:B$7700,2,FALSE)</f>
        <v>French</v>
      </c>
      <c r="H1867" t="s">
        <v>78</v>
      </c>
      <c r="I1867">
        <v>500</v>
      </c>
      <c r="J1867">
        <v>195</v>
      </c>
      <c r="K1867">
        <v>0</v>
      </c>
      <c r="L1867">
        <v>216</v>
      </c>
      <c r="M1867">
        <v>1234567</v>
      </c>
      <c r="N1867">
        <v>270316</v>
      </c>
      <c r="O1867">
        <v>291016</v>
      </c>
      <c r="P1867" t="s">
        <v>19</v>
      </c>
      <c r="Q1867">
        <v>8500</v>
      </c>
      <c r="R1867" t="s">
        <v>79</v>
      </c>
      <c r="S1867" t="str">
        <f>VLOOKUP(V1867,Country!A$2:B$191,2,FALSE)</f>
        <v>France</v>
      </c>
      <c r="T1867" t="str">
        <f>VLOOKUP(X1867,Organisation!A$2:B$150,2,FALSE)</f>
        <v>Telediffusion de France</v>
      </c>
      <c r="U1867" t="s">
        <v>78</v>
      </c>
      <c r="V1867" t="s">
        <v>80</v>
      </c>
      <c r="W1867" t="s">
        <v>81</v>
      </c>
      <c r="X1867" t="s">
        <v>82</v>
      </c>
      <c r="Y1867">
        <v>1476</v>
      </c>
    </row>
    <row r="1868" spans="1:25" x14ac:dyDescent="0.25">
      <c r="A1868">
        <v>9790</v>
      </c>
      <c r="B1868" t="str">
        <f>VLOOKUP(W1868,Broadcast!A$2:B$277,2,FALSE)</f>
        <v>Radio Romania International</v>
      </c>
      <c r="C1868" s="6">
        <v>2200</v>
      </c>
      <c r="D1868" s="6">
        <v>2300</v>
      </c>
      <c r="E1868" t="s">
        <v>573</v>
      </c>
      <c r="F1868" t="str">
        <f>VLOOKUP(H1868,Location!A$2:E$678,2,FALSE)</f>
        <v>Tiganesti</v>
      </c>
      <c r="G1868" t="str">
        <f>VLOOKUP(LEFT(R1868,3),Language!A$2:B$7700,2,FALSE)</f>
        <v>English</v>
      </c>
      <c r="H1868" t="s">
        <v>200</v>
      </c>
      <c r="I1868">
        <v>300</v>
      </c>
      <c r="J1868">
        <v>52</v>
      </c>
      <c r="K1868">
        <v>0</v>
      </c>
      <c r="L1868">
        <v>288</v>
      </c>
      <c r="M1868">
        <v>1234567</v>
      </c>
      <c r="N1868">
        <v>270316</v>
      </c>
      <c r="O1868">
        <v>301016</v>
      </c>
      <c r="P1868" t="s">
        <v>19</v>
      </c>
      <c r="R1868" t="s">
        <v>20</v>
      </c>
      <c r="S1868" t="str">
        <f>VLOOKUP(V1868,Country!A$2:B$191,2,FALSE)</f>
        <v>Romania</v>
      </c>
      <c r="T1868" t="str">
        <f>VLOOKUP(X1868,Organisation!A$2:B$150,2,FALSE)</f>
        <v>Ministry of Communications &amp; Informatics Technol.</v>
      </c>
      <c r="U1868" t="s">
        <v>200</v>
      </c>
      <c r="V1868" t="s">
        <v>202</v>
      </c>
      <c r="W1868" t="s">
        <v>203</v>
      </c>
      <c r="X1868" t="s">
        <v>202</v>
      </c>
      <c r="Y1868">
        <v>4354</v>
      </c>
    </row>
    <row r="1869" spans="1:25" x14ac:dyDescent="0.25">
      <c r="A1869">
        <v>9795</v>
      </c>
      <c r="B1869" t="str">
        <f>VLOOKUP(W1869,Broadcast!A$2:B$277,2,FALSE)</f>
        <v>Far East Broadcasting Company</v>
      </c>
      <c r="C1869" s="6">
        <v>0</v>
      </c>
      <c r="D1869" s="6">
        <v>15</v>
      </c>
      <c r="E1869">
        <v>49</v>
      </c>
      <c r="F1869" t="str">
        <f>VLOOKUP(H1869,Location!A$2:E$678,2,FALSE)</f>
        <v>Iba</v>
      </c>
      <c r="G1869" t="str">
        <f>VLOOKUP(LEFT(R1869,3),Language!A$2:B$7700,2,FALSE)</f>
        <v>Khmu</v>
      </c>
      <c r="H1869" t="s">
        <v>647</v>
      </c>
      <c r="I1869">
        <v>100</v>
      </c>
      <c r="J1869">
        <v>270</v>
      </c>
      <c r="K1869">
        <v>0</v>
      </c>
      <c r="L1869">
        <v>146</v>
      </c>
      <c r="M1869">
        <v>1234567</v>
      </c>
      <c r="N1869">
        <v>270316</v>
      </c>
      <c r="O1869">
        <v>301016</v>
      </c>
      <c r="P1869" t="s">
        <v>19</v>
      </c>
      <c r="Q1869">
        <v>9795</v>
      </c>
      <c r="R1869" t="s">
        <v>798</v>
      </c>
      <c r="S1869" t="str">
        <f>VLOOKUP(V1869,Country!A$2:B$191,2,FALSE)</f>
        <v>Philippines</v>
      </c>
      <c r="T1869" t="str">
        <f>VLOOKUP(X1869,Organisation!A$2:B$150,2,FALSE)</f>
        <v>Far East Broadcasting Co</v>
      </c>
      <c r="U1869" t="s">
        <v>647</v>
      </c>
      <c r="V1869" t="s">
        <v>173</v>
      </c>
      <c r="W1869" t="s">
        <v>607</v>
      </c>
      <c r="X1869" t="s">
        <v>607</v>
      </c>
      <c r="Y1869">
        <v>2096</v>
      </c>
    </row>
    <row r="1870" spans="1:25" x14ac:dyDescent="0.25">
      <c r="A1870">
        <v>9795</v>
      </c>
      <c r="B1870" t="str">
        <f>VLOOKUP(W1870,Broadcast!A$2:B$277,2,FALSE)</f>
        <v>Far East Broadcasting Company</v>
      </c>
      <c r="C1870" s="6">
        <v>1100</v>
      </c>
      <c r="D1870" s="6">
        <v>1200</v>
      </c>
      <c r="E1870" t="s">
        <v>799</v>
      </c>
      <c r="F1870" t="str">
        <f>VLOOKUP(H1870,Location!A$2:E$678,2,FALSE)</f>
        <v>Iba</v>
      </c>
      <c r="G1870" t="str">
        <f>VLOOKUP(LEFT(R1870,3),Language!A$2:B$7700,2,FALSE)</f>
        <v>Vietnamese</v>
      </c>
      <c r="H1870" t="s">
        <v>647</v>
      </c>
      <c r="I1870">
        <v>100</v>
      </c>
      <c r="J1870">
        <v>270</v>
      </c>
      <c r="K1870">
        <v>0</v>
      </c>
      <c r="L1870">
        <v>146</v>
      </c>
      <c r="M1870">
        <v>1234567</v>
      </c>
      <c r="N1870">
        <v>270316</v>
      </c>
      <c r="O1870">
        <v>301016</v>
      </c>
      <c r="P1870" t="s">
        <v>19</v>
      </c>
      <c r="Q1870">
        <v>9795</v>
      </c>
      <c r="R1870" t="s">
        <v>163</v>
      </c>
      <c r="S1870" t="str">
        <f>VLOOKUP(V1870,Country!A$2:B$191,2,FALSE)</f>
        <v>Philippines</v>
      </c>
      <c r="T1870" t="str">
        <f>VLOOKUP(X1870,Organisation!A$2:B$150,2,FALSE)</f>
        <v>Far East Broadcasting Co</v>
      </c>
      <c r="U1870" t="s">
        <v>647</v>
      </c>
      <c r="V1870" t="s">
        <v>173</v>
      </c>
      <c r="W1870" t="s">
        <v>607</v>
      </c>
      <c r="X1870" t="s">
        <v>607</v>
      </c>
      <c r="Y1870">
        <v>2097</v>
      </c>
    </row>
    <row r="1871" spans="1:25" x14ac:dyDescent="0.25">
      <c r="A1871">
        <v>9795</v>
      </c>
      <c r="B1871" t="str">
        <f>VLOOKUP(W1871,Broadcast!A$2:B$277,2,FALSE)</f>
        <v>Far East Broadcasting Company</v>
      </c>
      <c r="C1871" s="6">
        <v>2300</v>
      </c>
      <c r="D1871" s="6">
        <v>2400</v>
      </c>
      <c r="E1871" t="s">
        <v>799</v>
      </c>
      <c r="F1871" t="str">
        <f>VLOOKUP(H1871,Location!A$2:E$678,2,FALSE)</f>
        <v>Iba</v>
      </c>
      <c r="G1871" t="str">
        <f>VLOOKUP(LEFT(R1871,3),Language!A$2:B$7700,2,FALSE)</f>
        <v>Multiple languages</v>
      </c>
      <c r="H1871" t="s">
        <v>647</v>
      </c>
      <c r="I1871">
        <v>100</v>
      </c>
      <c r="J1871">
        <v>270</v>
      </c>
      <c r="K1871">
        <v>0</v>
      </c>
      <c r="L1871">
        <v>206</v>
      </c>
      <c r="M1871">
        <v>1234567</v>
      </c>
      <c r="N1871">
        <v>270316</v>
      </c>
      <c r="O1871">
        <v>301016</v>
      </c>
      <c r="P1871" t="s">
        <v>19</v>
      </c>
      <c r="Q1871">
        <v>9795</v>
      </c>
      <c r="R1871" t="s">
        <v>102</v>
      </c>
      <c r="S1871" t="str">
        <f>VLOOKUP(V1871,Country!A$2:B$191,2,FALSE)</f>
        <v>Philippines</v>
      </c>
      <c r="T1871" t="str">
        <f>VLOOKUP(X1871,Organisation!A$2:B$150,2,FALSE)</f>
        <v>Far East Broadcasting Co</v>
      </c>
      <c r="U1871" t="s">
        <v>647</v>
      </c>
      <c r="V1871" t="s">
        <v>173</v>
      </c>
      <c r="W1871" t="s">
        <v>607</v>
      </c>
      <c r="X1871" t="s">
        <v>607</v>
      </c>
      <c r="Y1871">
        <v>2098</v>
      </c>
    </row>
    <row r="1872" spans="1:25" x14ac:dyDescent="0.25">
      <c r="A1872">
        <v>9800</v>
      </c>
      <c r="B1872" t="str">
        <f>VLOOKUP(W1872,Broadcast!A$2:B$277,2,FALSE)</f>
        <v>All India Radio</v>
      </c>
      <c r="C1872" s="6">
        <v>115</v>
      </c>
      <c r="D1872" s="6">
        <v>230</v>
      </c>
      <c r="E1872" t="s">
        <v>512</v>
      </c>
      <c r="F1872" t="str">
        <f>VLOOKUP(H1872,Location!A$2:E$678,2,FALSE)</f>
        <v>Delhi</v>
      </c>
      <c r="G1872" t="str">
        <f>VLOOKUP(LEFT(R1872,3),Language!A$2:B$7700,2,FALSE)</f>
        <v>Nepali</v>
      </c>
      <c r="H1872" t="s">
        <v>304</v>
      </c>
      <c r="I1872">
        <v>250</v>
      </c>
      <c r="J1872">
        <v>124</v>
      </c>
      <c r="K1872">
        <v>0</v>
      </c>
      <c r="L1872">
        <v>706</v>
      </c>
      <c r="M1872">
        <v>1234567</v>
      </c>
      <c r="N1872">
        <v>270316</v>
      </c>
      <c r="O1872">
        <v>301016</v>
      </c>
      <c r="P1872" t="s">
        <v>19</v>
      </c>
      <c r="Q1872">
        <v>9700</v>
      </c>
      <c r="R1872" t="s">
        <v>515</v>
      </c>
      <c r="S1872" t="str">
        <f>VLOOKUP(V1872,Country!A$2:B$191,2,FALSE)</f>
        <v>India</v>
      </c>
      <c r="T1872" t="str">
        <f>VLOOKUP(X1872,Organisation!A$2:B$150,2,FALSE)</f>
        <v>All India Radio</v>
      </c>
      <c r="U1872" t="s">
        <v>304</v>
      </c>
      <c r="V1872" t="s">
        <v>263</v>
      </c>
      <c r="W1872" t="s">
        <v>264</v>
      </c>
      <c r="X1872" t="s">
        <v>264</v>
      </c>
      <c r="Y1872">
        <v>3539</v>
      </c>
    </row>
    <row r="1873" spans="1:25" x14ac:dyDescent="0.25">
      <c r="A1873">
        <v>9800</v>
      </c>
      <c r="B1873" t="str">
        <f>VLOOKUP(W1873,Broadcast!A$2:B$277,2,FALSE)</f>
        <v>Deutsche Welle</v>
      </c>
      <c r="C1873" s="6">
        <v>300</v>
      </c>
      <c r="D1873" s="6">
        <v>400</v>
      </c>
      <c r="E1873" t="s">
        <v>345</v>
      </c>
      <c r="F1873" t="str">
        <f>VLOOKUP(H1873,Location!A$2:E$678,2,FALSE)</f>
        <v>Nauen</v>
      </c>
      <c r="G1873" t="str">
        <f>VLOOKUP(LEFT(R1873,3),Language!A$2:B$7700,2,FALSE)</f>
        <v>Swahili (macrolanguage)</v>
      </c>
      <c r="H1873" t="s">
        <v>232</v>
      </c>
      <c r="I1873">
        <v>500</v>
      </c>
      <c r="J1873">
        <v>155</v>
      </c>
      <c r="K1873">
        <v>0</v>
      </c>
      <c r="L1873">
        <v>216</v>
      </c>
      <c r="M1873">
        <v>1234567</v>
      </c>
      <c r="N1873">
        <v>270316</v>
      </c>
      <c r="O1873">
        <v>291016</v>
      </c>
      <c r="P1873" t="s">
        <v>19</v>
      </c>
      <c r="Q1873">
        <v>9600</v>
      </c>
      <c r="R1873" t="s">
        <v>296</v>
      </c>
      <c r="S1873" t="str">
        <f>VLOOKUP(V1873,Country!A$2:B$191,2,FALSE)</f>
        <v>Germany</v>
      </c>
      <c r="T1873" t="str">
        <f>VLOOKUP(X1873,Organisation!A$2:B$150,2,FALSE)</f>
        <v>Deutsche Welle</v>
      </c>
      <c r="U1873" t="s">
        <v>232</v>
      </c>
      <c r="V1873" t="s">
        <v>19</v>
      </c>
      <c r="W1873" t="s">
        <v>346</v>
      </c>
      <c r="X1873" t="s">
        <v>346</v>
      </c>
      <c r="Y1873">
        <v>374</v>
      </c>
    </row>
    <row r="1874" spans="1:25" x14ac:dyDescent="0.25">
      <c r="A1874">
        <v>9800</v>
      </c>
      <c r="B1874" t="str">
        <f>VLOOKUP(W1874,Broadcast!A$2:B$277,2,FALSE)</f>
        <v>Deutsche Welle</v>
      </c>
      <c r="C1874" s="6">
        <v>400</v>
      </c>
      <c r="D1874" s="6">
        <v>500</v>
      </c>
      <c r="E1874" t="s">
        <v>800</v>
      </c>
      <c r="F1874" t="str">
        <f>VLOOKUP(H1874,Location!A$2:E$678,2,FALSE)</f>
        <v>Meyerton</v>
      </c>
      <c r="G1874" t="str">
        <f>VLOOKUP(LEFT(R1874,3),Language!A$2:B$7700,2,FALSE)</f>
        <v>English</v>
      </c>
      <c r="H1874" t="s">
        <v>34</v>
      </c>
      <c r="I1874">
        <v>250</v>
      </c>
      <c r="J1874">
        <v>19</v>
      </c>
      <c r="K1874">
        <v>12</v>
      </c>
      <c r="L1874">
        <v>411</v>
      </c>
      <c r="M1874">
        <v>1234567</v>
      </c>
      <c r="N1874">
        <v>270316</v>
      </c>
      <c r="O1874">
        <v>291016</v>
      </c>
      <c r="P1874" t="s">
        <v>19</v>
      </c>
      <c r="Q1874">
        <v>9650</v>
      </c>
      <c r="R1874" t="s">
        <v>20</v>
      </c>
      <c r="S1874" t="str">
        <f>VLOOKUP(V1874,Country!A$2:B$191,2,FALSE)</f>
        <v>South Africa</v>
      </c>
      <c r="T1874" t="str">
        <f>VLOOKUP(X1874,Organisation!A$2:B$150,2,FALSE)</f>
        <v>Deutsche Welle</v>
      </c>
      <c r="U1874" t="s">
        <v>34</v>
      </c>
      <c r="V1874" t="s">
        <v>35</v>
      </c>
      <c r="W1874" t="s">
        <v>346</v>
      </c>
      <c r="X1874" t="s">
        <v>346</v>
      </c>
      <c r="Y1874">
        <v>375</v>
      </c>
    </row>
    <row r="1875" spans="1:25" x14ac:dyDescent="0.25">
      <c r="A1875">
        <v>9800</v>
      </c>
      <c r="B1875" t="str">
        <f>VLOOKUP(W1875,Broadcast!A$2:B$277,2,FALSE)</f>
        <v>Nippon Hoso Kyokai</v>
      </c>
      <c r="C1875" s="6">
        <v>700</v>
      </c>
      <c r="D1875" s="6">
        <v>800</v>
      </c>
      <c r="E1875">
        <v>43.44</v>
      </c>
      <c r="F1875" t="str">
        <f>VLOOKUP(H1875,Location!A$2:E$678,2,FALSE)</f>
        <v>Tokyo Yamata</v>
      </c>
      <c r="G1875" t="str">
        <f>VLOOKUP(LEFT(R1875,3),Language!A$2:B$7700,2,FALSE)</f>
        <v>Japanese</v>
      </c>
      <c r="H1875" t="s">
        <v>192</v>
      </c>
      <c r="I1875">
        <v>300</v>
      </c>
      <c r="J1875">
        <v>290</v>
      </c>
      <c r="K1875">
        <v>0</v>
      </c>
      <c r="L1875">
        <v>146</v>
      </c>
      <c r="M1875">
        <v>1234567</v>
      </c>
      <c r="N1875">
        <v>270316</v>
      </c>
      <c r="O1875">
        <v>301016</v>
      </c>
      <c r="P1875" t="s">
        <v>19</v>
      </c>
      <c r="R1875" t="s">
        <v>196</v>
      </c>
      <c r="S1875" t="str">
        <f>VLOOKUP(V1875,Country!A$2:B$191,2,FALSE)</f>
        <v>Japan</v>
      </c>
      <c r="T1875" t="str">
        <f>VLOOKUP(X1875,Organisation!A$2:B$150,2,FALSE)</f>
        <v>Nippon Hoso Kyokai, Japan</v>
      </c>
      <c r="U1875" t="s">
        <v>192</v>
      </c>
      <c r="V1875" t="s">
        <v>193</v>
      </c>
      <c r="W1875" t="s">
        <v>197</v>
      </c>
      <c r="X1875" t="s">
        <v>197</v>
      </c>
      <c r="Y1875">
        <v>2334</v>
      </c>
    </row>
    <row r="1876" spans="1:25" x14ac:dyDescent="0.25">
      <c r="A1876">
        <v>9800</v>
      </c>
      <c r="B1876" t="str">
        <f>VLOOKUP(W1876,Broadcast!A$2:B$277,2,FALSE)</f>
        <v>For new organization</v>
      </c>
      <c r="C1876" s="6">
        <v>900</v>
      </c>
      <c r="D1876" s="6">
        <v>1200</v>
      </c>
      <c r="E1876">
        <v>28.27</v>
      </c>
      <c r="F1876" t="str">
        <f>VLOOKUP(H1876,Location!A$2:E$678,2,FALSE)</f>
        <v>Erevan</v>
      </c>
      <c r="G1876" t="str">
        <f>VLOOKUP(LEFT(R1876,3),Language!A$2:B$7700,2,FALSE)</f>
        <v>English</v>
      </c>
      <c r="H1876" t="s">
        <v>623</v>
      </c>
      <c r="I1876">
        <v>100</v>
      </c>
      <c r="J1876">
        <v>306</v>
      </c>
      <c r="K1876">
        <v>0</v>
      </c>
      <c r="L1876">
        <v>298</v>
      </c>
      <c r="M1876">
        <v>1234567</v>
      </c>
      <c r="N1876">
        <v>270316</v>
      </c>
      <c r="O1876">
        <v>301016</v>
      </c>
      <c r="P1876" t="s">
        <v>19</v>
      </c>
      <c r="Q1876">
        <v>7000</v>
      </c>
      <c r="R1876" t="s">
        <v>20</v>
      </c>
      <c r="S1876" t="str">
        <f>VLOOKUP(V1876,Country!A$2:B$191,2,FALSE)</f>
        <v>Bulgaria</v>
      </c>
      <c r="T1876" t="str">
        <f>VLOOKUP(X1876,Organisation!A$2:B$150,2,FALSE)</f>
        <v>SpaceLine Ltd. Bulgaria</v>
      </c>
      <c r="U1876" t="s">
        <v>623</v>
      </c>
      <c r="V1876" t="s">
        <v>61</v>
      </c>
      <c r="W1876" t="s">
        <v>179</v>
      </c>
      <c r="X1876" t="s">
        <v>63</v>
      </c>
      <c r="Y1876">
        <v>7394</v>
      </c>
    </row>
    <row r="1877" spans="1:25" x14ac:dyDescent="0.25">
      <c r="A1877">
        <v>9800</v>
      </c>
      <c r="B1877" t="str">
        <f>VLOOKUP(W1877,Broadcast!A$2:B$277,2,FALSE)</f>
        <v>Adventist Broadcasting Service, Inc.</v>
      </c>
      <c r="C1877" s="6">
        <v>1200</v>
      </c>
      <c r="D1877" s="6">
        <v>1230</v>
      </c>
      <c r="E1877" t="s">
        <v>801</v>
      </c>
      <c r="F1877" t="str">
        <f>VLOOKUP(H1877,Location!A$2:E$678,2,FALSE)</f>
        <v>Agat, Guam</v>
      </c>
      <c r="G1877" t="str">
        <f>VLOOKUP(LEFT(R1877,3),Language!A$2:B$7700,2,FALSE)</f>
        <v>Mandarin Chinese</v>
      </c>
      <c r="H1877" t="s">
        <v>729</v>
      </c>
      <c r="I1877">
        <v>100</v>
      </c>
      <c r="J1877">
        <v>330</v>
      </c>
      <c r="K1877">
        <v>15</v>
      </c>
      <c r="L1877">
        <v>216</v>
      </c>
      <c r="M1877">
        <v>67</v>
      </c>
      <c r="N1877">
        <v>270316</v>
      </c>
      <c r="O1877">
        <v>291016</v>
      </c>
      <c r="P1877" t="s">
        <v>19</v>
      </c>
      <c r="Q1877">
        <v>8750</v>
      </c>
      <c r="R1877" t="s">
        <v>270</v>
      </c>
      <c r="S1877" t="str">
        <f>VLOOKUP(V1877,Country!A$2:B$191,2,FALSE)</f>
        <v>United States</v>
      </c>
      <c r="T1877" t="str">
        <f>VLOOKUP(X1877,Organisation!A$2:B$150,2,FALSE)</f>
        <v>Federal Communications Commission</v>
      </c>
      <c r="U1877" t="s">
        <v>729</v>
      </c>
      <c r="V1877" t="s">
        <v>21</v>
      </c>
      <c r="W1877" t="s">
        <v>729</v>
      </c>
      <c r="X1877" t="s">
        <v>22</v>
      </c>
      <c r="Y1877">
        <v>1658</v>
      </c>
    </row>
    <row r="1878" spans="1:25" x14ac:dyDescent="0.25">
      <c r="A1878">
        <v>9800</v>
      </c>
      <c r="B1878" t="str">
        <f>VLOOKUP(W1878,Broadcast!A$2:B$277,2,FALSE)</f>
        <v>Adventist Broadcasting Service, Inc.</v>
      </c>
      <c r="C1878" s="6">
        <v>1200</v>
      </c>
      <c r="D1878" s="6">
        <v>1230</v>
      </c>
      <c r="E1878" t="s">
        <v>801</v>
      </c>
      <c r="F1878" t="str">
        <f>VLOOKUP(H1878,Location!A$2:E$678,2,FALSE)</f>
        <v>Agat, Guam</v>
      </c>
      <c r="G1878" t="str">
        <f>VLOOKUP(LEFT(R1878,3),Language!A$2:B$7700,2,FALSE)</f>
        <v>Min Nan Chinese</v>
      </c>
      <c r="H1878" t="s">
        <v>729</v>
      </c>
      <c r="I1878">
        <v>100</v>
      </c>
      <c r="J1878">
        <v>330</v>
      </c>
      <c r="K1878">
        <v>15</v>
      </c>
      <c r="L1878">
        <v>216</v>
      </c>
      <c r="M1878">
        <v>12345</v>
      </c>
      <c r="N1878">
        <v>270316</v>
      </c>
      <c r="O1878">
        <v>291016</v>
      </c>
      <c r="P1878" t="s">
        <v>19</v>
      </c>
      <c r="Q1878">
        <v>8750</v>
      </c>
      <c r="R1878" t="s">
        <v>661</v>
      </c>
      <c r="S1878" t="str">
        <f>VLOOKUP(V1878,Country!A$2:B$191,2,FALSE)</f>
        <v>United States</v>
      </c>
      <c r="T1878" t="str">
        <f>VLOOKUP(X1878,Organisation!A$2:B$150,2,FALSE)</f>
        <v>Federal Communications Commission</v>
      </c>
      <c r="U1878" t="s">
        <v>729</v>
      </c>
      <c r="V1878" t="s">
        <v>21</v>
      </c>
      <c r="W1878" t="s">
        <v>729</v>
      </c>
      <c r="X1878" t="s">
        <v>22</v>
      </c>
      <c r="Y1878">
        <v>1659</v>
      </c>
    </row>
    <row r="1879" spans="1:25" x14ac:dyDescent="0.25">
      <c r="A1879">
        <v>9800</v>
      </c>
      <c r="B1879" t="str">
        <f>VLOOKUP(W1879,Broadcast!A$2:B$277,2,FALSE)</f>
        <v>Adventist Broadcasting Service, Inc.</v>
      </c>
      <c r="C1879" s="6">
        <v>1230</v>
      </c>
      <c r="D1879" s="6">
        <v>1300</v>
      </c>
      <c r="E1879" t="s">
        <v>801</v>
      </c>
      <c r="F1879" t="str">
        <f>VLOOKUP(H1879,Location!A$2:E$678,2,FALSE)</f>
        <v>Agat, Guam</v>
      </c>
      <c r="G1879" t="str">
        <f>VLOOKUP(LEFT(R1879,3),Language!A$2:B$7700,2,FALSE)</f>
        <v>Mandarin Chinese</v>
      </c>
      <c r="H1879" t="s">
        <v>729</v>
      </c>
      <c r="I1879">
        <v>100</v>
      </c>
      <c r="J1879">
        <v>330</v>
      </c>
      <c r="K1879">
        <v>15</v>
      </c>
      <c r="L1879">
        <v>216</v>
      </c>
      <c r="M1879">
        <v>67</v>
      </c>
      <c r="N1879">
        <v>270316</v>
      </c>
      <c r="O1879">
        <v>291016</v>
      </c>
      <c r="P1879" t="s">
        <v>19</v>
      </c>
      <c r="Q1879">
        <v>8750</v>
      </c>
      <c r="R1879" t="s">
        <v>270</v>
      </c>
      <c r="S1879" t="str">
        <f>VLOOKUP(V1879,Country!A$2:B$191,2,FALSE)</f>
        <v>United States</v>
      </c>
      <c r="T1879" t="str">
        <f>VLOOKUP(X1879,Organisation!A$2:B$150,2,FALSE)</f>
        <v>Federal Communications Commission</v>
      </c>
      <c r="U1879" t="s">
        <v>729</v>
      </c>
      <c r="V1879" t="s">
        <v>21</v>
      </c>
      <c r="W1879" t="s">
        <v>729</v>
      </c>
      <c r="X1879" t="s">
        <v>22</v>
      </c>
      <c r="Y1879">
        <v>1660</v>
      </c>
    </row>
    <row r="1880" spans="1:25" x14ac:dyDescent="0.25">
      <c r="A1880">
        <v>9800</v>
      </c>
      <c r="B1880" t="str">
        <f>VLOOKUP(W1880,Broadcast!A$2:B$277,2,FALSE)</f>
        <v>Adventist Broadcasting Service, Inc.</v>
      </c>
      <c r="C1880" s="6">
        <v>1230</v>
      </c>
      <c r="D1880" s="6">
        <v>1300</v>
      </c>
      <c r="E1880" t="s">
        <v>801</v>
      </c>
      <c r="F1880" t="str">
        <f>VLOOKUP(H1880,Location!A$2:E$678,2,FALSE)</f>
        <v>Agat, Guam</v>
      </c>
      <c r="G1880" t="str">
        <f>VLOOKUP(LEFT(R1880,3),Language!A$2:B$7700,2,FALSE)</f>
        <v>Cantonese</v>
      </c>
      <c r="H1880" t="s">
        <v>729</v>
      </c>
      <c r="I1880">
        <v>100</v>
      </c>
      <c r="J1880">
        <v>330</v>
      </c>
      <c r="K1880">
        <v>15</v>
      </c>
      <c r="L1880">
        <v>216</v>
      </c>
      <c r="M1880">
        <v>12345</v>
      </c>
      <c r="N1880">
        <v>270316</v>
      </c>
      <c r="O1880">
        <v>291016</v>
      </c>
      <c r="P1880" t="s">
        <v>19</v>
      </c>
      <c r="Q1880">
        <v>8750</v>
      </c>
      <c r="R1880" t="s">
        <v>423</v>
      </c>
      <c r="S1880" t="str">
        <f>VLOOKUP(V1880,Country!A$2:B$191,2,FALSE)</f>
        <v>United States</v>
      </c>
      <c r="T1880" t="str">
        <f>VLOOKUP(X1880,Organisation!A$2:B$150,2,FALSE)</f>
        <v>Federal Communications Commission</v>
      </c>
      <c r="U1880" t="s">
        <v>729</v>
      </c>
      <c r="V1880" t="s">
        <v>21</v>
      </c>
      <c r="W1880" t="s">
        <v>729</v>
      </c>
      <c r="X1880" t="s">
        <v>22</v>
      </c>
      <c r="Y1880">
        <v>1661</v>
      </c>
    </row>
    <row r="1881" spans="1:25" x14ac:dyDescent="0.25">
      <c r="A1881">
        <v>9800</v>
      </c>
      <c r="B1881" t="str">
        <f>VLOOKUP(W1881,Broadcast!A$2:B$277,2,FALSE)</f>
        <v>Islamic Republic of Iran Broadcasting</v>
      </c>
      <c r="C1881" s="6">
        <v>1420</v>
      </c>
      <c r="D1881" s="6">
        <v>1520</v>
      </c>
      <c r="E1881">
        <v>30.31</v>
      </c>
      <c r="F1881" t="str">
        <f>VLOOKUP(H1881,Location!A$2:E$678,2,FALSE)</f>
        <v>Kamalabad</v>
      </c>
      <c r="G1881" t="str">
        <f>VLOOKUP(LEFT(R1881,3),Language!A$2:B$7700,2,FALSE)</f>
        <v>Russian</v>
      </c>
      <c r="H1881" t="s">
        <v>340</v>
      </c>
      <c r="I1881">
        <v>500</v>
      </c>
      <c r="J1881">
        <v>58</v>
      </c>
      <c r="K1881">
        <v>0</v>
      </c>
      <c r="L1881">
        <v>145</v>
      </c>
      <c r="M1881">
        <v>1234567</v>
      </c>
      <c r="N1881">
        <v>270316</v>
      </c>
      <c r="O1881">
        <v>291016</v>
      </c>
      <c r="P1881" t="s">
        <v>19</v>
      </c>
      <c r="R1881" t="s">
        <v>182</v>
      </c>
      <c r="S1881" t="str">
        <f>VLOOKUP(V1881,Country!A$2:B$191,2,FALSE)</f>
        <v>Iran (Islamic Rep. of)</v>
      </c>
      <c r="T1881" t="str">
        <f>VLOOKUP(X1881,Organisation!A$2:B$150,2,FALSE)</f>
        <v>Islamic Republic of Iran Broadcast.</v>
      </c>
      <c r="U1881" t="s">
        <v>340</v>
      </c>
      <c r="V1881" t="s">
        <v>229</v>
      </c>
      <c r="W1881" t="s">
        <v>230</v>
      </c>
      <c r="X1881" t="s">
        <v>230</v>
      </c>
      <c r="Y1881">
        <v>1935</v>
      </c>
    </row>
    <row r="1882" spans="1:25" x14ac:dyDescent="0.25">
      <c r="A1882">
        <v>9800</v>
      </c>
      <c r="B1882" t="str">
        <f>VLOOKUP(W1882,Broadcast!A$2:B$277,2,FALSE)</f>
        <v>Islamic Republic of Iran Broadcasting</v>
      </c>
      <c r="C1882" s="6">
        <v>1520</v>
      </c>
      <c r="D1882" s="6">
        <v>1620</v>
      </c>
      <c r="E1882">
        <v>30.31</v>
      </c>
      <c r="F1882" t="str">
        <f>VLOOKUP(H1882,Location!A$2:E$678,2,FALSE)</f>
        <v>Kamalabad</v>
      </c>
      <c r="G1882" t="str">
        <f>VLOOKUP(LEFT(R1882,3),Language!A$2:B$7700,2,FALSE)</f>
        <v>Kazakh</v>
      </c>
      <c r="H1882" t="s">
        <v>340</v>
      </c>
      <c r="I1882">
        <v>500</v>
      </c>
      <c r="J1882">
        <v>58</v>
      </c>
      <c r="K1882">
        <v>0</v>
      </c>
      <c r="L1882">
        <v>145</v>
      </c>
      <c r="M1882">
        <v>1234567</v>
      </c>
      <c r="N1882">
        <v>270316</v>
      </c>
      <c r="O1882">
        <v>291016</v>
      </c>
      <c r="P1882" t="s">
        <v>19</v>
      </c>
      <c r="R1882" t="s">
        <v>117</v>
      </c>
      <c r="S1882" t="str">
        <f>VLOOKUP(V1882,Country!A$2:B$191,2,FALSE)</f>
        <v>Iran (Islamic Rep. of)</v>
      </c>
      <c r="T1882" t="str">
        <f>VLOOKUP(X1882,Organisation!A$2:B$150,2,FALSE)</f>
        <v>Islamic Republic of Iran Broadcast.</v>
      </c>
      <c r="U1882" t="s">
        <v>340</v>
      </c>
      <c r="V1882" t="s">
        <v>229</v>
      </c>
      <c r="W1882" t="s">
        <v>230</v>
      </c>
      <c r="X1882" t="s">
        <v>230</v>
      </c>
      <c r="Y1882">
        <v>1936</v>
      </c>
    </row>
    <row r="1883" spans="1:25" x14ac:dyDescent="0.25">
      <c r="A1883">
        <v>9800</v>
      </c>
      <c r="B1883" t="str">
        <f>VLOOKUP(W1883,Broadcast!A$2:B$277,2,FALSE)</f>
        <v>Egypt Radio &amp; TV Union</v>
      </c>
      <c r="C1883" s="6">
        <v>1700</v>
      </c>
      <c r="D1883" s="6">
        <v>1900</v>
      </c>
      <c r="E1883" t="s">
        <v>641</v>
      </c>
      <c r="F1883" t="str">
        <f>VLOOKUP(H1883,Location!A$2:E$678,2,FALSE)</f>
        <v>Abis</v>
      </c>
      <c r="G1883" t="str">
        <f>VLOOKUP(LEFT(R1883,3),Language!A$2:B$7700,2,FALSE)</f>
        <v>Turkish</v>
      </c>
      <c r="H1883" t="s">
        <v>642</v>
      </c>
      <c r="I1883">
        <v>250</v>
      </c>
      <c r="J1883">
        <v>5</v>
      </c>
      <c r="K1883">
        <v>0</v>
      </c>
      <c r="L1883">
        <v>146</v>
      </c>
      <c r="M1883">
        <v>1234567</v>
      </c>
      <c r="N1883">
        <v>270316</v>
      </c>
      <c r="O1883">
        <v>301016</v>
      </c>
      <c r="P1883" t="s">
        <v>19</v>
      </c>
      <c r="R1883" t="s">
        <v>251</v>
      </c>
      <c r="S1883" t="str">
        <f>VLOOKUP(V1883,Country!A$2:B$191,2,FALSE)</f>
        <v>Egypt</v>
      </c>
      <c r="T1883" t="str">
        <f>VLOOKUP(X1883,Organisation!A$2:B$150,2,FALSE)</f>
        <v>Egypt Radio &amp; TV Union</v>
      </c>
      <c r="U1883" t="s">
        <v>642</v>
      </c>
      <c r="V1883" t="s">
        <v>643</v>
      </c>
      <c r="W1883" t="s">
        <v>644</v>
      </c>
      <c r="X1883" t="s">
        <v>644</v>
      </c>
      <c r="Y1883">
        <v>7043</v>
      </c>
    </row>
    <row r="1884" spans="1:25" x14ac:dyDescent="0.25">
      <c r="A1884">
        <v>9800</v>
      </c>
      <c r="B1884" t="str">
        <f>VLOOKUP(W1884,Broadcast!A$2:B$277,2,FALSE)</f>
        <v>For new organization</v>
      </c>
      <c r="C1884" s="6">
        <v>1900</v>
      </c>
      <c r="D1884" s="6">
        <v>2100</v>
      </c>
      <c r="E1884">
        <v>28.27</v>
      </c>
      <c r="F1884" t="str">
        <f>VLOOKUP(H1884,Location!A$2:E$678,2,FALSE)</f>
        <v>Sofia</v>
      </c>
      <c r="G1884" t="str">
        <f>VLOOKUP(LEFT(R1884,3),Language!A$2:B$7700,2,FALSE)</f>
        <v>English</v>
      </c>
      <c r="H1884" t="s">
        <v>60</v>
      </c>
      <c r="I1884">
        <v>100</v>
      </c>
      <c r="J1884">
        <v>306</v>
      </c>
      <c r="K1884">
        <v>0</v>
      </c>
      <c r="L1884">
        <v>298</v>
      </c>
      <c r="M1884">
        <v>1234567</v>
      </c>
      <c r="N1884">
        <v>270316</v>
      </c>
      <c r="O1884">
        <v>301016</v>
      </c>
      <c r="P1884" t="s">
        <v>19</v>
      </c>
      <c r="Q1884">
        <v>7000</v>
      </c>
      <c r="R1884" t="s">
        <v>20</v>
      </c>
      <c r="S1884" t="str">
        <f>VLOOKUP(V1884,Country!A$2:B$191,2,FALSE)</f>
        <v>Bulgaria</v>
      </c>
      <c r="T1884" t="str">
        <f>VLOOKUP(X1884,Organisation!A$2:B$150,2,FALSE)</f>
        <v>SpaceLine Ltd. Bulgaria</v>
      </c>
      <c r="U1884" t="s">
        <v>60</v>
      </c>
      <c r="V1884" t="s">
        <v>61</v>
      </c>
      <c r="W1884" t="s">
        <v>179</v>
      </c>
      <c r="X1884" t="s">
        <v>63</v>
      </c>
      <c r="Y1884">
        <v>18021</v>
      </c>
    </row>
    <row r="1885" spans="1:25" x14ac:dyDescent="0.25">
      <c r="A1885">
        <v>9800</v>
      </c>
      <c r="B1885" t="str">
        <f>VLOOKUP(W1885,Broadcast!A$2:B$277,2,FALSE)</f>
        <v>Egypt Radio &amp; TV Union</v>
      </c>
      <c r="C1885" s="6">
        <v>2115</v>
      </c>
      <c r="D1885" s="6">
        <v>2245</v>
      </c>
      <c r="E1885">
        <v>27.28</v>
      </c>
      <c r="F1885" t="str">
        <f>VLOOKUP(H1885,Location!A$2:E$678,2,FALSE)</f>
        <v>Abis</v>
      </c>
      <c r="G1885" t="str">
        <f>VLOOKUP(LEFT(R1885,3),Language!A$2:B$7700,2,FALSE)</f>
        <v>English</v>
      </c>
      <c r="H1885" t="s">
        <v>642</v>
      </c>
      <c r="I1885">
        <v>200</v>
      </c>
      <c r="J1885">
        <v>325</v>
      </c>
      <c r="K1885">
        <v>0</v>
      </c>
      <c r="L1885">
        <v>211</v>
      </c>
      <c r="M1885">
        <v>1234567</v>
      </c>
      <c r="N1885">
        <v>270316</v>
      </c>
      <c r="O1885">
        <v>301016</v>
      </c>
      <c r="P1885" t="s">
        <v>19</v>
      </c>
      <c r="R1885" t="s">
        <v>20</v>
      </c>
      <c r="S1885" t="str">
        <f>VLOOKUP(V1885,Country!A$2:B$191,2,FALSE)</f>
        <v>Egypt</v>
      </c>
      <c r="T1885" t="str">
        <f>VLOOKUP(X1885,Organisation!A$2:B$150,2,FALSE)</f>
        <v>Egypt Radio &amp; TV Union</v>
      </c>
      <c r="U1885" t="s">
        <v>642</v>
      </c>
      <c r="V1885" t="s">
        <v>643</v>
      </c>
      <c r="W1885" t="s">
        <v>644</v>
      </c>
      <c r="X1885" t="s">
        <v>644</v>
      </c>
      <c r="Y1885">
        <v>2286</v>
      </c>
    </row>
    <row r="1886" spans="1:25" x14ac:dyDescent="0.25">
      <c r="A1886">
        <v>9800</v>
      </c>
      <c r="B1886" t="str">
        <f>VLOOKUP(W1886,Broadcast!A$2:B$277,2,FALSE)</f>
        <v>China Radio International</v>
      </c>
      <c r="C1886" s="6">
        <v>2300</v>
      </c>
      <c r="D1886" s="6">
        <v>100</v>
      </c>
      <c r="E1886">
        <v>14</v>
      </c>
      <c r="F1886" t="str">
        <f>VLOOKUP(H1886,Location!A$2:E$678,2,FALSE)</f>
        <v>Kashi</v>
      </c>
      <c r="G1886" t="str">
        <f>VLOOKUP(LEFT(R1886,3),Language!A$2:B$7700,2,FALSE)</f>
        <v>Spanish</v>
      </c>
      <c r="H1886" t="s">
        <v>187</v>
      </c>
      <c r="I1886">
        <v>500</v>
      </c>
      <c r="J1886">
        <v>269</v>
      </c>
      <c r="K1886">
        <v>0</v>
      </c>
      <c r="L1886">
        <v>216</v>
      </c>
      <c r="M1886">
        <v>1234567</v>
      </c>
      <c r="N1886">
        <v>270316</v>
      </c>
      <c r="O1886">
        <v>301016</v>
      </c>
      <c r="P1886" t="s">
        <v>19</v>
      </c>
      <c r="Q1886">
        <v>10430</v>
      </c>
      <c r="R1886" t="s">
        <v>137</v>
      </c>
      <c r="S1886" t="str">
        <f>VLOOKUP(V1886,Country!A$2:B$191,2,FALSE)</f>
        <v>China</v>
      </c>
      <c r="T1886" t="str">
        <f>VLOOKUP(X1886,Organisation!A$2:B$150,2,FALSE)</f>
        <v>R &amp; T of Peoples Republic of China</v>
      </c>
      <c r="U1886" t="s">
        <v>187</v>
      </c>
      <c r="V1886" t="s">
        <v>55</v>
      </c>
      <c r="W1886" t="s">
        <v>188</v>
      </c>
      <c r="X1886" t="s">
        <v>57</v>
      </c>
      <c r="Y1886">
        <v>3012</v>
      </c>
    </row>
    <row r="1887" spans="1:25" x14ac:dyDescent="0.25">
      <c r="A1887">
        <v>9805</v>
      </c>
      <c r="B1887" t="str">
        <f>VLOOKUP(W1887,Broadcast!A$2:B$277,2,FALSE)</f>
        <v>Korean Broadcasting System</v>
      </c>
      <c r="C1887" s="6">
        <v>900</v>
      </c>
      <c r="D1887" s="6">
        <v>1100</v>
      </c>
      <c r="E1887">
        <v>45</v>
      </c>
      <c r="F1887" t="str">
        <f>VLOOKUP(H1887,Location!A$2:E$678,2,FALSE)</f>
        <v>Kimjae</v>
      </c>
      <c r="G1887" t="str">
        <f>VLOOKUP(LEFT(R1887,3),Language!A$2:B$7700,2,FALSE)</f>
        <v>Japanese</v>
      </c>
      <c r="H1887" t="s">
        <v>362</v>
      </c>
      <c r="I1887">
        <v>100</v>
      </c>
      <c r="J1887">
        <v>81</v>
      </c>
      <c r="K1887">
        <v>-15</v>
      </c>
      <c r="L1887">
        <v>216</v>
      </c>
      <c r="M1887">
        <v>1234567</v>
      </c>
      <c r="N1887">
        <v>270316</v>
      </c>
      <c r="O1887">
        <v>301016</v>
      </c>
      <c r="P1887" t="s">
        <v>19</v>
      </c>
      <c r="R1887" t="s">
        <v>196</v>
      </c>
      <c r="S1887" t="str">
        <f>VLOOKUP(V1887,Country!A$2:B$191,2,FALSE)</f>
        <v>Korea (Rep. of)</v>
      </c>
      <c r="T1887" t="str">
        <f>VLOOKUP(X1887,Organisation!A$2:B$150,2,FALSE)</f>
        <v>Korean Broadcasting System</v>
      </c>
      <c r="U1887" t="s">
        <v>362</v>
      </c>
      <c r="V1887" t="s">
        <v>329</v>
      </c>
      <c r="W1887" t="s">
        <v>77</v>
      </c>
      <c r="X1887" t="s">
        <v>77</v>
      </c>
      <c r="Y1887">
        <v>11035</v>
      </c>
    </row>
    <row r="1888" spans="1:25" x14ac:dyDescent="0.25">
      <c r="A1888">
        <v>9805</v>
      </c>
      <c r="B1888" t="str">
        <f>VLOOKUP(W1888,Broadcast!A$2:B$277,2,FALSE)</f>
        <v>International Broadcasting Bureau</v>
      </c>
      <c r="C1888" s="6">
        <v>1000</v>
      </c>
      <c r="D1888" s="6">
        <v>1300</v>
      </c>
      <c r="E1888">
        <v>11</v>
      </c>
      <c r="F1888" t="str">
        <f>VLOOKUP(H1888,Location!A$2:E$678,2,FALSE)</f>
        <v>Greenville, NC (Site B)</v>
      </c>
      <c r="G1888" t="str">
        <f>VLOOKUP(LEFT(R1888,3),Language!A$2:B$7700,2,FALSE)</f>
        <v>Spanish</v>
      </c>
      <c r="H1888" t="s">
        <v>134</v>
      </c>
      <c r="I1888">
        <v>250</v>
      </c>
      <c r="J1888">
        <v>183</v>
      </c>
      <c r="K1888">
        <v>0</v>
      </c>
      <c r="L1888">
        <v>896</v>
      </c>
      <c r="M1888">
        <v>1234567</v>
      </c>
      <c r="N1888">
        <v>270316</v>
      </c>
      <c r="O1888">
        <v>291016</v>
      </c>
      <c r="P1888" t="s">
        <v>19</v>
      </c>
      <c r="Q1888">
        <v>16000</v>
      </c>
      <c r="R1888" t="s">
        <v>137</v>
      </c>
      <c r="S1888" t="str">
        <f>VLOOKUP(V1888,Country!A$2:B$191,2,FALSE)</f>
        <v>United States</v>
      </c>
      <c r="T1888" t="str">
        <f>VLOOKUP(X1888,Organisation!A$2:B$150,2,FALSE)</f>
        <v>International Broadcasting Bureau</v>
      </c>
      <c r="U1888" t="s">
        <v>134</v>
      </c>
      <c r="V1888" t="s">
        <v>21</v>
      </c>
      <c r="W1888" t="s">
        <v>120</v>
      </c>
      <c r="X1888" t="s">
        <v>120</v>
      </c>
      <c r="Y1888">
        <v>691</v>
      </c>
    </row>
    <row r="1889" spans="1:25" x14ac:dyDescent="0.25">
      <c r="A1889">
        <v>9805</v>
      </c>
      <c r="B1889" t="str">
        <f>VLOOKUP(W1889,Broadcast!A$2:B$277,2,FALSE)</f>
        <v>Korean Broadcasting System</v>
      </c>
      <c r="C1889" s="6">
        <v>1600</v>
      </c>
      <c r="D1889" s="6">
        <v>1700</v>
      </c>
      <c r="E1889" t="s">
        <v>802</v>
      </c>
      <c r="F1889" t="str">
        <f>VLOOKUP(H1889,Location!A$2:E$678,2,FALSE)</f>
        <v>Kimjae</v>
      </c>
      <c r="G1889" t="str">
        <f>VLOOKUP(LEFT(R1889,3),Language!A$2:B$7700,2,FALSE)</f>
        <v>Indonesian</v>
      </c>
      <c r="H1889" t="s">
        <v>362</v>
      </c>
      <c r="I1889">
        <v>100</v>
      </c>
      <c r="J1889">
        <v>205</v>
      </c>
      <c r="K1889">
        <v>0</v>
      </c>
      <c r="L1889">
        <v>216</v>
      </c>
      <c r="M1889">
        <v>1234567</v>
      </c>
      <c r="N1889">
        <v>270316</v>
      </c>
      <c r="O1889">
        <v>301016</v>
      </c>
      <c r="P1889" t="s">
        <v>19</v>
      </c>
      <c r="R1889" t="s">
        <v>590</v>
      </c>
      <c r="S1889" t="str">
        <f>VLOOKUP(V1889,Country!A$2:B$191,2,FALSE)</f>
        <v>Korea (Rep. of)</v>
      </c>
      <c r="T1889" t="str">
        <f>VLOOKUP(X1889,Organisation!A$2:B$150,2,FALSE)</f>
        <v>Korean Broadcasting System</v>
      </c>
      <c r="U1889" t="s">
        <v>362</v>
      </c>
      <c r="V1889" t="s">
        <v>329</v>
      </c>
      <c r="W1889" t="s">
        <v>77</v>
      </c>
      <c r="X1889" t="s">
        <v>77</v>
      </c>
      <c r="Y1889">
        <v>7384</v>
      </c>
    </row>
    <row r="1890" spans="1:25" x14ac:dyDescent="0.25">
      <c r="A1890">
        <v>9805</v>
      </c>
      <c r="B1890" t="str">
        <f>VLOOKUP(W1890,Broadcast!A$2:B$277,2,FALSE)</f>
        <v>Korean Broadcasting System</v>
      </c>
      <c r="C1890" s="6">
        <v>2200</v>
      </c>
      <c r="D1890" s="6">
        <v>2300</v>
      </c>
      <c r="E1890" t="s">
        <v>802</v>
      </c>
      <c r="F1890" t="str">
        <f>VLOOKUP(H1890,Location!A$2:E$678,2,FALSE)</f>
        <v>Kimjae</v>
      </c>
      <c r="G1890" t="str">
        <f>VLOOKUP(LEFT(R1890,3),Language!A$2:B$7700,2,FALSE)</f>
        <v>Indonesian</v>
      </c>
      <c r="H1890" t="s">
        <v>362</v>
      </c>
      <c r="I1890">
        <v>100</v>
      </c>
      <c r="J1890">
        <v>205</v>
      </c>
      <c r="K1890">
        <v>0</v>
      </c>
      <c r="L1890">
        <v>156</v>
      </c>
      <c r="M1890">
        <v>1234567</v>
      </c>
      <c r="N1890">
        <v>270316</v>
      </c>
      <c r="O1890">
        <v>301016</v>
      </c>
      <c r="P1890" t="s">
        <v>19</v>
      </c>
      <c r="R1890" t="s">
        <v>590</v>
      </c>
      <c r="S1890" t="str">
        <f>VLOOKUP(V1890,Country!A$2:B$191,2,FALSE)</f>
        <v>Korea (Rep. of)</v>
      </c>
      <c r="T1890" t="str">
        <f>VLOOKUP(X1890,Organisation!A$2:B$150,2,FALSE)</f>
        <v>Korean Broadcasting System</v>
      </c>
      <c r="U1890" t="s">
        <v>362</v>
      </c>
      <c r="V1890" t="s">
        <v>329</v>
      </c>
      <c r="W1890" t="s">
        <v>77</v>
      </c>
      <c r="X1890" t="s">
        <v>77</v>
      </c>
      <c r="Y1890">
        <v>3697</v>
      </c>
    </row>
    <row r="1891" spans="1:25" x14ac:dyDescent="0.25">
      <c r="A1891">
        <v>9805</v>
      </c>
      <c r="B1891" t="str">
        <f>VLOOKUP(W1891,Broadcast!A$2:B$277,2,FALSE)</f>
        <v>Korean Broadcasting System</v>
      </c>
      <c r="C1891" s="6">
        <v>2300</v>
      </c>
      <c r="D1891" s="6">
        <v>2400</v>
      </c>
      <c r="E1891" t="s">
        <v>802</v>
      </c>
      <c r="F1891" t="str">
        <f>VLOOKUP(H1891,Location!A$2:E$678,2,FALSE)</f>
        <v>Kimjae</v>
      </c>
      <c r="G1891" t="str">
        <f>VLOOKUP(LEFT(R1891,3),Language!A$2:B$7700,2,FALSE)</f>
        <v>Chinese</v>
      </c>
      <c r="H1891" t="s">
        <v>362</v>
      </c>
      <c r="I1891">
        <v>100</v>
      </c>
      <c r="J1891">
        <v>205</v>
      </c>
      <c r="K1891">
        <v>0</v>
      </c>
      <c r="L1891">
        <v>156</v>
      </c>
      <c r="M1891">
        <v>1234567</v>
      </c>
      <c r="N1891">
        <v>270316</v>
      </c>
      <c r="O1891">
        <v>301016</v>
      </c>
      <c r="P1891" t="s">
        <v>19</v>
      </c>
      <c r="R1891" t="s">
        <v>54</v>
      </c>
      <c r="S1891" t="str">
        <f>VLOOKUP(V1891,Country!A$2:B$191,2,FALSE)</f>
        <v>Korea (Rep. of)</v>
      </c>
      <c r="T1891" t="str">
        <f>VLOOKUP(X1891,Organisation!A$2:B$150,2,FALSE)</f>
        <v>Korean Broadcasting System</v>
      </c>
      <c r="U1891" t="s">
        <v>362</v>
      </c>
      <c r="V1891" t="s">
        <v>329</v>
      </c>
      <c r="W1891" t="s">
        <v>77</v>
      </c>
      <c r="X1891" t="s">
        <v>77</v>
      </c>
      <c r="Y1891">
        <v>3698</v>
      </c>
    </row>
    <row r="1892" spans="1:25" x14ac:dyDescent="0.25">
      <c r="A1892">
        <v>9810</v>
      </c>
      <c r="B1892" t="str">
        <f>VLOOKUP(W1892,Broadcast!A$2:B$277,2,FALSE)</f>
        <v>BBC Worldservice</v>
      </c>
      <c r="C1892" s="6">
        <v>0</v>
      </c>
      <c r="D1892" s="6">
        <v>30</v>
      </c>
      <c r="E1892" t="s">
        <v>156</v>
      </c>
      <c r="F1892" t="str">
        <f>VLOOKUP(H1892,Location!A$2:E$678,2,FALSE)</f>
        <v>Kranji (Merlin)</v>
      </c>
      <c r="G1892" t="str">
        <f>VLOOKUP(LEFT(R1892,3),Language!A$2:B$7700,2,FALSE)</f>
        <v>Burmese</v>
      </c>
      <c r="H1892" t="s">
        <v>59</v>
      </c>
      <c r="I1892">
        <v>250</v>
      </c>
      <c r="J1892">
        <v>340</v>
      </c>
      <c r="K1892">
        <v>0</v>
      </c>
      <c r="L1892">
        <v>145</v>
      </c>
      <c r="M1892">
        <v>1234567</v>
      </c>
      <c r="N1892">
        <v>270316</v>
      </c>
      <c r="O1892">
        <v>301016</v>
      </c>
      <c r="P1892" t="s">
        <v>19</v>
      </c>
      <c r="Q1892">
        <v>9000</v>
      </c>
      <c r="R1892" t="s">
        <v>157</v>
      </c>
      <c r="S1892" t="str">
        <f>VLOOKUP(V1892,Country!A$2:B$191,2,FALSE)</f>
        <v>Singapore</v>
      </c>
      <c r="T1892" t="str">
        <f>VLOOKUP(X1892,Organisation!A$2:B$150,2,FALSE)</f>
        <v>Babcock Communications</v>
      </c>
      <c r="U1892" t="s">
        <v>59</v>
      </c>
      <c r="V1892" t="s">
        <v>59</v>
      </c>
      <c r="W1892" t="s">
        <v>42</v>
      </c>
      <c r="X1892" t="s">
        <v>43</v>
      </c>
      <c r="Y1892">
        <v>153</v>
      </c>
    </row>
    <row r="1893" spans="1:25" x14ac:dyDescent="0.25">
      <c r="A1893">
        <v>9810</v>
      </c>
      <c r="B1893" t="str">
        <f>VLOOKUP(W1893,Broadcast!A$2:B$277,2,FALSE)</f>
        <v>BBC Worldservice</v>
      </c>
      <c r="C1893" s="6">
        <v>30</v>
      </c>
      <c r="D1893" s="6">
        <v>100</v>
      </c>
      <c r="E1893" t="s">
        <v>149</v>
      </c>
      <c r="F1893" t="str">
        <f>VLOOKUP(H1893,Location!A$2:E$678,2,FALSE)</f>
        <v>Kranji (Merlin)</v>
      </c>
      <c r="G1893" t="str">
        <f>VLOOKUP(LEFT(R1893,3),Language!A$2:B$7700,2,FALSE)</f>
        <v>Bengali</v>
      </c>
      <c r="H1893" t="s">
        <v>59</v>
      </c>
      <c r="I1893">
        <v>250</v>
      </c>
      <c r="J1893">
        <v>320</v>
      </c>
      <c r="K1893">
        <v>-20</v>
      </c>
      <c r="L1893">
        <v>145</v>
      </c>
      <c r="M1893">
        <v>1234567</v>
      </c>
      <c r="N1893">
        <v>270316</v>
      </c>
      <c r="O1893">
        <v>301016</v>
      </c>
      <c r="P1893" t="s">
        <v>19</v>
      </c>
      <c r="Q1893">
        <v>9000</v>
      </c>
      <c r="R1893" t="s">
        <v>150</v>
      </c>
      <c r="S1893" t="str">
        <f>VLOOKUP(V1893,Country!A$2:B$191,2,FALSE)</f>
        <v>Singapore</v>
      </c>
      <c r="T1893" t="str">
        <f>VLOOKUP(X1893,Organisation!A$2:B$150,2,FALSE)</f>
        <v>Babcock Communications</v>
      </c>
      <c r="U1893" t="s">
        <v>59</v>
      </c>
      <c r="V1893" t="s">
        <v>59</v>
      </c>
      <c r="W1893" t="s">
        <v>42</v>
      </c>
      <c r="X1893" t="s">
        <v>43</v>
      </c>
      <c r="Y1893">
        <v>14028</v>
      </c>
    </row>
    <row r="1894" spans="1:25" x14ac:dyDescent="0.25">
      <c r="A1894">
        <v>9810</v>
      </c>
      <c r="B1894" t="str">
        <f>VLOOKUP(W1894,Broadcast!A$2:B$277,2,FALSE)</f>
        <v>China National Radio</v>
      </c>
      <c r="C1894" s="6">
        <v>100</v>
      </c>
      <c r="D1894" s="6">
        <v>1230</v>
      </c>
      <c r="E1894" t="s">
        <v>151</v>
      </c>
      <c r="F1894" t="str">
        <f>VLOOKUP(H1894,Location!A$2:E$678,2,FALSE)</f>
        <v>Baoji</v>
      </c>
      <c r="G1894" t="str">
        <f>VLOOKUP(LEFT(R1894,3),Language!A$2:B$7700,2,FALSE)</f>
        <v>Chinese</v>
      </c>
      <c r="H1894" t="s">
        <v>326</v>
      </c>
      <c r="I1894">
        <v>100</v>
      </c>
      <c r="J1894">
        <v>135</v>
      </c>
      <c r="K1894">
        <v>0</v>
      </c>
      <c r="L1894">
        <v>206</v>
      </c>
      <c r="M1894">
        <v>1234567</v>
      </c>
      <c r="N1894">
        <v>270316</v>
      </c>
      <c r="O1894">
        <v>301016</v>
      </c>
      <c r="P1894" t="s">
        <v>19</v>
      </c>
      <c r="Q1894">
        <v>9700</v>
      </c>
      <c r="R1894" t="s">
        <v>54</v>
      </c>
      <c r="S1894" t="str">
        <f>VLOOKUP(V1894,Country!A$2:B$191,2,FALSE)</f>
        <v>China</v>
      </c>
      <c r="T1894" t="str">
        <f>VLOOKUP(X1894,Organisation!A$2:B$150,2,FALSE)</f>
        <v>R &amp; T of Peoples Republic of China</v>
      </c>
      <c r="U1894" t="s">
        <v>326</v>
      </c>
      <c r="V1894" t="s">
        <v>55</v>
      </c>
      <c r="W1894" t="s">
        <v>56</v>
      </c>
      <c r="X1894" t="s">
        <v>57</v>
      </c>
      <c r="Y1894">
        <v>3014</v>
      </c>
    </row>
    <row r="1895" spans="1:25" x14ac:dyDescent="0.25">
      <c r="A1895">
        <v>9810</v>
      </c>
      <c r="B1895" t="str">
        <f>VLOOKUP(W1895,Broadcast!A$2:B$277,2,FALSE)</f>
        <v>All India Radio</v>
      </c>
      <c r="C1895" s="6">
        <v>1100</v>
      </c>
      <c r="D1895" s="6">
        <v>1245</v>
      </c>
      <c r="E1895" t="s">
        <v>803</v>
      </c>
      <c r="F1895" t="str">
        <f>VLOOKUP(H1895,Location!A$2:E$678,2,FALSE)</f>
        <v>Panaji</v>
      </c>
      <c r="G1895" t="str">
        <f>VLOOKUP(LEFT(R1895,3),Language!A$2:B$7700,2,FALSE)</f>
        <v>Tamil</v>
      </c>
      <c r="H1895" t="s">
        <v>626</v>
      </c>
      <c r="I1895">
        <v>250</v>
      </c>
      <c r="J1895">
        <v>120</v>
      </c>
      <c r="K1895">
        <v>0</v>
      </c>
      <c r="L1895">
        <v>157</v>
      </c>
      <c r="M1895">
        <v>1234567</v>
      </c>
      <c r="N1895">
        <v>270316</v>
      </c>
      <c r="O1895">
        <v>301016</v>
      </c>
      <c r="P1895" t="s">
        <v>19</v>
      </c>
      <c r="Q1895">
        <v>9700</v>
      </c>
      <c r="R1895" t="s">
        <v>804</v>
      </c>
      <c r="S1895" t="str">
        <f>VLOOKUP(V1895,Country!A$2:B$191,2,FALSE)</f>
        <v>India</v>
      </c>
      <c r="T1895" t="str">
        <f>VLOOKUP(X1895,Organisation!A$2:B$150,2,FALSE)</f>
        <v>All India Radio</v>
      </c>
      <c r="U1895" t="s">
        <v>626</v>
      </c>
      <c r="V1895" t="s">
        <v>263</v>
      </c>
      <c r="W1895" t="s">
        <v>264</v>
      </c>
      <c r="X1895" t="s">
        <v>264</v>
      </c>
      <c r="Y1895">
        <v>3540</v>
      </c>
    </row>
    <row r="1896" spans="1:25" x14ac:dyDescent="0.25">
      <c r="A1896">
        <v>9810</v>
      </c>
      <c r="B1896" t="str">
        <f>VLOOKUP(W1896,Broadcast!A$2:B$277,2,FALSE)</f>
        <v>Korean Broadcasting System</v>
      </c>
      <c r="C1896" s="6">
        <v>1300</v>
      </c>
      <c r="D1896" s="6">
        <v>1330</v>
      </c>
      <c r="E1896">
        <v>43</v>
      </c>
      <c r="F1896" t="str">
        <f>VLOOKUP(H1896,Location!A$2:E$678,2,FALSE)</f>
        <v>Kimjae</v>
      </c>
      <c r="G1896" t="str">
        <f>VLOOKUP(LEFT(R1896,3),Language!A$2:B$7700,2,FALSE)</f>
        <v>Korean</v>
      </c>
      <c r="H1896" t="s">
        <v>362</v>
      </c>
      <c r="I1896">
        <v>250</v>
      </c>
      <c r="J1896">
        <v>270</v>
      </c>
      <c r="K1896">
        <v>0</v>
      </c>
      <c r="L1896">
        <v>216</v>
      </c>
      <c r="M1896">
        <v>1234567</v>
      </c>
      <c r="N1896">
        <v>270316</v>
      </c>
      <c r="O1896">
        <v>301016</v>
      </c>
      <c r="P1896" t="s">
        <v>19</v>
      </c>
      <c r="R1896" t="s">
        <v>145</v>
      </c>
      <c r="S1896" t="str">
        <f>VLOOKUP(V1896,Country!A$2:B$191,2,FALSE)</f>
        <v>Korea (Rep. of)</v>
      </c>
      <c r="T1896" t="str">
        <f>VLOOKUP(X1896,Organisation!A$2:B$150,2,FALSE)</f>
        <v>Korean Broadcasting System</v>
      </c>
      <c r="U1896" t="s">
        <v>362</v>
      </c>
      <c r="V1896" t="s">
        <v>329</v>
      </c>
      <c r="W1896" t="s">
        <v>77</v>
      </c>
      <c r="X1896" t="s">
        <v>77</v>
      </c>
      <c r="Y1896">
        <v>3700</v>
      </c>
    </row>
    <row r="1897" spans="1:25" x14ac:dyDescent="0.25">
      <c r="A1897">
        <v>9810</v>
      </c>
      <c r="B1897" t="str">
        <f>VLOOKUP(W1897,Broadcast!A$2:B$277,2,FALSE)</f>
        <v>China National Radio</v>
      </c>
      <c r="C1897" s="6">
        <v>1300</v>
      </c>
      <c r="D1897" s="6">
        <v>1805</v>
      </c>
      <c r="E1897" t="s">
        <v>151</v>
      </c>
      <c r="F1897" t="str">
        <f>VLOOKUP(H1897,Location!A$2:E$678,2,FALSE)</f>
        <v>Nanning</v>
      </c>
      <c r="G1897" t="str">
        <f>VLOOKUP(LEFT(R1897,3),Language!A$2:B$7700,2,FALSE)</f>
        <v>Chinese</v>
      </c>
      <c r="H1897" t="s">
        <v>359</v>
      </c>
      <c r="I1897">
        <v>150</v>
      </c>
      <c r="J1897">
        <v>155</v>
      </c>
      <c r="K1897">
        <v>0</v>
      </c>
      <c r="L1897">
        <v>206</v>
      </c>
      <c r="M1897">
        <v>1234567</v>
      </c>
      <c r="N1897">
        <v>270316</v>
      </c>
      <c r="O1897">
        <v>301016</v>
      </c>
      <c r="P1897" t="s">
        <v>19</v>
      </c>
      <c r="R1897" t="s">
        <v>54</v>
      </c>
      <c r="S1897" t="str">
        <f>VLOOKUP(V1897,Country!A$2:B$191,2,FALSE)</f>
        <v>China</v>
      </c>
      <c r="T1897" t="str">
        <f>VLOOKUP(X1897,Organisation!A$2:B$150,2,FALSE)</f>
        <v>R &amp; T of Peoples Republic of China</v>
      </c>
      <c r="U1897" t="s">
        <v>359</v>
      </c>
      <c r="V1897" t="s">
        <v>55</v>
      </c>
      <c r="W1897" t="s">
        <v>56</v>
      </c>
      <c r="X1897" t="s">
        <v>57</v>
      </c>
      <c r="Y1897">
        <v>3015</v>
      </c>
    </row>
    <row r="1898" spans="1:25" x14ac:dyDescent="0.25">
      <c r="A1898">
        <v>9810</v>
      </c>
      <c r="B1898" t="str">
        <f>VLOOKUP(W1898,Broadcast!A$2:B$277,2,FALSE)</f>
        <v>Islamic Republic of Iran Broadcasting</v>
      </c>
      <c r="C1898" s="6">
        <v>1520</v>
      </c>
      <c r="D1898" s="6">
        <v>1620</v>
      </c>
      <c r="E1898" t="s">
        <v>603</v>
      </c>
      <c r="F1898" t="str">
        <f>VLOOKUP(H1898,Location!A$2:E$678,2,FALSE)</f>
        <v>Sirjan</v>
      </c>
      <c r="G1898" t="str">
        <f>VLOOKUP(LEFT(R1898,3),Language!A$2:B$7700,2,FALSE)</f>
        <v>Urdu</v>
      </c>
      <c r="H1898" t="s">
        <v>228</v>
      </c>
      <c r="I1898">
        <v>500</v>
      </c>
      <c r="J1898">
        <v>90</v>
      </c>
      <c r="K1898">
        <v>0</v>
      </c>
      <c r="L1898">
        <v>145</v>
      </c>
      <c r="M1898">
        <v>1234567</v>
      </c>
      <c r="N1898">
        <v>270316</v>
      </c>
      <c r="O1898">
        <v>291016</v>
      </c>
      <c r="P1898" t="s">
        <v>19</v>
      </c>
      <c r="R1898" t="s">
        <v>348</v>
      </c>
      <c r="S1898" t="str">
        <f>VLOOKUP(V1898,Country!A$2:B$191,2,FALSE)</f>
        <v>Iran (Islamic Rep. of)</v>
      </c>
      <c r="T1898" t="str">
        <f>VLOOKUP(X1898,Organisation!A$2:B$150,2,FALSE)</f>
        <v>Islamic Republic of Iran Broadcast.</v>
      </c>
      <c r="U1898" t="s">
        <v>228</v>
      </c>
      <c r="V1898" t="s">
        <v>229</v>
      </c>
      <c r="W1898" t="s">
        <v>230</v>
      </c>
      <c r="X1898" t="s">
        <v>230</v>
      </c>
      <c r="Y1898">
        <v>7246</v>
      </c>
    </row>
    <row r="1899" spans="1:25" x14ac:dyDescent="0.25">
      <c r="A1899">
        <v>9810</v>
      </c>
      <c r="B1899" t="str">
        <f>VLOOKUP(W1899,Broadcast!A$2:B$277,2,FALSE)</f>
        <v>Islamic Republic of Iran Broadcasting</v>
      </c>
      <c r="C1899" s="6">
        <v>1730</v>
      </c>
      <c r="D1899" s="6">
        <v>2030</v>
      </c>
      <c r="E1899">
        <v>39</v>
      </c>
      <c r="F1899" t="str">
        <f>VLOOKUP(H1899,Location!A$2:E$678,2,FALSE)</f>
        <v>Sirjan</v>
      </c>
      <c r="G1899" t="str">
        <f>VLOOKUP(LEFT(R1899,3),Language!A$2:B$7700,2,FALSE)</f>
        <v>Arabic</v>
      </c>
      <c r="H1899" t="s">
        <v>228</v>
      </c>
      <c r="I1899">
        <v>500</v>
      </c>
      <c r="J1899">
        <v>198</v>
      </c>
      <c r="K1899">
        <v>0</v>
      </c>
      <c r="L1899">
        <v>146</v>
      </c>
      <c r="M1899">
        <v>1234567</v>
      </c>
      <c r="N1899">
        <v>270316</v>
      </c>
      <c r="O1899">
        <v>291016</v>
      </c>
      <c r="P1899" t="s">
        <v>19</v>
      </c>
      <c r="R1899" t="s">
        <v>89</v>
      </c>
      <c r="S1899" t="str">
        <f>VLOOKUP(V1899,Country!A$2:B$191,2,FALSE)</f>
        <v>Iran (Islamic Rep. of)</v>
      </c>
      <c r="T1899" t="str">
        <f>VLOOKUP(X1899,Organisation!A$2:B$150,2,FALSE)</f>
        <v>Islamic Republic of Iran Broadcast.</v>
      </c>
      <c r="U1899" t="s">
        <v>228</v>
      </c>
      <c r="V1899" t="s">
        <v>229</v>
      </c>
      <c r="W1899" t="s">
        <v>230</v>
      </c>
      <c r="X1899" t="s">
        <v>230</v>
      </c>
      <c r="Y1899">
        <v>16079</v>
      </c>
    </row>
    <row r="1900" spans="1:25" x14ac:dyDescent="0.25">
      <c r="A1900">
        <v>9810</v>
      </c>
      <c r="B1900" t="str">
        <f>VLOOKUP(W1900,Broadcast!A$2:B$277,2,FALSE)</f>
        <v>China National Radio</v>
      </c>
      <c r="C1900" s="6">
        <v>2025</v>
      </c>
      <c r="D1900" s="6">
        <v>2300</v>
      </c>
      <c r="E1900" t="s">
        <v>151</v>
      </c>
      <c r="F1900" t="str">
        <f>VLOOKUP(H1900,Location!A$2:E$678,2,FALSE)</f>
        <v>Nanning</v>
      </c>
      <c r="G1900" t="str">
        <f>VLOOKUP(LEFT(R1900,3),Language!A$2:B$7700,2,FALSE)</f>
        <v>Chinese</v>
      </c>
      <c r="H1900" t="s">
        <v>359</v>
      </c>
      <c r="I1900">
        <v>150</v>
      </c>
      <c r="J1900">
        <v>155</v>
      </c>
      <c r="K1900">
        <v>0</v>
      </c>
      <c r="L1900">
        <v>206</v>
      </c>
      <c r="M1900">
        <v>1234567</v>
      </c>
      <c r="N1900">
        <v>270316</v>
      </c>
      <c r="O1900">
        <v>301016</v>
      </c>
      <c r="P1900" t="s">
        <v>19</v>
      </c>
      <c r="R1900" t="s">
        <v>54</v>
      </c>
      <c r="S1900" t="str">
        <f>VLOOKUP(V1900,Country!A$2:B$191,2,FALSE)</f>
        <v>China</v>
      </c>
      <c r="T1900" t="str">
        <f>VLOOKUP(X1900,Organisation!A$2:B$150,2,FALSE)</f>
        <v>R &amp; T of Peoples Republic of China</v>
      </c>
      <c r="U1900" t="s">
        <v>359</v>
      </c>
      <c r="V1900" t="s">
        <v>55</v>
      </c>
      <c r="W1900" t="s">
        <v>56</v>
      </c>
      <c r="X1900" t="s">
        <v>57</v>
      </c>
      <c r="Y1900">
        <v>3016</v>
      </c>
    </row>
    <row r="1901" spans="1:25" x14ac:dyDescent="0.25">
      <c r="A1901">
        <v>9815</v>
      </c>
      <c r="B1901" t="str">
        <f>VLOOKUP(W1901,Broadcast!A$2:B$277,2,FALSE)</f>
        <v>China Radio International</v>
      </c>
      <c r="C1901" s="6">
        <v>200</v>
      </c>
      <c r="D1901" s="6">
        <v>300</v>
      </c>
      <c r="E1901" t="s">
        <v>559</v>
      </c>
      <c r="F1901" t="str">
        <f>VLOOKUP(H1901,Location!A$2:E$678,2,FALSE)</f>
        <v>Kashi</v>
      </c>
      <c r="G1901" t="str">
        <f>VLOOKUP(LEFT(R1901,3),Language!A$2:B$7700,2,FALSE)</f>
        <v>Standart Chinese</v>
      </c>
      <c r="H1901" t="s">
        <v>187</v>
      </c>
      <c r="I1901">
        <v>500</v>
      </c>
      <c r="J1901">
        <v>269</v>
      </c>
      <c r="K1901">
        <v>0</v>
      </c>
      <c r="L1901">
        <v>216</v>
      </c>
      <c r="M1901">
        <v>1234567</v>
      </c>
      <c r="N1901">
        <v>270316</v>
      </c>
      <c r="O1901">
        <v>301016</v>
      </c>
      <c r="P1901" t="s">
        <v>19</v>
      </c>
      <c r="Q1901">
        <v>8180</v>
      </c>
      <c r="R1901" t="s">
        <v>207</v>
      </c>
      <c r="S1901" t="str">
        <f>VLOOKUP(V1901,Country!A$2:B$191,2,FALSE)</f>
        <v>China</v>
      </c>
      <c r="T1901" t="str">
        <f>VLOOKUP(X1901,Organisation!A$2:B$150,2,FALSE)</f>
        <v>R &amp; T of Peoples Republic of China</v>
      </c>
      <c r="U1901" t="s">
        <v>187</v>
      </c>
      <c r="V1901" t="s">
        <v>55</v>
      </c>
      <c r="W1901" t="s">
        <v>188</v>
      </c>
      <c r="X1901" t="s">
        <v>57</v>
      </c>
      <c r="Y1901">
        <v>3018</v>
      </c>
    </row>
    <row r="1902" spans="1:25" x14ac:dyDescent="0.25">
      <c r="A1902">
        <v>9815</v>
      </c>
      <c r="B1902" t="str">
        <f>VLOOKUP(W1902,Broadcast!A$2:B$277,2,FALSE)</f>
        <v>International Broadcasting Bureau</v>
      </c>
      <c r="C1902" s="6">
        <v>300</v>
      </c>
      <c r="D1902" s="6">
        <v>330</v>
      </c>
      <c r="E1902">
        <v>47.48</v>
      </c>
      <c r="F1902" t="str">
        <f>VLOOKUP(H1902,Location!A$2:E$678,2,FALSE)</f>
        <v>Kuwait</v>
      </c>
      <c r="G1902" t="str">
        <f>VLOOKUP(LEFT(R1902,3),Language!A$2:B$7700,2,FALSE)</f>
        <v>Arabic</v>
      </c>
      <c r="H1902" t="s">
        <v>155</v>
      </c>
      <c r="I1902">
        <v>250</v>
      </c>
      <c r="J1902">
        <v>220</v>
      </c>
      <c r="K1902">
        <v>0</v>
      </c>
      <c r="L1902">
        <v>146</v>
      </c>
      <c r="M1902">
        <v>1234567</v>
      </c>
      <c r="N1902">
        <v>270316</v>
      </c>
      <c r="O1902">
        <v>291016</v>
      </c>
      <c r="P1902" t="s">
        <v>19</v>
      </c>
      <c r="Q1902">
        <v>8750</v>
      </c>
      <c r="R1902" t="s">
        <v>89</v>
      </c>
      <c r="S1902" t="str">
        <f>VLOOKUP(V1902,Country!A$2:B$191,2,FALSE)</f>
        <v>Kuwait</v>
      </c>
      <c r="T1902" t="str">
        <f>VLOOKUP(X1902,Organisation!A$2:B$150,2,FALSE)</f>
        <v>International Broadcasting Bureau</v>
      </c>
      <c r="U1902" t="s">
        <v>155</v>
      </c>
      <c r="V1902" t="s">
        <v>155</v>
      </c>
      <c r="W1902" t="s">
        <v>120</v>
      </c>
      <c r="X1902" t="s">
        <v>120</v>
      </c>
      <c r="Y1902">
        <v>692</v>
      </c>
    </row>
    <row r="1903" spans="1:25" x14ac:dyDescent="0.25">
      <c r="A1903">
        <v>9815</v>
      </c>
      <c r="B1903" t="str">
        <f>VLOOKUP(W1903,Broadcast!A$2:B$277,2,FALSE)</f>
        <v>International Broadcasting Bureau</v>
      </c>
      <c r="C1903" s="6">
        <v>330</v>
      </c>
      <c r="D1903" s="6">
        <v>430</v>
      </c>
      <c r="E1903">
        <v>52.53</v>
      </c>
      <c r="F1903" t="str">
        <f>VLOOKUP(H1903,Location!A$2:E$678,2,FALSE)</f>
        <v>Moepeng Hill</v>
      </c>
      <c r="G1903" t="str">
        <f>VLOOKUP(LEFT(R1903,3),Language!A$2:B$7700,2,FALSE)</f>
        <v>Kinyarwanda</v>
      </c>
      <c r="H1903" t="s">
        <v>119</v>
      </c>
      <c r="I1903">
        <v>100</v>
      </c>
      <c r="J1903">
        <v>10</v>
      </c>
      <c r="K1903">
        <v>0</v>
      </c>
      <c r="L1903">
        <v>156</v>
      </c>
      <c r="M1903">
        <v>1234567</v>
      </c>
      <c r="N1903">
        <v>270316</v>
      </c>
      <c r="O1903">
        <v>291016</v>
      </c>
      <c r="P1903" t="s">
        <v>19</v>
      </c>
      <c r="Q1903">
        <v>8500</v>
      </c>
      <c r="R1903" t="s">
        <v>569</v>
      </c>
      <c r="S1903" t="str">
        <f>VLOOKUP(V1903,Country!A$2:B$191,2,FALSE)</f>
        <v>Botswana</v>
      </c>
      <c r="T1903" t="str">
        <f>VLOOKUP(X1903,Organisation!A$2:B$150,2,FALSE)</f>
        <v>International Broadcasting Bureau</v>
      </c>
      <c r="U1903" t="s">
        <v>119</v>
      </c>
      <c r="V1903" t="s">
        <v>119</v>
      </c>
      <c r="W1903" t="s">
        <v>120</v>
      </c>
      <c r="X1903" t="s">
        <v>120</v>
      </c>
      <c r="Y1903">
        <v>16175</v>
      </c>
    </row>
    <row r="1904" spans="1:25" x14ac:dyDescent="0.25">
      <c r="A1904">
        <v>9815</v>
      </c>
      <c r="B1904" t="str">
        <f>VLOOKUP(W1904,Broadcast!A$2:B$277,2,FALSE)</f>
        <v>International Broadcasting Bureau</v>
      </c>
      <c r="C1904" s="6">
        <v>430</v>
      </c>
      <c r="D1904" s="6">
        <v>530</v>
      </c>
      <c r="E1904">
        <v>52.53</v>
      </c>
      <c r="F1904" t="str">
        <f>VLOOKUP(H1904,Location!A$2:E$678,2,FALSE)</f>
        <v>Moepeng Hill</v>
      </c>
      <c r="G1904" t="str">
        <f>VLOOKUP(LEFT(R1904,3),Language!A$2:B$7700,2,FALSE)</f>
        <v>Kinyarwanda</v>
      </c>
      <c r="H1904" t="s">
        <v>119</v>
      </c>
      <c r="I1904">
        <v>100</v>
      </c>
      <c r="J1904">
        <v>10</v>
      </c>
      <c r="K1904">
        <v>0</v>
      </c>
      <c r="L1904">
        <v>156</v>
      </c>
      <c r="M1904">
        <v>23456</v>
      </c>
      <c r="N1904">
        <v>270316</v>
      </c>
      <c r="O1904">
        <v>291016</v>
      </c>
      <c r="P1904" t="s">
        <v>19</v>
      </c>
      <c r="Q1904">
        <v>8500</v>
      </c>
      <c r="R1904" t="s">
        <v>569</v>
      </c>
      <c r="S1904" t="str">
        <f>VLOOKUP(V1904,Country!A$2:B$191,2,FALSE)</f>
        <v>Botswana</v>
      </c>
      <c r="T1904" t="str">
        <f>VLOOKUP(X1904,Organisation!A$2:B$150,2,FALSE)</f>
        <v>International Broadcasting Bureau</v>
      </c>
      <c r="U1904" t="s">
        <v>119</v>
      </c>
      <c r="V1904" t="s">
        <v>119</v>
      </c>
      <c r="W1904" t="s">
        <v>120</v>
      </c>
      <c r="X1904" t="s">
        <v>120</v>
      </c>
      <c r="Y1904">
        <v>16176</v>
      </c>
    </row>
    <row r="1905" spans="1:25" x14ac:dyDescent="0.25">
      <c r="A1905">
        <v>9820</v>
      </c>
      <c r="B1905" t="str">
        <f>VLOOKUP(W1905,Broadcast!A$2:B$277,2,FALSE)</f>
        <v>Nippon Hoso Kyokai</v>
      </c>
      <c r="C1905" s="6">
        <v>59</v>
      </c>
      <c r="D1905" s="6">
        <v>120</v>
      </c>
      <c r="E1905">
        <v>41</v>
      </c>
      <c r="F1905" t="str">
        <f>VLOOKUP(H1905,Location!A$2:E$678,2,FALSE)</f>
        <v>Tashkent</v>
      </c>
      <c r="G1905" t="str">
        <f>VLOOKUP(LEFT(R1905,3),Language!A$2:B$7700,2,FALSE)</f>
        <v>Hindi</v>
      </c>
      <c r="H1905" t="s">
        <v>472</v>
      </c>
      <c r="I1905">
        <v>100</v>
      </c>
      <c r="J1905">
        <v>163</v>
      </c>
      <c r="K1905">
        <v>0</v>
      </c>
      <c r="L1905">
        <v>896</v>
      </c>
      <c r="M1905">
        <v>1234567</v>
      </c>
      <c r="N1905">
        <v>270316</v>
      </c>
      <c r="O1905">
        <v>301016</v>
      </c>
      <c r="P1905" t="s">
        <v>19</v>
      </c>
      <c r="Q1905">
        <v>9050</v>
      </c>
      <c r="R1905" t="s">
        <v>219</v>
      </c>
      <c r="S1905" t="str">
        <f>VLOOKUP(V1905,Country!A$2:B$191,2,FALSE)</f>
        <v>Ouzbékistan</v>
      </c>
      <c r="T1905" t="str">
        <f>VLOOKUP(X1905,Organisation!A$2:B$150,2,FALSE)</f>
        <v>Babcock Communications</v>
      </c>
      <c r="U1905" t="s">
        <v>472</v>
      </c>
      <c r="V1905" t="s">
        <v>473</v>
      </c>
      <c r="W1905" t="s">
        <v>197</v>
      </c>
      <c r="X1905" t="s">
        <v>43</v>
      </c>
      <c r="Y1905">
        <v>15020</v>
      </c>
    </row>
    <row r="1906" spans="1:25" x14ac:dyDescent="0.25">
      <c r="A1906">
        <v>9820</v>
      </c>
      <c r="B1906" t="str">
        <f>VLOOKUP(W1906,Broadcast!A$2:B$277,2,FALSE)</f>
        <v>Nippon Hoso Kyokai</v>
      </c>
      <c r="C1906" s="6">
        <v>100</v>
      </c>
      <c r="D1906" s="6">
        <v>120</v>
      </c>
      <c r="E1906">
        <v>41</v>
      </c>
      <c r="F1906" t="str">
        <f>VLOOKUP(H1906,Location!A$2:E$678,2,FALSE)</f>
        <v>Tashkent</v>
      </c>
      <c r="G1906" t="str">
        <f>VLOOKUP(LEFT(R1906,3),Language!A$2:B$7700,2,FALSE)</f>
        <v>Hindi</v>
      </c>
      <c r="H1906" t="s">
        <v>472</v>
      </c>
      <c r="I1906">
        <v>100</v>
      </c>
      <c r="J1906">
        <v>163</v>
      </c>
      <c r="K1906">
        <v>0</v>
      </c>
      <c r="L1906">
        <v>206</v>
      </c>
      <c r="M1906">
        <v>1234567</v>
      </c>
      <c r="N1906">
        <v>270316</v>
      </c>
      <c r="O1906">
        <v>301016</v>
      </c>
      <c r="P1906" t="s">
        <v>19</v>
      </c>
      <c r="R1906" t="s">
        <v>219</v>
      </c>
      <c r="S1906" t="str">
        <f>VLOOKUP(V1906,Country!A$2:B$191,2,FALSE)</f>
        <v>Ouzbékistan</v>
      </c>
      <c r="T1906" t="str">
        <f>VLOOKUP(X1906,Organisation!A$2:B$150,2,FALSE)</f>
        <v>Nippon Hoso Kyokai, Japan</v>
      </c>
      <c r="U1906" t="s">
        <v>472</v>
      </c>
      <c r="V1906" t="s">
        <v>473</v>
      </c>
      <c r="W1906" t="s">
        <v>197</v>
      </c>
      <c r="X1906" t="s">
        <v>197</v>
      </c>
      <c r="Y1906">
        <v>2410</v>
      </c>
    </row>
    <row r="1907" spans="1:25" x14ac:dyDescent="0.25">
      <c r="A1907">
        <v>9820</v>
      </c>
      <c r="B1907" t="str">
        <f>VLOOKUP(W1907,Broadcast!A$2:B$277,2,FALSE)</f>
        <v>China National Radio</v>
      </c>
      <c r="C1907" s="6">
        <v>1100</v>
      </c>
      <c r="D1907" s="6">
        <v>1605</v>
      </c>
      <c r="E1907" t="s">
        <v>279</v>
      </c>
      <c r="F1907" t="str">
        <f>VLOOKUP(H1907,Location!A$2:E$678,2,FALSE)</f>
        <v>Xian</v>
      </c>
      <c r="G1907" t="str">
        <f>VLOOKUP(LEFT(R1907,3),Language!A$2:B$7700,2,FALSE)</f>
        <v>Chinese</v>
      </c>
      <c r="H1907" t="s">
        <v>265</v>
      </c>
      <c r="I1907">
        <v>150</v>
      </c>
      <c r="J1907">
        <v>290</v>
      </c>
      <c r="K1907">
        <v>0</v>
      </c>
      <c r="L1907">
        <v>216</v>
      </c>
      <c r="M1907">
        <v>1234567</v>
      </c>
      <c r="N1907">
        <v>270316</v>
      </c>
      <c r="O1907">
        <v>301016</v>
      </c>
      <c r="P1907" t="s">
        <v>19</v>
      </c>
      <c r="Q1907">
        <v>8180</v>
      </c>
      <c r="R1907" t="s">
        <v>54</v>
      </c>
      <c r="S1907" t="str">
        <f>VLOOKUP(V1907,Country!A$2:B$191,2,FALSE)</f>
        <v>China</v>
      </c>
      <c r="T1907" t="str">
        <f>VLOOKUP(X1907,Organisation!A$2:B$150,2,FALSE)</f>
        <v>R &amp; T of Peoples Republic of China</v>
      </c>
      <c r="U1907" t="s">
        <v>265</v>
      </c>
      <c r="V1907" t="s">
        <v>55</v>
      </c>
      <c r="W1907" t="s">
        <v>56</v>
      </c>
      <c r="X1907" t="s">
        <v>57</v>
      </c>
      <c r="Y1907">
        <v>3019</v>
      </c>
    </row>
    <row r="1908" spans="1:25" x14ac:dyDescent="0.25">
      <c r="A1908">
        <v>9820</v>
      </c>
      <c r="B1908" t="str">
        <f>VLOOKUP(W1908,Broadcast!A$2:B$277,2,FALSE)</f>
        <v>All India Radio</v>
      </c>
      <c r="C1908" s="6">
        <v>1245</v>
      </c>
      <c r="D1908" s="6">
        <v>1500</v>
      </c>
      <c r="E1908" t="s">
        <v>521</v>
      </c>
      <c r="F1908" t="str">
        <f>VLOOKUP(H1908,Location!A$2:E$678,2,FALSE)</f>
        <v>Delhi</v>
      </c>
      <c r="G1908" t="str">
        <f>VLOOKUP(LEFT(R1908,3),Language!A$2:B$7700,2,FALSE)</f>
        <v>Sinhala</v>
      </c>
      <c r="H1908" t="s">
        <v>304</v>
      </c>
      <c r="I1908">
        <v>250</v>
      </c>
      <c r="J1908">
        <v>174</v>
      </c>
      <c r="K1908">
        <v>0</v>
      </c>
      <c r="L1908">
        <v>157</v>
      </c>
      <c r="M1908">
        <v>1234567</v>
      </c>
      <c r="N1908">
        <v>270316</v>
      </c>
      <c r="O1908">
        <v>301016</v>
      </c>
      <c r="P1908" t="s">
        <v>19</v>
      </c>
      <c r="Q1908">
        <v>9700</v>
      </c>
      <c r="R1908" t="s">
        <v>522</v>
      </c>
      <c r="S1908" t="str">
        <f>VLOOKUP(V1908,Country!A$2:B$191,2,FALSE)</f>
        <v>India</v>
      </c>
      <c r="T1908" t="str">
        <f>VLOOKUP(X1908,Organisation!A$2:B$150,2,FALSE)</f>
        <v>All India Radio</v>
      </c>
      <c r="U1908" t="s">
        <v>304</v>
      </c>
      <c r="V1908" t="s">
        <v>263</v>
      </c>
      <c r="W1908" t="s">
        <v>264</v>
      </c>
      <c r="X1908" t="s">
        <v>264</v>
      </c>
      <c r="Y1908">
        <v>3541</v>
      </c>
    </row>
    <row r="1909" spans="1:25" x14ac:dyDescent="0.25">
      <c r="A1909">
        <v>9820</v>
      </c>
      <c r="B1909" t="str">
        <f>VLOOKUP(W1909,Broadcast!A$2:B$277,2,FALSE)</f>
        <v>Islamic Republic of Iran Broadcasting</v>
      </c>
      <c r="C1909" s="6">
        <v>1620</v>
      </c>
      <c r="D1909" s="6">
        <v>1650</v>
      </c>
      <c r="E1909" t="s">
        <v>149</v>
      </c>
      <c r="F1909" t="str">
        <f>VLOOKUP(H1909,Location!A$2:E$678,2,FALSE)</f>
        <v>Sirjan</v>
      </c>
      <c r="G1909" t="str">
        <f>VLOOKUP(LEFT(R1909,3),Language!A$2:B$7700,2,FALSE)</f>
        <v>Bengali</v>
      </c>
      <c r="H1909" t="s">
        <v>228</v>
      </c>
      <c r="I1909">
        <v>500</v>
      </c>
      <c r="J1909">
        <v>90</v>
      </c>
      <c r="K1909">
        <v>0</v>
      </c>
      <c r="L1909">
        <v>218</v>
      </c>
      <c r="M1909">
        <v>1234567</v>
      </c>
      <c r="N1909">
        <v>270316</v>
      </c>
      <c r="O1909">
        <v>291016</v>
      </c>
      <c r="P1909" t="s">
        <v>19</v>
      </c>
      <c r="R1909" t="s">
        <v>150</v>
      </c>
      <c r="S1909" t="str">
        <f>VLOOKUP(V1909,Country!A$2:B$191,2,FALSE)</f>
        <v>Iran (Islamic Rep. of)</v>
      </c>
      <c r="T1909" t="str">
        <f>VLOOKUP(X1909,Organisation!A$2:B$150,2,FALSE)</f>
        <v>Islamic Republic of Iran Broadcast.</v>
      </c>
      <c r="U1909" t="s">
        <v>228</v>
      </c>
      <c r="V1909" t="s">
        <v>229</v>
      </c>
      <c r="W1909" t="s">
        <v>230</v>
      </c>
      <c r="X1909" t="s">
        <v>230</v>
      </c>
      <c r="Y1909">
        <v>16080</v>
      </c>
    </row>
    <row r="1910" spans="1:25" x14ac:dyDescent="0.25">
      <c r="A1910">
        <v>9820</v>
      </c>
      <c r="B1910" t="str">
        <f>VLOOKUP(W1910,Broadcast!A$2:B$277,2,FALSE)</f>
        <v>Radio Russia</v>
      </c>
      <c r="C1910" s="6">
        <v>1700</v>
      </c>
      <c r="D1910" s="6">
        <v>1900</v>
      </c>
      <c r="E1910" t="s">
        <v>805</v>
      </c>
      <c r="F1910" t="str">
        <f>VLOOKUP(H1910,Location!A$2:E$678,2,FALSE)</f>
        <v>Moskva</v>
      </c>
      <c r="G1910" t="str">
        <f>VLOOKUP(LEFT(R1910,3),Language!A$2:B$7700,2,FALSE)</f>
        <v>Russian</v>
      </c>
      <c r="H1910" t="s">
        <v>298</v>
      </c>
      <c r="I1910">
        <v>200</v>
      </c>
      <c r="J1910">
        <v>270</v>
      </c>
      <c r="K1910">
        <v>0</v>
      </c>
      <c r="L1910">
        <v>217</v>
      </c>
      <c r="M1910">
        <v>1234567</v>
      </c>
      <c r="N1910">
        <v>270316</v>
      </c>
      <c r="O1910">
        <v>291016</v>
      </c>
      <c r="P1910" t="s">
        <v>19</v>
      </c>
      <c r="R1910" t="s">
        <v>182</v>
      </c>
      <c r="S1910" t="str">
        <f>VLOOKUP(V1910,Country!A$2:B$191,2,FALSE)</f>
        <v>Russia</v>
      </c>
      <c r="T1910" t="str">
        <f>VLOOKUP(X1910,Organisation!A$2:B$150,2,FALSE)</f>
        <v>General Radio Frequency Centre</v>
      </c>
      <c r="U1910" t="s">
        <v>298</v>
      </c>
      <c r="V1910" t="s">
        <v>183</v>
      </c>
      <c r="W1910" t="s">
        <v>184</v>
      </c>
      <c r="X1910" t="s">
        <v>185</v>
      </c>
      <c r="Y1910">
        <v>3956</v>
      </c>
    </row>
    <row r="1911" spans="1:25" x14ac:dyDescent="0.25">
      <c r="A1911">
        <v>9820</v>
      </c>
      <c r="B1911" t="str">
        <f>VLOOKUP(W1911,Broadcast!A$2:B$277,2,FALSE)</f>
        <v>Radio Russia</v>
      </c>
      <c r="C1911" s="6">
        <v>1900</v>
      </c>
      <c r="D1911" s="6">
        <v>2100</v>
      </c>
      <c r="E1911" t="s">
        <v>805</v>
      </c>
      <c r="F1911" t="str">
        <f>VLOOKUP(H1911,Location!A$2:E$678,2,FALSE)</f>
        <v>Moskva</v>
      </c>
      <c r="G1911" t="str">
        <f>VLOOKUP(LEFT(R1911,3),Language!A$2:B$7700,2,FALSE)</f>
        <v>Russian</v>
      </c>
      <c r="H1911" t="s">
        <v>298</v>
      </c>
      <c r="I1911">
        <v>200</v>
      </c>
      <c r="J1911">
        <v>270</v>
      </c>
      <c r="K1911">
        <v>0</v>
      </c>
      <c r="L1911">
        <v>217</v>
      </c>
      <c r="M1911">
        <v>1234567</v>
      </c>
      <c r="N1911">
        <v>270316</v>
      </c>
      <c r="O1911">
        <v>291016</v>
      </c>
      <c r="P1911" t="s">
        <v>19</v>
      </c>
      <c r="R1911" t="s">
        <v>182</v>
      </c>
      <c r="S1911" t="str">
        <f>VLOOKUP(V1911,Country!A$2:B$191,2,FALSE)</f>
        <v>Russia</v>
      </c>
      <c r="T1911" t="str">
        <f>VLOOKUP(X1911,Organisation!A$2:B$150,2,FALSE)</f>
        <v>General Radio Frequency Centre</v>
      </c>
      <c r="U1911" t="s">
        <v>298</v>
      </c>
      <c r="V1911" t="s">
        <v>183</v>
      </c>
      <c r="W1911" t="s">
        <v>184</v>
      </c>
      <c r="X1911" t="s">
        <v>185</v>
      </c>
      <c r="Y1911">
        <v>3957</v>
      </c>
    </row>
    <row r="1912" spans="1:25" x14ac:dyDescent="0.25">
      <c r="A1912">
        <v>9820</v>
      </c>
      <c r="B1912" t="str">
        <f>VLOOKUP(W1912,Broadcast!A$2:B$277,2,FALSE)</f>
        <v>China National Radio</v>
      </c>
      <c r="C1912" s="6">
        <v>2055</v>
      </c>
      <c r="D1912" s="6">
        <v>2400</v>
      </c>
      <c r="E1912" t="s">
        <v>279</v>
      </c>
      <c r="F1912" t="str">
        <f>VLOOKUP(H1912,Location!A$2:E$678,2,FALSE)</f>
        <v>Xian</v>
      </c>
      <c r="G1912" t="str">
        <f>VLOOKUP(LEFT(R1912,3),Language!A$2:B$7700,2,FALSE)</f>
        <v>Chinese</v>
      </c>
      <c r="H1912" t="s">
        <v>265</v>
      </c>
      <c r="I1912">
        <v>150</v>
      </c>
      <c r="J1912">
        <v>290</v>
      </c>
      <c r="K1912">
        <v>0</v>
      </c>
      <c r="L1912">
        <v>216</v>
      </c>
      <c r="M1912">
        <v>1234567</v>
      </c>
      <c r="N1912">
        <v>270316</v>
      </c>
      <c r="O1912">
        <v>301016</v>
      </c>
      <c r="P1912" t="s">
        <v>19</v>
      </c>
      <c r="Q1912">
        <v>8180</v>
      </c>
      <c r="R1912" t="s">
        <v>54</v>
      </c>
      <c r="S1912" t="str">
        <f>VLOOKUP(V1912,Country!A$2:B$191,2,FALSE)</f>
        <v>China</v>
      </c>
      <c r="T1912" t="str">
        <f>VLOOKUP(X1912,Organisation!A$2:B$150,2,FALSE)</f>
        <v>R &amp; T of Peoples Republic of China</v>
      </c>
      <c r="U1912" t="s">
        <v>265</v>
      </c>
      <c r="V1912" t="s">
        <v>55</v>
      </c>
      <c r="W1912" t="s">
        <v>56</v>
      </c>
      <c r="X1912" t="s">
        <v>57</v>
      </c>
      <c r="Y1912">
        <v>3020</v>
      </c>
    </row>
    <row r="1913" spans="1:25" x14ac:dyDescent="0.25">
      <c r="A1913">
        <v>9825</v>
      </c>
      <c r="B1913" t="str">
        <f>VLOOKUP(W1913,Broadcast!A$2:B$277,2,FALSE)</f>
        <v>China Radio International</v>
      </c>
      <c r="C1913" s="6">
        <v>200</v>
      </c>
      <c r="D1913" s="6">
        <v>300</v>
      </c>
      <c r="E1913">
        <v>41</v>
      </c>
      <c r="F1913" t="str">
        <f>VLOOKUP(H1913,Location!A$2:E$678,2,FALSE)</f>
        <v>Kashi</v>
      </c>
      <c r="G1913" t="str">
        <f>VLOOKUP(LEFT(R1913,3),Language!A$2:B$7700,2,FALSE)</f>
        <v>Standart Chinese</v>
      </c>
      <c r="H1913" t="s">
        <v>187</v>
      </c>
      <c r="I1913">
        <v>100</v>
      </c>
      <c r="J1913">
        <v>174</v>
      </c>
      <c r="K1913">
        <v>0</v>
      </c>
      <c r="L1913">
        <v>206</v>
      </c>
      <c r="M1913">
        <v>1234567</v>
      </c>
      <c r="N1913">
        <v>270316</v>
      </c>
      <c r="O1913">
        <v>301016</v>
      </c>
      <c r="P1913" t="s">
        <v>19</v>
      </c>
      <c r="Q1913">
        <v>7700</v>
      </c>
      <c r="R1913" t="s">
        <v>207</v>
      </c>
      <c r="S1913" t="str">
        <f>VLOOKUP(V1913,Country!A$2:B$191,2,FALSE)</f>
        <v>China</v>
      </c>
      <c r="T1913" t="str">
        <f>VLOOKUP(X1913,Organisation!A$2:B$150,2,FALSE)</f>
        <v>R &amp; T of Peoples Republic of China</v>
      </c>
      <c r="U1913" t="s">
        <v>187</v>
      </c>
      <c r="V1913" t="s">
        <v>55</v>
      </c>
      <c r="W1913" t="s">
        <v>188</v>
      </c>
      <c r="X1913" t="s">
        <v>57</v>
      </c>
      <c r="Y1913">
        <v>3021</v>
      </c>
    </row>
    <row r="1914" spans="1:25" x14ac:dyDescent="0.25">
      <c r="A1914">
        <v>9825</v>
      </c>
      <c r="B1914" t="str">
        <f>VLOOKUP(W1914,Broadcast!A$2:B$277,2,FALSE)</f>
        <v>Islamic Republic of Iran Broadcasting</v>
      </c>
      <c r="C1914" s="6">
        <v>320</v>
      </c>
      <c r="D1914" s="6">
        <v>420</v>
      </c>
      <c r="E1914" t="s">
        <v>806</v>
      </c>
      <c r="F1914" t="str">
        <f>VLOOKUP(H1914,Location!A$2:E$678,2,FALSE)</f>
        <v>Kamalabad</v>
      </c>
      <c r="G1914" t="str">
        <f>VLOOKUP(LEFT(R1914,3),Language!A$2:B$7700,2,FALSE)</f>
        <v>Arabic</v>
      </c>
      <c r="H1914" t="s">
        <v>340</v>
      </c>
      <c r="I1914">
        <v>500</v>
      </c>
      <c r="J1914">
        <v>244</v>
      </c>
      <c r="K1914">
        <v>-30</v>
      </c>
      <c r="L1914">
        <v>215</v>
      </c>
      <c r="M1914">
        <v>1234567</v>
      </c>
      <c r="N1914">
        <v>270316</v>
      </c>
      <c r="O1914">
        <v>291016</v>
      </c>
      <c r="P1914" t="s">
        <v>19</v>
      </c>
      <c r="R1914" t="s">
        <v>89</v>
      </c>
      <c r="S1914" t="str">
        <f>VLOOKUP(V1914,Country!A$2:B$191,2,FALSE)</f>
        <v>Iran (Islamic Rep. of)</v>
      </c>
      <c r="T1914" t="str">
        <f>VLOOKUP(X1914,Organisation!A$2:B$150,2,FALSE)</f>
        <v>Islamic Republic of Iran Broadcast.</v>
      </c>
      <c r="U1914" t="s">
        <v>340</v>
      </c>
      <c r="V1914" t="s">
        <v>229</v>
      </c>
      <c r="W1914" t="s">
        <v>230</v>
      </c>
      <c r="X1914" t="s">
        <v>230</v>
      </c>
      <c r="Y1914">
        <v>7225</v>
      </c>
    </row>
    <row r="1915" spans="1:25" x14ac:dyDescent="0.25">
      <c r="A1915">
        <v>9825</v>
      </c>
      <c r="B1915" t="str">
        <f>VLOOKUP(W1915,Broadcast!A$2:B$277,2,FALSE)</f>
        <v>LeSea Broadcasting Corporation</v>
      </c>
      <c r="C1915" s="6">
        <v>430</v>
      </c>
      <c r="D1915" s="6">
        <v>600</v>
      </c>
      <c r="E1915">
        <v>39</v>
      </c>
      <c r="F1915" t="str">
        <f>VLOOKUP(H1915,Location!A$2:E$678,2,FALSE)</f>
        <v>Furman, SC</v>
      </c>
      <c r="G1915" t="str">
        <f>VLOOKUP(LEFT(R1915,3),Language!A$2:B$7700,2,FALSE)</f>
        <v>English</v>
      </c>
      <c r="H1915" t="s">
        <v>220</v>
      </c>
      <c r="I1915">
        <v>250</v>
      </c>
      <c r="J1915">
        <v>47</v>
      </c>
      <c r="K1915">
        <v>-25</v>
      </c>
      <c r="L1915">
        <v>218</v>
      </c>
      <c r="M1915">
        <v>1234567</v>
      </c>
      <c r="N1915">
        <v>70816</v>
      </c>
      <c r="O1915">
        <v>301016</v>
      </c>
      <c r="P1915" t="s">
        <v>19</v>
      </c>
      <c r="Q1915">
        <v>8360</v>
      </c>
      <c r="R1915" t="s">
        <v>20</v>
      </c>
      <c r="S1915" t="str">
        <f>VLOOKUP(V1915,Country!A$2:B$191,2,FALSE)</f>
        <v>United States</v>
      </c>
      <c r="T1915" t="str">
        <f>VLOOKUP(X1915,Organisation!A$2:B$150,2,FALSE)</f>
        <v>Federal Communications Commission</v>
      </c>
      <c r="U1915" t="s">
        <v>220</v>
      </c>
      <c r="V1915" t="s">
        <v>21</v>
      </c>
      <c r="W1915" t="s">
        <v>220</v>
      </c>
      <c r="X1915" t="s">
        <v>22</v>
      </c>
      <c r="Y1915">
        <v>1662</v>
      </c>
    </row>
    <row r="1916" spans="1:25" x14ac:dyDescent="0.25">
      <c r="A1916">
        <v>9830</v>
      </c>
      <c r="B1916" t="str">
        <f>VLOOKUP(W1916,Broadcast!A$2:B$277,2,FALSE)</f>
        <v>Deutsche Welle</v>
      </c>
      <c r="C1916" s="6">
        <v>630</v>
      </c>
      <c r="D1916" s="6">
        <v>700</v>
      </c>
      <c r="E1916" t="s">
        <v>807</v>
      </c>
      <c r="F1916" t="str">
        <f>VLOOKUP(H1916,Location!A$2:E$678,2,FALSE)</f>
        <v>Sao Tome</v>
      </c>
      <c r="G1916" t="str">
        <f>VLOOKUP(LEFT(R1916,3),Language!A$2:B$7700,2,FALSE)</f>
        <v>Hausa</v>
      </c>
      <c r="H1916" t="s">
        <v>125</v>
      </c>
      <c r="I1916">
        <v>100</v>
      </c>
      <c r="J1916">
        <v>20</v>
      </c>
      <c r="K1916">
        <v>0</v>
      </c>
      <c r="L1916">
        <v>105</v>
      </c>
      <c r="M1916">
        <v>1234567</v>
      </c>
      <c r="N1916">
        <v>270316</v>
      </c>
      <c r="O1916">
        <v>291016</v>
      </c>
      <c r="P1916" t="s">
        <v>19</v>
      </c>
      <c r="Q1916">
        <v>9900</v>
      </c>
      <c r="R1916" t="s">
        <v>127</v>
      </c>
      <c r="S1916" t="str">
        <f>VLOOKUP(V1916,Country!A$2:B$191,2,FALSE)</f>
        <v>Sao Tome and Principe</v>
      </c>
      <c r="T1916" t="str">
        <f>VLOOKUP(X1916,Organisation!A$2:B$150,2,FALSE)</f>
        <v>Deutsche Welle</v>
      </c>
      <c r="U1916" t="s">
        <v>125</v>
      </c>
      <c r="V1916" t="s">
        <v>126</v>
      </c>
      <c r="W1916" t="s">
        <v>346</v>
      </c>
      <c r="X1916" t="s">
        <v>346</v>
      </c>
      <c r="Y1916">
        <v>378</v>
      </c>
    </row>
    <row r="1917" spans="1:25" x14ac:dyDescent="0.25">
      <c r="A1917">
        <v>9830</v>
      </c>
      <c r="B1917" t="str">
        <f>VLOOKUP(W1917,Broadcast!A$2:B$277,2,FALSE)</f>
        <v>China National Radio</v>
      </c>
      <c r="C1917" s="6">
        <v>730</v>
      </c>
      <c r="D1917" s="6">
        <v>1805</v>
      </c>
      <c r="E1917" t="s">
        <v>151</v>
      </c>
      <c r="F1917" t="str">
        <f>VLOOKUP(H1917,Location!A$2:E$678,2,FALSE)</f>
        <v>Beijing</v>
      </c>
      <c r="G1917" t="str">
        <f>VLOOKUP(LEFT(R1917,3),Language!A$2:B$7700,2,FALSE)</f>
        <v>Chinese</v>
      </c>
      <c r="H1917" t="s">
        <v>198</v>
      </c>
      <c r="I1917">
        <v>100</v>
      </c>
      <c r="J1917">
        <v>175</v>
      </c>
      <c r="K1917">
        <v>0</v>
      </c>
      <c r="L1917">
        <v>206</v>
      </c>
      <c r="M1917">
        <v>1234567</v>
      </c>
      <c r="N1917">
        <v>270316</v>
      </c>
      <c r="O1917">
        <v>301016</v>
      </c>
      <c r="P1917" t="s">
        <v>19</v>
      </c>
      <c r="Q1917">
        <v>7700</v>
      </c>
      <c r="R1917" t="s">
        <v>54</v>
      </c>
      <c r="S1917" t="str">
        <f>VLOOKUP(V1917,Country!A$2:B$191,2,FALSE)</f>
        <v>China</v>
      </c>
      <c r="T1917" t="str">
        <f>VLOOKUP(X1917,Organisation!A$2:B$150,2,FALSE)</f>
        <v>R &amp; T of Peoples Republic of China</v>
      </c>
      <c r="U1917" t="s">
        <v>198</v>
      </c>
      <c r="V1917" t="s">
        <v>55</v>
      </c>
      <c r="W1917" t="s">
        <v>56</v>
      </c>
      <c r="X1917" t="s">
        <v>57</v>
      </c>
      <c r="Y1917">
        <v>3022</v>
      </c>
    </row>
    <row r="1918" spans="1:25" x14ac:dyDescent="0.25">
      <c r="A1918">
        <v>9830</v>
      </c>
      <c r="B1918" t="str">
        <f>VLOOKUP(W1918,Broadcast!A$2:B$277,2,FALSE)</f>
        <v>Deutsche Welle</v>
      </c>
      <c r="C1918" s="6">
        <v>1300</v>
      </c>
      <c r="D1918" s="6">
        <v>1400</v>
      </c>
      <c r="E1918" t="s">
        <v>807</v>
      </c>
      <c r="F1918" t="str">
        <f>VLOOKUP(H1918,Location!A$2:E$678,2,FALSE)</f>
        <v>Sao Tome</v>
      </c>
      <c r="G1918" t="str">
        <f>VLOOKUP(LEFT(R1918,3),Language!A$2:B$7700,2,FALSE)</f>
        <v>Hausa</v>
      </c>
      <c r="H1918" t="s">
        <v>125</v>
      </c>
      <c r="I1918">
        <v>100</v>
      </c>
      <c r="J1918">
        <v>20</v>
      </c>
      <c r="K1918">
        <v>0</v>
      </c>
      <c r="L1918">
        <v>105</v>
      </c>
      <c r="M1918">
        <v>1234567</v>
      </c>
      <c r="N1918">
        <v>270316</v>
      </c>
      <c r="O1918">
        <v>291016</v>
      </c>
      <c r="P1918" t="s">
        <v>19</v>
      </c>
      <c r="Q1918">
        <v>9900</v>
      </c>
      <c r="R1918" t="s">
        <v>127</v>
      </c>
      <c r="S1918" t="str">
        <f>VLOOKUP(V1918,Country!A$2:B$191,2,FALSE)</f>
        <v>Sao Tome and Principe</v>
      </c>
      <c r="T1918" t="str">
        <f>VLOOKUP(X1918,Organisation!A$2:B$150,2,FALSE)</f>
        <v>Deutsche Welle</v>
      </c>
      <c r="U1918" t="s">
        <v>125</v>
      </c>
      <c r="V1918" t="s">
        <v>126</v>
      </c>
      <c r="W1918" t="s">
        <v>346</v>
      </c>
      <c r="X1918" t="s">
        <v>346</v>
      </c>
      <c r="Y1918">
        <v>379</v>
      </c>
    </row>
    <row r="1919" spans="1:25" x14ac:dyDescent="0.25">
      <c r="A1919">
        <v>9830</v>
      </c>
      <c r="B1919" t="str">
        <f>VLOOKUP(W1919,Broadcast!A$2:B$277,2,FALSE)</f>
        <v>Adventist World Radio</v>
      </c>
      <c r="C1919" s="6">
        <v>1600</v>
      </c>
      <c r="D1919" s="6">
        <v>1630</v>
      </c>
      <c r="E1919" t="s">
        <v>273</v>
      </c>
      <c r="F1919" t="str">
        <f>VLOOKUP(H1919,Location!A$2:E$678,2,FALSE)</f>
        <v>Nauen</v>
      </c>
      <c r="G1919" t="str">
        <f>VLOOKUP(LEFT(R1919,3),Language!A$2:B$7700,2,FALSE)</f>
        <v>Bulgarian</v>
      </c>
      <c r="H1919" t="s">
        <v>232</v>
      </c>
      <c r="I1919">
        <v>100</v>
      </c>
      <c r="J1919">
        <v>130</v>
      </c>
      <c r="K1919">
        <v>0</v>
      </c>
      <c r="L1919">
        <v>216</v>
      </c>
      <c r="M1919">
        <v>1234567</v>
      </c>
      <c r="N1919">
        <v>270316</v>
      </c>
      <c r="O1919">
        <v>291016</v>
      </c>
      <c r="P1919" t="s">
        <v>19</v>
      </c>
      <c r="Q1919">
        <v>9600</v>
      </c>
      <c r="R1919" t="s">
        <v>274</v>
      </c>
      <c r="S1919" t="str">
        <f>VLOOKUP(V1919,Country!A$2:B$191,2,FALSE)</f>
        <v>Germany</v>
      </c>
      <c r="T1919" t="str">
        <f>VLOOKUP(X1919,Organisation!A$2:B$150,2,FALSE)</f>
        <v>Adventist World Radio</v>
      </c>
      <c r="U1919" t="s">
        <v>232</v>
      </c>
      <c r="V1919" t="s">
        <v>19</v>
      </c>
      <c r="W1919" t="s">
        <v>275</v>
      </c>
      <c r="X1919" t="s">
        <v>275</v>
      </c>
      <c r="Y1919">
        <v>456</v>
      </c>
    </row>
    <row r="1920" spans="1:25" x14ac:dyDescent="0.25">
      <c r="A1920">
        <v>9830</v>
      </c>
      <c r="B1920" t="str">
        <f>VLOOKUP(W1920,Broadcast!A$2:B$277,2,FALSE)</f>
        <v>Jordan Radio &amp; Television</v>
      </c>
      <c r="C1920" s="6">
        <v>1745</v>
      </c>
      <c r="D1920" s="6">
        <v>2000</v>
      </c>
      <c r="E1920" t="s">
        <v>808</v>
      </c>
      <c r="F1920" t="str">
        <f>VLOOKUP(H1920,Location!A$2:E$678,2,FALSE)</f>
        <v>Al Karanah</v>
      </c>
      <c r="G1920" t="str">
        <f>VLOOKUP(LEFT(R1920,3),Language!A$2:B$7700,2,FALSE)</f>
        <v>Standard Arabic</v>
      </c>
      <c r="H1920" t="s">
        <v>809</v>
      </c>
      <c r="I1920">
        <v>500</v>
      </c>
      <c r="J1920">
        <v>300</v>
      </c>
      <c r="K1920">
        <v>0</v>
      </c>
      <c r="L1920">
        <v>156</v>
      </c>
      <c r="M1920">
        <v>1234567</v>
      </c>
      <c r="N1920">
        <v>270316</v>
      </c>
      <c r="O1920">
        <v>291016</v>
      </c>
      <c r="P1920" t="s">
        <v>19</v>
      </c>
      <c r="Q1920">
        <v>9000</v>
      </c>
      <c r="R1920" t="s">
        <v>310</v>
      </c>
      <c r="S1920" t="str">
        <f>VLOOKUP(V1920,Country!A$2:B$191,2,FALSE)</f>
        <v>Jordan</v>
      </c>
      <c r="T1920" t="str">
        <f>VLOOKUP(X1920,Organisation!A$2:B$150,2,FALSE)</f>
        <v>Jordan Radio and Television</v>
      </c>
      <c r="U1920" t="s">
        <v>809</v>
      </c>
      <c r="V1920" t="s">
        <v>810</v>
      </c>
      <c r="W1920" t="s">
        <v>811</v>
      </c>
      <c r="X1920" t="s">
        <v>811</v>
      </c>
      <c r="Y1920">
        <v>4053</v>
      </c>
    </row>
    <row r="1921" spans="1:25" x14ac:dyDescent="0.25">
      <c r="A1921">
        <v>9830</v>
      </c>
      <c r="B1921" t="str">
        <f>VLOOKUP(W1921,Broadcast!A$2:B$277,2,FALSE)</f>
        <v>Deutsche Welle</v>
      </c>
      <c r="C1921" s="6">
        <v>1800</v>
      </c>
      <c r="D1921" s="6">
        <v>1900</v>
      </c>
      <c r="E1921" t="s">
        <v>807</v>
      </c>
      <c r="F1921" t="str">
        <f>VLOOKUP(H1921,Location!A$2:E$678,2,FALSE)</f>
        <v>Sao Tome</v>
      </c>
      <c r="G1921" t="str">
        <f>VLOOKUP(LEFT(R1921,3),Language!A$2:B$7700,2,FALSE)</f>
        <v>Hausa</v>
      </c>
      <c r="H1921" t="s">
        <v>125</v>
      </c>
      <c r="I1921">
        <v>100</v>
      </c>
      <c r="J1921">
        <v>20</v>
      </c>
      <c r="K1921">
        <v>0</v>
      </c>
      <c r="L1921">
        <v>105</v>
      </c>
      <c r="M1921">
        <v>1234567</v>
      </c>
      <c r="N1921">
        <v>270316</v>
      </c>
      <c r="O1921">
        <v>291016</v>
      </c>
      <c r="P1921" t="s">
        <v>19</v>
      </c>
      <c r="Q1921">
        <v>9900</v>
      </c>
      <c r="R1921" t="s">
        <v>127</v>
      </c>
      <c r="S1921" t="str">
        <f>VLOOKUP(V1921,Country!A$2:B$191,2,FALSE)</f>
        <v>Sao Tome and Principe</v>
      </c>
      <c r="T1921" t="str">
        <f>VLOOKUP(X1921,Organisation!A$2:B$150,2,FALSE)</f>
        <v>Deutsche Welle</v>
      </c>
      <c r="U1921" t="s">
        <v>125</v>
      </c>
      <c r="V1921" t="s">
        <v>126</v>
      </c>
      <c r="W1921" t="s">
        <v>346</v>
      </c>
      <c r="X1921" t="s">
        <v>346</v>
      </c>
      <c r="Y1921">
        <v>380</v>
      </c>
    </row>
    <row r="1922" spans="1:25" x14ac:dyDescent="0.25">
      <c r="A1922">
        <v>9830</v>
      </c>
      <c r="B1922" t="str">
        <f>VLOOKUP(W1922,Broadcast!A$2:B$277,2,FALSE)</f>
        <v>Islamic Republic of Iran Broadcasting</v>
      </c>
      <c r="C1922" s="6">
        <v>2020</v>
      </c>
      <c r="D1922" s="6">
        <v>2120</v>
      </c>
      <c r="E1922" t="s">
        <v>208</v>
      </c>
      <c r="F1922" t="str">
        <f>VLOOKUP(H1922,Location!A$2:E$678,2,FALSE)</f>
        <v>Kamalabad</v>
      </c>
      <c r="G1922" t="str">
        <f>VLOOKUP(LEFT(R1922,3),Language!A$2:B$7700,2,FALSE)</f>
        <v>Albanian</v>
      </c>
      <c r="H1922" t="s">
        <v>340</v>
      </c>
      <c r="I1922">
        <v>500</v>
      </c>
      <c r="J1922">
        <v>298</v>
      </c>
      <c r="K1922">
        <v>0</v>
      </c>
      <c r="L1922">
        <v>146</v>
      </c>
      <c r="M1922">
        <v>1234567</v>
      </c>
      <c r="N1922">
        <v>270316</v>
      </c>
      <c r="O1922">
        <v>291016</v>
      </c>
      <c r="P1922" t="s">
        <v>19</v>
      </c>
      <c r="R1922" t="s">
        <v>242</v>
      </c>
      <c r="S1922" t="str">
        <f>VLOOKUP(V1922,Country!A$2:B$191,2,FALSE)</f>
        <v>Iran (Islamic Rep. of)</v>
      </c>
      <c r="T1922" t="str">
        <f>VLOOKUP(X1922,Organisation!A$2:B$150,2,FALSE)</f>
        <v>Islamic Republic of Iran Broadcast.</v>
      </c>
      <c r="U1922" t="s">
        <v>340</v>
      </c>
      <c r="V1922" t="s">
        <v>229</v>
      </c>
      <c r="W1922" t="s">
        <v>230</v>
      </c>
      <c r="X1922" t="s">
        <v>230</v>
      </c>
      <c r="Y1922">
        <v>1937</v>
      </c>
    </row>
    <row r="1923" spans="1:25" x14ac:dyDescent="0.25">
      <c r="A1923">
        <v>9830</v>
      </c>
      <c r="B1923" t="str">
        <f>VLOOKUP(W1923,Broadcast!A$2:B$277,2,FALSE)</f>
        <v>China National Radio</v>
      </c>
      <c r="C1923" s="6">
        <v>2025</v>
      </c>
      <c r="D1923" s="6">
        <v>100</v>
      </c>
      <c r="E1923" t="s">
        <v>151</v>
      </c>
      <c r="F1923" t="str">
        <f>VLOOKUP(H1923,Location!A$2:E$678,2,FALSE)</f>
        <v>Beijing</v>
      </c>
      <c r="G1923" t="str">
        <f>VLOOKUP(LEFT(R1923,3),Language!A$2:B$7700,2,FALSE)</f>
        <v>Chinese</v>
      </c>
      <c r="H1923" t="s">
        <v>198</v>
      </c>
      <c r="I1923">
        <v>100</v>
      </c>
      <c r="J1923">
        <v>175</v>
      </c>
      <c r="K1923">
        <v>0</v>
      </c>
      <c r="L1923">
        <v>206</v>
      </c>
      <c r="M1923">
        <v>1234567</v>
      </c>
      <c r="N1923">
        <v>270316</v>
      </c>
      <c r="O1923">
        <v>301016</v>
      </c>
      <c r="P1923" t="s">
        <v>19</v>
      </c>
      <c r="Q1923">
        <v>7700</v>
      </c>
      <c r="R1923" t="s">
        <v>54</v>
      </c>
      <c r="S1923" t="str">
        <f>VLOOKUP(V1923,Country!A$2:B$191,2,FALSE)</f>
        <v>China</v>
      </c>
      <c r="T1923" t="str">
        <f>VLOOKUP(X1923,Organisation!A$2:B$150,2,FALSE)</f>
        <v>R &amp; T of Peoples Republic of China</v>
      </c>
      <c r="U1923" t="s">
        <v>198</v>
      </c>
      <c r="V1923" t="s">
        <v>55</v>
      </c>
      <c r="W1923" t="s">
        <v>56</v>
      </c>
      <c r="X1923" t="s">
        <v>57</v>
      </c>
      <c r="Y1923">
        <v>3023</v>
      </c>
    </row>
    <row r="1924" spans="1:25" x14ac:dyDescent="0.25">
      <c r="A1924">
        <v>9830</v>
      </c>
      <c r="B1924" t="str">
        <f>VLOOKUP(W1924,Broadcast!A$2:B$277,2,FALSE)</f>
        <v>Turkish Radio-TV Corp</v>
      </c>
      <c r="C1924" s="6">
        <v>2200</v>
      </c>
      <c r="D1924" s="6">
        <v>2300</v>
      </c>
      <c r="E1924" t="s">
        <v>812</v>
      </c>
      <c r="F1924" t="str">
        <f>VLOOKUP(H1924,Location!A$2:E$678,2,FALSE)</f>
        <v>Emirler</v>
      </c>
      <c r="G1924" t="str">
        <f>VLOOKUP(LEFT(R1924,3),Language!A$2:B$7700,2,FALSE)</f>
        <v>English</v>
      </c>
      <c r="H1924" t="s">
        <v>250</v>
      </c>
      <c r="I1924">
        <v>500</v>
      </c>
      <c r="J1924">
        <v>310</v>
      </c>
      <c r="K1924">
        <v>-10</v>
      </c>
      <c r="L1924">
        <v>215</v>
      </c>
      <c r="M1924">
        <v>1234567</v>
      </c>
      <c r="N1924">
        <v>270316</v>
      </c>
      <c r="O1924">
        <v>301016</v>
      </c>
      <c r="P1924" t="s">
        <v>19</v>
      </c>
      <c r="Q1924">
        <v>9000</v>
      </c>
      <c r="R1924" t="s">
        <v>20</v>
      </c>
      <c r="S1924" t="str">
        <f>VLOOKUP(V1924,Country!A$2:B$191,2,FALSE)</f>
        <v>Turkey</v>
      </c>
      <c r="T1924" t="str">
        <f>VLOOKUP(X1924,Organisation!A$2:B$150,2,FALSE)</f>
        <v>Turkish Radio-Television Corp.</v>
      </c>
      <c r="U1924" t="s">
        <v>250</v>
      </c>
      <c r="V1924" t="s">
        <v>252</v>
      </c>
      <c r="W1924" t="s">
        <v>253</v>
      </c>
      <c r="X1924" t="s">
        <v>253</v>
      </c>
      <c r="Y1924">
        <v>7421</v>
      </c>
    </row>
    <row r="1925" spans="1:25" x14ac:dyDescent="0.25">
      <c r="A1925">
        <v>9835</v>
      </c>
      <c r="B1925" t="str">
        <f>VLOOKUP(W1925,Broadcast!A$2:B$277,2,FALSE)</f>
        <v>Radio Television Malaysia</v>
      </c>
      <c r="C1925" s="6">
        <v>0</v>
      </c>
      <c r="D1925" s="6">
        <v>2400</v>
      </c>
      <c r="E1925" t="s">
        <v>503</v>
      </c>
      <c r="F1925" t="str">
        <f>VLOOKUP(H1925,Location!A$2:E$678,2,FALSE)</f>
        <v>Kajang</v>
      </c>
      <c r="G1925" t="str">
        <f>VLOOKUP(LEFT(R1925,3),Language!A$2:B$7700,2,FALSE)</f>
        <v>Malay (individual language)</v>
      </c>
      <c r="H1925" t="s">
        <v>257</v>
      </c>
      <c r="I1925">
        <v>100</v>
      </c>
      <c r="J1925">
        <v>93</v>
      </c>
      <c r="K1925">
        <v>0</v>
      </c>
      <c r="L1925">
        <v>148</v>
      </c>
      <c r="M1925">
        <v>1234567</v>
      </c>
      <c r="N1925">
        <v>270316</v>
      </c>
      <c r="O1925">
        <v>301016</v>
      </c>
      <c r="P1925" t="s">
        <v>19</v>
      </c>
      <c r="Q1925">
        <v>9835</v>
      </c>
      <c r="R1925" t="s">
        <v>258</v>
      </c>
      <c r="S1925" t="str">
        <f>VLOOKUP(V1925,Country!A$2:B$191,2,FALSE)</f>
        <v>Malaysia</v>
      </c>
      <c r="T1925" t="str">
        <f>VLOOKUP(X1925,Organisation!A$2:B$150,2,FALSE)</f>
        <v>Radio Television Malaysia</v>
      </c>
      <c r="U1925" t="s">
        <v>257</v>
      </c>
      <c r="V1925" t="s">
        <v>259</v>
      </c>
      <c r="W1925" t="s">
        <v>260</v>
      </c>
      <c r="X1925" t="s">
        <v>260</v>
      </c>
      <c r="Y1925">
        <v>16548</v>
      </c>
    </row>
    <row r="1926" spans="1:25" x14ac:dyDescent="0.25">
      <c r="A1926">
        <v>9835</v>
      </c>
      <c r="B1926" t="str">
        <f>VLOOKUP(W1926,Broadcast!A$2:B$277,2,FALSE)</f>
        <v>BBC Worldservice</v>
      </c>
      <c r="C1926" s="6">
        <v>100</v>
      </c>
      <c r="D1926" s="6">
        <v>130</v>
      </c>
      <c r="E1926" t="s">
        <v>624</v>
      </c>
      <c r="F1926" t="str">
        <f>VLOOKUP(H1926,Location!A$2:E$678,2,FALSE)</f>
        <v>Dhabayya</v>
      </c>
      <c r="G1926" t="str">
        <f>VLOOKUP(LEFT(R1926,3),Language!A$2:B$7700,2,FALSE)</f>
        <v>Hindi</v>
      </c>
      <c r="H1926" t="s">
        <v>409</v>
      </c>
      <c r="I1926">
        <v>250</v>
      </c>
      <c r="J1926">
        <v>70</v>
      </c>
      <c r="K1926">
        <v>-15</v>
      </c>
      <c r="L1926">
        <v>146</v>
      </c>
      <c r="M1926">
        <v>1234567</v>
      </c>
      <c r="N1926">
        <v>130416</v>
      </c>
      <c r="O1926">
        <v>301016</v>
      </c>
      <c r="P1926" t="s">
        <v>19</v>
      </c>
      <c r="Q1926">
        <v>12600</v>
      </c>
      <c r="R1926" t="s">
        <v>219</v>
      </c>
      <c r="S1926" t="str">
        <f>VLOOKUP(V1926,Country!A$2:B$191,2,FALSE)</f>
        <v>United Arab Emirates</v>
      </c>
      <c r="T1926" t="str">
        <f>VLOOKUP(X1926,Organisation!A$2:B$150,2,FALSE)</f>
        <v>Babcock Communications</v>
      </c>
      <c r="U1926" t="s">
        <v>409</v>
      </c>
      <c r="V1926" t="s">
        <v>410</v>
      </c>
      <c r="W1926" t="s">
        <v>42</v>
      </c>
      <c r="X1926" t="s">
        <v>43</v>
      </c>
      <c r="Y1926">
        <v>16251</v>
      </c>
    </row>
    <row r="1927" spans="1:25" x14ac:dyDescent="0.25">
      <c r="A1927">
        <v>9835</v>
      </c>
      <c r="B1927" t="str">
        <f>VLOOKUP(W1927,Broadcast!A$2:B$277,2,FALSE)</f>
        <v>BBC Worldservice</v>
      </c>
      <c r="C1927" s="6">
        <v>130</v>
      </c>
      <c r="D1927" s="6">
        <v>200</v>
      </c>
      <c r="E1927" t="s">
        <v>149</v>
      </c>
      <c r="F1927" t="str">
        <f>VLOOKUP(H1927,Location!A$2:E$678,2,FALSE)</f>
        <v>Nakhon Sawan</v>
      </c>
      <c r="G1927" t="str">
        <f>VLOOKUP(LEFT(R1927,3),Language!A$2:B$7700,2,FALSE)</f>
        <v>Bengali</v>
      </c>
      <c r="H1927" t="s">
        <v>147</v>
      </c>
      <c r="I1927">
        <v>250</v>
      </c>
      <c r="J1927">
        <v>305</v>
      </c>
      <c r="K1927">
        <v>25</v>
      </c>
      <c r="L1927">
        <v>216</v>
      </c>
      <c r="M1927">
        <v>1234567</v>
      </c>
      <c r="N1927">
        <v>270316</v>
      </c>
      <c r="O1927">
        <v>301016</v>
      </c>
      <c r="P1927" t="s">
        <v>19</v>
      </c>
      <c r="Q1927">
        <v>7920</v>
      </c>
      <c r="R1927" t="s">
        <v>150</v>
      </c>
      <c r="S1927" t="str">
        <f>VLOOKUP(V1927,Country!A$2:B$191,2,FALSE)</f>
        <v>Thailand</v>
      </c>
      <c r="T1927" t="str">
        <f>VLOOKUP(X1927,Organisation!A$2:B$150,2,FALSE)</f>
        <v>Babcock Communications</v>
      </c>
      <c r="U1927" t="s">
        <v>147</v>
      </c>
      <c r="V1927" t="s">
        <v>148</v>
      </c>
      <c r="W1927" t="s">
        <v>42</v>
      </c>
      <c r="X1927" t="s">
        <v>43</v>
      </c>
      <c r="Y1927">
        <v>156</v>
      </c>
    </row>
    <row r="1928" spans="1:25" x14ac:dyDescent="0.25">
      <c r="A1928">
        <v>9835</v>
      </c>
      <c r="B1928" t="str">
        <f>VLOOKUP(W1928,Broadcast!A$2:B$277,2,FALSE)</f>
        <v>Broadcasting Serv. of the Kingdom of Saudi Arabia</v>
      </c>
      <c r="C1928" s="6">
        <v>300</v>
      </c>
      <c r="D1928" s="6">
        <v>600</v>
      </c>
      <c r="E1928">
        <v>40</v>
      </c>
      <c r="F1928" t="str">
        <f>VLOOKUP(H1928,Location!A$2:E$678,2,FALSE)</f>
        <v>Jeddah</v>
      </c>
      <c r="G1928" t="str">
        <f>VLOOKUP(LEFT(R1928,3),Language!A$2:B$7700,2,FALSE)</f>
        <v>Pushto</v>
      </c>
      <c r="H1928" t="s">
        <v>396</v>
      </c>
      <c r="I1928">
        <v>250</v>
      </c>
      <c r="J1928">
        <v>60</v>
      </c>
      <c r="K1928">
        <v>-15</v>
      </c>
      <c r="L1928">
        <v>216</v>
      </c>
      <c r="M1928">
        <v>1234567</v>
      </c>
      <c r="N1928">
        <v>270316</v>
      </c>
      <c r="O1928">
        <v>301016</v>
      </c>
      <c r="P1928" t="s">
        <v>19</v>
      </c>
      <c r="R1928" t="s">
        <v>171</v>
      </c>
      <c r="S1928" t="str">
        <f>VLOOKUP(V1928,Country!A$2:B$191,2,FALSE)</f>
        <v>Saudi Arabia</v>
      </c>
      <c r="T1928" t="str">
        <f>VLOOKUP(X1928,Organisation!A$2:B$150,2,FALSE)</f>
        <v>Saudi Arabian Radio &amp; Television</v>
      </c>
      <c r="U1928" t="s">
        <v>396</v>
      </c>
      <c r="V1928" t="s">
        <v>397</v>
      </c>
      <c r="W1928" t="s">
        <v>397</v>
      </c>
      <c r="X1928" t="s">
        <v>397</v>
      </c>
      <c r="Y1928">
        <v>1363</v>
      </c>
    </row>
    <row r="1929" spans="1:25" x14ac:dyDescent="0.25">
      <c r="A1929">
        <v>9835</v>
      </c>
      <c r="B1929" t="str">
        <f>VLOOKUP(W1929,Broadcast!A$2:B$277,2,FALSE)</f>
        <v>Media Broadcast GmbH</v>
      </c>
      <c r="C1929" s="6">
        <v>2300</v>
      </c>
      <c r="D1929" s="6">
        <v>2330</v>
      </c>
      <c r="E1929" t="s">
        <v>470</v>
      </c>
      <c r="F1929" t="str">
        <f>VLOOKUP(H1929,Location!A$2:E$678,2,FALSE)</f>
        <v>Nauen</v>
      </c>
      <c r="G1929" t="str">
        <f>VLOOKUP(LEFT(R1929,3),Language!A$2:B$7700,2,FALSE)</f>
        <v>German</v>
      </c>
      <c r="H1929" t="s">
        <v>232</v>
      </c>
      <c r="I1929">
        <v>100</v>
      </c>
      <c r="J1929">
        <v>240</v>
      </c>
      <c r="K1929">
        <v>0</v>
      </c>
      <c r="L1929">
        <v>216</v>
      </c>
      <c r="M1929">
        <v>1234567</v>
      </c>
      <c r="N1929">
        <v>270316</v>
      </c>
      <c r="O1929">
        <v>291016</v>
      </c>
      <c r="P1929" t="s">
        <v>19</v>
      </c>
      <c r="Q1929">
        <v>14800</v>
      </c>
      <c r="R1929" t="s">
        <v>30</v>
      </c>
      <c r="S1929" t="str">
        <f>VLOOKUP(V1929,Country!A$2:B$191,2,FALSE)</f>
        <v>Germany</v>
      </c>
      <c r="T1929" t="str">
        <f>VLOOKUP(X1929,Organisation!A$2:B$150,2,FALSE)</f>
        <v>Media Broadcast GmbH</v>
      </c>
      <c r="U1929" t="s">
        <v>232</v>
      </c>
      <c r="V1929" t="s">
        <v>19</v>
      </c>
      <c r="W1929" t="s">
        <v>99</v>
      </c>
      <c r="X1929" t="s">
        <v>99</v>
      </c>
      <c r="Y1929">
        <v>1264</v>
      </c>
    </row>
    <row r="1930" spans="1:25" x14ac:dyDescent="0.25">
      <c r="A1930">
        <v>9835</v>
      </c>
      <c r="B1930" t="str">
        <f>VLOOKUP(W1930,Broadcast!A$2:B$277,2,FALSE)</f>
        <v>All India Radio</v>
      </c>
      <c r="C1930" s="6">
        <v>2345</v>
      </c>
      <c r="D1930" s="6">
        <v>45</v>
      </c>
      <c r="E1930" t="s">
        <v>543</v>
      </c>
      <c r="F1930" t="str">
        <f>VLOOKUP(H1930,Location!A$2:E$678,2,FALSE)</f>
        <v>Delhi</v>
      </c>
      <c r="G1930" t="str">
        <f>VLOOKUP(LEFT(R1930,3),Language!A$2:B$7700,2,FALSE)</f>
        <v>Tamil</v>
      </c>
      <c r="H1930" t="s">
        <v>304</v>
      </c>
      <c r="I1930">
        <v>100</v>
      </c>
      <c r="J1930">
        <v>174</v>
      </c>
      <c r="K1930">
        <v>0</v>
      </c>
      <c r="L1930">
        <v>106</v>
      </c>
      <c r="M1930">
        <v>1234567</v>
      </c>
      <c r="N1930">
        <v>270316</v>
      </c>
      <c r="O1930">
        <v>301016</v>
      </c>
      <c r="P1930" t="s">
        <v>19</v>
      </c>
      <c r="Q1930">
        <v>10775</v>
      </c>
      <c r="R1930" t="s">
        <v>687</v>
      </c>
      <c r="S1930" t="str">
        <f>VLOOKUP(V1930,Country!A$2:B$191,2,FALSE)</f>
        <v>India</v>
      </c>
      <c r="T1930" t="str">
        <f>VLOOKUP(X1930,Organisation!A$2:B$150,2,FALSE)</f>
        <v>All India Radio</v>
      </c>
      <c r="U1930" t="s">
        <v>304</v>
      </c>
      <c r="V1930" t="s">
        <v>263</v>
      </c>
      <c r="W1930" t="s">
        <v>264</v>
      </c>
      <c r="X1930" t="s">
        <v>264</v>
      </c>
      <c r="Y1930">
        <v>3542</v>
      </c>
    </row>
    <row r="1931" spans="1:25" x14ac:dyDescent="0.25">
      <c r="A1931">
        <v>9840</v>
      </c>
      <c r="B1931" t="str">
        <f>VLOOKUP(W1931,Broadcast!A$2:B$277,2,FALSE)</f>
        <v>Islamic Republic of Iran Broadcasting</v>
      </c>
      <c r="C1931" s="6">
        <v>220</v>
      </c>
      <c r="D1931" s="6">
        <v>250</v>
      </c>
      <c r="E1931" t="s">
        <v>604</v>
      </c>
      <c r="F1931" t="str">
        <f>VLOOKUP(H1931,Location!A$2:E$678,2,FALSE)</f>
        <v>Sirjan</v>
      </c>
      <c r="G1931" t="str">
        <f>VLOOKUP(LEFT(R1931,3),Language!A$2:B$7700,2,FALSE)</f>
        <v>Uzbek</v>
      </c>
      <c r="H1931" t="s">
        <v>228</v>
      </c>
      <c r="I1931">
        <v>500</v>
      </c>
      <c r="J1931">
        <v>18</v>
      </c>
      <c r="K1931">
        <v>0</v>
      </c>
      <c r="L1931">
        <v>146</v>
      </c>
      <c r="M1931">
        <v>1234567</v>
      </c>
      <c r="N1931">
        <v>270316</v>
      </c>
      <c r="O1931">
        <v>291016</v>
      </c>
      <c r="P1931" t="s">
        <v>19</v>
      </c>
      <c r="R1931" t="s">
        <v>605</v>
      </c>
      <c r="S1931" t="str">
        <f>VLOOKUP(V1931,Country!A$2:B$191,2,FALSE)</f>
        <v>Iran (Islamic Rep. of)</v>
      </c>
      <c r="T1931" t="str">
        <f>VLOOKUP(X1931,Organisation!A$2:B$150,2,FALSE)</f>
        <v>Islamic Republic of Iran Broadcast.</v>
      </c>
      <c r="U1931" t="s">
        <v>228</v>
      </c>
      <c r="V1931" t="s">
        <v>229</v>
      </c>
      <c r="W1931" t="s">
        <v>230</v>
      </c>
      <c r="X1931" t="s">
        <v>230</v>
      </c>
      <c r="Y1931">
        <v>7248</v>
      </c>
    </row>
    <row r="1932" spans="1:25" x14ac:dyDescent="0.25">
      <c r="A1932">
        <v>9840</v>
      </c>
      <c r="B1932" t="str">
        <f>VLOOKUP(W1932,Broadcast!A$2:B$277,2,FALSE)</f>
        <v>Islamic Republic of Iran Broadcasting</v>
      </c>
      <c r="C1932" s="6">
        <v>600</v>
      </c>
      <c r="D1932" s="6">
        <v>830</v>
      </c>
      <c r="E1932" t="s">
        <v>655</v>
      </c>
      <c r="F1932" t="str">
        <f>VLOOKUP(H1932,Location!A$2:E$678,2,FALSE)</f>
        <v>Sirjan</v>
      </c>
      <c r="G1932" t="str">
        <f>VLOOKUP(LEFT(R1932,3),Language!A$2:B$7700,2,FALSE)</f>
        <v>Arabic</v>
      </c>
      <c r="H1932" t="s">
        <v>228</v>
      </c>
      <c r="I1932">
        <v>500</v>
      </c>
      <c r="J1932">
        <v>235</v>
      </c>
      <c r="K1932">
        <v>0</v>
      </c>
      <c r="L1932">
        <v>146</v>
      </c>
      <c r="M1932">
        <v>1234567</v>
      </c>
      <c r="N1932">
        <v>270316</v>
      </c>
      <c r="O1932">
        <v>291016</v>
      </c>
      <c r="P1932" t="s">
        <v>19</v>
      </c>
      <c r="R1932" t="s">
        <v>89</v>
      </c>
      <c r="S1932" t="str">
        <f>VLOOKUP(V1932,Country!A$2:B$191,2,FALSE)</f>
        <v>Iran (Islamic Rep. of)</v>
      </c>
      <c r="T1932" t="str">
        <f>VLOOKUP(X1932,Organisation!A$2:B$150,2,FALSE)</f>
        <v>Islamic Republic of Iran Broadcast.</v>
      </c>
      <c r="U1932" t="s">
        <v>228</v>
      </c>
      <c r="V1932" t="s">
        <v>229</v>
      </c>
      <c r="W1932" t="s">
        <v>230</v>
      </c>
      <c r="X1932" t="s">
        <v>230</v>
      </c>
      <c r="Y1932">
        <v>16081</v>
      </c>
    </row>
    <row r="1933" spans="1:25" x14ac:dyDescent="0.25">
      <c r="A1933">
        <v>9840</v>
      </c>
      <c r="B1933" t="str">
        <f>VLOOKUP(W1933,Broadcast!A$2:B$277,2,FALSE)</f>
        <v>Voice of Vietnam</v>
      </c>
      <c r="C1933" s="6">
        <v>1000</v>
      </c>
      <c r="D1933" s="6">
        <v>1100</v>
      </c>
      <c r="E1933">
        <v>54</v>
      </c>
      <c r="F1933" t="str">
        <f>VLOOKUP(H1933,Location!A$2:E$678,2,FALSE)</f>
        <v>Sontay</v>
      </c>
      <c r="G1933" t="str">
        <f>VLOOKUP(LEFT(R1933,3),Language!A$2:B$7700,2,FALSE)</f>
        <v>Indonesian</v>
      </c>
      <c r="H1933" t="s">
        <v>489</v>
      </c>
      <c r="I1933">
        <v>100</v>
      </c>
      <c r="J1933">
        <v>177</v>
      </c>
      <c r="K1933">
        <v>0</v>
      </c>
      <c r="L1933">
        <v>156</v>
      </c>
      <c r="M1933">
        <v>1234567</v>
      </c>
      <c r="N1933">
        <v>270316</v>
      </c>
      <c r="O1933">
        <v>291016</v>
      </c>
      <c r="P1933" t="s">
        <v>19</v>
      </c>
      <c r="Q1933">
        <v>9840</v>
      </c>
      <c r="R1933" t="s">
        <v>813</v>
      </c>
      <c r="S1933" t="str">
        <f>VLOOKUP(V1933,Country!A$2:B$191,2,FALSE)</f>
        <v>Viet Nam</v>
      </c>
      <c r="T1933" t="str">
        <f>VLOOKUP(X1933,Organisation!A$2:B$150,2,FALSE)</f>
        <v>Vietnam Radio &amp; Television</v>
      </c>
      <c r="U1933" t="s">
        <v>489</v>
      </c>
      <c r="V1933" t="s">
        <v>225</v>
      </c>
      <c r="W1933" t="s">
        <v>226</v>
      </c>
      <c r="X1933" t="s">
        <v>226</v>
      </c>
      <c r="Y1933">
        <v>2225</v>
      </c>
    </row>
    <row r="1934" spans="1:25" x14ac:dyDescent="0.25">
      <c r="A1934">
        <v>9840</v>
      </c>
      <c r="B1934" t="str">
        <f>VLOOKUP(W1934,Broadcast!A$2:B$277,2,FALSE)</f>
        <v>Voice of Vietnam</v>
      </c>
      <c r="C1934" s="6">
        <v>1100</v>
      </c>
      <c r="D1934" s="6">
        <v>1230</v>
      </c>
      <c r="E1934">
        <v>44.45</v>
      </c>
      <c r="F1934" t="str">
        <f>VLOOKUP(H1934,Location!A$2:E$678,2,FALSE)</f>
        <v>Sontay</v>
      </c>
      <c r="G1934" t="str">
        <f>VLOOKUP(LEFT(R1934,3),Language!A$2:B$7700,2,FALSE)</f>
        <v>Japanese</v>
      </c>
      <c r="H1934" t="s">
        <v>489</v>
      </c>
      <c r="I1934">
        <v>100</v>
      </c>
      <c r="J1934">
        <v>57</v>
      </c>
      <c r="K1934">
        <v>0</v>
      </c>
      <c r="L1934">
        <v>156</v>
      </c>
      <c r="M1934">
        <v>1234567</v>
      </c>
      <c r="N1934">
        <v>270316</v>
      </c>
      <c r="O1934">
        <v>291016</v>
      </c>
      <c r="P1934" t="s">
        <v>19</v>
      </c>
      <c r="Q1934">
        <v>9840</v>
      </c>
      <c r="R1934" t="s">
        <v>814</v>
      </c>
      <c r="S1934" t="str">
        <f>VLOOKUP(V1934,Country!A$2:B$191,2,FALSE)</f>
        <v>Viet Nam</v>
      </c>
      <c r="T1934" t="str">
        <f>VLOOKUP(X1934,Organisation!A$2:B$150,2,FALSE)</f>
        <v>Vietnam Radio &amp; Television</v>
      </c>
      <c r="U1934" t="s">
        <v>489</v>
      </c>
      <c r="V1934" t="s">
        <v>225</v>
      </c>
      <c r="W1934" t="s">
        <v>226</v>
      </c>
      <c r="X1934" t="s">
        <v>226</v>
      </c>
      <c r="Y1934">
        <v>2226</v>
      </c>
    </row>
    <row r="1935" spans="1:25" x14ac:dyDescent="0.25">
      <c r="A1935">
        <v>9840</v>
      </c>
      <c r="B1935" t="str">
        <f>VLOOKUP(W1935,Broadcast!A$2:B$277,2,FALSE)</f>
        <v>LeSea Broadcasting Corporation</v>
      </c>
      <c r="C1935" s="6">
        <v>1200</v>
      </c>
      <c r="D1935" s="6">
        <v>2000</v>
      </c>
      <c r="E1935" t="s">
        <v>132</v>
      </c>
      <c r="F1935" t="str">
        <f>VLOOKUP(H1935,Location!A$2:E$678,2,FALSE)</f>
        <v>Furman, SC</v>
      </c>
      <c r="G1935" t="str">
        <f>VLOOKUP(LEFT(R1935,3),Language!A$2:B$7700,2,FALSE)</f>
        <v>English</v>
      </c>
      <c r="H1935" t="s">
        <v>220</v>
      </c>
      <c r="I1935">
        <v>100</v>
      </c>
      <c r="J1935">
        <v>25</v>
      </c>
      <c r="K1935">
        <v>0</v>
      </c>
      <c r="L1935">
        <v>146</v>
      </c>
      <c r="M1935">
        <v>1234567</v>
      </c>
      <c r="N1935">
        <v>270316</v>
      </c>
      <c r="O1935">
        <v>301016</v>
      </c>
      <c r="P1935" t="s">
        <v>19</v>
      </c>
      <c r="Q1935">
        <v>8500</v>
      </c>
      <c r="R1935" t="s">
        <v>20</v>
      </c>
      <c r="S1935" t="str">
        <f>VLOOKUP(V1935,Country!A$2:B$191,2,FALSE)</f>
        <v>United States</v>
      </c>
      <c r="T1935" t="str">
        <f>VLOOKUP(X1935,Organisation!A$2:B$150,2,FALSE)</f>
        <v>Federal Communications Commission</v>
      </c>
      <c r="U1935" t="s">
        <v>220</v>
      </c>
      <c r="V1935" t="s">
        <v>21</v>
      </c>
      <c r="W1935" t="s">
        <v>220</v>
      </c>
      <c r="X1935" t="s">
        <v>22</v>
      </c>
      <c r="Y1935">
        <v>1663</v>
      </c>
    </row>
    <row r="1936" spans="1:25" x14ac:dyDescent="0.25">
      <c r="A1936">
        <v>9840</v>
      </c>
      <c r="B1936" t="str">
        <f>VLOOKUP(W1936,Broadcast!A$2:B$277,2,FALSE)</f>
        <v>Voice of Vietnam</v>
      </c>
      <c r="C1936" s="6">
        <v>1230</v>
      </c>
      <c r="D1936" s="6">
        <v>1330</v>
      </c>
      <c r="E1936">
        <v>54</v>
      </c>
      <c r="F1936" t="str">
        <f>VLOOKUP(H1936,Location!A$2:E$678,2,FALSE)</f>
        <v>Sontay</v>
      </c>
      <c r="G1936" t="str">
        <f>VLOOKUP(LEFT(R1936,3),Language!A$2:B$7700,2,FALSE)</f>
        <v>Indonesian</v>
      </c>
      <c r="H1936" t="s">
        <v>489</v>
      </c>
      <c r="I1936">
        <v>100</v>
      </c>
      <c r="J1936">
        <v>177</v>
      </c>
      <c r="K1936">
        <v>0</v>
      </c>
      <c r="L1936">
        <v>156</v>
      </c>
      <c r="M1936">
        <v>1234567</v>
      </c>
      <c r="N1936">
        <v>270316</v>
      </c>
      <c r="O1936">
        <v>291016</v>
      </c>
      <c r="P1936" t="s">
        <v>19</v>
      </c>
      <c r="Q1936">
        <v>9840</v>
      </c>
      <c r="R1936" t="s">
        <v>813</v>
      </c>
      <c r="S1936" t="str">
        <f>VLOOKUP(V1936,Country!A$2:B$191,2,FALSE)</f>
        <v>Viet Nam</v>
      </c>
      <c r="T1936" t="str">
        <f>VLOOKUP(X1936,Organisation!A$2:B$150,2,FALSE)</f>
        <v>Vietnam Radio &amp; Television</v>
      </c>
      <c r="U1936" t="s">
        <v>489</v>
      </c>
      <c r="V1936" t="s">
        <v>225</v>
      </c>
      <c r="W1936" t="s">
        <v>226</v>
      </c>
      <c r="X1936" t="s">
        <v>226</v>
      </c>
      <c r="Y1936">
        <v>2227</v>
      </c>
    </row>
    <row r="1937" spans="1:25" x14ac:dyDescent="0.25">
      <c r="A1937">
        <v>9840</v>
      </c>
      <c r="B1937" t="str">
        <f>VLOOKUP(W1937,Broadcast!A$2:B$277,2,FALSE)</f>
        <v>Turkish Radio-TV Corp</v>
      </c>
      <c r="C1937" s="6">
        <v>1300</v>
      </c>
      <c r="D1937" s="6">
        <v>1600</v>
      </c>
      <c r="E1937">
        <v>27.28</v>
      </c>
      <c r="F1937" t="str">
        <f>VLOOKUP(H1937,Location!A$2:E$678,2,FALSE)</f>
        <v>Emirler</v>
      </c>
      <c r="G1937" t="str">
        <f>VLOOKUP(LEFT(R1937,3),Language!A$2:B$7700,2,FALSE)</f>
        <v>Turkish</v>
      </c>
      <c r="H1937" t="s">
        <v>250</v>
      </c>
      <c r="I1937">
        <v>500</v>
      </c>
      <c r="J1937">
        <v>310</v>
      </c>
      <c r="K1937">
        <v>-10</v>
      </c>
      <c r="L1937">
        <v>215</v>
      </c>
      <c r="M1937">
        <v>1234567</v>
      </c>
      <c r="N1937">
        <v>270316</v>
      </c>
      <c r="O1937">
        <v>301016</v>
      </c>
      <c r="P1937" t="s">
        <v>19</v>
      </c>
      <c r="Q1937">
        <v>13700</v>
      </c>
      <c r="R1937" t="s">
        <v>251</v>
      </c>
      <c r="S1937" t="str">
        <f>VLOOKUP(V1937,Country!A$2:B$191,2,FALSE)</f>
        <v>Turkey</v>
      </c>
      <c r="T1937" t="str">
        <f>VLOOKUP(X1937,Organisation!A$2:B$150,2,FALSE)</f>
        <v>Turkish Radio-Television Corp.</v>
      </c>
      <c r="U1937" t="s">
        <v>250</v>
      </c>
      <c r="V1937" t="s">
        <v>252</v>
      </c>
      <c r="W1937" t="s">
        <v>253</v>
      </c>
      <c r="X1937" t="s">
        <v>253</v>
      </c>
      <c r="Y1937">
        <v>16011</v>
      </c>
    </row>
    <row r="1938" spans="1:25" x14ac:dyDescent="0.25">
      <c r="A1938">
        <v>9840</v>
      </c>
      <c r="B1938" t="str">
        <f>VLOOKUP(W1938,Broadcast!A$2:B$277,2,FALSE)</f>
        <v>Voice of Vietnam</v>
      </c>
      <c r="C1938" s="6">
        <v>1330</v>
      </c>
      <c r="D1938" s="6">
        <v>1430</v>
      </c>
      <c r="E1938">
        <v>44.45</v>
      </c>
      <c r="F1938" t="str">
        <f>VLOOKUP(H1938,Location!A$2:E$678,2,FALSE)</f>
        <v>Sontay</v>
      </c>
      <c r="G1938" t="str">
        <f>VLOOKUP(LEFT(R1938,3),Language!A$2:B$7700,2,FALSE)</f>
        <v>Japanese</v>
      </c>
      <c r="H1938" t="s">
        <v>489</v>
      </c>
      <c r="I1938">
        <v>100</v>
      </c>
      <c r="J1938">
        <v>57</v>
      </c>
      <c r="K1938">
        <v>0</v>
      </c>
      <c r="L1938">
        <v>156</v>
      </c>
      <c r="M1938">
        <v>1234567</v>
      </c>
      <c r="N1938">
        <v>270316</v>
      </c>
      <c r="O1938">
        <v>291016</v>
      </c>
      <c r="P1938" t="s">
        <v>19</v>
      </c>
      <c r="Q1938">
        <v>9840</v>
      </c>
      <c r="R1938" t="s">
        <v>814</v>
      </c>
      <c r="S1938" t="str">
        <f>VLOOKUP(V1938,Country!A$2:B$191,2,FALSE)</f>
        <v>Viet Nam</v>
      </c>
      <c r="T1938" t="str">
        <f>VLOOKUP(X1938,Organisation!A$2:B$150,2,FALSE)</f>
        <v>Vietnam Radio &amp; Television</v>
      </c>
      <c r="U1938" t="s">
        <v>489</v>
      </c>
      <c r="V1938" t="s">
        <v>225</v>
      </c>
      <c r="W1938" t="s">
        <v>226</v>
      </c>
      <c r="X1938" t="s">
        <v>226</v>
      </c>
      <c r="Y1938">
        <v>2228</v>
      </c>
    </row>
    <row r="1939" spans="1:25" x14ac:dyDescent="0.25">
      <c r="A1939">
        <v>9840</v>
      </c>
      <c r="B1939" t="str">
        <f>VLOOKUP(W1939,Broadcast!A$2:B$277,2,FALSE)</f>
        <v>Voice of Vietnam</v>
      </c>
      <c r="C1939" s="6">
        <v>1430</v>
      </c>
      <c r="D1939" s="6">
        <v>1530</v>
      </c>
      <c r="E1939">
        <v>54</v>
      </c>
      <c r="F1939" t="str">
        <f>VLOOKUP(H1939,Location!A$2:E$678,2,FALSE)</f>
        <v>Sontay</v>
      </c>
      <c r="G1939" t="str">
        <f>VLOOKUP(LEFT(R1939,3),Language!A$2:B$7700,2,FALSE)</f>
        <v>Indonesian</v>
      </c>
      <c r="H1939" t="s">
        <v>489</v>
      </c>
      <c r="I1939">
        <v>100</v>
      </c>
      <c r="J1939">
        <v>177</v>
      </c>
      <c r="K1939">
        <v>0</v>
      </c>
      <c r="L1939">
        <v>156</v>
      </c>
      <c r="M1939">
        <v>1234567</v>
      </c>
      <c r="N1939">
        <v>270316</v>
      </c>
      <c r="O1939">
        <v>291016</v>
      </c>
      <c r="P1939" t="s">
        <v>19</v>
      </c>
      <c r="Q1939">
        <v>9840</v>
      </c>
      <c r="R1939" t="s">
        <v>813</v>
      </c>
      <c r="S1939" t="str">
        <f>VLOOKUP(V1939,Country!A$2:B$191,2,FALSE)</f>
        <v>Viet Nam</v>
      </c>
      <c r="T1939" t="str">
        <f>VLOOKUP(X1939,Organisation!A$2:B$150,2,FALSE)</f>
        <v>Vietnam Radio &amp; Television</v>
      </c>
      <c r="U1939" t="s">
        <v>489</v>
      </c>
      <c r="V1939" t="s">
        <v>225</v>
      </c>
      <c r="W1939" t="s">
        <v>226</v>
      </c>
      <c r="X1939" t="s">
        <v>226</v>
      </c>
      <c r="Y1939">
        <v>2229</v>
      </c>
    </row>
    <row r="1940" spans="1:25" x14ac:dyDescent="0.25">
      <c r="A1940">
        <v>9840</v>
      </c>
      <c r="B1940" t="str">
        <f>VLOOKUP(W1940,Broadcast!A$2:B$277,2,FALSE)</f>
        <v>International Broadcasting Bureau</v>
      </c>
      <c r="C1940" s="6">
        <v>1600</v>
      </c>
      <c r="D1940" s="6">
        <v>1700</v>
      </c>
      <c r="E1940">
        <v>43.44</v>
      </c>
      <c r="F1940" t="str">
        <f>VLOOKUP(H1940,Location!A$2:E$678,2,FALSE)</f>
        <v>Agingan Pt, Saipan</v>
      </c>
      <c r="G1940" t="str">
        <f>VLOOKUP(LEFT(R1940,3),Language!A$2:B$7700,2,FALSE)</f>
        <v>Mandarin Chinese</v>
      </c>
      <c r="H1940" t="s">
        <v>648</v>
      </c>
      <c r="I1940">
        <v>100</v>
      </c>
      <c r="J1940">
        <v>300</v>
      </c>
      <c r="K1940">
        <v>30</v>
      </c>
      <c r="L1940">
        <v>218</v>
      </c>
      <c r="M1940">
        <v>1234567</v>
      </c>
      <c r="N1940">
        <v>270316</v>
      </c>
      <c r="O1940">
        <v>291016</v>
      </c>
      <c r="P1940" t="s">
        <v>19</v>
      </c>
      <c r="Q1940">
        <v>13500</v>
      </c>
      <c r="R1940" t="s">
        <v>270</v>
      </c>
      <c r="S1940" t="str">
        <f>VLOOKUP(V1940,Country!A$2:B$191,2,FALSE)</f>
        <v>United States</v>
      </c>
      <c r="T1940" t="str">
        <f>VLOOKUP(X1940,Organisation!A$2:B$150,2,FALSE)</f>
        <v>International Broadcasting Bureau</v>
      </c>
      <c r="U1940" t="s">
        <v>648</v>
      </c>
      <c r="V1940" t="s">
        <v>21</v>
      </c>
      <c r="W1940" t="s">
        <v>120</v>
      </c>
      <c r="X1940" t="s">
        <v>120</v>
      </c>
      <c r="Y1940">
        <v>7348</v>
      </c>
    </row>
    <row r="1941" spans="1:25" x14ac:dyDescent="0.25">
      <c r="A1941">
        <v>9840</v>
      </c>
      <c r="B1941" t="str">
        <f>VLOOKUP(W1941,Broadcast!A$2:B$277,2,FALSE)</f>
        <v>Broadcasting Serv. of the Kingdom of Saudi Arabia</v>
      </c>
      <c r="C1941" s="6">
        <v>1600</v>
      </c>
      <c r="D1941" s="6">
        <v>2100</v>
      </c>
      <c r="E1941">
        <v>47.52</v>
      </c>
      <c r="F1941" t="str">
        <f>VLOOKUP(H1941,Location!A$2:E$678,2,FALSE)</f>
        <v>Jeddah</v>
      </c>
      <c r="G1941" t="str">
        <f>VLOOKUP(LEFT(R1941,3),Language!A$2:B$7700,2,FALSE)</f>
        <v>English</v>
      </c>
      <c r="H1941" t="s">
        <v>396</v>
      </c>
      <c r="I1941">
        <v>250</v>
      </c>
      <c r="J1941">
        <v>220</v>
      </c>
      <c r="K1941">
        <v>0</v>
      </c>
      <c r="L1941">
        <v>216</v>
      </c>
      <c r="M1941">
        <v>1234567</v>
      </c>
      <c r="N1941">
        <v>270316</v>
      </c>
      <c r="O1941">
        <v>301016</v>
      </c>
      <c r="P1941" t="s">
        <v>19</v>
      </c>
      <c r="R1941" t="s">
        <v>20</v>
      </c>
      <c r="S1941" t="str">
        <f>VLOOKUP(V1941,Country!A$2:B$191,2,FALSE)</f>
        <v>Saudi Arabia</v>
      </c>
      <c r="T1941" t="str">
        <f>VLOOKUP(X1941,Organisation!A$2:B$150,2,FALSE)</f>
        <v>Saudi Arabian Radio &amp; Television</v>
      </c>
      <c r="U1941" t="s">
        <v>396</v>
      </c>
      <c r="V1941" t="s">
        <v>397</v>
      </c>
      <c r="W1941" t="s">
        <v>397</v>
      </c>
      <c r="X1941" t="s">
        <v>397</v>
      </c>
      <c r="Y1941">
        <v>1364</v>
      </c>
    </row>
    <row r="1942" spans="1:25" x14ac:dyDescent="0.25">
      <c r="A1942">
        <v>9840</v>
      </c>
      <c r="B1942" t="str">
        <f>VLOOKUP(W1942,Broadcast!A$2:B$277,2,FALSE)</f>
        <v>LeSea Broadcasting Corporation</v>
      </c>
      <c r="C1942" s="6">
        <v>2000</v>
      </c>
      <c r="D1942" s="6">
        <v>2100</v>
      </c>
      <c r="E1942">
        <v>4.9000000000000004</v>
      </c>
      <c r="F1942" t="str">
        <f>VLOOKUP(H1942,Location!A$2:E$678,2,FALSE)</f>
        <v>Furman, SC</v>
      </c>
      <c r="G1942" t="str">
        <f>VLOOKUP(LEFT(R1942,3),Language!A$2:B$7700,2,FALSE)</f>
        <v>English</v>
      </c>
      <c r="H1942" t="s">
        <v>220</v>
      </c>
      <c r="I1942">
        <v>100</v>
      </c>
      <c r="J1942">
        <v>25</v>
      </c>
      <c r="K1942">
        <v>0</v>
      </c>
      <c r="L1942">
        <v>146</v>
      </c>
      <c r="M1942">
        <v>23456</v>
      </c>
      <c r="N1942">
        <v>270316</v>
      </c>
      <c r="O1942">
        <v>301016</v>
      </c>
      <c r="P1942" t="s">
        <v>19</v>
      </c>
      <c r="Q1942">
        <v>8500</v>
      </c>
      <c r="R1942" t="s">
        <v>20</v>
      </c>
      <c r="S1942" t="str">
        <f>VLOOKUP(V1942,Country!A$2:B$191,2,FALSE)</f>
        <v>United States</v>
      </c>
      <c r="T1942" t="str">
        <f>VLOOKUP(X1942,Organisation!A$2:B$150,2,FALSE)</f>
        <v>Federal Communications Commission</v>
      </c>
      <c r="U1942" t="s">
        <v>220</v>
      </c>
      <c r="V1942" t="s">
        <v>21</v>
      </c>
      <c r="W1942" t="s">
        <v>220</v>
      </c>
      <c r="X1942" t="s">
        <v>22</v>
      </c>
      <c r="Y1942">
        <v>1664</v>
      </c>
    </row>
    <row r="1943" spans="1:25" x14ac:dyDescent="0.25">
      <c r="A1943">
        <v>9840</v>
      </c>
      <c r="B1943" t="str">
        <f>VLOOKUP(W1943,Broadcast!A$2:B$277,2,FALSE)</f>
        <v>LeSea Broadcasting Corporation</v>
      </c>
      <c r="C1943" s="6">
        <v>2100</v>
      </c>
      <c r="D1943" s="6">
        <v>2130</v>
      </c>
      <c r="E1943">
        <v>4.9000000000000004</v>
      </c>
      <c r="F1943" t="str">
        <f>VLOOKUP(H1943,Location!A$2:E$678,2,FALSE)</f>
        <v>Furman, SC</v>
      </c>
      <c r="G1943" t="str">
        <f>VLOOKUP(LEFT(R1943,3),Language!A$2:B$7700,2,FALSE)</f>
        <v>English</v>
      </c>
      <c r="H1943" t="s">
        <v>220</v>
      </c>
      <c r="I1943">
        <v>100</v>
      </c>
      <c r="J1943">
        <v>25</v>
      </c>
      <c r="K1943">
        <v>0</v>
      </c>
      <c r="L1943">
        <v>146</v>
      </c>
      <c r="M1943">
        <v>1234567</v>
      </c>
      <c r="N1943">
        <v>270316</v>
      </c>
      <c r="O1943">
        <v>301016</v>
      </c>
      <c r="P1943" t="s">
        <v>19</v>
      </c>
      <c r="Q1943">
        <v>8500</v>
      </c>
      <c r="R1943" t="s">
        <v>20</v>
      </c>
      <c r="S1943" t="str">
        <f>VLOOKUP(V1943,Country!A$2:B$191,2,FALSE)</f>
        <v>United States</v>
      </c>
      <c r="T1943" t="str">
        <f>VLOOKUP(X1943,Organisation!A$2:B$150,2,FALSE)</f>
        <v>Federal Communications Commission</v>
      </c>
      <c r="U1943" t="s">
        <v>220</v>
      </c>
      <c r="V1943" t="s">
        <v>21</v>
      </c>
      <c r="W1943" t="s">
        <v>220</v>
      </c>
      <c r="X1943" t="s">
        <v>22</v>
      </c>
      <c r="Y1943">
        <v>1665</v>
      </c>
    </row>
    <row r="1944" spans="1:25" x14ac:dyDescent="0.25">
      <c r="A1944">
        <v>9840</v>
      </c>
      <c r="B1944" t="str">
        <f>VLOOKUP(W1944,Broadcast!A$2:B$277,2,FALSE)</f>
        <v>LeSea Broadcasting Corporation</v>
      </c>
      <c r="C1944" s="6">
        <v>2130</v>
      </c>
      <c r="D1944" s="6">
        <v>2200</v>
      </c>
      <c r="E1944">
        <v>4.9000000000000004</v>
      </c>
      <c r="F1944" t="str">
        <f>VLOOKUP(H1944,Location!A$2:E$678,2,FALSE)</f>
        <v>Furman, SC</v>
      </c>
      <c r="G1944" t="str">
        <f>VLOOKUP(LEFT(R1944,3),Language!A$2:B$7700,2,FALSE)</f>
        <v>English</v>
      </c>
      <c r="H1944" t="s">
        <v>220</v>
      </c>
      <c r="I1944">
        <v>100</v>
      </c>
      <c r="J1944">
        <v>25</v>
      </c>
      <c r="K1944">
        <v>0</v>
      </c>
      <c r="L1944">
        <v>146</v>
      </c>
      <c r="M1944">
        <v>234567</v>
      </c>
      <c r="N1944">
        <v>270316</v>
      </c>
      <c r="O1944">
        <v>301016</v>
      </c>
      <c r="P1944" t="s">
        <v>19</v>
      </c>
      <c r="Q1944">
        <v>8500</v>
      </c>
      <c r="R1944" t="s">
        <v>20</v>
      </c>
      <c r="S1944" t="str">
        <f>VLOOKUP(V1944,Country!A$2:B$191,2,FALSE)</f>
        <v>United States</v>
      </c>
      <c r="T1944" t="str">
        <f>VLOOKUP(X1944,Organisation!A$2:B$150,2,FALSE)</f>
        <v>Federal Communications Commission</v>
      </c>
      <c r="U1944" t="s">
        <v>220</v>
      </c>
      <c r="V1944" t="s">
        <v>21</v>
      </c>
      <c r="W1944" t="s">
        <v>220</v>
      </c>
      <c r="X1944" t="s">
        <v>22</v>
      </c>
      <c r="Y1944">
        <v>1666</v>
      </c>
    </row>
    <row r="1945" spans="1:25" x14ac:dyDescent="0.25">
      <c r="A1945">
        <v>9840</v>
      </c>
      <c r="B1945" t="str">
        <f>VLOOKUP(W1945,Broadcast!A$2:B$277,2,FALSE)</f>
        <v>LeSea Broadcasting Corporation</v>
      </c>
      <c r="C1945" s="6">
        <v>2200</v>
      </c>
      <c r="D1945" s="6">
        <v>2300</v>
      </c>
      <c r="E1945">
        <v>4.9000000000000004</v>
      </c>
      <c r="F1945" t="str">
        <f>VLOOKUP(H1945,Location!A$2:E$678,2,FALSE)</f>
        <v>Furman, SC</v>
      </c>
      <c r="G1945" t="str">
        <f>VLOOKUP(LEFT(R1945,3),Language!A$2:B$7700,2,FALSE)</f>
        <v>English</v>
      </c>
      <c r="H1945" t="s">
        <v>220</v>
      </c>
      <c r="I1945">
        <v>100</v>
      </c>
      <c r="J1945">
        <v>25</v>
      </c>
      <c r="K1945">
        <v>0</v>
      </c>
      <c r="L1945">
        <v>146</v>
      </c>
      <c r="M1945">
        <v>1234567</v>
      </c>
      <c r="N1945">
        <v>270316</v>
      </c>
      <c r="O1945">
        <v>301016</v>
      </c>
      <c r="P1945" t="s">
        <v>19</v>
      </c>
      <c r="Q1945">
        <v>8500</v>
      </c>
      <c r="R1945" t="s">
        <v>20</v>
      </c>
      <c r="S1945" t="str">
        <f>VLOOKUP(V1945,Country!A$2:B$191,2,FALSE)</f>
        <v>United States</v>
      </c>
      <c r="T1945" t="str">
        <f>VLOOKUP(X1945,Organisation!A$2:B$150,2,FALSE)</f>
        <v>Federal Communications Commission</v>
      </c>
      <c r="U1945" t="s">
        <v>220</v>
      </c>
      <c r="V1945" t="s">
        <v>21</v>
      </c>
      <c r="W1945" t="s">
        <v>220</v>
      </c>
      <c r="X1945" t="s">
        <v>22</v>
      </c>
      <c r="Y1945">
        <v>1667</v>
      </c>
    </row>
    <row r="1946" spans="1:25" x14ac:dyDescent="0.25">
      <c r="A1946">
        <v>9840</v>
      </c>
      <c r="B1946" t="str">
        <f>VLOOKUP(W1946,Broadcast!A$2:B$277,2,FALSE)</f>
        <v>Voice of Vietnam</v>
      </c>
      <c r="C1946" s="6">
        <v>2200</v>
      </c>
      <c r="D1946" s="6">
        <v>2300</v>
      </c>
      <c r="E1946">
        <v>44.45</v>
      </c>
      <c r="F1946" t="str">
        <f>VLOOKUP(H1946,Location!A$2:E$678,2,FALSE)</f>
        <v>Sontay</v>
      </c>
      <c r="G1946" t="str">
        <f>VLOOKUP(LEFT(R1946,3),Language!A$2:B$7700,2,FALSE)</f>
        <v>Japanese</v>
      </c>
      <c r="H1946" t="s">
        <v>489</v>
      </c>
      <c r="I1946">
        <v>100</v>
      </c>
      <c r="J1946">
        <v>57</v>
      </c>
      <c r="K1946">
        <v>0</v>
      </c>
      <c r="L1946">
        <v>156</v>
      </c>
      <c r="M1946">
        <v>1234567</v>
      </c>
      <c r="N1946">
        <v>270316</v>
      </c>
      <c r="O1946">
        <v>291016</v>
      </c>
      <c r="P1946" t="s">
        <v>19</v>
      </c>
      <c r="Q1946">
        <v>9840</v>
      </c>
      <c r="R1946" t="s">
        <v>815</v>
      </c>
      <c r="S1946" t="str">
        <f>VLOOKUP(V1946,Country!A$2:B$191,2,FALSE)</f>
        <v>Viet Nam</v>
      </c>
      <c r="T1946" t="str">
        <f>VLOOKUP(X1946,Organisation!A$2:B$150,2,FALSE)</f>
        <v>Vietnam Radio &amp; Television</v>
      </c>
      <c r="U1946" t="s">
        <v>489</v>
      </c>
      <c r="V1946" t="s">
        <v>225</v>
      </c>
      <c r="W1946" t="s">
        <v>226</v>
      </c>
      <c r="X1946" t="s">
        <v>226</v>
      </c>
      <c r="Y1946">
        <v>2230</v>
      </c>
    </row>
    <row r="1947" spans="1:25" x14ac:dyDescent="0.25">
      <c r="A1947">
        <v>9840</v>
      </c>
      <c r="B1947" t="str">
        <f>VLOOKUP(W1947,Broadcast!A$2:B$277,2,FALSE)</f>
        <v>Voice of Vietnam</v>
      </c>
      <c r="C1947" s="6">
        <v>2300</v>
      </c>
      <c r="D1947" s="6">
        <v>2400</v>
      </c>
      <c r="E1947">
        <v>54</v>
      </c>
      <c r="F1947" t="str">
        <f>VLOOKUP(H1947,Location!A$2:E$678,2,FALSE)</f>
        <v>Sontay</v>
      </c>
      <c r="G1947" t="str">
        <f>VLOOKUP(LEFT(R1947,3),Language!A$2:B$7700,2,FALSE)</f>
        <v>Indonesian</v>
      </c>
      <c r="H1947" t="s">
        <v>489</v>
      </c>
      <c r="I1947">
        <v>100</v>
      </c>
      <c r="J1947">
        <v>177</v>
      </c>
      <c r="K1947">
        <v>0</v>
      </c>
      <c r="L1947">
        <v>156</v>
      </c>
      <c r="M1947">
        <v>1234567</v>
      </c>
      <c r="N1947">
        <v>270316</v>
      </c>
      <c r="O1947">
        <v>291016</v>
      </c>
      <c r="P1947" t="s">
        <v>19</v>
      </c>
      <c r="Q1947">
        <v>9840</v>
      </c>
      <c r="R1947" t="s">
        <v>813</v>
      </c>
      <c r="S1947" t="str">
        <f>VLOOKUP(V1947,Country!A$2:B$191,2,FALSE)</f>
        <v>Viet Nam</v>
      </c>
      <c r="T1947" t="str">
        <f>VLOOKUP(X1947,Organisation!A$2:B$150,2,FALSE)</f>
        <v>Vietnam Radio &amp; Television</v>
      </c>
      <c r="U1947" t="s">
        <v>489</v>
      </c>
      <c r="V1947" t="s">
        <v>225</v>
      </c>
      <c r="W1947" t="s">
        <v>226</v>
      </c>
      <c r="X1947" t="s">
        <v>226</v>
      </c>
      <c r="Y1947">
        <v>2231</v>
      </c>
    </row>
    <row r="1948" spans="1:25" x14ac:dyDescent="0.25">
      <c r="A1948">
        <v>9845</v>
      </c>
      <c r="B1948" t="str">
        <f>VLOOKUP(W1948,Broadcast!A$2:B$277,2,FALSE)</f>
        <v>International Broadcasting Bureau</v>
      </c>
      <c r="C1948" s="6">
        <v>1100</v>
      </c>
      <c r="D1948" s="6">
        <v>1200</v>
      </c>
      <c r="E1948">
        <v>43.44</v>
      </c>
      <c r="F1948" t="str">
        <f>VLOOKUP(H1948,Location!A$2:E$678,2,FALSE)</f>
        <v>Tinang 1</v>
      </c>
      <c r="G1948" t="str">
        <f>VLOOKUP(LEFT(R1948,3),Language!A$2:B$7700,2,FALSE)</f>
        <v>Mandarin Chinese</v>
      </c>
      <c r="H1948" t="s">
        <v>172</v>
      </c>
      <c r="I1948">
        <v>250</v>
      </c>
      <c r="J1948">
        <v>315</v>
      </c>
      <c r="K1948">
        <v>0</v>
      </c>
      <c r="L1948">
        <v>215</v>
      </c>
      <c r="M1948">
        <v>1234567</v>
      </c>
      <c r="N1948">
        <v>270316</v>
      </c>
      <c r="O1948">
        <v>291016</v>
      </c>
      <c r="P1948" t="s">
        <v>19</v>
      </c>
      <c r="Q1948">
        <v>10750</v>
      </c>
      <c r="R1948" t="s">
        <v>270</v>
      </c>
      <c r="S1948" t="str">
        <f>VLOOKUP(V1948,Country!A$2:B$191,2,FALSE)</f>
        <v>Philippines</v>
      </c>
      <c r="T1948" t="str">
        <f>VLOOKUP(X1948,Organisation!A$2:B$150,2,FALSE)</f>
        <v>International Broadcasting Bureau</v>
      </c>
      <c r="U1948" t="s">
        <v>172</v>
      </c>
      <c r="V1948" t="s">
        <v>173</v>
      </c>
      <c r="W1948" t="s">
        <v>120</v>
      </c>
      <c r="X1948" t="s">
        <v>120</v>
      </c>
      <c r="Y1948">
        <v>697</v>
      </c>
    </row>
    <row r="1949" spans="1:25" x14ac:dyDescent="0.25">
      <c r="A1949">
        <v>9845</v>
      </c>
      <c r="B1949" t="str">
        <f>VLOOKUP(W1949,Broadcast!A$2:B$277,2,FALSE)</f>
        <v>China National Radio</v>
      </c>
      <c r="C1949" s="6">
        <v>1200</v>
      </c>
      <c r="D1949" s="6">
        <v>1805</v>
      </c>
      <c r="E1949" t="s">
        <v>531</v>
      </c>
      <c r="F1949" t="str">
        <f>VLOOKUP(H1949,Location!A$2:E$678,2,FALSE)</f>
        <v>Beijing</v>
      </c>
      <c r="G1949" t="str">
        <f>VLOOKUP(LEFT(R1949,3),Language!A$2:B$7700,2,FALSE)</f>
        <v>Chinese</v>
      </c>
      <c r="H1949" t="s">
        <v>198</v>
      </c>
      <c r="I1949">
        <v>100</v>
      </c>
      <c r="J1949">
        <v>251</v>
      </c>
      <c r="K1949">
        <v>0</v>
      </c>
      <c r="L1949">
        <v>216</v>
      </c>
      <c r="M1949">
        <v>1234567</v>
      </c>
      <c r="N1949">
        <v>270316</v>
      </c>
      <c r="O1949">
        <v>301016</v>
      </c>
      <c r="P1949" t="s">
        <v>19</v>
      </c>
      <c r="Q1949">
        <v>13700</v>
      </c>
      <c r="R1949" t="s">
        <v>54</v>
      </c>
      <c r="S1949" t="str">
        <f>VLOOKUP(V1949,Country!A$2:B$191,2,FALSE)</f>
        <v>China</v>
      </c>
      <c r="T1949" t="str">
        <f>VLOOKUP(X1949,Organisation!A$2:B$150,2,FALSE)</f>
        <v>R &amp; T of Peoples Republic of China</v>
      </c>
      <c r="U1949" t="s">
        <v>198</v>
      </c>
      <c r="V1949" t="s">
        <v>55</v>
      </c>
      <c r="W1949" t="s">
        <v>56</v>
      </c>
      <c r="X1949" t="s">
        <v>57</v>
      </c>
      <c r="Y1949">
        <v>3024</v>
      </c>
    </row>
    <row r="1950" spans="1:25" x14ac:dyDescent="0.25">
      <c r="A1950">
        <v>9845</v>
      </c>
      <c r="B1950" t="str">
        <f>VLOOKUP(W1950,Broadcast!A$2:B$277,2,FALSE)</f>
        <v>China National Radio</v>
      </c>
      <c r="C1950" s="6">
        <v>2025</v>
      </c>
      <c r="D1950" s="6">
        <v>2400</v>
      </c>
      <c r="E1950" t="s">
        <v>531</v>
      </c>
      <c r="F1950" t="str">
        <f>VLOOKUP(H1950,Location!A$2:E$678,2,FALSE)</f>
        <v>Beijing</v>
      </c>
      <c r="G1950" t="str">
        <f>VLOOKUP(LEFT(R1950,3),Language!A$2:B$7700,2,FALSE)</f>
        <v>Chinese</v>
      </c>
      <c r="H1950" t="s">
        <v>198</v>
      </c>
      <c r="I1950">
        <v>100</v>
      </c>
      <c r="J1950">
        <v>251</v>
      </c>
      <c r="K1950">
        <v>0</v>
      </c>
      <c r="L1950">
        <v>216</v>
      </c>
      <c r="M1950">
        <v>1234567</v>
      </c>
      <c r="N1950">
        <v>270316</v>
      </c>
      <c r="O1950">
        <v>301016</v>
      </c>
      <c r="P1950" t="s">
        <v>19</v>
      </c>
      <c r="Q1950">
        <v>13700</v>
      </c>
      <c r="R1950" t="s">
        <v>54</v>
      </c>
      <c r="S1950" t="str">
        <f>VLOOKUP(V1950,Country!A$2:B$191,2,FALSE)</f>
        <v>China</v>
      </c>
      <c r="T1950" t="str">
        <f>VLOOKUP(X1950,Organisation!A$2:B$150,2,FALSE)</f>
        <v>R &amp; T of Peoples Republic of China</v>
      </c>
      <c r="U1950" t="s">
        <v>198</v>
      </c>
      <c r="V1950" t="s">
        <v>55</v>
      </c>
      <c r="W1950" t="s">
        <v>56</v>
      </c>
      <c r="X1950" t="s">
        <v>57</v>
      </c>
      <c r="Y1950">
        <v>3025</v>
      </c>
    </row>
    <row r="1951" spans="1:25" x14ac:dyDescent="0.25">
      <c r="A1951">
        <v>9845</v>
      </c>
      <c r="B1951" t="str">
        <f>VLOOKUP(W1951,Broadcast!A$2:B$277,2,FALSE)</f>
        <v>International Broadcasting Bureau</v>
      </c>
      <c r="C1951" s="6">
        <v>2200</v>
      </c>
      <c r="D1951" s="6">
        <v>2300</v>
      </c>
      <c r="E1951">
        <v>43.44</v>
      </c>
      <c r="F1951" t="str">
        <f>VLOOKUP(H1951,Location!A$2:E$678,2,FALSE)</f>
        <v>Tinang 1</v>
      </c>
      <c r="G1951" t="str">
        <f>VLOOKUP(LEFT(R1951,3),Language!A$2:B$7700,2,FALSE)</f>
        <v>Mandarin Chinese</v>
      </c>
      <c r="H1951" t="s">
        <v>172</v>
      </c>
      <c r="I1951">
        <v>250</v>
      </c>
      <c r="J1951">
        <v>349</v>
      </c>
      <c r="K1951">
        <v>0</v>
      </c>
      <c r="L1951">
        <v>215</v>
      </c>
      <c r="M1951">
        <v>1234567</v>
      </c>
      <c r="N1951">
        <v>270316</v>
      </c>
      <c r="O1951">
        <v>291016</v>
      </c>
      <c r="P1951" t="s">
        <v>19</v>
      </c>
      <c r="Q1951">
        <v>10750</v>
      </c>
      <c r="R1951" t="s">
        <v>270</v>
      </c>
      <c r="S1951" t="str">
        <f>VLOOKUP(V1951,Country!A$2:B$191,2,FALSE)</f>
        <v>Philippines</v>
      </c>
      <c r="T1951" t="str">
        <f>VLOOKUP(X1951,Organisation!A$2:B$150,2,FALSE)</f>
        <v>International Broadcasting Bureau</v>
      </c>
      <c r="U1951" t="s">
        <v>172</v>
      </c>
      <c r="V1951" t="s">
        <v>173</v>
      </c>
      <c r="W1951" t="s">
        <v>120</v>
      </c>
      <c r="X1951" t="s">
        <v>120</v>
      </c>
      <c r="Y1951">
        <v>698</v>
      </c>
    </row>
    <row r="1952" spans="1:25" x14ac:dyDescent="0.25">
      <c r="A1952">
        <v>9850</v>
      </c>
      <c r="B1952" t="str">
        <f>VLOOKUP(W1952,Broadcast!A$2:B$277,2,FALSE)</f>
        <v>Radio Tirana, Albania</v>
      </c>
      <c r="C1952" s="6">
        <v>130</v>
      </c>
      <c r="D1952" s="6">
        <v>200</v>
      </c>
      <c r="E1952" s="1">
        <v>42620</v>
      </c>
      <c r="F1952" t="str">
        <f>VLOOKUP(H1952,Location!A$2:E$678,2,FALSE)</f>
        <v>Shijak</v>
      </c>
      <c r="G1952" t="str">
        <f>VLOOKUP(LEFT(R1952,3),Language!A$2:B$7700,2,FALSE)</f>
        <v>English</v>
      </c>
      <c r="H1952" t="s">
        <v>599</v>
      </c>
      <c r="I1952">
        <v>100</v>
      </c>
      <c r="J1952">
        <v>310</v>
      </c>
      <c r="K1952">
        <v>0</v>
      </c>
      <c r="L1952">
        <v>146</v>
      </c>
      <c r="M1952">
        <v>134567</v>
      </c>
      <c r="N1952">
        <v>270316</v>
      </c>
      <c r="O1952">
        <v>291016</v>
      </c>
      <c r="P1952" t="s">
        <v>19</v>
      </c>
      <c r="R1952" t="s">
        <v>20</v>
      </c>
      <c r="S1952" t="str">
        <f>VLOOKUP(V1952,Country!A$2:B$191,2,FALSE)</f>
        <v>Albania</v>
      </c>
      <c r="T1952" t="str">
        <f>VLOOKUP(X1952,Organisation!A$2:B$150,2,FALSE)</f>
        <v>Radio Tirana, Albania</v>
      </c>
      <c r="U1952" t="s">
        <v>599</v>
      </c>
      <c r="V1952" t="s">
        <v>255</v>
      </c>
      <c r="W1952" t="s">
        <v>600</v>
      </c>
      <c r="X1952" t="s">
        <v>600</v>
      </c>
      <c r="Y1952">
        <v>3851</v>
      </c>
    </row>
    <row r="1953" spans="1:25" x14ac:dyDescent="0.25">
      <c r="A1953">
        <v>9850</v>
      </c>
      <c r="B1953" t="str">
        <f>VLOOKUP(W1953,Broadcast!A$2:B$277,2,FALSE)</f>
        <v>Telediffusion d'Algerie</v>
      </c>
      <c r="C1953" s="6">
        <v>200</v>
      </c>
      <c r="D1953" s="6">
        <v>400</v>
      </c>
      <c r="E1953" t="s">
        <v>712</v>
      </c>
      <c r="F1953" t="str">
        <f>VLOOKUP(H1953,Location!A$2:E$678,2,FALSE)</f>
        <v>Bechar</v>
      </c>
      <c r="G1953" t="str">
        <f>VLOOKUP(LEFT(R1953,3),Language!A$2:B$7700,2,FALSE)</f>
        <v>Standard Arabic</v>
      </c>
      <c r="H1953" t="s">
        <v>713</v>
      </c>
      <c r="I1953">
        <v>300</v>
      </c>
      <c r="J1953">
        <v>131</v>
      </c>
      <c r="K1953">
        <v>0</v>
      </c>
      <c r="L1953">
        <v>146</v>
      </c>
      <c r="M1953">
        <v>1234567</v>
      </c>
      <c r="N1953">
        <v>270316</v>
      </c>
      <c r="O1953">
        <v>291016</v>
      </c>
      <c r="P1953" t="s">
        <v>19</v>
      </c>
      <c r="Q1953">
        <v>7778</v>
      </c>
      <c r="R1953" t="s">
        <v>310</v>
      </c>
      <c r="S1953" t="str">
        <f>VLOOKUP(V1953,Country!A$2:B$191,2,FALSE)</f>
        <v>Algeria</v>
      </c>
      <c r="T1953" t="str">
        <f>VLOOKUP(X1953,Organisation!A$2:B$150,2,FALSE)</f>
        <v>Telediffusion d'Algerie</v>
      </c>
      <c r="U1953" t="s">
        <v>713</v>
      </c>
      <c r="V1953" t="s">
        <v>311</v>
      </c>
      <c r="W1953" t="s">
        <v>312</v>
      </c>
      <c r="X1953" t="s">
        <v>312</v>
      </c>
      <c r="Y1953">
        <v>2495</v>
      </c>
    </row>
    <row r="1954" spans="1:25" x14ac:dyDescent="0.25">
      <c r="A1954">
        <v>9850</v>
      </c>
      <c r="B1954" t="str">
        <f>VLOOKUP(W1954,Broadcast!A$2:B$277,2,FALSE)</f>
        <v>China National Radio</v>
      </c>
      <c r="C1954" s="6">
        <v>215</v>
      </c>
      <c r="D1954" s="6">
        <v>825</v>
      </c>
      <c r="E1954" t="s">
        <v>106</v>
      </c>
      <c r="F1954" t="str">
        <f>VLOOKUP(H1954,Location!A$2:E$678,2,FALSE)</f>
        <v>Xining</v>
      </c>
      <c r="G1954" t="str">
        <f>VLOOKUP(LEFT(R1954,3),Language!A$2:B$7700,2,FALSE)</f>
        <v>Tibetan</v>
      </c>
      <c r="H1954" t="s">
        <v>107</v>
      </c>
      <c r="I1954">
        <v>50</v>
      </c>
      <c r="J1954">
        <v>206</v>
      </c>
      <c r="K1954">
        <v>0</v>
      </c>
      <c r="L1954">
        <v>141</v>
      </c>
      <c r="M1954">
        <v>1234567</v>
      </c>
      <c r="N1954">
        <v>270316</v>
      </c>
      <c r="O1954">
        <v>301016</v>
      </c>
      <c r="P1954" t="s">
        <v>19</v>
      </c>
      <c r="R1954" t="s">
        <v>118</v>
      </c>
      <c r="S1954" t="str">
        <f>VLOOKUP(V1954,Country!A$2:B$191,2,FALSE)</f>
        <v>China</v>
      </c>
      <c r="T1954" t="str">
        <f>VLOOKUP(X1954,Organisation!A$2:B$150,2,FALSE)</f>
        <v>R &amp; T of Peoples Republic of China</v>
      </c>
      <c r="U1954" t="s">
        <v>107</v>
      </c>
      <c r="V1954" t="s">
        <v>55</v>
      </c>
      <c r="W1954" t="s">
        <v>56</v>
      </c>
      <c r="X1954" t="s">
        <v>57</v>
      </c>
      <c r="Y1954">
        <v>3026</v>
      </c>
    </row>
    <row r="1955" spans="1:25" x14ac:dyDescent="0.25">
      <c r="A1955">
        <v>9850</v>
      </c>
      <c r="B1955" t="str">
        <f>VLOOKUP(W1955,Broadcast!A$2:B$277,2,FALSE)</f>
        <v>Voice of Vietnam</v>
      </c>
      <c r="C1955" s="6">
        <v>400</v>
      </c>
      <c r="D1955" s="6">
        <v>530</v>
      </c>
      <c r="E1955">
        <v>49</v>
      </c>
      <c r="F1955" t="str">
        <f>VLOOKUP(H1955,Location!A$2:E$678,2,FALSE)</f>
        <v>Xuanmai</v>
      </c>
      <c r="G1955" t="str">
        <f>VLOOKUP(LEFT(R1955,3),Language!A$2:B$7700,2,FALSE)</f>
        <v>Vietnamese</v>
      </c>
      <c r="H1955" t="s">
        <v>224</v>
      </c>
      <c r="I1955">
        <v>50</v>
      </c>
      <c r="J1955">
        <v>0</v>
      </c>
      <c r="K1955">
        <v>0</v>
      </c>
      <c r="L1955">
        <v>975</v>
      </c>
      <c r="M1955">
        <v>1234567</v>
      </c>
      <c r="N1955">
        <v>270316</v>
      </c>
      <c r="O1955">
        <v>291016</v>
      </c>
      <c r="P1955" t="s">
        <v>19</v>
      </c>
      <c r="Q1955">
        <v>9850</v>
      </c>
      <c r="R1955" t="s">
        <v>163</v>
      </c>
      <c r="S1955" t="str">
        <f>VLOOKUP(V1955,Country!A$2:B$191,2,FALSE)</f>
        <v>Viet Nam</v>
      </c>
      <c r="T1955" t="str">
        <f>VLOOKUP(X1955,Organisation!A$2:B$150,2,FALSE)</f>
        <v>Vietnam Radio &amp; Television</v>
      </c>
      <c r="U1955" t="s">
        <v>224</v>
      </c>
      <c r="V1955" t="s">
        <v>225</v>
      </c>
      <c r="W1955" t="s">
        <v>226</v>
      </c>
      <c r="X1955" t="s">
        <v>226</v>
      </c>
      <c r="Y1955">
        <v>2232</v>
      </c>
    </row>
    <row r="1956" spans="1:25" x14ac:dyDescent="0.25">
      <c r="A1956">
        <v>9850</v>
      </c>
      <c r="B1956" t="str">
        <f>VLOOKUP(W1956,Broadcast!A$2:B$277,2,FALSE)</f>
        <v>Vatican Radio</v>
      </c>
      <c r="C1956" s="6">
        <v>610</v>
      </c>
      <c r="D1956" s="6">
        <v>745</v>
      </c>
      <c r="E1956" t="s">
        <v>816</v>
      </c>
      <c r="F1956" t="str">
        <f>VLOOKUP(H1956,Location!A$2:E$678,2,FALSE)</f>
        <v>S. Maria di Galeria</v>
      </c>
      <c r="G1956" t="str">
        <f>VLOOKUP(LEFT(R1956,3),Language!A$2:B$7700,2,FALSE)</f>
        <v>Ukrainian</v>
      </c>
      <c r="H1956" t="s">
        <v>84</v>
      </c>
      <c r="I1956">
        <v>250</v>
      </c>
      <c r="J1956">
        <v>55</v>
      </c>
      <c r="K1956">
        <v>0</v>
      </c>
      <c r="L1956">
        <v>211</v>
      </c>
      <c r="M1956">
        <v>1</v>
      </c>
      <c r="N1956">
        <v>270316</v>
      </c>
      <c r="O1956">
        <v>291016</v>
      </c>
      <c r="P1956" t="s">
        <v>19</v>
      </c>
      <c r="Q1956">
        <v>8518</v>
      </c>
      <c r="R1956" t="s">
        <v>205</v>
      </c>
      <c r="S1956" t="str">
        <f>VLOOKUP(V1956,Country!A$2:B$191,2,FALSE)</f>
        <v>Vatican</v>
      </c>
      <c r="T1956" t="str">
        <f>VLOOKUP(X1956,Organisation!A$2:B$150,2,FALSE)</f>
        <v>Vatican Radio</v>
      </c>
      <c r="U1956" t="s">
        <v>84</v>
      </c>
      <c r="V1956" t="s">
        <v>86</v>
      </c>
      <c r="W1956" t="s">
        <v>87</v>
      </c>
      <c r="X1956" t="s">
        <v>87</v>
      </c>
      <c r="Y1956">
        <v>1099</v>
      </c>
    </row>
    <row r="1957" spans="1:25" x14ac:dyDescent="0.25">
      <c r="A1957">
        <v>9850</v>
      </c>
      <c r="B1957" t="str">
        <f>VLOOKUP(W1957,Broadcast!A$2:B$277,2,FALSE)</f>
        <v>Radio Russia</v>
      </c>
      <c r="C1957" s="6">
        <v>800</v>
      </c>
      <c r="D1957" s="6">
        <v>1000</v>
      </c>
      <c r="E1957">
        <v>27.28</v>
      </c>
      <c r="F1957" t="str">
        <f>VLOOKUP(H1957,Location!A$2:E$678,2,FALSE)</f>
        <v>Kaliningrad</v>
      </c>
      <c r="G1957" t="str">
        <f>VLOOKUP(LEFT(R1957,3),Language!A$2:B$7700,2,FALSE)</f>
        <v>Russian</v>
      </c>
      <c r="H1957" t="s">
        <v>248</v>
      </c>
      <c r="I1957">
        <v>15</v>
      </c>
      <c r="J1957">
        <v>220</v>
      </c>
      <c r="K1957">
        <v>0</v>
      </c>
      <c r="L1957">
        <v>143</v>
      </c>
      <c r="M1957">
        <v>1234567</v>
      </c>
      <c r="N1957">
        <v>270316</v>
      </c>
      <c r="O1957">
        <v>291016</v>
      </c>
      <c r="P1957" t="s">
        <v>74</v>
      </c>
      <c r="R1957" t="s">
        <v>182</v>
      </c>
      <c r="S1957" t="str">
        <f>VLOOKUP(V1957,Country!A$2:B$191,2,FALSE)</f>
        <v>Russia</v>
      </c>
      <c r="T1957" t="str">
        <f>VLOOKUP(X1957,Organisation!A$2:B$150,2,FALSE)</f>
        <v>General Radio Frequency Centre</v>
      </c>
      <c r="U1957" t="s">
        <v>248</v>
      </c>
      <c r="V1957" t="s">
        <v>183</v>
      </c>
      <c r="W1957" t="s">
        <v>184</v>
      </c>
      <c r="X1957" t="s">
        <v>185</v>
      </c>
      <c r="Y1957">
        <v>3958</v>
      </c>
    </row>
    <row r="1958" spans="1:25" x14ac:dyDescent="0.25">
      <c r="A1958">
        <v>9850</v>
      </c>
      <c r="B1958" t="str">
        <f>VLOOKUP(W1958,Broadcast!A$2:B$277,2,FALSE)</f>
        <v>Radio Russia</v>
      </c>
      <c r="C1958" s="6">
        <v>1000</v>
      </c>
      <c r="D1958" s="6">
        <v>1200</v>
      </c>
      <c r="E1958">
        <v>27.28</v>
      </c>
      <c r="F1958" t="str">
        <f>VLOOKUP(H1958,Location!A$2:E$678,2,FALSE)</f>
        <v>Kaliningrad</v>
      </c>
      <c r="G1958" t="str">
        <f>VLOOKUP(LEFT(R1958,3),Language!A$2:B$7700,2,FALSE)</f>
        <v>Russian</v>
      </c>
      <c r="H1958" t="s">
        <v>248</v>
      </c>
      <c r="I1958">
        <v>15</v>
      </c>
      <c r="J1958">
        <v>220</v>
      </c>
      <c r="K1958">
        <v>0</v>
      </c>
      <c r="L1958">
        <v>143</v>
      </c>
      <c r="M1958">
        <v>1234567</v>
      </c>
      <c r="N1958">
        <v>270316</v>
      </c>
      <c r="O1958">
        <v>291016</v>
      </c>
      <c r="P1958" t="s">
        <v>74</v>
      </c>
      <c r="R1958" t="s">
        <v>182</v>
      </c>
      <c r="S1958" t="str">
        <f>VLOOKUP(V1958,Country!A$2:B$191,2,FALSE)</f>
        <v>Russia</v>
      </c>
      <c r="T1958" t="str">
        <f>VLOOKUP(X1958,Organisation!A$2:B$150,2,FALSE)</f>
        <v>General Radio Frequency Centre</v>
      </c>
      <c r="U1958" t="s">
        <v>248</v>
      </c>
      <c r="V1958" t="s">
        <v>183</v>
      </c>
      <c r="W1958" t="s">
        <v>184</v>
      </c>
      <c r="X1958" t="s">
        <v>185</v>
      </c>
      <c r="Y1958">
        <v>3959</v>
      </c>
    </row>
    <row r="1959" spans="1:25" x14ac:dyDescent="0.25">
      <c r="A1959">
        <v>9850</v>
      </c>
      <c r="B1959" t="str">
        <f>VLOOKUP(W1959,Broadcast!A$2:B$277,2,FALSE)</f>
        <v>Radio Russia</v>
      </c>
      <c r="C1959" s="6">
        <v>1200</v>
      </c>
      <c r="D1959" s="6">
        <v>1500</v>
      </c>
      <c r="E1959">
        <v>27.28</v>
      </c>
      <c r="F1959" t="str">
        <f>VLOOKUP(H1959,Location!A$2:E$678,2,FALSE)</f>
        <v>Kaliningrad</v>
      </c>
      <c r="G1959" t="str">
        <f>VLOOKUP(LEFT(R1959,3),Language!A$2:B$7700,2,FALSE)</f>
        <v>Russian</v>
      </c>
      <c r="H1959" t="s">
        <v>248</v>
      </c>
      <c r="I1959">
        <v>15</v>
      </c>
      <c r="J1959">
        <v>220</v>
      </c>
      <c r="K1959">
        <v>0</v>
      </c>
      <c r="L1959">
        <v>143</v>
      </c>
      <c r="M1959">
        <v>1234567</v>
      </c>
      <c r="N1959">
        <v>270316</v>
      </c>
      <c r="O1959">
        <v>291016</v>
      </c>
      <c r="P1959" t="s">
        <v>74</v>
      </c>
      <c r="R1959" t="s">
        <v>182</v>
      </c>
      <c r="S1959" t="str">
        <f>VLOOKUP(V1959,Country!A$2:B$191,2,FALSE)</f>
        <v>Russia</v>
      </c>
      <c r="T1959" t="str">
        <f>VLOOKUP(X1959,Organisation!A$2:B$150,2,FALSE)</f>
        <v>General Radio Frequency Centre</v>
      </c>
      <c r="U1959" t="s">
        <v>248</v>
      </c>
      <c r="V1959" t="s">
        <v>183</v>
      </c>
      <c r="W1959" t="s">
        <v>184</v>
      </c>
      <c r="X1959" t="s">
        <v>185</v>
      </c>
      <c r="Y1959">
        <v>3960</v>
      </c>
    </row>
    <row r="1960" spans="1:25" x14ac:dyDescent="0.25">
      <c r="A1960">
        <v>9850</v>
      </c>
      <c r="B1960" t="str">
        <f>VLOOKUP(W1960,Broadcast!A$2:B$277,2,FALSE)</f>
        <v>Islamic Republic of Iran Broadcasting</v>
      </c>
      <c r="C1960" s="6">
        <v>1550</v>
      </c>
      <c r="D1960" s="6">
        <v>1720</v>
      </c>
      <c r="E1960" t="s">
        <v>588</v>
      </c>
      <c r="F1960" t="str">
        <f>VLOOKUP(H1960,Location!A$2:E$678,2,FALSE)</f>
        <v>Kamalabad</v>
      </c>
      <c r="G1960" t="str">
        <f>VLOOKUP(LEFT(R1960,3),Language!A$2:B$7700,2,FALSE)</f>
        <v>Turkish</v>
      </c>
      <c r="H1960" t="s">
        <v>340</v>
      </c>
      <c r="I1960">
        <v>500</v>
      </c>
      <c r="J1960">
        <v>298</v>
      </c>
      <c r="K1960">
        <v>0</v>
      </c>
      <c r="L1960">
        <v>146</v>
      </c>
      <c r="M1960">
        <v>1234567</v>
      </c>
      <c r="N1960">
        <v>270316</v>
      </c>
      <c r="O1960">
        <v>291016</v>
      </c>
      <c r="P1960" t="s">
        <v>19</v>
      </c>
      <c r="R1960" t="s">
        <v>251</v>
      </c>
      <c r="S1960" t="str">
        <f>VLOOKUP(V1960,Country!A$2:B$191,2,FALSE)</f>
        <v>Iran (Islamic Rep. of)</v>
      </c>
      <c r="T1960" t="str">
        <f>VLOOKUP(X1960,Organisation!A$2:B$150,2,FALSE)</f>
        <v>Islamic Republic of Iran Broadcast.</v>
      </c>
      <c r="U1960" t="s">
        <v>340</v>
      </c>
      <c r="V1960" t="s">
        <v>229</v>
      </c>
      <c r="W1960" t="s">
        <v>230</v>
      </c>
      <c r="X1960" t="s">
        <v>230</v>
      </c>
      <c r="Y1960">
        <v>7249</v>
      </c>
    </row>
    <row r="1961" spans="1:25" x14ac:dyDescent="0.25">
      <c r="A1961">
        <v>9850</v>
      </c>
      <c r="B1961" t="str">
        <f>VLOOKUP(W1961,Broadcast!A$2:B$277,2,FALSE)</f>
        <v>Islamic Republic of Iran Broadcasting</v>
      </c>
      <c r="C1961" s="6">
        <v>1550</v>
      </c>
      <c r="D1961" s="6">
        <v>1720</v>
      </c>
      <c r="E1961" t="s">
        <v>588</v>
      </c>
      <c r="F1961" t="str">
        <f>VLOOKUP(H1961,Location!A$2:E$678,2,FALSE)</f>
        <v>Zahedan</v>
      </c>
      <c r="G1961" t="str">
        <f>VLOOKUP(LEFT(R1961,3),Language!A$2:B$7700,2,FALSE)</f>
        <v>Turkish</v>
      </c>
      <c r="H1961" t="s">
        <v>484</v>
      </c>
      <c r="I1961">
        <v>500</v>
      </c>
      <c r="J1961">
        <v>289</v>
      </c>
      <c r="K1961">
        <v>0</v>
      </c>
      <c r="L1961">
        <v>145</v>
      </c>
      <c r="M1961">
        <v>1234567</v>
      </c>
      <c r="N1961">
        <v>270316</v>
      </c>
      <c r="O1961">
        <v>291016</v>
      </c>
      <c r="P1961" t="s">
        <v>19</v>
      </c>
      <c r="R1961" t="s">
        <v>251</v>
      </c>
      <c r="S1961" t="str">
        <f>VLOOKUP(V1961,Country!A$2:B$191,2,FALSE)</f>
        <v>Iran (Islamic Rep. of)</v>
      </c>
      <c r="T1961" t="str">
        <f>VLOOKUP(X1961,Organisation!A$2:B$150,2,FALSE)</f>
        <v>Islamic Republic of Iran Broadcast.</v>
      </c>
      <c r="U1961" t="s">
        <v>484</v>
      </c>
      <c r="V1961" t="s">
        <v>229</v>
      </c>
      <c r="W1961" t="s">
        <v>230</v>
      </c>
      <c r="X1961" t="s">
        <v>230</v>
      </c>
      <c r="Y1961">
        <v>16082</v>
      </c>
    </row>
    <row r="1962" spans="1:25" x14ac:dyDescent="0.25">
      <c r="A1962">
        <v>9850</v>
      </c>
      <c r="B1962" t="str">
        <f>VLOOKUP(W1962,Broadcast!A$2:B$277,2,FALSE)</f>
        <v>Islamic Republic of Iran Broadcasting</v>
      </c>
      <c r="C1962" s="6">
        <v>1750</v>
      </c>
      <c r="D1962" s="6">
        <v>1850</v>
      </c>
      <c r="E1962">
        <v>29.3</v>
      </c>
      <c r="F1962" t="str">
        <f>VLOOKUP(H1962,Location!A$2:E$678,2,FALSE)</f>
        <v>Sirjan</v>
      </c>
      <c r="G1962" t="str">
        <f>VLOOKUP(LEFT(R1962,3),Language!A$2:B$7700,2,FALSE)</f>
        <v>Russian</v>
      </c>
      <c r="H1962" t="s">
        <v>228</v>
      </c>
      <c r="I1962">
        <v>500</v>
      </c>
      <c r="J1962">
        <v>322</v>
      </c>
      <c r="K1962">
        <v>0</v>
      </c>
      <c r="L1962">
        <v>211</v>
      </c>
      <c r="M1962">
        <v>1234567</v>
      </c>
      <c r="N1962">
        <v>270316</v>
      </c>
      <c r="O1962">
        <v>291016</v>
      </c>
      <c r="P1962" t="s">
        <v>19</v>
      </c>
      <c r="R1962" t="s">
        <v>182</v>
      </c>
      <c r="S1962" t="str">
        <f>VLOOKUP(V1962,Country!A$2:B$191,2,FALSE)</f>
        <v>Iran (Islamic Rep. of)</v>
      </c>
      <c r="T1962" t="str">
        <f>VLOOKUP(X1962,Organisation!A$2:B$150,2,FALSE)</f>
        <v>Islamic Republic of Iran Broadcast.</v>
      </c>
      <c r="U1962" t="s">
        <v>228</v>
      </c>
      <c r="V1962" t="s">
        <v>229</v>
      </c>
      <c r="W1962" t="s">
        <v>230</v>
      </c>
      <c r="X1962" t="s">
        <v>230</v>
      </c>
      <c r="Y1962">
        <v>7227</v>
      </c>
    </row>
    <row r="1963" spans="1:25" x14ac:dyDescent="0.25">
      <c r="A1963">
        <v>9850</v>
      </c>
      <c r="B1963" t="str">
        <f>VLOOKUP(W1963,Broadcast!A$2:B$277,2,FALSE)</f>
        <v>International Broadcasting Bureau</v>
      </c>
      <c r="C1963" s="6">
        <v>1900</v>
      </c>
      <c r="D1963" s="6">
        <v>2000</v>
      </c>
      <c r="E1963" t="s">
        <v>450</v>
      </c>
      <c r="F1963" t="str">
        <f>VLOOKUP(H1963,Location!A$2:E$678,2,FALSE)</f>
        <v>Lampertheim</v>
      </c>
      <c r="G1963" t="str">
        <f>VLOOKUP(LEFT(R1963,3),Language!A$2:B$7700,2,FALSE)</f>
        <v>Kurdish</v>
      </c>
      <c r="H1963" t="s">
        <v>153</v>
      </c>
      <c r="I1963">
        <v>100</v>
      </c>
      <c r="J1963">
        <v>104</v>
      </c>
      <c r="K1963">
        <v>24</v>
      </c>
      <c r="L1963">
        <v>216</v>
      </c>
      <c r="M1963">
        <v>1234567</v>
      </c>
      <c r="N1963">
        <v>270316</v>
      </c>
      <c r="O1963">
        <v>291016</v>
      </c>
      <c r="P1963" t="s">
        <v>19</v>
      </c>
      <c r="Q1963">
        <v>8500</v>
      </c>
      <c r="R1963" t="s">
        <v>452</v>
      </c>
      <c r="S1963" t="str">
        <f>VLOOKUP(V1963,Country!A$2:B$191,2,FALSE)</f>
        <v>Germany</v>
      </c>
      <c r="T1963" t="str">
        <f>VLOOKUP(X1963,Organisation!A$2:B$150,2,FALSE)</f>
        <v>International Broadcasting Bureau</v>
      </c>
      <c r="U1963" t="s">
        <v>153</v>
      </c>
      <c r="V1963" t="s">
        <v>19</v>
      </c>
      <c r="W1963" t="s">
        <v>120</v>
      </c>
      <c r="X1963" t="s">
        <v>120</v>
      </c>
      <c r="Y1963">
        <v>699</v>
      </c>
    </row>
    <row r="1964" spans="1:25" x14ac:dyDescent="0.25">
      <c r="A1964">
        <v>9855</v>
      </c>
      <c r="B1964" t="str">
        <f>VLOOKUP(W1964,Broadcast!A$2:B$277,2,FALSE)</f>
        <v>International Broadcasting Bureau</v>
      </c>
      <c r="C1964" s="6">
        <v>0</v>
      </c>
      <c r="D1964" s="6">
        <v>100</v>
      </c>
      <c r="E1964" t="s">
        <v>376</v>
      </c>
      <c r="F1964" t="str">
        <f>VLOOKUP(H1964,Location!A$2:E$678,2,FALSE)</f>
        <v>Kuwait</v>
      </c>
      <c r="G1964" t="str">
        <f>VLOOKUP(LEFT(R1964,3),Language!A$2:B$7700,2,FALSE)</f>
        <v>Tibetan</v>
      </c>
      <c r="H1964" t="s">
        <v>155</v>
      </c>
      <c r="I1964">
        <v>250</v>
      </c>
      <c r="J1964">
        <v>70</v>
      </c>
      <c r="K1964">
        <v>0</v>
      </c>
      <c r="L1964">
        <v>146</v>
      </c>
      <c r="M1964">
        <v>1234567</v>
      </c>
      <c r="N1964">
        <v>270316</v>
      </c>
      <c r="O1964">
        <v>291016</v>
      </c>
      <c r="P1964" t="s">
        <v>19</v>
      </c>
      <c r="Q1964">
        <v>8750</v>
      </c>
      <c r="R1964" t="s">
        <v>118</v>
      </c>
      <c r="S1964" t="str">
        <f>VLOOKUP(V1964,Country!A$2:B$191,2,FALSE)</f>
        <v>Kuwait</v>
      </c>
      <c r="T1964" t="str">
        <f>VLOOKUP(X1964,Organisation!A$2:B$150,2,FALSE)</f>
        <v>International Broadcasting Bureau</v>
      </c>
      <c r="U1964" t="s">
        <v>155</v>
      </c>
      <c r="V1964" t="s">
        <v>155</v>
      </c>
      <c r="W1964" t="s">
        <v>120</v>
      </c>
      <c r="X1964" t="s">
        <v>120</v>
      </c>
      <c r="Y1964">
        <v>10027</v>
      </c>
    </row>
    <row r="1965" spans="1:25" x14ac:dyDescent="0.25">
      <c r="A1965">
        <v>9855</v>
      </c>
      <c r="B1965" t="str">
        <f>VLOOKUP(W1965,Broadcast!A$2:B$277,2,FALSE)</f>
        <v>Turkish Radio-TV Corp</v>
      </c>
      <c r="C1965" s="6">
        <v>1000</v>
      </c>
      <c r="D1965" s="6">
        <v>1030</v>
      </c>
      <c r="E1965" t="s">
        <v>817</v>
      </c>
      <c r="F1965" t="str">
        <f>VLOOKUP(H1965,Location!A$2:E$678,2,FALSE)</f>
        <v>Emirler</v>
      </c>
      <c r="G1965" t="str">
        <f>VLOOKUP(LEFT(R1965,3),Language!A$2:B$7700,2,FALSE)</f>
        <v>Tatar</v>
      </c>
      <c r="H1965" t="s">
        <v>250</v>
      </c>
      <c r="I1965">
        <v>500</v>
      </c>
      <c r="J1965">
        <v>42</v>
      </c>
      <c r="K1965">
        <v>10</v>
      </c>
      <c r="L1965">
        <v>215</v>
      </c>
      <c r="M1965">
        <v>1234567</v>
      </c>
      <c r="N1965">
        <v>270316</v>
      </c>
      <c r="O1965">
        <v>301016</v>
      </c>
      <c r="P1965" t="s">
        <v>19</v>
      </c>
      <c r="Q1965">
        <v>9000</v>
      </c>
      <c r="R1965" t="s">
        <v>818</v>
      </c>
      <c r="S1965" t="str">
        <f>VLOOKUP(V1965,Country!A$2:B$191,2,FALSE)</f>
        <v>Turkey</v>
      </c>
      <c r="T1965" t="str">
        <f>VLOOKUP(X1965,Organisation!A$2:B$150,2,FALSE)</f>
        <v>Turkish Radio-Television Corp.</v>
      </c>
      <c r="U1965" t="s">
        <v>250</v>
      </c>
      <c r="V1965" t="s">
        <v>252</v>
      </c>
      <c r="W1965" t="s">
        <v>253</v>
      </c>
      <c r="X1965" t="s">
        <v>253</v>
      </c>
      <c r="Y1965">
        <v>16012</v>
      </c>
    </row>
    <row r="1966" spans="1:25" x14ac:dyDescent="0.25">
      <c r="A1966">
        <v>9855</v>
      </c>
      <c r="B1966" t="str">
        <f>VLOOKUP(W1966,Broadcast!A$2:B$277,2,FALSE)</f>
        <v>China Radio International</v>
      </c>
      <c r="C1966" s="6">
        <v>1200</v>
      </c>
      <c r="D1966" s="6">
        <v>1400</v>
      </c>
      <c r="E1966" t="s">
        <v>206</v>
      </c>
      <c r="F1966" t="str">
        <f>VLOOKUP(H1966,Location!A$2:E$678,2,FALSE)</f>
        <v>Beijing</v>
      </c>
      <c r="G1966" t="str">
        <f>VLOOKUP(LEFT(R1966,3),Language!A$2:B$7700,2,FALSE)</f>
        <v>Standart Chinese</v>
      </c>
      <c r="H1966" t="s">
        <v>198</v>
      </c>
      <c r="I1966">
        <v>500</v>
      </c>
      <c r="J1966">
        <v>215</v>
      </c>
      <c r="K1966">
        <v>0</v>
      </c>
      <c r="L1966">
        <v>216</v>
      </c>
      <c r="M1966">
        <v>1234567</v>
      </c>
      <c r="N1966">
        <v>270316</v>
      </c>
      <c r="O1966">
        <v>301016</v>
      </c>
      <c r="P1966" t="s">
        <v>19</v>
      </c>
      <c r="Q1966">
        <v>10430</v>
      </c>
      <c r="R1966" t="s">
        <v>207</v>
      </c>
      <c r="S1966" t="str">
        <f>VLOOKUP(V1966,Country!A$2:B$191,2,FALSE)</f>
        <v>China</v>
      </c>
      <c r="T1966" t="str">
        <f>VLOOKUP(X1966,Organisation!A$2:B$150,2,FALSE)</f>
        <v>R &amp; T of Peoples Republic of China</v>
      </c>
      <c r="U1966" t="s">
        <v>198</v>
      </c>
      <c r="V1966" t="s">
        <v>55</v>
      </c>
      <c r="W1966" t="s">
        <v>188</v>
      </c>
      <c r="X1966" t="s">
        <v>57</v>
      </c>
      <c r="Y1966">
        <v>3027</v>
      </c>
    </row>
    <row r="1967" spans="1:25" x14ac:dyDescent="0.25">
      <c r="A1967">
        <v>9855</v>
      </c>
      <c r="B1967" t="str">
        <f>VLOOKUP(W1967,Broadcast!A$2:B$277,2,FALSE)</f>
        <v>Radio Tirana, Albania</v>
      </c>
      <c r="C1967" s="6">
        <v>2300</v>
      </c>
      <c r="D1967" s="6">
        <v>2400</v>
      </c>
      <c r="E1967" s="1">
        <v>42620</v>
      </c>
      <c r="F1967" t="str">
        <f>VLOOKUP(H1967,Location!A$2:E$678,2,FALSE)</f>
        <v>Shijak</v>
      </c>
      <c r="G1967" t="str">
        <f>VLOOKUP(LEFT(R1967,3),Language!A$2:B$7700,2,FALSE)</f>
        <v>Albanian</v>
      </c>
      <c r="H1967" t="s">
        <v>599</v>
      </c>
      <c r="I1967">
        <v>100</v>
      </c>
      <c r="J1967">
        <v>310</v>
      </c>
      <c r="K1967">
        <v>0</v>
      </c>
      <c r="L1967">
        <v>146</v>
      </c>
      <c r="M1967">
        <v>1234567</v>
      </c>
      <c r="N1967">
        <v>270316</v>
      </c>
      <c r="O1967">
        <v>291016</v>
      </c>
      <c r="P1967" t="s">
        <v>19</v>
      </c>
      <c r="R1967" t="s">
        <v>242</v>
      </c>
      <c r="S1967" t="str">
        <f>VLOOKUP(V1967,Country!A$2:B$191,2,FALSE)</f>
        <v>Albania</v>
      </c>
      <c r="T1967" t="str">
        <f>VLOOKUP(X1967,Organisation!A$2:B$150,2,FALSE)</f>
        <v>Radio Tirana, Albania</v>
      </c>
      <c r="U1967" t="s">
        <v>599</v>
      </c>
      <c r="V1967" t="s">
        <v>255</v>
      </c>
      <c r="W1967" t="s">
        <v>600</v>
      </c>
      <c r="X1967" t="s">
        <v>600</v>
      </c>
      <c r="Y1967">
        <v>3852</v>
      </c>
    </row>
    <row r="1968" spans="1:25" x14ac:dyDescent="0.25">
      <c r="A1968">
        <v>9860</v>
      </c>
      <c r="B1968" t="str">
        <f>VLOOKUP(W1968,Broadcast!A$2:B$277,2,FALSE)</f>
        <v>Egypt Radio &amp; TV Union</v>
      </c>
      <c r="C1968" s="6">
        <v>45</v>
      </c>
      <c r="D1968" s="6">
        <v>330</v>
      </c>
      <c r="E1968">
        <v>6.7</v>
      </c>
      <c r="F1968" t="str">
        <f>VLOOKUP(H1968,Location!A$2:E$678,2,FALSE)</f>
        <v>Abis</v>
      </c>
      <c r="G1968" t="str">
        <f>VLOOKUP(LEFT(R1968,3),Language!A$2:B$7700,2,FALSE)</f>
        <v>Spanish</v>
      </c>
      <c r="H1968" t="s">
        <v>642</v>
      </c>
      <c r="I1968">
        <v>250</v>
      </c>
      <c r="J1968">
        <v>331</v>
      </c>
      <c r="K1968">
        <v>0</v>
      </c>
      <c r="L1968">
        <v>218</v>
      </c>
      <c r="M1968">
        <v>1234567</v>
      </c>
      <c r="N1968">
        <v>270316</v>
      </c>
      <c r="O1968">
        <v>301016</v>
      </c>
      <c r="P1968" t="s">
        <v>19</v>
      </c>
      <c r="R1968" t="s">
        <v>222</v>
      </c>
      <c r="S1968" t="str">
        <f>VLOOKUP(V1968,Country!A$2:B$191,2,FALSE)</f>
        <v>Egypt</v>
      </c>
      <c r="T1968" t="str">
        <f>VLOOKUP(X1968,Organisation!A$2:B$150,2,FALSE)</f>
        <v>Egypt Radio &amp; TV Union</v>
      </c>
      <c r="U1968" t="s">
        <v>642</v>
      </c>
      <c r="V1968" t="s">
        <v>643</v>
      </c>
      <c r="W1968" t="s">
        <v>644</v>
      </c>
      <c r="X1968" t="s">
        <v>644</v>
      </c>
      <c r="Y1968">
        <v>2287</v>
      </c>
    </row>
    <row r="1969" spans="1:25" x14ac:dyDescent="0.25">
      <c r="A1969">
        <v>9860</v>
      </c>
      <c r="B1969" t="str">
        <f>VLOOKUP(W1969,Broadcast!A$2:B$277,2,FALSE)</f>
        <v>BBC Worldservice</v>
      </c>
      <c r="C1969" s="6">
        <v>230</v>
      </c>
      <c r="D1969" s="6">
        <v>330</v>
      </c>
      <c r="E1969">
        <v>40</v>
      </c>
      <c r="F1969" t="str">
        <f>VLOOKUP(H1969,Location!A$2:E$678,2,FALSE)</f>
        <v>Kichinev</v>
      </c>
      <c r="G1969" t="str">
        <f>VLOOKUP(LEFT(R1969,3),Language!A$2:B$7700,2,FALSE)</f>
        <v>Persian</v>
      </c>
      <c r="H1969" t="s">
        <v>619</v>
      </c>
      <c r="I1969">
        <v>300</v>
      </c>
      <c r="J1969">
        <v>116</v>
      </c>
      <c r="K1969">
        <v>0</v>
      </c>
      <c r="L1969">
        <v>218</v>
      </c>
      <c r="M1969">
        <v>1234567</v>
      </c>
      <c r="N1969">
        <v>270316</v>
      </c>
      <c r="O1969">
        <v>301016</v>
      </c>
      <c r="P1969" t="s">
        <v>19</v>
      </c>
      <c r="Q1969">
        <v>16025</v>
      </c>
      <c r="R1969" t="s">
        <v>154</v>
      </c>
      <c r="S1969" t="str">
        <f>VLOOKUP(V1969,Country!A$2:B$191,2,FALSE)</f>
        <v>Moldava</v>
      </c>
      <c r="T1969" t="str">
        <f>VLOOKUP(X1969,Organisation!A$2:B$150,2,FALSE)</f>
        <v>Babcock Communications</v>
      </c>
      <c r="U1969" t="s">
        <v>619</v>
      </c>
      <c r="V1969" t="s">
        <v>620</v>
      </c>
      <c r="W1969" t="s">
        <v>42</v>
      </c>
      <c r="X1969" t="s">
        <v>43</v>
      </c>
      <c r="Y1969">
        <v>18199</v>
      </c>
    </row>
    <row r="1970" spans="1:25" x14ac:dyDescent="0.25">
      <c r="A1970">
        <v>9860</v>
      </c>
      <c r="B1970" t="str">
        <f>VLOOKUP(W1970,Broadcast!A$2:B$277,2,FALSE)</f>
        <v>BBC Worldservice</v>
      </c>
      <c r="C1970" s="6">
        <v>330</v>
      </c>
      <c r="D1970" s="6">
        <v>430</v>
      </c>
      <c r="E1970">
        <v>40</v>
      </c>
      <c r="F1970" t="str">
        <f>VLOOKUP(H1970,Location!A$2:E$678,2,FALSE)</f>
        <v>Dhabayya</v>
      </c>
      <c r="G1970" t="str">
        <f>VLOOKUP(LEFT(R1970,3),Language!A$2:B$7700,2,FALSE)</f>
        <v>Persian</v>
      </c>
      <c r="H1970" t="s">
        <v>409</v>
      </c>
      <c r="I1970">
        <v>250</v>
      </c>
      <c r="J1970">
        <v>45</v>
      </c>
      <c r="K1970">
        <v>-15</v>
      </c>
      <c r="L1970">
        <v>146</v>
      </c>
      <c r="M1970">
        <v>1234567</v>
      </c>
      <c r="N1970">
        <v>210916</v>
      </c>
      <c r="O1970">
        <v>301016</v>
      </c>
      <c r="P1970" t="s">
        <v>19</v>
      </c>
      <c r="Q1970">
        <v>7900</v>
      </c>
      <c r="R1970" t="s">
        <v>154</v>
      </c>
      <c r="S1970" t="str">
        <f>VLOOKUP(V1970,Country!A$2:B$191,2,FALSE)</f>
        <v>United Arab Emirates</v>
      </c>
      <c r="T1970" t="str">
        <f>VLOOKUP(X1970,Organisation!A$2:B$150,2,FALSE)</f>
        <v>Babcock Communications</v>
      </c>
      <c r="U1970" t="s">
        <v>409</v>
      </c>
      <c r="V1970" t="s">
        <v>410</v>
      </c>
      <c r="W1970" t="s">
        <v>42</v>
      </c>
      <c r="X1970" t="s">
        <v>43</v>
      </c>
      <c r="Y1970">
        <v>18168</v>
      </c>
    </row>
    <row r="1971" spans="1:25" x14ac:dyDescent="0.25">
      <c r="A1971">
        <v>9860</v>
      </c>
      <c r="B1971" t="str">
        <f>VLOOKUP(W1971,Broadcast!A$2:B$277,2,FALSE)</f>
        <v>BBC Worldservice</v>
      </c>
      <c r="C1971" s="6">
        <v>430</v>
      </c>
      <c r="D1971" s="6">
        <v>530</v>
      </c>
      <c r="E1971">
        <v>40</v>
      </c>
      <c r="F1971" t="str">
        <f>VLOOKUP(H1971,Location!A$2:E$678,2,FALSE)</f>
        <v>Dhabayya</v>
      </c>
      <c r="G1971" t="str">
        <f>VLOOKUP(LEFT(R1971,3),Language!A$2:B$7700,2,FALSE)</f>
        <v>Persian</v>
      </c>
      <c r="H1971" t="s">
        <v>409</v>
      </c>
      <c r="I1971">
        <v>250</v>
      </c>
      <c r="J1971">
        <v>45</v>
      </c>
      <c r="K1971">
        <v>-15</v>
      </c>
      <c r="L1971">
        <v>146</v>
      </c>
      <c r="M1971">
        <v>1234567</v>
      </c>
      <c r="N1971">
        <v>240916</v>
      </c>
      <c r="O1971">
        <v>301016</v>
      </c>
      <c r="P1971" t="s">
        <v>19</v>
      </c>
      <c r="Q1971">
        <v>7900</v>
      </c>
      <c r="R1971" t="s">
        <v>154</v>
      </c>
      <c r="S1971" t="str">
        <f>VLOOKUP(V1971,Country!A$2:B$191,2,FALSE)</f>
        <v>United Arab Emirates</v>
      </c>
      <c r="T1971" t="str">
        <f>VLOOKUP(X1971,Organisation!A$2:B$150,2,FALSE)</f>
        <v>Babcock Communications</v>
      </c>
      <c r="U1971" t="s">
        <v>409</v>
      </c>
      <c r="V1971" t="s">
        <v>410</v>
      </c>
      <c r="W1971" t="s">
        <v>42</v>
      </c>
      <c r="X1971" t="s">
        <v>43</v>
      </c>
      <c r="Y1971">
        <v>18169</v>
      </c>
    </row>
    <row r="1972" spans="1:25" x14ac:dyDescent="0.25">
      <c r="A1972">
        <v>9860</v>
      </c>
      <c r="B1972" t="str">
        <f>VLOOKUP(W1972,Broadcast!A$2:B$277,2,FALSE)</f>
        <v>Korean Broadcasting System</v>
      </c>
      <c r="C1972" s="6">
        <v>700</v>
      </c>
      <c r="D1972" s="6">
        <v>800</v>
      </c>
      <c r="E1972">
        <v>28</v>
      </c>
      <c r="F1972" t="str">
        <f>VLOOKUP(H1972,Location!A$2:E$678,2,FALSE)</f>
        <v>Woofferton</v>
      </c>
      <c r="G1972" t="str">
        <f>VLOOKUP(LEFT(R1972,3),Language!A$2:B$7700,2,FALSE)</f>
        <v>Korean</v>
      </c>
      <c r="H1972" t="s">
        <v>73</v>
      </c>
      <c r="I1972">
        <v>250</v>
      </c>
      <c r="J1972">
        <v>102</v>
      </c>
      <c r="K1972">
        <v>-12</v>
      </c>
      <c r="L1972">
        <v>618</v>
      </c>
      <c r="M1972">
        <v>1234567</v>
      </c>
      <c r="N1972">
        <v>270316</v>
      </c>
      <c r="O1972">
        <v>301016</v>
      </c>
      <c r="P1972" t="s">
        <v>19</v>
      </c>
      <c r="Q1972">
        <v>9660</v>
      </c>
      <c r="R1972" t="s">
        <v>145</v>
      </c>
      <c r="S1972" t="str">
        <f>VLOOKUP(V1972,Country!A$2:B$191,2,FALSE)</f>
        <v>United Kingdom</v>
      </c>
      <c r="T1972" t="str">
        <f>VLOOKUP(X1972,Organisation!A$2:B$150,2,FALSE)</f>
        <v>Babcock Communications</v>
      </c>
      <c r="U1972" t="s">
        <v>73</v>
      </c>
      <c r="V1972" t="s">
        <v>75</v>
      </c>
      <c r="W1972" t="s">
        <v>77</v>
      </c>
      <c r="X1972" t="s">
        <v>43</v>
      </c>
      <c r="Y1972">
        <v>159</v>
      </c>
    </row>
    <row r="1973" spans="1:25" x14ac:dyDescent="0.25">
      <c r="A1973">
        <v>9860</v>
      </c>
      <c r="B1973" t="str">
        <f>VLOOKUP(W1973,Broadcast!A$2:B$277,2,FALSE)</f>
        <v>Broadcasting Serv. of the Kingdom of Saudi Arabia</v>
      </c>
      <c r="C1973" s="6">
        <v>1200</v>
      </c>
      <c r="D1973" s="6">
        <v>1500</v>
      </c>
      <c r="E1973" t="s">
        <v>819</v>
      </c>
      <c r="F1973" t="str">
        <f>VLOOKUP(H1973,Location!A$2:E$678,2,FALSE)</f>
        <v>Riyadh</v>
      </c>
      <c r="G1973" t="str">
        <f>VLOOKUP(LEFT(R1973,3),Language!A$2:B$7700,2,FALSE)</f>
        <v>Arabic</v>
      </c>
      <c r="H1973" t="s">
        <v>508</v>
      </c>
      <c r="I1973">
        <v>500</v>
      </c>
      <c r="J1973">
        <v>310</v>
      </c>
      <c r="K1973">
        <v>15</v>
      </c>
      <c r="L1973">
        <v>216</v>
      </c>
      <c r="M1973">
        <v>1234567</v>
      </c>
      <c r="N1973">
        <v>270316</v>
      </c>
      <c r="O1973">
        <v>301016</v>
      </c>
      <c r="P1973" t="s">
        <v>19</v>
      </c>
      <c r="R1973" t="s">
        <v>89</v>
      </c>
      <c r="S1973" t="str">
        <f>VLOOKUP(V1973,Country!A$2:B$191,2,FALSE)</f>
        <v>Saudi Arabia</v>
      </c>
      <c r="T1973" t="str">
        <f>VLOOKUP(X1973,Organisation!A$2:B$150,2,FALSE)</f>
        <v>Saudi Arabian Radio &amp; Television</v>
      </c>
      <c r="U1973" t="s">
        <v>508</v>
      </c>
      <c r="V1973" t="s">
        <v>397</v>
      </c>
      <c r="W1973" t="s">
        <v>397</v>
      </c>
      <c r="X1973" t="s">
        <v>397</v>
      </c>
      <c r="Y1973">
        <v>1365</v>
      </c>
    </row>
    <row r="1974" spans="1:25" x14ac:dyDescent="0.25">
      <c r="A1974">
        <v>9860</v>
      </c>
      <c r="B1974" t="str">
        <f>VLOOKUP(W1974,Broadcast!A$2:B$277,2,FALSE)</f>
        <v>China National Radio</v>
      </c>
      <c r="C1974" s="6">
        <v>1200</v>
      </c>
      <c r="D1974" s="6">
        <v>1805</v>
      </c>
      <c r="E1974" t="s">
        <v>820</v>
      </c>
      <c r="F1974" t="str">
        <f>VLOOKUP(H1974,Location!A$2:E$678,2,FALSE)</f>
        <v>Beijing</v>
      </c>
      <c r="G1974" t="str">
        <f>VLOOKUP(LEFT(R1974,3),Language!A$2:B$7700,2,FALSE)</f>
        <v>Chinese</v>
      </c>
      <c r="H1974" t="s">
        <v>198</v>
      </c>
      <c r="I1974">
        <v>100</v>
      </c>
      <c r="J1974">
        <v>285</v>
      </c>
      <c r="K1974">
        <v>0</v>
      </c>
      <c r="L1974">
        <v>216</v>
      </c>
      <c r="M1974">
        <v>1234567</v>
      </c>
      <c r="N1974">
        <v>270316</v>
      </c>
      <c r="O1974">
        <v>301016</v>
      </c>
      <c r="P1974" t="s">
        <v>19</v>
      </c>
      <c r="Q1974">
        <v>10430</v>
      </c>
      <c r="R1974" t="s">
        <v>54</v>
      </c>
      <c r="S1974" t="str">
        <f>VLOOKUP(V1974,Country!A$2:B$191,2,FALSE)</f>
        <v>China</v>
      </c>
      <c r="T1974" t="str">
        <f>VLOOKUP(X1974,Organisation!A$2:B$150,2,FALSE)</f>
        <v>R &amp; T of Peoples Republic of China</v>
      </c>
      <c r="U1974" t="s">
        <v>198</v>
      </c>
      <c r="V1974" t="s">
        <v>55</v>
      </c>
      <c r="W1974" t="s">
        <v>56</v>
      </c>
      <c r="X1974" t="s">
        <v>57</v>
      </c>
      <c r="Y1974">
        <v>3028</v>
      </c>
    </row>
    <row r="1975" spans="1:25" x14ac:dyDescent="0.25">
      <c r="A1975">
        <v>9860</v>
      </c>
      <c r="B1975" t="str">
        <f>VLOOKUP(W1975,Broadcast!A$2:B$277,2,FALSE)</f>
        <v>Islamic Republic of Iran Broadcasting</v>
      </c>
      <c r="C1975" s="6">
        <v>1820</v>
      </c>
      <c r="D1975" s="6">
        <v>1920</v>
      </c>
      <c r="E1975">
        <v>27.28</v>
      </c>
      <c r="F1975" t="str">
        <f>VLOOKUP(H1975,Location!A$2:E$678,2,FALSE)</f>
        <v>Kamalabad</v>
      </c>
      <c r="G1975" t="str">
        <f>VLOOKUP(LEFT(R1975,3),Language!A$2:B$7700,2,FALSE)</f>
        <v>French</v>
      </c>
      <c r="H1975" t="s">
        <v>340</v>
      </c>
      <c r="I1975">
        <v>500</v>
      </c>
      <c r="J1975">
        <v>304</v>
      </c>
      <c r="K1975">
        <v>30</v>
      </c>
      <c r="L1975">
        <v>215</v>
      </c>
      <c r="M1975">
        <v>1234567</v>
      </c>
      <c r="N1975">
        <v>270316</v>
      </c>
      <c r="O1975">
        <v>291016</v>
      </c>
      <c r="P1975" t="s">
        <v>19</v>
      </c>
      <c r="R1975" t="s">
        <v>79</v>
      </c>
      <c r="S1975" t="str">
        <f>VLOOKUP(V1975,Country!A$2:B$191,2,FALSE)</f>
        <v>Iran (Islamic Rep. of)</v>
      </c>
      <c r="T1975" t="str">
        <f>VLOOKUP(X1975,Organisation!A$2:B$150,2,FALSE)</f>
        <v>Islamic Republic of Iran Broadcast.</v>
      </c>
      <c r="U1975" t="s">
        <v>340</v>
      </c>
      <c r="V1975" t="s">
        <v>229</v>
      </c>
      <c r="W1975" t="s">
        <v>230</v>
      </c>
      <c r="X1975" t="s">
        <v>230</v>
      </c>
      <c r="Y1975">
        <v>7165</v>
      </c>
    </row>
    <row r="1976" spans="1:25" x14ac:dyDescent="0.25">
      <c r="A1976">
        <v>9860</v>
      </c>
      <c r="B1976" t="str">
        <f>VLOOKUP(W1976,Broadcast!A$2:B$277,2,FALSE)</f>
        <v>China National Radio</v>
      </c>
      <c r="C1976" s="6">
        <v>2025</v>
      </c>
      <c r="D1976" s="6">
        <v>2300</v>
      </c>
      <c r="E1976" t="s">
        <v>820</v>
      </c>
      <c r="F1976" t="str">
        <f>VLOOKUP(H1976,Location!A$2:E$678,2,FALSE)</f>
        <v>Beijing</v>
      </c>
      <c r="G1976" t="str">
        <f>VLOOKUP(LEFT(R1976,3),Language!A$2:B$7700,2,FALSE)</f>
        <v>Chinese</v>
      </c>
      <c r="H1976" t="s">
        <v>198</v>
      </c>
      <c r="I1976">
        <v>100</v>
      </c>
      <c r="J1976">
        <v>285</v>
      </c>
      <c r="K1976">
        <v>0</v>
      </c>
      <c r="L1976">
        <v>216</v>
      </c>
      <c r="M1976">
        <v>1234567</v>
      </c>
      <c r="N1976">
        <v>270316</v>
      </c>
      <c r="O1976">
        <v>301016</v>
      </c>
      <c r="P1976" t="s">
        <v>19</v>
      </c>
      <c r="Q1976">
        <v>10430</v>
      </c>
      <c r="R1976" t="s">
        <v>54</v>
      </c>
      <c r="S1976" t="str">
        <f>VLOOKUP(V1976,Country!A$2:B$191,2,FALSE)</f>
        <v>China</v>
      </c>
      <c r="T1976" t="str">
        <f>VLOOKUP(X1976,Organisation!A$2:B$150,2,FALSE)</f>
        <v>R &amp; T of Peoples Republic of China</v>
      </c>
      <c r="U1976" t="s">
        <v>198</v>
      </c>
      <c r="V1976" t="s">
        <v>55</v>
      </c>
      <c r="W1976" t="s">
        <v>56</v>
      </c>
      <c r="X1976" t="s">
        <v>57</v>
      </c>
      <c r="Y1976">
        <v>3029</v>
      </c>
    </row>
    <row r="1977" spans="1:25" x14ac:dyDescent="0.25">
      <c r="A1977">
        <v>9860</v>
      </c>
      <c r="B1977" t="str">
        <f>VLOOKUP(W1977,Broadcast!A$2:B$277,2,FALSE)</f>
        <v>China Radio International</v>
      </c>
      <c r="C1977" s="6">
        <v>2200</v>
      </c>
      <c r="D1977" s="6">
        <v>2300</v>
      </c>
      <c r="E1977" t="s">
        <v>559</v>
      </c>
      <c r="F1977" t="str">
        <f>VLOOKUP(H1977,Location!A$2:E$678,2,FALSE)</f>
        <v>Kashi</v>
      </c>
      <c r="G1977" t="str">
        <f>VLOOKUP(LEFT(R1977,3),Language!A$2:B$7700,2,FALSE)</f>
        <v>Esperanto</v>
      </c>
      <c r="H1977" t="s">
        <v>187</v>
      </c>
      <c r="I1977">
        <v>500</v>
      </c>
      <c r="J1977">
        <v>269</v>
      </c>
      <c r="K1977">
        <v>0</v>
      </c>
      <c r="L1977">
        <v>216</v>
      </c>
      <c r="M1977">
        <v>1234567</v>
      </c>
      <c r="N1977">
        <v>270316</v>
      </c>
      <c r="O1977">
        <v>301016</v>
      </c>
      <c r="P1977" t="s">
        <v>19</v>
      </c>
      <c r="Q1977">
        <v>10430</v>
      </c>
      <c r="R1977" t="s">
        <v>524</v>
      </c>
      <c r="S1977" t="str">
        <f>VLOOKUP(V1977,Country!A$2:B$191,2,FALSE)</f>
        <v>China</v>
      </c>
      <c r="T1977" t="str">
        <f>VLOOKUP(X1977,Organisation!A$2:B$150,2,FALSE)</f>
        <v>R &amp; T of Peoples Republic of China</v>
      </c>
      <c r="U1977" t="s">
        <v>187</v>
      </c>
      <c r="V1977" t="s">
        <v>55</v>
      </c>
      <c r="W1977" t="s">
        <v>188</v>
      </c>
      <c r="X1977" t="s">
        <v>57</v>
      </c>
      <c r="Y1977">
        <v>3030</v>
      </c>
    </row>
    <row r="1978" spans="1:25" x14ac:dyDescent="0.25">
      <c r="A1978">
        <v>9865</v>
      </c>
      <c r="B1978" t="str">
        <f>VLOOKUP(W1978,Broadcast!A$2:B$277,2,FALSE)</f>
        <v>Radio Russia</v>
      </c>
      <c r="C1978" s="6">
        <v>1000</v>
      </c>
      <c r="D1978" s="6">
        <v>1400</v>
      </c>
      <c r="E1978">
        <v>43.44</v>
      </c>
      <c r="F1978" t="str">
        <f>VLOOKUP(H1978,Location!A$2:E$678,2,FALSE)</f>
        <v>Petropavlo Kam.</v>
      </c>
      <c r="G1978" t="str">
        <f>VLOOKUP(LEFT(R1978,3),Language!A$2:B$7700,2,FALSE)</f>
        <v>Russian</v>
      </c>
      <c r="H1978" t="s">
        <v>575</v>
      </c>
      <c r="I1978">
        <v>200</v>
      </c>
      <c r="J1978">
        <v>263</v>
      </c>
      <c r="K1978">
        <v>0</v>
      </c>
      <c r="L1978">
        <v>288</v>
      </c>
      <c r="M1978">
        <v>1234567</v>
      </c>
      <c r="N1978">
        <v>270316</v>
      </c>
      <c r="O1978">
        <v>291016</v>
      </c>
      <c r="P1978" t="s">
        <v>19</v>
      </c>
      <c r="R1978" t="s">
        <v>182</v>
      </c>
      <c r="S1978" t="str">
        <f>VLOOKUP(V1978,Country!A$2:B$191,2,FALSE)</f>
        <v>Russia</v>
      </c>
      <c r="T1978" t="str">
        <f>VLOOKUP(X1978,Organisation!A$2:B$150,2,FALSE)</f>
        <v>General Radio Frequency Centre</v>
      </c>
      <c r="U1978" t="s">
        <v>575</v>
      </c>
      <c r="V1978" t="s">
        <v>183</v>
      </c>
      <c r="W1978" t="s">
        <v>184</v>
      </c>
      <c r="X1978" t="s">
        <v>185</v>
      </c>
      <c r="Y1978">
        <v>3961</v>
      </c>
    </row>
    <row r="1979" spans="1:25" x14ac:dyDescent="0.25">
      <c r="A1979">
        <v>9865</v>
      </c>
      <c r="B1979" t="str">
        <f>VLOOKUP(W1979,Broadcast!A$2:B$277,2,FALSE)</f>
        <v>China Radio International</v>
      </c>
      <c r="C1979" s="6">
        <v>2000</v>
      </c>
      <c r="D1979" s="6">
        <v>2100</v>
      </c>
      <c r="E1979" t="s">
        <v>525</v>
      </c>
      <c r="F1979" t="str">
        <f>VLOOKUP(H1979,Location!A$2:E$678,2,FALSE)</f>
        <v>Kunming</v>
      </c>
      <c r="G1979" t="str">
        <f>VLOOKUP(LEFT(R1979,3),Language!A$2:B$7700,2,FALSE)</f>
        <v>Standart Chinese</v>
      </c>
      <c r="H1979" t="s">
        <v>366</v>
      </c>
      <c r="I1979">
        <v>500</v>
      </c>
      <c r="J1979">
        <v>283</v>
      </c>
      <c r="K1979">
        <v>0</v>
      </c>
      <c r="L1979">
        <v>216</v>
      </c>
      <c r="M1979">
        <v>1234567</v>
      </c>
      <c r="N1979">
        <v>270316</v>
      </c>
      <c r="O1979">
        <v>301016</v>
      </c>
      <c r="P1979" t="s">
        <v>19</v>
      </c>
      <c r="Q1979">
        <v>10430</v>
      </c>
      <c r="R1979" t="s">
        <v>207</v>
      </c>
      <c r="S1979" t="str">
        <f>VLOOKUP(V1979,Country!A$2:B$191,2,FALSE)</f>
        <v>China</v>
      </c>
      <c r="T1979" t="str">
        <f>VLOOKUP(X1979,Organisation!A$2:B$150,2,FALSE)</f>
        <v>R &amp; T of Peoples Republic of China</v>
      </c>
      <c r="U1979" t="s">
        <v>366</v>
      </c>
      <c r="V1979" t="s">
        <v>55</v>
      </c>
      <c r="W1979" t="s">
        <v>188</v>
      </c>
      <c r="X1979" t="s">
        <v>57</v>
      </c>
      <c r="Y1979">
        <v>3031</v>
      </c>
    </row>
    <row r="1980" spans="1:25" x14ac:dyDescent="0.25">
      <c r="A1980">
        <v>9865</v>
      </c>
      <c r="B1980" t="str">
        <f>VLOOKUP(W1980,Broadcast!A$2:B$277,2,FALSE)</f>
        <v>China Radio International</v>
      </c>
      <c r="C1980" s="6">
        <v>2300</v>
      </c>
      <c r="D1980" s="6">
        <v>2400</v>
      </c>
      <c r="E1980" t="s">
        <v>523</v>
      </c>
      <c r="F1980" t="str">
        <f>VLOOKUP(H1980,Location!A$2:E$678,2,FALSE)</f>
        <v>Urumqi</v>
      </c>
      <c r="G1980" t="str">
        <f>VLOOKUP(LEFT(R1980,3),Language!A$2:B$7700,2,FALSE)</f>
        <v>Standart Chinese</v>
      </c>
      <c r="H1980" t="s">
        <v>71</v>
      </c>
      <c r="I1980">
        <v>500</v>
      </c>
      <c r="J1980">
        <v>308</v>
      </c>
      <c r="K1980">
        <v>0</v>
      </c>
      <c r="L1980">
        <v>218</v>
      </c>
      <c r="M1980">
        <v>1234567</v>
      </c>
      <c r="N1980">
        <v>270316</v>
      </c>
      <c r="O1980">
        <v>301016</v>
      </c>
      <c r="P1980" t="s">
        <v>19</v>
      </c>
      <c r="Q1980">
        <v>10430</v>
      </c>
      <c r="R1980" t="s">
        <v>207</v>
      </c>
      <c r="S1980" t="str">
        <f>VLOOKUP(V1980,Country!A$2:B$191,2,FALSE)</f>
        <v>China</v>
      </c>
      <c r="T1980" t="str">
        <f>VLOOKUP(X1980,Organisation!A$2:B$150,2,FALSE)</f>
        <v>R &amp; T of Peoples Republic of China</v>
      </c>
      <c r="U1980" t="s">
        <v>71</v>
      </c>
      <c r="V1980" t="s">
        <v>55</v>
      </c>
      <c r="W1980" t="s">
        <v>188</v>
      </c>
      <c r="X1980" t="s">
        <v>57</v>
      </c>
      <c r="Y1980">
        <v>3032</v>
      </c>
    </row>
    <row r="1981" spans="1:25" x14ac:dyDescent="0.25">
      <c r="A1981">
        <v>9870</v>
      </c>
      <c r="B1981" t="str">
        <f>VLOOKUP(W1981,Broadcast!A$2:B$277,2,FALSE)</f>
        <v>All India Radio</v>
      </c>
      <c r="C1981" s="6">
        <v>10</v>
      </c>
      <c r="D1981" s="6">
        <v>435</v>
      </c>
      <c r="E1981" t="s">
        <v>261</v>
      </c>
      <c r="F1981" t="str">
        <f>VLOOKUP(H1981,Location!A$2:E$678,2,FALSE)</f>
        <v>Bangalore</v>
      </c>
      <c r="G1981" t="str">
        <f>VLOOKUP(LEFT(R1981,3),Language!A$2:B$7700,2,FALSE)</f>
        <v>Hindi</v>
      </c>
      <c r="H1981" t="s">
        <v>634</v>
      </c>
      <c r="I1981">
        <v>500</v>
      </c>
      <c r="J1981">
        <v>35</v>
      </c>
      <c r="K1981">
        <v>25</v>
      </c>
      <c r="L1981">
        <v>216</v>
      </c>
      <c r="M1981">
        <v>1234567</v>
      </c>
      <c r="N1981">
        <v>270316</v>
      </c>
      <c r="O1981">
        <v>301016</v>
      </c>
      <c r="P1981" t="s">
        <v>19</v>
      </c>
      <c r="Q1981">
        <v>9700</v>
      </c>
      <c r="R1981" t="s">
        <v>219</v>
      </c>
      <c r="S1981" t="str">
        <f>VLOOKUP(V1981,Country!A$2:B$191,2,FALSE)</f>
        <v>India</v>
      </c>
      <c r="T1981" t="str">
        <f>VLOOKUP(X1981,Organisation!A$2:B$150,2,FALSE)</f>
        <v>All India Radio</v>
      </c>
      <c r="U1981" t="s">
        <v>634</v>
      </c>
      <c r="V1981" t="s">
        <v>263</v>
      </c>
      <c r="W1981" t="s">
        <v>264</v>
      </c>
      <c r="X1981" t="s">
        <v>264</v>
      </c>
      <c r="Y1981">
        <v>3543</v>
      </c>
    </row>
    <row r="1982" spans="1:25" x14ac:dyDescent="0.25">
      <c r="A1982">
        <v>9870</v>
      </c>
      <c r="B1982" t="str">
        <f>VLOOKUP(W1982,Broadcast!A$2:B$277,2,FALSE)</f>
        <v>Turkish Radio-TV Corp</v>
      </c>
      <c r="C1982" s="6">
        <v>100</v>
      </c>
      <c r="D1982" s="6">
        <v>200</v>
      </c>
      <c r="E1982" t="s">
        <v>821</v>
      </c>
      <c r="F1982" t="str">
        <f>VLOOKUP(H1982,Location!A$2:E$678,2,FALSE)</f>
        <v>Emirler</v>
      </c>
      <c r="G1982" t="str">
        <f>VLOOKUP(LEFT(R1982,3),Language!A$2:B$7700,2,FALSE)</f>
        <v>Spanish</v>
      </c>
      <c r="H1982" t="s">
        <v>250</v>
      </c>
      <c r="I1982">
        <v>500</v>
      </c>
      <c r="J1982">
        <v>252</v>
      </c>
      <c r="K1982">
        <v>0</v>
      </c>
      <c r="L1982">
        <v>219</v>
      </c>
      <c r="M1982">
        <v>1234567</v>
      </c>
      <c r="N1982">
        <v>270316</v>
      </c>
      <c r="O1982">
        <v>301016</v>
      </c>
      <c r="P1982" t="s">
        <v>19</v>
      </c>
      <c r="Q1982">
        <v>10450</v>
      </c>
      <c r="R1982" t="s">
        <v>137</v>
      </c>
      <c r="S1982" t="str">
        <f>VLOOKUP(V1982,Country!A$2:B$191,2,FALSE)</f>
        <v>Turkey</v>
      </c>
      <c r="T1982" t="str">
        <f>VLOOKUP(X1982,Organisation!A$2:B$150,2,FALSE)</f>
        <v>Turkish Radio-Television Corp.</v>
      </c>
      <c r="U1982" t="s">
        <v>250</v>
      </c>
      <c r="V1982" t="s">
        <v>252</v>
      </c>
      <c r="W1982" t="s">
        <v>253</v>
      </c>
      <c r="X1982" t="s">
        <v>253</v>
      </c>
      <c r="Y1982">
        <v>16013</v>
      </c>
    </row>
    <row r="1983" spans="1:25" x14ac:dyDescent="0.25">
      <c r="A1983">
        <v>9870</v>
      </c>
      <c r="B1983" t="str">
        <f>VLOOKUP(W1983,Broadcast!A$2:B$277,2,FALSE)</f>
        <v>BBC Worldservice</v>
      </c>
      <c r="C1983" s="6">
        <v>600</v>
      </c>
      <c r="D1983" s="6">
        <v>629</v>
      </c>
      <c r="E1983" t="s">
        <v>417</v>
      </c>
      <c r="F1983" t="str">
        <f>VLOOKUP(H1983,Location!A$2:E$678,2,FALSE)</f>
        <v>Ascension</v>
      </c>
      <c r="G1983" t="str">
        <f>VLOOKUP(LEFT(R1983,3),Language!A$2:B$7700,2,FALSE)</f>
        <v>French</v>
      </c>
      <c r="H1983" t="s">
        <v>160</v>
      </c>
      <c r="I1983">
        <v>250</v>
      </c>
      <c r="J1983">
        <v>70</v>
      </c>
      <c r="K1983">
        <v>-15</v>
      </c>
      <c r="L1983">
        <v>216</v>
      </c>
      <c r="M1983">
        <v>1234567</v>
      </c>
      <c r="N1983">
        <v>270316</v>
      </c>
      <c r="O1983">
        <v>301016</v>
      </c>
      <c r="P1983" t="s">
        <v>19</v>
      </c>
      <c r="Q1983">
        <v>8510</v>
      </c>
      <c r="R1983" t="s">
        <v>79</v>
      </c>
      <c r="S1983" t="str">
        <f>VLOOKUP(V1983,Country!A$2:B$191,2,FALSE)</f>
        <v>United Kingdom</v>
      </c>
      <c r="T1983" t="str">
        <f>VLOOKUP(X1983,Organisation!A$2:B$150,2,FALSE)</f>
        <v>Babcock Communications</v>
      </c>
      <c r="U1983" t="s">
        <v>160</v>
      </c>
      <c r="V1983" t="s">
        <v>75</v>
      </c>
      <c r="W1983" t="s">
        <v>42</v>
      </c>
      <c r="X1983" t="s">
        <v>43</v>
      </c>
      <c r="Y1983">
        <v>160</v>
      </c>
    </row>
    <row r="1984" spans="1:25" x14ac:dyDescent="0.25">
      <c r="A1984">
        <v>9870</v>
      </c>
      <c r="B1984" t="str">
        <f>VLOOKUP(W1984,Broadcast!A$2:B$277,2,FALSE)</f>
        <v>Radio Russia</v>
      </c>
      <c r="C1984" s="6">
        <v>800</v>
      </c>
      <c r="D1984" s="6">
        <v>1200</v>
      </c>
      <c r="E1984" t="s">
        <v>204</v>
      </c>
      <c r="F1984" t="str">
        <f>VLOOKUP(H1984,Location!A$2:E$678,2,FALSE)</f>
        <v>Moskva</v>
      </c>
      <c r="G1984" t="str">
        <f>VLOOKUP(LEFT(R1984,3),Language!A$2:B$7700,2,FALSE)</f>
        <v>Russian</v>
      </c>
      <c r="H1984" t="s">
        <v>298</v>
      </c>
      <c r="I1984">
        <v>200</v>
      </c>
      <c r="J1984">
        <v>190</v>
      </c>
      <c r="K1984">
        <v>0</v>
      </c>
      <c r="L1984">
        <v>217</v>
      </c>
      <c r="M1984">
        <v>1234567</v>
      </c>
      <c r="N1984">
        <v>270316</v>
      </c>
      <c r="O1984">
        <v>291016</v>
      </c>
      <c r="P1984" t="s">
        <v>19</v>
      </c>
      <c r="R1984" t="s">
        <v>182</v>
      </c>
      <c r="S1984" t="str">
        <f>VLOOKUP(V1984,Country!A$2:B$191,2,FALSE)</f>
        <v>Russia</v>
      </c>
      <c r="T1984" t="str">
        <f>VLOOKUP(X1984,Organisation!A$2:B$150,2,FALSE)</f>
        <v>General Radio Frequency Centre</v>
      </c>
      <c r="U1984" t="s">
        <v>298</v>
      </c>
      <c r="V1984" t="s">
        <v>183</v>
      </c>
      <c r="W1984" t="s">
        <v>184</v>
      </c>
      <c r="X1984" t="s">
        <v>185</v>
      </c>
      <c r="Y1984">
        <v>3962</v>
      </c>
    </row>
    <row r="1985" spans="1:25" x14ac:dyDescent="0.25">
      <c r="A1985">
        <v>9870</v>
      </c>
      <c r="B1985" t="str">
        <f>VLOOKUP(W1985,Broadcast!A$2:B$277,2,FALSE)</f>
        <v>All India Radio</v>
      </c>
      <c r="C1985" s="6">
        <v>845</v>
      </c>
      <c r="D1985" s="6">
        <v>1200</v>
      </c>
      <c r="E1985" t="s">
        <v>261</v>
      </c>
      <c r="F1985" t="str">
        <f>VLOOKUP(H1985,Location!A$2:E$678,2,FALSE)</f>
        <v>Bangalore</v>
      </c>
      <c r="G1985" t="str">
        <f>VLOOKUP(LEFT(R1985,3),Language!A$2:B$7700,2,FALSE)</f>
        <v>Hindi</v>
      </c>
      <c r="H1985" t="s">
        <v>634</v>
      </c>
      <c r="I1985">
        <v>500</v>
      </c>
      <c r="J1985">
        <v>35</v>
      </c>
      <c r="K1985">
        <v>25</v>
      </c>
      <c r="L1985">
        <v>216</v>
      </c>
      <c r="M1985">
        <v>1234567</v>
      </c>
      <c r="N1985">
        <v>270316</v>
      </c>
      <c r="O1985">
        <v>301016</v>
      </c>
      <c r="P1985" t="s">
        <v>19</v>
      </c>
      <c r="Q1985">
        <v>9700</v>
      </c>
      <c r="R1985" t="s">
        <v>219</v>
      </c>
      <c r="S1985" t="str">
        <f>VLOOKUP(V1985,Country!A$2:B$191,2,FALSE)</f>
        <v>India</v>
      </c>
      <c r="T1985" t="str">
        <f>VLOOKUP(X1985,Organisation!A$2:B$150,2,FALSE)</f>
        <v>All India Radio</v>
      </c>
      <c r="U1985" t="s">
        <v>634</v>
      </c>
      <c r="V1985" t="s">
        <v>263</v>
      </c>
      <c r="W1985" t="s">
        <v>264</v>
      </c>
      <c r="X1985" t="s">
        <v>264</v>
      </c>
      <c r="Y1985">
        <v>3544</v>
      </c>
    </row>
    <row r="1986" spans="1:25" x14ac:dyDescent="0.25">
      <c r="A1986">
        <v>9870</v>
      </c>
      <c r="B1986" t="str">
        <f>VLOOKUP(W1986,Broadcast!A$2:B$277,2,FALSE)</f>
        <v>All India Radio</v>
      </c>
      <c r="C1986" s="6">
        <v>1230</v>
      </c>
      <c r="D1986" s="6">
        <v>1740</v>
      </c>
      <c r="E1986" t="s">
        <v>261</v>
      </c>
      <c r="F1986" t="str">
        <f>VLOOKUP(H1986,Location!A$2:E$678,2,FALSE)</f>
        <v>Bangalore</v>
      </c>
      <c r="G1986" t="str">
        <f>VLOOKUP(LEFT(R1986,3),Language!A$2:B$7700,2,FALSE)</f>
        <v>Hindi</v>
      </c>
      <c r="H1986" t="s">
        <v>634</v>
      </c>
      <c r="I1986">
        <v>500</v>
      </c>
      <c r="J1986">
        <v>35</v>
      </c>
      <c r="K1986">
        <v>25</v>
      </c>
      <c r="L1986">
        <v>216</v>
      </c>
      <c r="M1986">
        <v>1234567</v>
      </c>
      <c r="N1986">
        <v>270316</v>
      </c>
      <c r="O1986">
        <v>301016</v>
      </c>
      <c r="P1986" t="s">
        <v>19</v>
      </c>
      <c r="Q1986">
        <v>9700</v>
      </c>
      <c r="R1986" t="s">
        <v>219</v>
      </c>
      <c r="S1986" t="str">
        <f>VLOOKUP(V1986,Country!A$2:B$191,2,FALSE)</f>
        <v>India</v>
      </c>
      <c r="T1986" t="str">
        <f>VLOOKUP(X1986,Organisation!A$2:B$150,2,FALSE)</f>
        <v>All India Radio</v>
      </c>
      <c r="U1986" t="s">
        <v>634</v>
      </c>
      <c r="V1986" t="s">
        <v>263</v>
      </c>
      <c r="W1986" t="s">
        <v>264</v>
      </c>
      <c r="X1986" t="s">
        <v>264</v>
      </c>
      <c r="Y1986">
        <v>3545</v>
      </c>
    </row>
    <row r="1987" spans="1:25" x14ac:dyDescent="0.25">
      <c r="A1987">
        <v>9870</v>
      </c>
      <c r="B1987" t="str">
        <f>VLOOKUP(W1987,Broadcast!A$2:B$277,2,FALSE)</f>
        <v>China Radio International</v>
      </c>
      <c r="C1987" s="6">
        <v>1300</v>
      </c>
      <c r="D1987" s="6">
        <v>1400</v>
      </c>
      <c r="E1987" t="s">
        <v>206</v>
      </c>
      <c r="F1987" t="str">
        <f>VLOOKUP(H1987,Location!A$2:E$678,2,FALSE)</f>
        <v>Xian</v>
      </c>
      <c r="G1987" t="str">
        <f>VLOOKUP(LEFT(R1987,3),Language!A$2:B$7700,2,FALSE)</f>
        <v>English</v>
      </c>
      <c r="H1987" t="s">
        <v>265</v>
      </c>
      <c r="I1987">
        <v>500</v>
      </c>
      <c r="J1987">
        <v>200</v>
      </c>
      <c r="K1987">
        <v>0</v>
      </c>
      <c r="L1987">
        <v>216</v>
      </c>
      <c r="M1987">
        <v>1234567</v>
      </c>
      <c r="N1987">
        <v>270316</v>
      </c>
      <c r="O1987">
        <v>301016</v>
      </c>
      <c r="P1987" t="s">
        <v>19</v>
      </c>
      <c r="Q1987">
        <v>13700</v>
      </c>
      <c r="R1987" t="s">
        <v>20</v>
      </c>
      <c r="S1987" t="str">
        <f>VLOOKUP(V1987,Country!A$2:B$191,2,FALSE)</f>
        <v>China</v>
      </c>
      <c r="T1987" t="str">
        <f>VLOOKUP(X1987,Organisation!A$2:B$150,2,FALSE)</f>
        <v>R &amp; T of Peoples Republic of China</v>
      </c>
      <c r="U1987" t="s">
        <v>265</v>
      </c>
      <c r="V1987" t="s">
        <v>55</v>
      </c>
      <c r="W1987" t="s">
        <v>188</v>
      </c>
      <c r="X1987" t="s">
        <v>57</v>
      </c>
      <c r="Y1987">
        <v>3033</v>
      </c>
    </row>
    <row r="1988" spans="1:25" x14ac:dyDescent="0.25">
      <c r="A1988">
        <v>9870</v>
      </c>
      <c r="B1988" t="str">
        <f>VLOOKUP(W1988,Broadcast!A$2:B$277,2,FALSE)</f>
        <v>China Radio International</v>
      </c>
      <c r="C1988" s="6">
        <v>1400</v>
      </c>
      <c r="D1988" s="6">
        <v>1500</v>
      </c>
      <c r="E1988" t="s">
        <v>206</v>
      </c>
      <c r="F1988" t="str">
        <f>VLOOKUP(H1988,Location!A$2:E$678,2,FALSE)</f>
        <v>Xian</v>
      </c>
      <c r="G1988" t="str">
        <f>VLOOKUP(LEFT(R1988,3),Language!A$2:B$7700,2,FALSE)</f>
        <v>English</v>
      </c>
      <c r="H1988" t="s">
        <v>265</v>
      </c>
      <c r="I1988">
        <v>500</v>
      </c>
      <c r="J1988">
        <v>200</v>
      </c>
      <c r="K1988">
        <v>0</v>
      </c>
      <c r="L1988">
        <v>216</v>
      </c>
      <c r="M1988">
        <v>1234567</v>
      </c>
      <c r="N1988">
        <v>270316</v>
      </c>
      <c r="O1988">
        <v>301016</v>
      </c>
      <c r="P1988" t="s">
        <v>19</v>
      </c>
      <c r="Q1988">
        <v>13700</v>
      </c>
      <c r="R1988" t="s">
        <v>20</v>
      </c>
      <c r="S1988" t="str">
        <f>VLOOKUP(V1988,Country!A$2:B$191,2,FALSE)</f>
        <v>China</v>
      </c>
      <c r="T1988" t="str">
        <f>VLOOKUP(X1988,Organisation!A$2:B$150,2,FALSE)</f>
        <v>R &amp; T of Peoples Republic of China</v>
      </c>
      <c r="U1988" t="s">
        <v>265</v>
      </c>
      <c r="V1988" t="s">
        <v>55</v>
      </c>
      <c r="W1988" t="s">
        <v>188</v>
      </c>
      <c r="X1988" t="s">
        <v>57</v>
      </c>
      <c r="Y1988">
        <v>3034</v>
      </c>
    </row>
    <row r="1989" spans="1:25" x14ac:dyDescent="0.25">
      <c r="A1989">
        <v>9870</v>
      </c>
      <c r="B1989" t="str">
        <f>VLOOKUP(W1989,Broadcast!A$2:B$277,2,FALSE)</f>
        <v>China Radio International</v>
      </c>
      <c r="C1989" s="6">
        <v>1500</v>
      </c>
      <c r="D1989" s="6">
        <v>1600</v>
      </c>
      <c r="E1989" t="s">
        <v>206</v>
      </c>
      <c r="F1989" t="str">
        <f>VLOOKUP(H1989,Location!A$2:E$678,2,FALSE)</f>
        <v>Xian</v>
      </c>
      <c r="G1989" t="str">
        <f>VLOOKUP(LEFT(R1989,3),Language!A$2:B$7700,2,FALSE)</f>
        <v>English</v>
      </c>
      <c r="H1989" t="s">
        <v>265</v>
      </c>
      <c r="I1989">
        <v>500</v>
      </c>
      <c r="J1989">
        <v>200</v>
      </c>
      <c r="K1989">
        <v>0</v>
      </c>
      <c r="L1989">
        <v>216</v>
      </c>
      <c r="M1989">
        <v>1234567</v>
      </c>
      <c r="N1989">
        <v>270316</v>
      </c>
      <c r="O1989">
        <v>301016</v>
      </c>
      <c r="P1989" t="s">
        <v>19</v>
      </c>
      <c r="Q1989">
        <v>13700</v>
      </c>
      <c r="R1989" t="s">
        <v>20</v>
      </c>
      <c r="S1989" t="str">
        <f>VLOOKUP(V1989,Country!A$2:B$191,2,FALSE)</f>
        <v>China</v>
      </c>
      <c r="T1989" t="str">
        <f>VLOOKUP(X1989,Organisation!A$2:B$150,2,FALSE)</f>
        <v>R &amp; T of Peoples Republic of China</v>
      </c>
      <c r="U1989" t="s">
        <v>265</v>
      </c>
      <c r="V1989" t="s">
        <v>55</v>
      </c>
      <c r="W1989" t="s">
        <v>188</v>
      </c>
      <c r="X1989" t="s">
        <v>57</v>
      </c>
      <c r="Y1989">
        <v>3035</v>
      </c>
    </row>
    <row r="1990" spans="1:25" x14ac:dyDescent="0.25">
      <c r="A1990">
        <v>9870</v>
      </c>
      <c r="B1990" t="str">
        <f>VLOOKUP(W1990,Broadcast!A$2:B$277,2,FALSE)</f>
        <v>Broadcasting Serv. of the Kingdom of Saudi Arabia</v>
      </c>
      <c r="C1990" s="6">
        <v>1800</v>
      </c>
      <c r="D1990" s="6">
        <v>2300</v>
      </c>
      <c r="E1990" t="s">
        <v>819</v>
      </c>
      <c r="F1990" t="str">
        <f>VLOOKUP(H1990,Location!A$2:E$678,2,FALSE)</f>
        <v>Riyadh</v>
      </c>
      <c r="G1990" t="str">
        <f>VLOOKUP(LEFT(R1990,3),Language!A$2:B$7700,2,FALSE)</f>
        <v>Arabic</v>
      </c>
      <c r="H1990" t="s">
        <v>508</v>
      </c>
      <c r="I1990">
        <v>500</v>
      </c>
      <c r="J1990">
        <v>310</v>
      </c>
      <c r="K1990">
        <v>15</v>
      </c>
      <c r="L1990">
        <v>216</v>
      </c>
      <c r="M1990">
        <v>1234567</v>
      </c>
      <c r="N1990">
        <v>270316</v>
      </c>
      <c r="O1990">
        <v>301016</v>
      </c>
      <c r="P1990" t="s">
        <v>19</v>
      </c>
      <c r="R1990" t="s">
        <v>89</v>
      </c>
      <c r="S1990" t="str">
        <f>VLOOKUP(V1990,Country!A$2:B$191,2,FALSE)</f>
        <v>Saudi Arabia</v>
      </c>
      <c r="T1990" t="str">
        <f>VLOOKUP(X1990,Organisation!A$2:B$150,2,FALSE)</f>
        <v>Saudi Arabian Radio &amp; Television</v>
      </c>
      <c r="U1990" t="s">
        <v>508</v>
      </c>
      <c r="V1990" t="s">
        <v>397</v>
      </c>
      <c r="W1990" t="s">
        <v>397</v>
      </c>
      <c r="X1990" t="s">
        <v>397</v>
      </c>
      <c r="Y1990">
        <v>1366</v>
      </c>
    </row>
    <row r="1991" spans="1:25" x14ac:dyDescent="0.25">
      <c r="A1991">
        <v>9870</v>
      </c>
      <c r="B1991" t="str">
        <f>VLOOKUP(W1991,Broadcast!A$2:B$277,2,FALSE)</f>
        <v>Korean Broadcasting System</v>
      </c>
      <c r="C1991" s="6">
        <v>2200</v>
      </c>
      <c r="D1991" s="6">
        <v>2300</v>
      </c>
      <c r="E1991" t="s">
        <v>822</v>
      </c>
      <c r="F1991" t="str">
        <f>VLOOKUP(H1991,Location!A$2:E$678,2,FALSE)</f>
        <v>Kimjae</v>
      </c>
      <c r="G1991" t="str">
        <f>VLOOKUP(LEFT(R1991,3),Language!A$2:B$7700,2,FALSE)</f>
        <v>Korean</v>
      </c>
      <c r="H1991" t="s">
        <v>362</v>
      </c>
      <c r="I1991">
        <v>250</v>
      </c>
      <c r="J1991">
        <v>290</v>
      </c>
      <c r="K1991">
        <v>0</v>
      </c>
      <c r="L1991">
        <v>216</v>
      </c>
      <c r="M1991">
        <v>1234567</v>
      </c>
      <c r="N1991">
        <v>270316</v>
      </c>
      <c r="O1991">
        <v>301016</v>
      </c>
      <c r="P1991" t="s">
        <v>19</v>
      </c>
      <c r="R1991" t="s">
        <v>145</v>
      </c>
      <c r="S1991" t="str">
        <f>VLOOKUP(V1991,Country!A$2:B$191,2,FALSE)</f>
        <v>Korea (Rep. of)</v>
      </c>
      <c r="T1991" t="str">
        <f>VLOOKUP(X1991,Organisation!A$2:B$150,2,FALSE)</f>
        <v>Korean Broadcasting System</v>
      </c>
      <c r="U1991" t="s">
        <v>362</v>
      </c>
      <c r="V1991" t="s">
        <v>329</v>
      </c>
      <c r="W1991" t="s">
        <v>77</v>
      </c>
      <c r="X1991" t="s">
        <v>77</v>
      </c>
      <c r="Y1991">
        <v>3701</v>
      </c>
    </row>
    <row r="1992" spans="1:25" x14ac:dyDescent="0.25">
      <c r="A1992">
        <v>9875</v>
      </c>
      <c r="B1992" t="str">
        <f>VLOOKUP(W1992,Broadcast!A$2:B$277,2,FALSE)</f>
        <v>Lithuanian National Radio and TV</v>
      </c>
      <c r="C1992" s="6">
        <v>2300</v>
      </c>
      <c r="D1992" s="6">
        <v>100</v>
      </c>
      <c r="E1992" t="s">
        <v>568</v>
      </c>
      <c r="F1992" t="str">
        <f>VLOOKUP(H1992,Location!A$2:E$678,2,FALSE)</f>
        <v>Sitkunai</v>
      </c>
      <c r="G1992" t="str">
        <f>VLOOKUP(LEFT(R1992,3),Language!A$2:B$7700,2,FALSE)</f>
        <v>Latu</v>
      </c>
      <c r="H1992" t="s">
        <v>441</v>
      </c>
      <c r="I1992">
        <v>100</v>
      </c>
      <c r="J1992">
        <v>310</v>
      </c>
      <c r="K1992">
        <v>0</v>
      </c>
      <c r="L1992">
        <v>218</v>
      </c>
      <c r="M1992">
        <v>1234567</v>
      </c>
      <c r="N1992">
        <v>270316</v>
      </c>
      <c r="O1992">
        <v>301016</v>
      </c>
      <c r="P1992" t="s">
        <v>19</v>
      </c>
      <c r="Q1992">
        <v>9875</v>
      </c>
      <c r="R1992" t="s">
        <v>770</v>
      </c>
      <c r="S1992" t="str">
        <f>VLOOKUP(V1992,Country!A$2:B$191,2,FALSE)</f>
        <v>Lithuania</v>
      </c>
      <c r="T1992" t="str">
        <f>VLOOKUP(X1992,Organisation!A$2:B$150,2,FALSE)</f>
        <v>Communications Regulatory Authority</v>
      </c>
      <c r="U1992" t="s">
        <v>441</v>
      </c>
      <c r="V1992" t="s">
        <v>442</v>
      </c>
      <c r="W1992" t="s">
        <v>706</v>
      </c>
      <c r="X1992" t="s">
        <v>442</v>
      </c>
      <c r="Y1992">
        <v>4061</v>
      </c>
    </row>
    <row r="1993" spans="1:25" x14ac:dyDescent="0.25">
      <c r="A1993">
        <v>9875</v>
      </c>
      <c r="B1993" t="str">
        <f>VLOOKUP(W1993,Broadcast!A$2:B$277,2,FALSE)</f>
        <v>International Broadcasting Bureau</v>
      </c>
      <c r="C1993" s="6">
        <v>2300</v>
      </c>
      <c r="D1993" s="6">
        <v>2400</v>
      </c>
      <c r="E1993" t="s">
        <v>376</v>
      </c>
      <c r="F1993" t="str">
        <f>VLOOKUP(H1993,Location!A$2:E$678,2,FALSE)</f>
        <v>Duchanbe</v>
      </c>
      <c r="G1993" t="str">
        <f>VLOOKUP(LEFT(R1993,3),Language!A$2:B$7700,2,FALSE)</f>
        <v>Tibetan</v>
      </c>
      <c r="H1993" t="s">
        <v>629</v>
      </c>
      <c r="I1993">
        <v>250</v>
      </c>
      <c r="J1993">
        <v>110</v>
      </c>
      <c r="K1993">
        <v>0</v>
      </c>
      <c r="L1993">
        <v>218</v>
      </c>
      <c r="M1993">
        <v>1234567</v>
      </c>
      <c r="N1993">
        <v>270316</v>
      </c>
      <c r="O1993">
        <v>291016</v>
      </c>
      <c r="P1993" t="s">
        <v>19</v>
      </c>
      <c r="R1993" t="s">
        <v>118</v>
      </c>
      <c r="S1993" t="str">
        <f>VLOOKUP(V1993,Country!A$2:B$191,2,FALSE)</f>
        <v>Tajikistan</v>
      </c>
      <c r="T1993" t="str">
        <f>VLOOKUP(X1993,Organisation!A$2:B$150,2,FALSE)</f>
        <v>International Broadcasting Bureau</v>
      </c>
      <c r="U1993" t="s">
        <v>629</v>
      </c>
      <c r="V1993" t="s">
        <v>630</v>
      </c>
      <c r="W1993" t="s">
        <v>120</v>
      </c>
      <c r="X1993" t="s">
        <v>120</v>
      </c>
      <c r="Y1993">
        <v>701</v>
      </c>
    </row>
    <row r="1994" spans="1:25" x14ac:dyDescent="0.25">
      <c r="A1994">
        <v>9880</v>
      </c>
      <c r="B1994" t="str">
        <f>VLOOKUP(W1994,Broadcast!A$2:B$277,2,FALSE)</f>
        <v>International Broadcasting Bureau</v>
      </c>
      <c r="C1994" s="6">
        <v>0</v>
      </c>
      <c r="D1994" s="6">
        <v>100</v>
      </c>
      <c r="E1994" t="s">
        <v>405</v>
      </c>
      <c r="F1994" t="str">
        <f>VLOOKUP(H1994,Location!A$2:E$678,2,FALSE)</f>
        <v>Tinang 1</v>
      </c>
      <c r="G1994" t="str">
        <f>VLOOKUP(LEFT(R1994,3),Language!A$2:B$7700,2,FALSE)</f>
        <v>Mandarin Chinese</v>
      </c>
      <c r="H1994" t="s">
        <v>172</v>
      </c>
      <c r="I1994">
        <v>250</v>
      </c>
      <c r="J1994">
        <v>332</v>
      </c>
      <c r="K1994">
        <v>0</v>
      </c>
      <c r="L1994">
        <v>155</v>
      </c>
      <c r="M1994">
        <v>1234567</v>
      </c>
      <c r="N1994">
        <v>270316</v>
      </c>
      <c r="O1994">
        <v>291016</v>
      </c>
      <c r="P1994" t="s">
        <v>19</v>
      </c>
      <c r="Q1994">
        <v>8350</v>
      </c>
      <c r="R1994" t="s">
        <v>270</v>
      </c>
      <c r="S1994" t="str">
        <f>VLOOKUP(V1994,Country!A$2:B$191,2,FALSE)</f>
        <v>Philippines</v>
      </c>
      <c r="T1994" t="str">
        <f>VLOOKUP(X1994,Organisation!A$2:B$150,2,FALSE)</f>
        <v>International Broadcasting Bureau</v>
      </c>
      <c r="U1994" t="s">
        <v>172</v>
      </c>
      <c r="V1994" t="s">
        <v>173</v>
      </c>
      <c r="W1994" t="s">
        <v>120</v>
      </c>
      <c r="X1994" t="s">
        <v>120</v>
      </c>
      <c r="Y1994">
        <v>702</v>
      </c>
    </row>
    <row r="1995" spans="1:25" x14ac:dyDescent="0.25">
      <c r="A1995">
        <v>9880</v>
      </c>
      <c r="B1995" t="str">
        <f>VLOOKUP(W1995,Broadcast!A$2:B$277,2,FALSE)</f>
        <v>Islamic Republic of Iran Broadcasting</v>
      </c>
      <c r="C1995" s="6">
        <v>420</v>
      </c>
      <c r="D1995" s="6">
        <v>450</v>
      </c>
      <c r="E1995" t="s">
        <v>806</v>
      </c>
      <c r="F1995" t="str">
        <f>VLOOKUP(H1995,Location!A$2:E$678,2,FALSE)</f>
        <v>Kamalabad</v>
      </c>
      <c r="G1995" t="str">
        <f>VLOOKUP(LEFT(R1995,3),Language!A$2:B$7700,2,FALSE)</f>
        <v>Hebrew</v>
      </c>
      <c r="H1995" t="s">
        <v>340</v>
      </c>
      <c r="I1995">
        <v>500</v>
      </c>
      <c r="J1995">
        <v>250</v>
      </c>
      <c r="K1995">
        <v>0</v>
      </c>
      <c r="L1995">
        <v>145</v>
      </c>
      <c r="M1995">
        <v>1234567</v>
      </c>
      <c r="N1995">
        <v>270316</v>
      </c>
      <c r="O1995">
        <v>291016</v>
      </c>
      <c r="P1995" t="s">
        <v>19</v>
      </c>
      <c r="R1995" t="s">
        <v>823</v>
      </c>
      <c r="S1995" t="str">
        <f>VLOOKUP(V1995,Country!A$2:B$191,2,FALSE)</f>
        <v>Iran (Islamic Rep. of)</v>
      </c>
      <c r="T1995" t="str">
        <f>VLOOKUP(X1995,Organisation!A$2:B$150,2,FALSE)</f>
        <v>Islamic Republic of Iran Broadcast.</v>
      </c>
      <c r="U1995" t="s">
        <v>340</v>
      </c>
      <c r="V1995" t="s">
        <v>229</v>
      </c>
      <c r="W1995" t="s">
        <v>230</v>
      </c>
      <c r="X1995" t="s">
        <v>230</v>
      </c>
      <c r="Y1995">
        <v>7166</v>
      </c>
    </row>
    <row r="1996" spans="1:25" x14ac:dyDescent="0.25">
      <c r="A1996">
        <v>9880</v>
      </c>
      <c r="B1996" t="str">
        <f>VLOOKUP(W1996,Broadcast!A$2:B$277,2,FALSE)</f>
        <v>China Radio International</v>
      </c>
      <c r="C1996" s="6">
        <v>800</v>
      </c>
      <c r="D1996" s="6">
        <v>900</v>
      </c>
      <c r="E1996" t="s">
        <v>244</v>
      </c>
      <c r="F1996" t="str">
        <f>VLOOKUP(H1996,Location!A$2:E$678,2,FALSE)</f>
        <v>Beijing</v>
      </c>
      <c r="G1996" t="str">
        <f>VLOOKUP(LEFT(R1996,3),Language!A$2:B$7700,2,FALSE)</f>
        <v>Standart Chinese</v>
      </c>
      <c r="H1996" t="s">
        <v>198</v>
      </c>
      <c r="I1996">
        <v>150</v>
      </c>
      <c r="J1996">
        <v>95</v>
      </c>
      <c r="K1996">
        <v>0</v>
      </c>
      <c r="L1996">
        <v>206</v>
      </c>
      <c r="M1996">
        <v>1234567</v>
      </c>
      <c r="N1996">
        <v>270316</v>
      </c>
      <c r="O1996">
        <v>301016</v>
      </c>
      <c r="P1996" t="s">
        <v>19</v>
      </c>
      <c r="Q1996">
        <v>7700</v>
      </c>
      <c r="R1996" t="s">
        <v>207</v>
      </c>
      <c r="S1996" t="str">
        <f>VLOOKUP(V1996,Country!A$2:B$191,2,FALSE)</f>
        <v>China</v>
      </c>
      <c r="T1996" t="str">
        <f>VLOOKUP(X1996,Organisation!A$2:B$150,2,FALSE)</f>
        <v>R &amp; T of Peoples Republic of China</v>
      </c>
      <c r="U1996" t="s">
        <v>198</v>
      </c>
      <c r="V1996" t="s">
        <v>55</v>
      </c>
      <c r="W1996" t="s">
        <v>188</v>
      </c>
      <c r="X1996" t="s">
        <v>57</v>
      </c>
      <c r="Y1996">
        <v>3036</v>
      </c>
    </row>
    <row r="1997" spans="1:25" x14ac:dyDescent="0.25">
      <c r="A1997">
        <v>9880</v>
      </c>
      <c r="B1997" t="str">
        <f>VLOOKUP(W1997,Broadcast!A$2:B$277,2,FALSE)</f>
        <v>China Radio International</v>
      </c>
      <c r="C1997" s="6">
        <v>900</v>
      </c>
      <c r="D1997" s="6">
        <v>1000</v>
      </c>
      <c r="E1997" t="s">
        <v>244</v>
      </c>
      <c r="F1997" t="str">
        <f>VLOOKUP(H1997,Location!A$2:E$678,2,FALSE)</f>
        <v>Beijing</v>
      </c>
      <c r="G1997" t="str">
        <f>VLOOKUP(LEFT(R1997,3),Language!A$2:B$7700,2,FALSE)</f>
        <v>Standart Chinese</v>
      </c>
      <c r="H1997" t="s">
        <v>198</v>
      </c>
      <c r="I1997">
        <v>150</v>
      </c>
      <c r="J1997">
        <v>95</v>
      </c>
      <c r="K1997">
        <v>0</v>
      </c>
      <c r="L1997">
        <v>206</v>
      </c>
      <c r="M1997">
        <v>1234567</v>
      </c>
      <c r="N1997">
        <v>270316</v>
      </c>
      <c r="O1997">
        <v>301016</v>
      </c>
      <c r="P1997" t="s">
        <v>19</v>
      </c>
      <c r="Q1997">
        <v>7700</v>
      </c>
      <c r="R1997" t="s">
        <v>207</v>
      </c>
      <c r="S1997" t="str">
        <f>VLOOKUP(V1997,Country!A$2:B$191,2,FALSE)</f>
        <v>China</v>
      </c>
      <c r="T1997" t="str">
        <f>VLOOKUP(X1997,Organisation!A$2:B$150,2,FALSE)</f>
        <v>R &amp; T of Peoples Republic of China</v>
      </c>
      <c r="U1997" t="s">
        <v>198</v>
      </c>
      <c r="V1997" t="s">
        <v>55</v>
      </c>
      <c r="W1997" t="s">
        <v>188</v>
      </c>
      <c r="X1997" t="s">
        <v>57</v>
      </c>
      <c r="Y1997">
        <v>3037</v>
      </c>
    </row>
    <row r="1998" spans="1:25" x14ac:dyDescent="0.25">
      <c r="A1998">
        <v>9880</v>
      </c>
      <c r="B1998" t="str">
        <f>VLOOKUP(W1998,Broadcast!A$2:B$277,2,FALSE)</f>
        <v>China Radio International</v>
      </c>
      <c r="C1998" s="6">
        <v>1000</v>
      </c>
      <c r="D1998" s="6">
        <v>1100</v>
      </c>
      <c r="E1998" t="s">
        <v>244</v>
      </c>
      <c r="F1998" t="str">
        <f>VLOOKUP(H1998,Location!A$2:E$678,2,FALSE)</f>
        <v>Beijing</v>
      </c>
      <c r="G1998" t="str">
        <f>VLOOKUP(LEFT(R1998,3),Language!A$2:B$7700,2,FALSE)</f>
        <v>Standart Chinese</v>
      </c>
      <c r="H1998" t="s">
        <v>198</v>
      </c>
      <c r="I1998">
        <v>150</v>
      </c>
      <c r="J1998">
        <v>95</v>
      </c>
      <c r="K1998">
        <v>0</v>
      </c>
      <c r="L1998">
        <v>206</v>
      </c>
      <c r="M1998">
        <v>1234567</v>
      </c>
      <c r="N1998">
        <v>270316</v>
      </c>
      <c r="O1998">
        <v>301016</v>
      </c>
      <c r="P1998" t="s">
        <v>19</v>
      </c>
      <c r="Q1998">
        <v>7700</v>
      </c>
      <c r="R1998" t="s">
        <v>207</v>
      </c>
      <c r="S1998" t="str">
        <f>VLOOKUP(V1998,Country!A$2:B$191,2,FALSE)</f>
        <v>China</v>
      </c>
      <c r="T1998" t="str">
        <f>VLOOKUP(X1998,Organisation!A$2:B$150,2,FALSE)</f>
        <v>R &amp; T of Peoples Republic of China</v>
      </c>
      <c r="U1998" t="s">
        <v>198</v>
      </c>
      <c r="V1998" t="s">
        <v>55</v>
      </c>
      <c r="W1998" t="s">
        <v>188</v>
      </c>
      <c r="X1998" t="s">
        <v>57</v>
      </c>
      <c r="Y1998">
        <v>3038</v>
      </c>
    </row>
    <row r="1999" spans="1:25" x14ac:dyDescent="0.25">
      <c r="A1999">
        <v>9880</v>
      </c>
      <c r="B1999" t="str">
        <f>VLOOKUP(W1999,Broadcast!A$2:B$277,2,FALSE)</f>
        <v>China Radio International</v>
      </c>
      <c r="C1999" s="6">
        <v>1100</v>
      </c>
      <c r="D1999" s="6">
        <v>1200</v>
      </c>
      <c r="E1999" t="s">
        <v>167</v>
      </c>
      <c r="F1999" t="str">
        <f>VLOOKUP(H1999,Location!A$2:E$678,2,FALSE)</f>
        <v>Kunming</v>
      </c>
      <c r="G1999" t="str">
        <f>VLOOKUP(LEFT(R1999,3),Language!A$2:B$7700,2,FALSE)</f>
        <v>Burmese</v>
      </c>
      <c r="H1999" t="s">
        <v>366</v>
      </c>
      <c r="I1999">
        <v>100</v>
      </c>
      <c r="J1999">
        <v>225</v>
      </c>
      <c r="K1999">
        <v>0</v>
      </c>
      <c r="L1999">
        <v>146</v>
      </c>
      <c r="M1999">
        <v>1234567</v>
      </c>
      <c r="N1999">
        <v>270316</v>
      </c>
      <c r="O1999">
        <v>301016</v>
      </c>
      <c r="P1999" t="s">
        <v>19</v>
      </c>
      <c r="Q1999">
        <v>7700</v>
      </c>
      <c r="R1999" t="s">
        <v>157</v>
      </c>
      <c r="S1999" t="str">
        <f>VLOOKUP(V1999,Country!A$2:B$191,2,FALSE)</f>
        <v>China</v>
      </c>
      <c r="T1999" t="str">
        <f>VLOOKUP(X1999,Organisation!A$2:B$150,2,FALSE)</f>
        <v>R &amp; T of Peoples Republic of China</v>
      </c>
      <c r="U1999" t="s">
        <v>366</v>
      </c>
      <c r="V1999" t="s">
        <v>55</v>
      </c>
      <c r="W1999" t="s">
        <v>188</v>
      </c>
      <c r="X1999" t="s">
        <v>57</v>
      </c>
      <c r="Y1999">
        <v>3039</v>
      </c>
    </row>
    <row r="2000" spans="1:25" x14ac:dyDescent="0.25">
      <c r="A2000">
        <v>9880</v>
      </c>
      <c r="B2000" t="str">
        <f>VLOOKUP(W2000,Broadcast!A$2:B$277,2,FALSE)</f>
        <v>China Radio International</v>
      </c>
      <c r="C2000" s="6">
        <v>1300</v>
      </c>
      <c r="D2000" s="6">
        <v>1400</v>
      </c>
      <c r="E2000" t="s">
        <v>167</v>
      </c>
      <c r="F2000" t="str">
        <f>VLOOKUP(H2000,Location!A$2:E$678,2,FALSE)</f>
        <v>Kunming</v>
      </c>
      <c r="G2000" t="str">
        <f>VLOOKUP(LEFT(R2000,3),Language!A$2:B$7700,2,FALSE)</f>
        <v>Burmese</v>
      </c>
      <c r="H2000" t="s">
        <v>366</v>
      </c>
      <c r="I2000">
        <v>100</v>
      </c>
      <c r="J2000">
        <v>225</v>
      </c>
      <c r="K2000">
        <v>0</v>
      </c>
      <c r="L2000">
        <v>146</v>
      </c>
      <c r="M2000">
        <v>1234567</v>
      </c>
      <c r="N2000">
        <v>270316</v>
      </c>
      <c r="O2000">
        <v>301016</v>
      </c>
      <c r="P2000" t="s">
        <v>19</v>
      </c>
      <c r="Q2000">
        <v>7700</v>
      </c>
      <c r="R2000" t="s">
        <v>157</v>
      </c>
      <c r="S2000" t="str">
        <f>VLOOKUP(V2000,Country!A$2:B$191,2,FALSE)</f>
        <v>China</v>
      </c>
      <c r="T2000" t="str">
        <f>VLOOKUP(X2000,Organisation!A$2:B$150,2,FALSE)</f>
        <v>R &amp; T of Peoples Republic of China</v>
      </c>
      <c r="U2000" t="s">
        <v>366</v>
      </c>
      <c r="V2000" t="s">
        <v>55</v>
      </c>
      <c r="W2000" t="s">
        <v>188</v>
      </c>
      <c r="X2000" t="s">
        <v>57</v>
      </c>
      <c r="Y2000">
        <v>3040</v>
      </c>
    </row>
    <row r="2001" spans="1:25" x14ac:dyDescent="0.25">
      <c r="A2001">
        <v>9880</v>
      </c>
      <c r="B2001" t="str">
        <f>VLOOKUP(W2001,Broadcast!A$2:B$277,2,FALSE)</f>
        <v>China Radio International</v>
      </c>
      <c r="C2001" s="6">
        <v>1400</v>
      </c>
      <c r="D2001" s="6">
        <v>1500</v>
      </c>
      <c r="E2001" t="s">
        <v>358</v>
      </c>
      <c r="F2001" t="str">
        <f>VLOOKUP(H2001,Location!A$2:E$678,2,FALSE)</f>
        <v>Nanning</v>
      </c>
      <c r="G2001" t="str">
        <f>VLOOKUP(LEFT(R2001,3),Language!A$2:B$7700,2,FALSE)</f>
        <v>Central Khmer</v>
      </c>
      <c r="H2001" t="s">
        <v>359</v>
      </c>
      <c r="I2001">
        <v>100</v>
      </c>
      <c r="J2001">
        <v>200</v>
      </c>
      <c r="K2001">
        <v>0</v>
      </c>
      <c r="L2001">
        <v>206</v>
      </c>
      <c r="M2001">
        <v>1234567</v>
      </c>
      <c r="N2001">
        <v>270316</v>
      </c>
      <c r="O2001">
        <v>301016</v>
      </c>
      <c r="P2001" t="s">
        <v>19</v>
      </c>
      <c r="R2001" t="s">
        <v>165</v>
      </c>
      <c r="S2001" t="str">
        <f>VLOOKUP(V2001,Country!A$2:B$191,2,FALSE)</f>
        <v>China</v>
      </c>
      <c r="T2001" t="str">
        <f>VLOOKUP(X2001,Organisation!A$2:B$150,2,FALSE)</f>
        <v>R &amp; T of Peoples Republic of China</v>
      </c>
      <c r="U2001" t="s">
        <v>359</v>
      </c>
      <c r="V2001" t="s">
        <v>55</v>
      </c>
      <c r="W2001" t="s">
        <v>188</v>
      </c>
      <c r="X2001" t="s">
        <v>57</v>
      </c>
      <c r="Y2001">
        <v>3041</v>
      </c>
    </row>
    <row r="2002" spans="1:25" x14ac:dyDescent="0.25">
      <c r="A2002">
        <v>9880</v>
      </c>
      <c r="B2002" t="str">
        <f>VLOOKUP(W2002,Broadcast!A$2:B$277,2,FALSE)</f>
        <v>China Radio International</v>
      </c>
      <c r="C2002" s="6">
        <v>1500</v>
      </c>
      <c r="D2002" s="6">
        <v>1600</v>
      </c>
      <c r="E2002" t="s">
        <v>404</v>
      </c>
      <c r="F2002" t="str">
        <f>VLOOKUP(H2002,Location!A$2:E$678,2,FALSE)</f>
        <v>Xian</v>
      </c>
      <c r="G2002" t="str">
        <f>VLOOKUP(LEFT(R2002,3),Language!A$2:B$7700,2,FALSE)</f>
        <v>Russian</v>
      </c>
      <c r="H2002" t="s">
        <v>265</v>
      </c>
      <c r="I2002">
        <v>500</v>
      </c>
      <c r="J2002">
        <v>292</v>
      </c>
      <c r="K2002">
        <v>0</v>
      </c>
      <c r="L2002">
        <v>216</v>
      </c>
      <c r="M2002">
        <v>1234567</v>
      </c>
      <c r="N2002">
        <v>270316</v>
      </c>
      <c r="O2002">
        <v>301016</v>
      </c>
      <c r="P2002" t="s">
        <v>19</v>
      </c>
      <c r="Q2002">
        <v>8180</v>
      </c>
      <c r="R2002" t="s">
        <v>182</v>
      </c>
      <c r="S2002" t="str">
        <f>VLOOKUP(V2002,Country!A$2:B$191,2,FALSE)</f>
        <v>China</v>
      </c>
      <c r="T2002" t="str">
        <f>VLOOKUP(X2002,Organisation!A$2:B$150,2,FALSE)</f>
        <v>R &amp; T of Peoples Republic of China</v>
      </c>
      <c r="U2002" t="s">
        <v>265</v>
      </c>
      <c r="V2002" t="s">
        <v>55</v>
      </c>
      <c r="W2002" t="s">
        <v>188</v>
      </c>
      <c r="X2002" t="s">
        <v>57</v>
      </c>
      <c r="Y2002">
        <v>3042</v>
      </c>
    </row>
    <row r="2003" spans="1:25" x14ac:dyDescent="0.25">
      <c r="A2003">
        <v>9880</v>
      </c>
      <c r="B2003" t="str">
        <f>VLOOKUP(W2003,Broadcast!A$2:B$277,2,FALSE)</f>
        <v>China Radio International</v>
      </c>
      <c r="C2003" s="6">
        <v>1500</v>
      </c>
      <c r="D2003" s="6">
        <v>1600</v>
      </c>
      <c r="E2003" t="s">
        <v>206</v>
      </c>
      <c r="F2003" t="str">
        <f>VLOOKUP(H2003,Location!A$2:E$678,2,FALSE)</f>
        <v>Nanning</v>
      </c>
      <c r="G2003" t="str">
        <f>VLOOKUP(LEFT(R2003,3),Language!A$2:B$7700,2,FALSE)</f>
        <v>English</v>
      </c>
      <c r="H2003" t="s">
        <v>359</v>
      </c>
      <c r="I2003">
        <v>100</v>
      </c>
      <c r="J2003">
        <v>200</v>
      </c>
      <c r="K2003">
        <v>0</v>
      </c>
      <c r="L2003">
        <v>206</v>
      </c>
      <c r="M2003">
        <v>1234567</v>
      </c>
      <c r="N2003">
        <v>270316</v>
      </c>
      <c r="O2003">
        <v>301016</v>
      </c>
      <c r="P2003" t="s">
        <v>19</v>
      </c>
      <c r="R2003" t="s">
        <v>20</v>
      </c>
      <c r="S2003" t="str">
        <f>VLOOKUP(V2003,Country!A$2:B$191,2,FALSE)</f>
        <v>China</v>
      </c>
      <c r="T2003" t="str">
        <f>VLOOKUP(X2003,Organisation!A$2:B$150,2,FALSE)</f>
        <v>R &amp; T of Peoples Republic of China</v>
      </c>
      <c r="U2003" t="s">
        <v>359</v>
      </c>
      <c r="V2003" t="s">
        <v>55</v>
      </c>
      <c r="W2003" t="s">
        <v>188</v>
      </c>
      <c r="X2003" t="s">
        <v>57</v>
      </c>
      <c r="Y2003">
        <v>3043</v>
      </c>
    </row>
    <row r="2004" spans="1:25" x14ac:dyDescent="0.25">
      <c r="A2004">
        <v>9880</v>
      </c>
      <c r="B2004" t="str">
        <f>VLOOKUP(W2004,Broadcast!A$2:B$277,2,FALSE)</f>
        <v>China Radio International</v>
      </c>
      <c r="C2004" s="6">
        <v>1600</v>
      </c>
      <c r="D2004" s="6">
        <v>1700</v>
      </c>
      <c r="E2004" t="s">
        <v>662</v>
      </c>
      <c r="F2004" t="str">
        <f>VLOOKUP(H2004,Location!A$2:E$678,2,FALSE)</f>
        <v>Nanning</v>
      </c>
      <c r="G2004" t="str">
        <f>VLOOKUP(LEFT(R2004,3),Language!A$2:B$7700,2,FALSE)</f>
        <v>English</v>
      </c>
      <c r="H2004" t="s">
        <v>359</v>
      </c>
      <c r="I2004">
        <v>100</v>
      </c>
      <c r="J2004">
        <v>200</v>
      </c>
      <c r="K2004">
        <v>0</v>
      </c>
      <c r="L2004">
        <v>206</v>
      </c>
      <c r="M2004">
        <v>1234567</v>
      </c>
      <c r="N2004">
        <v>270316</v>
      </c>
      <c r="O2004">
        <v>301016</v>
      </c>
      <c r="P2004" t="s">
        <v>19</v>
      </c>
      <c r="R2004" t="s">
        <v>20</v>
      </c>
      <c r="S2004" t="str">
        <f>VLOOKUP(V2004,Country!A$2:B$191,2,FALSE)</f>
        <v>China</v>
      </c>
      <c r="T2004" t="str">
        <f>VLOOKUP(X2004,Organisation!A$2:B$150,2,FALSE)</f>
        <v>R &amp; T of Peoples Republic of China</v>
      </c>
      <c r="U2004" t="s">
        <v>359</v>
      </c>
      <c r="V2004" t="s">
        <v>55</v>
      </c>
      <c r="W2004" t="s">
        <v>188</v>
      </c>
      <c r="X2004" t="s">
        <v>57</v>
      </c>
      <c r="Y2004">
        <v>3044</v>
      </c>
    </row>
    <row r="2005" spans="1:25" x14ac:dyDescent="0.25">
      <c r="A2005">
        <v>9880</v>
      </c>
      <c r="B2005" t="str">
        <f>VLOOKUP(W2005,Broadcast!A$2:B$277,2,FALSE)</f>
        <v>Radio Russia</v>
      </c>
      <c r="C2005" s="6">
        <v>1600</v>
      </c>
      <c r="D2005" s="6">
        <v>2100</v>
      </c>
      <c r="E2005" t="s">
        <v>655</v>
      </c>
      <c r="F2005" t="str">
        <f>VLOOKUP(H2005,Location!A$2:E$678,2,FALSE)</f>
        <v>Sanct-Peterburg</v>
      </c>
      <c r="G2005" t="str">
        <f>VLOOKUP(LEFT(R2005,3),Language!A$2:B$7700,2,FALSE)</f>
        <v>Russian</v>
      </c>
      <c r="H2005" t="s">
        <v>282</v>
      </c>
      <c r="I2005">
        <v>200</v>
      </c>
      <c r="J2005">
        <v>217</v>
      </c>
      <c r="K2005">
        <v>0</v>
      </c>
      <c r="L2005">
        <v>286</v>
      </c>
      <c r="M2005">
        <v>1234567</v>
      </c>
      <c r="N2005">
        <v>270316</v>
      </c>
      <c r="O2005">
        <v>291016</v>
      </c>
      <c r="P2005" t="s">
        <v>19</v>
      </c>
      <c r="R2005" t="s">
        <v>182</v>
      </c>
      <c r="S2005" t="str">
        <f>VLOOKUP(V2005,Country!A$2:B$191,2,FALSE)</f>
        <v>Russia</v>
      </c>
      <c r="T2005" t="str">
        <f>VLOOKUP(X2005,Organisation!A$2:B$150,2,FALSE)</f>
        <v>General Radio Frequency Centre</v>
      </c>
      <c r="U2005" t="s">
        <v>282</v>
      </c>
      <c r="V2005" t="s">
        <v>183</v>
      </c>
      <c r="W2005" t="s">
        <v>184</v>
      </c>
      <c r="X2005" t="s">
        <v>185</v>
      </c>
      <c r="Y2005">
        <v>12046</v>
      </c>
    </row>
    <row r="2006" spans="1:25" x14ac:dyDescent="0.25">
      <c r="A2006">
        <v>9880</v>
      </c>
      <c r="B2006" t="str">
        <f>VLOOKUP(W2006,Broadcast!A$2:B$277,2,FALSE)</f>
        <v>China Radio International</v>
      </c>
      <c r="C2006" s="6">
        <v>1700</v>
      </c>
      <c r="D2006" s="6">
        <v>1800</v>
      </c>
      <c r="E2006" t="s">
        <v>662</v>
      </c>
      <c r="F2006" t="str">
        <f>VLOOKUP(H2006,Location!A$2:E$678,2,FALSE)</f>
        <v>Nanning</v>
      </c>
      <c r="G2006" t="str">
        <f>VLOOKUP(LEFT(R2006,3),Language!A$2:B$7700,2,FALSE)</f>
        <v>English</v>
      </c>
      <c r="H2006" t="s">
        <v>359</v>
      </c>
      <c r="I2006">
        <v>100</v>
      </c>
      <c r="J2006">
        <v>200</v>
      </c>
      <c r="K2006">
        <v>0</v>
      </c>
      <c r="L2006">
        <v>206</v>
      </c>
      <c r="M2006">
        <v>1234567</v>
      </c>
      <c r="N2006">
        <v>270316</v>
      </c>
      <c r="O2006">
        <v>301016</v>
      </c>
      <c r="P2006" t="s">
        <v>19</v>
      </c>
      <c r="R2006" t="s">
        <v>20</v>
      </c>
      <c r="S2006" t="str">
        <f>VLOOKUP(V2006,Country!A$2:B$191,2,FALSE)</f>
        <v>China</v>
      </c>
      <c r="T2006" t="str">
        <f>VLOOKUP(X2006,Organisation!A$2:B$150,2,FALSE)</f>
        <v>R &amp; T of Peoples Republic of China</v>
      </c>
      <c r="U2006" t="s">
        <v>359</v>
      </c>
      <c r="V2006" t="s">
        <v>55</v>
      </c>
      <c r="W2006" t="s">
        <v>188</v>
      </c>
      <c r="X2006" t="s">
        <v>57</v>
      </c>
      <c r="Y2006">
        <v>3045</v>
      </c>
    </row>
    <row r="2007" spans="1:25" x14ac:dyDescent="0.25">
      <c r="A2007">
        <v>9885</v>
      </c>
      <c r="B2007" t="str">
        <f>VLOOKUP(W2007,Broadcast!A$2:B$277,2,FALSE)</f>
        <v>International Broadcasting Bureau</v>
      </c>
      <c r="C2007" s="6">
        <v>100</v>
      </c>
      <c r="D2007" s="6">
        <v>300</v>
      </c>
      <c r="E2007" t="s">
        <v>376</v>
      </c>
      <c r="F2007" t="str">
        <f>VLOOKUP(H2007,Location!A$2:E$678,2,FALSE)</f>
        <v>Duchanbe</v>
      </c>
      <c r="G2007" t="str">
        <f>VLOOKUP(LEFT(R2007,3),Language!A$2:B$7700,2,FALSE)</f>
        <v>Tibetan</v>
      </c>
      <c r="H2007" t="s">
        <v>629</v>
      </c>
      <c r="I2007">
        <v>250</v>
      </c>
      <c r="J2007">
        <v>110</v>
      </c>
      <c r="K2007">
        <v>0</v>
      </c>
      <c r="L2007">
        <v>218</v>
      </c>
      <c r="M2007">
        <v>1234567</v>
      </c>
      <c r="N2007">
        <v>270316</v>
      </c>
      <c r="O2007">
        <v>291016</v>
      </c>
      <c r="P2007" t="s">
        <v>19</v>
      </c>
      <c r="R2007" t="s">
        <v>118</v>
      </c>
      <c r="S2007" t="str">
        <f>VLOOKUP(V2007,Country!A$2:B$191,2,FALSE)</f>
        <v>Tajikistan</v>
      </c>
      <c r="T2007" t="str">
        <f>VLOOKUP(X2007,Organisation!A$2:B$150,2,FALSE)</f>
        <v>International Broadcasting Bureau</v>
      </c>
      <c r="U2007" t="s">
        <v>629</v>
      </c>
      <c r="V2007" t="s">
        <v>630</v>
      </c>
      <c r="W2007" t="s">
        <v>120</v>
      </c>
      <c r="X2007" t="s">
        <v>120</v>
      </c>
      <c r="Y2007">
        <v>703</v>
      </c>
    </row>
    <row r="2008" spans="1:25" x14ac:dyDescent="0.25">
      <c r="A2008">
        <v>9885</v>
      </c>
      <c r="B2008" t="str">
        <f>VLOOKUP(W2008,Broadcast!A$2:B$277,2,FALSE)</f>
        <v>International Broadcasting Bureau</v>
      </c>
      <c r="C2008" s="6">
        <v>530</v>
      </c>
      <c r="D2008" s="6">
        <v>600</v>
      </c>
      <c r="E2008" t="s">
        <v>287</v>
      </c>
      <c r="F2008" t="str">
        <f>VLOOKUP(H2008,Location!A$2:E$678,2,FALSE)</f>
        <v>Sao Tome</v>
      </c>
      <c r="G2008" t="str">
        <f>VLOOKUP(LEFT(R2008,3),Language!A$2:B$7700,2,FALSE)</f>
        <v>French</v>
      </c>
      <c r="H2008" t="s">
        <v>125</v>
      </c>
      <c r="I2008">
        <v>100</v>
      </c>
      <c r="J2008">
        <v>335</v>
      </c>
      <c r="K2008">
        <v>0</v>
      </c>
      <c r="L2008">
        <v>106</v>
      </c>
      <c r="M2008">
        <v>23456</v>
      </c>
      <c r="N2008">
        <v>270316</v>
      </c>
      <c r="O2008">
        <v>291016</v>
      </c>
      <c r="P2008" t="s">
        <v>19</v>
      </c>
      <c r="Q2008">
        <v>9900</v>
      </c>
      <c r="R2008" t="s">
        <v>79</v>
      </c>
      <c r="S2008" t="str">
        <f>VLOOKUP(V2008,Country!A$2:B$191,2,FALSE)</f>
        <v>Sao Tome and Principe</v>
      </c>
      <c r="T2008" t="str">
        <f>VLOOKUP(X2008,Organisation!A$2:B$150,2,FALSE)</f>
        <v>International Broadcasting Bureau</v>
      </c>
      <c r="U2008" t="s">
        <v>125</v>
      </c>
      <c r="V2008" t="s">
        <v>126</v>
      </c>
      <c r="W2008" t="s">
        <v>120</v>
      </c>
      <c r="X2008" t="s">
        <v>120</v>
      </c>
      <c r="Y2008">
        <v>16177</v>
      </c>
    </row>
    <row r="2009" spans="1:25" x14ac:dyDescent="0.25">
      <c r="A2009">
        <v>9885</v>
      </c>
      <c r="B2009" t="str">
        <f>VLOOKUP(W2009,Broadcast!A$2:B$277,2,FALSE)</f>
        <v>International Broadcasting Bureau</v>
      </c>
      <c r="C2009" s="6">
        <v>600</v>
      </c>
      <c r="D2009" s="6">
        <v>630</v>
      </c>
      <c r="E2009" t="s">
        <v>287</v>
      </c>
      <c r="F2009" t="str">
        <f>VLOOKUP(H2009,Location!A$2:E$678,2,FALSE)</f>
        <v>Greenville, NC (Site B)</v>
      </c>
      <c r="G2009" t="str">
        <f>VLOOKUP(LEFT(R2009,3),Language!A$2:B$7700,2,FALSE)</f>
        <v>French</v>
      </c>
      <c r="H2009" t="s">
        <v>134</v>
      </c>
      <c r="I2009">
        <v>250</v>
      </c>
      <c r="J2009">
        <v>91</v>
      </c>
      <c r="K2009">
        <v>0</v>
      </c>
      <c r="L2009">
        <v>156</v>
      </c>
      <c r="M2009">
        <v>23456</v>
      </c>
      <c r="N2009">
        <v>270316</v>
      </c>
      <c r="O2009">
        <v>291016</v>
      </c>
      <c r="P2009" t="s">
        <v>19</v>
      </c>
      <c r="Q2009">
        <v>10750</v>
      </c>
      <c r="R2009" t="s">
        <v>79</v>
      </c>
      <c r="S2009" t="str">
        <f>VLOOKUP(V2009,Country!A$2:B$191,2,FALSE)</f>
        <v>United States</v>
      </c>
      <c r="T2009" t="str">
        <f>VLOOKUP(X2009,Organisation!A$2:B$150,2,FALSE)</f>
        <v>International Broadcasting Bureau</v>
      </c>
      <c r="U2009" t="s">
        <v>134</v>
      </c>
      <c r="V2009" t="s">
        <v>21</v>
      </c>
      <c r="W2009" t="s">
        <v>120</v>
      </c>
      <c r="X2009" t="s">
        <v>120</v>
      </c>
      <c r="Y2009">
        <v>12043</v>
      </c>
    </row>
    <row r="2010" spans="1:25" x14ac:dyDescent="0.25">
      <c r="A2010">
        <v>9885</v>
      </c>
      <c r="B2010" t="str">
        <f>VLOOKUP(W2010,Broadcast!A$2:B$277,2,FALSE)</f>
        <v>Broadcasting Serv. of the Kingdom of Saudi Arabia</v>
      </c>
      <c r="C2010" s="6">
        <v>1500</v>
      </c>
      <c r="D2010" s="6">
        <v>1800</v>
      </c>
      <c r="E2010" t="s">
        <v>747</v>
      </c>
      <c r="F2010" t="str">
        <f>VLOOKUP(H2010,Location!A$2:E$678,2,FALSE)</f>
        <v>Riyadh</v>
      </c>
      <c r="G2010" t="str">
        <f>VLOOKUP(LEFT(R2010,3),Language!A$2:B$7700,2,FALSE)</f>
        <v>Turkish</v>
      </c>
      <c r="H2010" t="s">
        <v>508</v>
      </c>
      <c r="I2010">
        <v>500</v>
      </c>
      <c r="J2010">
        <v>40</v>
      </c>
      <c r="K2010">
        <v>-15</v>
      </c>
      <c r="L2010">
        <v>216</v>
      </c>
      <c r="M2010">
        <v>1234567</v>
      </c>
      <c r="N2010">
        <v>270316</v>
      </c>
      <c r="O2010">
        <v>301016</v>
      </c>
      <c r="P2010" t="s">
        <v>19</v>
      </c>
      <c r="R2010" t="s">
        <v>251</v>
      </c>
      <c r="S2010" t="str">
        <f>VLOOKUP(V2010,Country!A$2:B$191,2,FALSE)</f>
        <v>Saudi Arabia</v>
      </c>
      <c r="T2010" t="str">
        <f>VLOOKUP(X2010,Organisation!A$2:B$150,2,FALSE)</f>
        <v>Saudi Arabian Radio &amp; Television</v>
      </c>
      <c r="U2010" t="s">
        <v>508</v>
      </c>
      <c r="V2010" t="s">
        <v>397</v>
      </c>
      <c r="W2010" t="s">
        <v>397</v>
      </c>
      <c r="X2010" t="s">
        <v>397</v>
      </c>
      <c r="Y2010">
        <v>1367</v>
      </c>
    </row>
    <row r="2011" spans="1:25" x14ac:dyDescent="0.25">
      <c r="A2011">
        <v>9885</v>
      </c>
      <c r="B2011" t="str">
        <f>VLOOKUP(W2011,Broadcast!A$2:B$277,2,FALSE)</f>
        <v>International Broadcasting Bureau</v>
      </c>
      <c r="C2011" s="6">
        <v>1830</v>
      </c>
      <c r="D2011" s="6">
        <v>1900</v>
      </c>
      <c r="E2011" t="s">
        <v>287</v>
      </c>
      <c r="F2011" t="str">
        <f>VLOOKUP(H2011,Location!A$2:E$678,2,FALSE)</f>
        <v>S. Maria di Galeria</v>
      </c>
      <c r="G2011" t="str">
        <f>VLOOKUP(LEFT(R2011,3),Language!A$2:B$7700,2,FALSE)</f>
        <v>French</v>
      </c>
      <c r="H2011" t="s">
        <v>84</v>
      </c>
      <c r="I2011">
        <v>250</v>
      </c>
      <c r="J2011">
        <v>184</v>
      </c>
      <c r="K2011">
        <v>0</v>
      </c>
      <c r="L2011">
        <v>618</v>
      </c>
      <c r="M2011">
        <v>1234567</v>
      </c>
      <c r="N2011">
        <v>270316</v>
      </c>
      <c r="O2011">
        <v>291016</v>
      </c>
      <c r="P2011" t="s">
        <v>19</v>
      </c>
      <c r="Q2011">
        <v>13650</v>
      </c>
      <c r="R2011" t="s">
        <v>79</v>
      </c>
      <c r="S2011" t="str">
        <f>VLOOKUP(V2011,Country!A$2:B$191,2,FALSE)</f>
        <v>Vatican</v>
      </c>
      <c r="T2011" t="str">
        <f>VLOOKUP(X2011,Organisation!A$2:B$150,2,FALSE)</f>
        <v>International Broadcasting Bureau</v>
      </c>
      <c r="U2011" t="s">
        <v>84</v>
      </c>
      <c r="V2011" t="s">
        <v>86</v>
      </c>
      <c r="W2011" t="s">
        <v>120</v>
      </c>
      <c r="X2011" t="s">
        <v>120</v>
      </c>
      <c r="Y2011">
        <v>706</v>
      </c>
    </row>
    <row r="2012" spans="1:25" x14ac:dyDescent="0.25">
      <c r="A2012">
        <v>9885</v>
      </c>
      <c r="B2012" t="str">
        <f>VLOOKUP(W2012,Broadcast!A$2:B$277,2,FALSE)</f>
        <v>International Broadcasting Bureau</v>
      </c>
      <c r="C2012" s="6">
        <v>2100</v>
      </c>
      <c r="D2012" s="6">
        <v>2130</v>
      </c>
      <c r="E2012" t="s">
        <v>287</v>
      </c>
      <c r="F2012" t="str">
        <f>VLOOKUP(H2012,Location!A$2:E$678,2,FALSE)</f>
        <v>S. Maria di Galeria</v>
      </c>
      <c r="G2012" t="str">
        <f>VLOOKUP(LEFT(R2012,3),Language!A$2:B$7700,2,FALSE)</f>
        <v>French</v>
      </c>
      <c r="H2012" t="s">
        <v>84</v>
      </c>
      <c r="I2012">
        <v>250</v>
      </c>
      <c r="J2012">
        <v>184</v>
      </c>
      <c r="K2012">
        <v>0</v>
      </c>
      <c r="L2012">
        <v>618</v>
      </c>
      <c r="M2012">
        <v>23456</v>
      </c>
      <c r="N2012">
        <v>270316</v>
      </c>
      <c r="O2012">
        <v>291016</v>
      </c>
      <c r="P2012" t="s">
        <v>19</v>
      </c>
      <c r="Q2012">
        <v>13650</v>
      </c>
      <c r="R2012" t="s">
        <v>79</v>
      </c>
      <c r="S2012" t="str">
        <f>VLOOKUP(V2012,Country!A$2:B$191,2,FALSE)</f>
        <v>Vatican</v>
      </c>
      <c r="T2012" t="str">
        <f>VLOOKUP(X2012,Organisation!A$2:B$150,2,FALSE)</f>
        <v>International Broadcasting Bureau</v>
      </c>
      <c r="U2012" t="s">
        <v>84</v>
      </c>
      <c r="V2012" t="s">
        <v>86</v>
      </c>
      <c r="W2012" t="s">
        <v>120</v>
      </c>
      <c r="X2012" t="s">
        <v>120</v>
      </c>
      <c r="Y2012">
        <v>7349</v>
      </c>
    </row>
    <row r="2013" spans="1:25" x14ac:dyDescent="0.25">
      <c r="A2013">
        <v>9890</v>
      </c>
      <c r="B2013" t="str">
        <f>VLOOKUP(W2013,Broadcast!A$2:B$277,2,FALSE)</f>
        <v>Radio Ukraine International</v>
      </c>
      <c r="C2013" s="6">
        <v>700</v>
      </c>
      <c r="D2013" s="6">
        <v>1100</v>
      </c>
      <c r="E2013">
        <v>27.28</v>
      </c>
      <c r="F2013" t="str">
        <f>VLOOKUP(H2013,Location!A$2:E$678,2,FALSE)</f>
        <v>Kharkov</v>
      </c>
      <c r="G2013" t="str">
        <f>VLOOKUP(LEFT(R2013,3),Language!A$2:B$7700,2,FALSE)</f>
        <v>Ukrainian</v>
      </c>
      <c r="H2013" t="s">
        <v>425</v>
      </c>
      <c r="I2013">
        <v>100</v>
      </c>
      <c r="J2013">
        <v>277</v>
      </c>
      <c r="K2013">
        <v>0</v>
      </c>
      <c r="L2013">
        <v>206</v>
      </c>
      <c r="M2013">
        <v>1234567</v>
      </c>
      <c r="N2013">
        <v>270316</v>
      </c>
      <c r="O2013">
        <v>291016</v>
      </c>
      <c r="P2013" t="s">
        <v>19</v>
      </c>
      <c r="Q2013">
        <v>9800</v>
      </c>
      <c r="R2013" t="s">
        <v>426</v>
      </c>
      <c r="S2013" t="str">
        <f>VLOOKUP(V2013,Country!A$2:B$191,2,FALSE)</f>
        <v>Ukraine</v>
      </c>
      <c r="T2013" t="str">
        <f>VLOOKUP(X2013,Organisation!A$2:B$150,2,FALSE)</f>
        <v>BRT Concern</v>
      </c>
      <c r="U2013" t="s">
        <v>425</v>
      </c>
      <c r="V2013" t="s">
        <v>427</v>
      </c>
      <c r="W2013" t="s">
        <v>428</v>
      </c>
      <c r="X2013" t="s">
        <v>429</v>
      </c>
      <c r="Y2013">
        <v>4447</v>
      </c>
    </row>
    <row r="2014" spans="1:25" x14ac:dyDescent="0.25">
      <c r="A2014">
        <v>9890</v>
      </c>
      <c r="B2014" t="str">
        <f>VLOOKUP(W2014,Broadcast!A$2:B$277,2,FALSE)</f>
        <v>China Radio International</v>
      </c>
      <c r="C2014" s="6">
        <v>1000</v>
      </c>
      <c r="D2014" s="6">
        <v>1100</v>
      </c>
      <c r="E2014" t="s">
        <v>824</v>
      </c>
      <c r="F2014" t="str">
        <f>VLOOKUP(H2014,Location!A$2:E$678,2,FALSE)</f>
        <v>Xian</v>
      </c>
      <c r="G2014" t="str">
        <f>VLOOKUP(LEFT(R2014,3),Language!A$2:B$7700,2,FALSE)</f>
        <v>Standart Chinese</v>
      </c>
      <c r="H2014" t="s">
        <v>265</v>
      </c>
      <c r="I2014">
        <v>500</v>
      </c>
      <c r="J2014">
        <v>354</v>
      </c>
      <c r="K2014">
        <v>0</v>
      </c>
      <c r="L2014">
        <v>206</v>
      </c>
      <c r="M2014">
        <v>1234567</v>
      </c>
      <c r="N2014">
        <v>270316</v>
      </c>
      <c r="O2014">
        <v>301016</v>
      </c>
      <c r="P2014" t="s">
        <v>19</v>
      </c>
      <c r="Q2014">
        <v>7700</v>
      </c>
      <c r="R2014" t="s">
        <v>207</v>
      </c>
      <c r="S2014" t="str">
        <f>VLOOKUP(V2014,Country!A$2:B$191,2,FALSE)</f>
        <v>China</v>
      </c>
      <c r="T2014" t="str">
        <f>VLOOKUP(X2014,Organisation!A$2:B$150,2,FALSE)</f>
        <v>R &amp; T of Peoples Republic of China</v>
      </c>
      <c r="U2014" t="s">
        <v>265</v>
      </c>
      <c r="V2014" t="s">
        <v>55</v>
      </c>
      <c r="W2014" t="s">
        <v>188</v>
      </c>
      <c r="X2014" t="s">
        <v>57</v>
      </c>
      <c r="Y2014">
        <v>3046</v>
      </c>
    </row>
    <row r="2015" spans="1:25" x14ac:dyDescent="0.25">
      <c r="A2015">
        <v>9890</v>
      </c>
      <c r="B2015" t="str">
        <f>VLOOKUP(W2015,Broadcast!A$2:B$277,2,FALSE)</f>
        <v>China Radio International</v>
      </c>
      <c r="C2015" s="6">
        <v>1100</v>
      </c>
      <c r="D2015" s="6">
        <v>1200</v>
      </c>
      <c r="E2015" t="s">
        <v>825</v>
      </c>
      <c r="F2015" t="str">
        <f>VLOOKUP(H2015,Location!A$2:E$678,2,FALSE)</f>
        <v>Beijing</v>
      </c>
      <c r="G2015" t="str">
        <f>VLOOKUP(LEFT(R2015,3),Language!A$2:B$7700,2,FALSE)</f>
        <v>Russian</v>
      </c>
      <c r="H2015" t="s">
        <v>198</v>
      </c>
      <c r="I2015">
        <v>500</v>
      </c>
      <c r="J2015">
        <v>318</v>
      </c>
      <c r="K2015">
        <v>0</v>
      </c>
      <c r="L2015">
        <v>218</v>
      </c>
      <c r="M2015">
        <v>1234567</v>
      </c>
      <c r="N2015">
        <v>270316</v>
      </c>
      <c r="O2015">
        <v>301016</v>
      </c>
      <c r="P2015" t="s">
        <v>19</v>
      </c>
      <c r="Q2015">
        <v>10430</v>
      </c>
      <c r="R2015" t="s">
        <v>182</v>
      </c>
      <c r="S2015" t="str">
        <f>VLOOKUP(V2015,Country!A$2:B$191,2,FALSE)</f>
        <v>China</v>
      </c>
      <c r="T2015" t="str">
        <f>VLOOKUP(X2015,Organisation!A$2:B$150,2,FALSE)</f>
        <v>R &amp; T of Peoples Republic of China</v>
      </c>
      <c r="U2015" t="s">
        <v>198</v>
      </c>
      <c r="V2015" t="s">
        <v>55</v>
      </c>
      <c r="W2015" t="s">
        <v>188</v>
      </c>
      <c r="X2015" t="s">
        <v>57</v>
      </c>
      <c r="Y2015">
        <v>3047</v>
      </c>
    </row>
    <row r="2016" spans="1:25" x14ac:dyDescent="0.25">
      <c r="A2016">
        <v>9890</v>
      </c>
      <c r="B2016" t="str">
        <f>VLOOKUP(W2016,Broadcast!A$2:B$277,2,FALSE)</f>
        <v>China National Radio</v>
      </c>
      <c r="C2016" s="6">
        <v>1400</v>
      </c>
      <c r="D2016" s="6">
        <v>1805</v>
      </c>
      <c r="E2016" t="s">
        <v>826</v>
      </c>
      <c r="F2016" t="str">
        <f>VLOOKUP(H2016,Location!A$2:E$678,2,FALSE)</f>
        <v>Lingshi</v>
      </c>
      <c r="G2016" t="str">
        <f>VLOOKUP(LEFT(R2016,3),Language!A$2:B$7700,2,FALSE)</f>
        <v>Uighur</v>
      </c>
      <c r="H2016" t="s">
        <v>656</v>
      </c>
      <c r="I2016">
        <v>100</v>
      </c>
      <c r="J2016">
        <v>286</v>
      </c>
      <c r="K2016">
        <v>0</v>
      </c>
      <c r="L2016">
        <v>216</v>
      </c>
      <c r="M2016">
        <v>1234567</v>
      </c>
      <c r="N2016">
        <v>270316</v>
      </c>
      <c r="O2016">
        <v>301016</v>
      </c>
      <c r="P2016" t="s">
        <v>19</v>
      </c>
      <c r="Q2016">
        <v>10430</v>
      </c>
      <c r="R2016" t="s">
        <v>98</v>
      </c>
      <c r="S2016" t="str">
        <f>VLOOKUP(V2016,Country!A$2:B$191,2,FALSE)</f>
        <v>China</v>
      </c>
      <c r="T2016" t="str">
        <f>VLOOKUP(X2016,Organisation!A$2:B$150,2,FALSE)</f>
        <v>R &amp; T of Peoples Republic of China</v>
      </c>
      <c r="U2016" t="s">
        <v>656</v>
      </c>
      <c r="V2016" t="s">
        <v>55</v>
      </c>
      <c r="W2016" t="s">
        <v>56</v>
      </c>
      <c r="X2016" t="s">
        <v>57</v>
      </c>
      <c r="Y2016">
        <v>3048</v>
      </c>
    </row>
    <row r="2017" spans="1:25" x14ac:dyDescent="0.25">
      <c r="A2017">
        <v>9890</v>
      </c>
      <c r="B2017" t="str">
        <f>VLOOKUP(W2017,Broadcast!A$2:B$277,2,FALSE)</f>
        <v>BBC Worldservice</v>
      </c>
      <c r="C2017" s="6">
        <v>2200</v>
      </c>
      <c r="D2017" s="6">
        <v>2300</v>
      </c>
      <c r="E2017" t="s">
        <v>168</v>
      </c>
      <c r="F2017" t="str">
        <f>VLOOKUP(H2017,Location!A$2:E$678,2,FALSE)</f>
        <v>A'Seela</v>
      </c>
      <c r="G2017" t="str">
        <f>VLOOKUP(LEFT(R2017,3),Language!A$2:B$7700,2,FALSE)</f>
        <v>English</v>
      </c>
      <c r="H2017" t="s">
        <v>211</v>
      </c>
      <c r="I2017">
        <v>250</v>
      </c>
      <c r="J2017">
        <v>63</v>
      </c>
      <c r="K2017">
        <v>13</v>
      </c>
      <c r="L2017">
        <v>151</v>
      </c>
      <c r="M2017">
        <v>1234567</v>
      </c>
      <c r="N2017">
        <v>270316</v>
      </c>
      <c r="O2017">
        <v>301016</v>
      </c>
      <c r="P2017" t="s">
        <v>19</v>
      </c>
      <c r="Q2017">
        <v>7900</v>
      </c>
      <c r="R2017" t="s">
        <v>20</v>
      </c>
      <c r="S2017" t="str">
        <f>VLOOKUP(V2017,Country!A$2:B$191,2,FALSE)</f>
        <v>Oman</v>
      </c>
      <c r="T2017" t="str">
        <f>VLOOKUP(X2017,Organisation!A$2:B$150,2,FALSE)</f>
        <v>Babcock Communications</v>
      </c>
      <c r="U2017" t="s">
        <v>211</v>
      </c>
      <c r="V2017" t="s">
        <v>212</v>
      </c>
      <c r="W2017" t="s">
        <v>42</v>
      </c>
      <c r="X2017" t="s">
        <v>43</v>
      </c>
      <c r="Y2017">
        <v>162</v>
      </c>
    </row>
    <row r="2018" spans="1:25" x14ac:dyDescent="0.25">
      <c r="A2018">
        <v>9890</v>
      </c>
      <c r="B2018" t="str">
        <f>VLOOKUP(W2018,Broadcast!A$2:B$277,2,FALSE)</f>
        <v>BBC Worldservice</v>
      </c>
      <c r="C2018" s="6">
        <v>2300</v>
      </c>
      <c r="D2018" s="6">
        <v>2400</v>
      </c>
      <c r="E2018" t="s">
        <v>168</v>
      </c>
      <c r="F2018" t="str">
        <f>VLOOKUP(H2018,Location!A$2:E$678,2,FALSE)</f>
        <v>Nakhon Sawan</v>
      </c>
      <c r="G2018" t="str">
        <f>VLOOKUP(LEFT(R2018,3),Language!A$2:B$7700,2,FALSE)</f>
        <v>English</v>
      </c>
      <c r="H2018" t="s">
        <v>147</v>
      </c>
      <c r="I2018">
        <v>250</v>
      </c>
      <c r="J2018">
        <v>25</v>
      </c>
      <c r="K2018">
        <v>0</v>
      </c>
      <c r="L2018">
        <v>156</v>
      </c>
      <c r="M2018">
        <v>1234567</v>
      </c>
      <c r="N2018">
        <v>270316</v>
      </c>
      <c r="O2018">
        <v>301016</v>
      </c>
      <c r="P2018" t="s">
        <v>19</v>
      </c>
      <c r="Q2018">
        <v>7902</v>
      </c>
      <c r="R2018" t="s">
        <v>20</v>
      </c>
      <c r="S2018" t="str">
        <f>VLOOKUP(V2018,Country!A$2:B$191,2,FALSE)</f>
        <v>Thailand</v>
      </c>
      <c r="T2018" t="str">
        <f>VLOOKUP(X2018,Organisation!A$2:B$150,2,FALSE)</f>
        <v>Babcock Communications</v>
      </c>
      <c r="U2018" t="s">
        <v>147</v>
      </c>
      <c r="V2018" t="s">
        <v>148</v>
      </c>
      <c r="W2018" t="s">
        <v>42</v>
      </c>
      <c r="X2018" t="s">
        <v>43</v>
      </c>
      <c r="Y2018">
        <v>18372</v>
      </c>
    </row>
    <row r="2019" spans="1:25" x14ac:dyDescent="0.25">
      <c r="A2019">
        <v>9895</v>
      </c>
      <c r="B2019" t="str">
        <f>VLOOKUP(W2019,Broadcast!A$2:B$277,2,FALSE)</f>
        <v>BBC Worldservice</v>
      </c>
      <c r="C2019" s="6">
        <v>200</v>
      </c>
      <c r="D2019" s="6">
        <v>230</v>
      </c>
      <c r="E2019" t="s">
        <v>169</v>
      </c>
      <c r="F2019" t="str">
        <f>VLOOKUP(H2019,Location!A$2:E$678,2,FALSE)</f>
        <v>A'Seela</v>
      </c>
      <c r="G2019" t="str">
        <f>VLOOKUP(LEFT(R2019,3),Language!A$2:B$7700,2,FALSE)</f>
        <v>Pushto</v>
      </c>
      <c r="H2019" t="s">
        <v>211</v>
      </c>
      <c r="I2019">
        <v>250</v>
      </c>
      <c r="J2019">
        <v>35</v>
      </c>
      <c r="K2019">
        <v>0</v>
      </c>
      <c r="L2019">
        <v>146</v>
      </c>
      <c r="M2019">
        <v>1234567</v>
      </c>
      <c r="N2019">
        <v>270316</v>
      </c>
      <c r="O2019">
        <v>301016</v>
      </c>
      <c r="P2019" t="s">
        <v>19</v>
      </c>
      <c r="Q2019">
        <v>9000</v>
      </c>
      <c r="R2019" t="s">
        <v>171</v>
      </c>
      <c r="S2019" t="str">
        <f>VLOOKUP(V2019,Country!A$2:B$191,2,FALSE)</f>
        <v>Oman</v>
      </c>
      <c r="T2019" t="str">
        <f>VLOOKUP(X2019,Organisation!A$2:B$150,2,FALSE)</f>
        <v>Babcock Communications</v>
      </c>
      <c r="U2019" t="s">
        <v>211</v>
      </c>
      <c r="V2019" t="s">
        <v>212</v>
      </c>
      <c r="W2019" t="s">
        <v>42</v>
      </c>
      <c r="X2019" t="s">
        <v>43</v>
      </c>
      <c r="Y2019">
        <v>164</v>
      </c>
    </row>
    <row r="2020" spans="1:25" x14ac:dyDescent="0.25">
      <c r="A2020">
        <v>9895</v>
      </c>
      <c r="B2020" t="str">
        <f>VLOOKUP(W2020,Broadcast!A$2:B$277,2,FALSE)</f>
        <v>BBC Worldservice</v>
      </c>
      <c r="C2020" s="6">
        <v>230</v>
      </c>
      <c r="D2020" s="6">
        <v>300</v>
      </c>
      <c r="E2020" t="s">
        <v>169</v>
      </c>
      <c r="F2020" t="str">
        <f>VLOOKUP(H2020,Location!A$2:E$678,2,FALSE)</f>
        <v>A'Seela</v>
      </c>
      <c r="G2020" t="str">
        <f>VLOOKUP(LEFT(R2020,3),Language!A$2:B$7700,2,FALSE)</f>
        <v>Dari</v>
      </c>
      <c r="H2020" t="s">
        <v>211</v>
      </c>
      <c r="I2020">
        <v>250</v>
      </c>
      <c r="J2020">
        <v>35</v>
      </c>
      <c r="K2020">
        <v>0</v>
      </c>
      <c r="L2020">
        <v>146</v>
      </c>
      <c r="M2020">
        <v>1234567</v>
      </c>
      <c r="N2020">
        <v>270316</v>
      </c>
      <c r="O2020">
        <v>301016</v>
      </c>
      <c r="P2020" t="s">
        <v>19</v>
      </c>
      <c r="Q2020">
        <v>9000</v>
      </c>
      <c r="R2020" t="s">
        <v>170</v>
      </c>
      <c r="S2020" t="str">
        <f>VLOOKUP(V2020,Country!A$2:B$191,2,FALSE)</f>
        <v>Oman</v>
      </c>
      <c r="T2020" t="str">
        <f>VLOOKUP(X2020,Organisation!A$2:B$150,2,FALSE)</f>
        <v>Babcock Communications</v>
      </c>
      <c r="U2020" t="s">
        <v>211</v>
      </c>
      <c r="V2020" t="s">
        <v>212</v>
      </c>
      <c r="W2020" t="s">
        <v>42</v>
      </c>
      <c r="X2020" t="s">
        <v>43</v>
      </c>
      <c r="Y2020">
        <v>165</v>
      </c>
    </row>
    <row r="2021" spans="1:25" x14ac:dyDescent="0.25">
      <c r="A2021">
        <v>9895</v>
      </c>
      <c r="B2021" t="str">
        <f>VLOOKUP(W2021,Broadcast!A$2:B$277,2,FALSE)</f>
        <v>BBC Worldservice</v>
      </c>
      <c r="C2021" s="6">
        <v>300</v>
      </c>
      <c r="D2021" s="6">
        <v>330</v>
      </c>
      <c r="E2021" t="s">
        <v>169</v>
      </c>
      <c r="F2021" t="str">
        <f>VLOOKUP(H2021,Location!A$2:E$678,2,FALSE)</f>
        <v>A'Seela</v>
      </c>
      <c r="G2021" t="str">
        <f>VLOOKUP(LEFT(R2021,3),Language!A$2:B$7700,2,FALSE)</f>
        <v>Pushto</v>
      </c>
      <c r="H2021" t="s">
        <v>211</v>
      </c>
      <c r="I2021">
        <v>250</v>
      </c>
      <c r="J2021">
        <v>35</v>
      </c>
      <c r="K2021">
        <v>0</v>
      </c>
      <c r="L2021">
        <v>151</v>
      </c>
      <c r="M2021">
        <v>1234567</v>
      </c>
      <c r="N2021">
        <v>270316</v>
      </c>
      <c r="O2021">
        <v>301016</v>
      </c>
      <c r="P2021" t="s">
        <v>19</v>
      </c>
      <c r="Q2021">
        <v>7900</v>
      </c>
      <c r="R2021" t="s">
        <v>171</v>
      </c>
      <c r="S2021" t="str">
        <f>VLOOKUP(V2021,Country!A$2:B$191,2,FALSE)</f>
        <v>Oman</v>
      </c>
      <c r="T2021" t="str">
        <f>VLOOKUP(X2021,Organisation!A$2:B$150,2,FALSE)</f>
        <v>Babcock Communications</v>
      </c>
      <c r="U2021" t="s">
        <v>211</v>
      </c>
      <c r="V2021" t="s">
        <v>212</v>
      </c>
      <c r="W2021" t="s">
        <v>42</v>
      </c>
      <c r="X2021" t="s">
        <v>43</v>
      </c>
      <c r="Y2021">
        <v>166</v>
      </c>
    </row>
    <row r="2022" spans="1:25" x14ac:dyDescent="0.25">
      <c r="A2022">
        <v>9895</v>
      </c>
      <c r="B2022" t="str">
        <f>VLOOKUP(W2022,Broadcast!A$2:B$277,2,FALSE)</f>
        <v>Media Broadcast GmbH</v>
      </c>
      <c r="C2022" s="6">
        <v>400</v>
      </c>
      <c r="D2022" s="6">
        <v>430</v>
      </c>
      <c r="E2022" t="s">
        <v>580</v>
      </c>
      <c r="F2022" t="str">
        <f>VLOOKUP(H2022,Location!A$2:E$678,2,FALSE)</f>
        <v>Nauen</v>
      </c>
      <c r="G2022" t="str">
        <f>VLOOKUP(LEFT(R2022,3),Language!A$2:B$7700,2,FALSE)</f>
        <v>Luri</v>
      </c>
      <c r="H2022" t="s">
        <v>232</v>
      </c>
      <c r="I2022">
        <v>100</v>
      </c>
      <c r="J2022">
        <v>90</v>
      </c>
      <c r="K2022">
        <v>0</v>
      </c>
      <c r="L2022">
        <v>156</v>
      </c>
      <c r="M2022">
        <v>1234567</v>
      </c>
      <c r="N2022">
        <v>270316</v>
      </c>
      <c r="O2022">
        <v>291016</v>
      </c>
      <c r="P2022" t="s">
        <v>19</v>
      </c>
      <c r="Q2022">
        <v>7850</v>
      </c>
      <c r="R2022" t="s">
        <v>703</v>
      </c>
      <c r="S2022" t="str">
        <f>VLOOKUP(V2022,Country!A$2:B$191,2,FALSE)</f>
        <v>Germany</v>
      </c>
      <c r="T2022" t="str">
        <f>VLOOKUP(X2022,Organisation!A$2:B$150,2,FALSE)</f>
        <v>Media Broadcast GmbH</v>
      </c>
      <c r="U2022" t="s">
        <v>232</v>
      </c>
      <c r="V2022" t="s">
        <v>19</v>
      </c>
      <c r="W2022" t="s">
        <v>99</v>
      </c>
      <c r="X2022" t="s">
        <v>99</v>
      </c>
      <c r="Y2022">
        <v>1265</v>
      </c>
    </row>
    <row r="2023" spans="1:25" x14ac:dyDescent="0.25">
      <c r="A2023">
        <v>9895</v>
      </c>
      <c r="B2023" t="str">
        <f>VLOOKUP(W2023,Broadcast!A$2:B$277,2,FALSE)</f>
        <v>Egypt Radio &amp; TV Union</v>
      </c>
      <c r="C2023" s="6">
        <v>2000</v>
      </c>
      <c r="D2023" s="6">
        <v>2115</v>
      </c>
      <c r="E2023">
        <v>27.28</v>
      </c>
      <c r="F2023" t="str">
        <f>VLOOKUP(H2023,Location!A$2:E$678,2,FALSE)</f>
        <v>Abis</v>
      </c>
      <c r="G2023" t="str">
        <f>VLOOKUP(LEFT(R2023,3),Language!A$2:B$7700,2,FALSE)</f>
        <v>French</v>
      </c>
      <c r="H2023" t="s">
        <v>642</v>
      </c>
      <c r="I2023">
        <v>200</v>
      </c>
      <c r="J2023">
        <v>325</v>
      </c>
      <c r="K2023">
        <v>0</v>
      </c>
      <c r="L2023">
        <v>211</v>
      </c>
      <c r="M2023">
        <v>1234567</v>
      </c>
      <c r="N2023">
        <v>270316</v>
      </c>
      <c r="O2023">
        <v>301016</v>
      </c>
      <c r="P2023" t="s">
        <v>19</v>
      </c>
      <c r="R2023" t="s">
        <v>79</v>
      </c>
      <c r="S2023" t="str">
        <f>VLOOKUP(V2023,Country!A$2:B$191,2,FALSE)</f>
        <v>Egypt</v>
      </c>
      <c r="T2023" t="str">
        <f>VLOOKUP(X2023,Organisation!A$2:B$150,2,FALSE)</f>
        <v>Egypt Radio &amp; TV Union</v>
      </c>
      <c r="U2023" t="s">
        <v>642</v>
      </c>
      <c r="V2023" t="s">
        <v>643</v>
      </c>
      <c r="W2023" t="s">
        <v>644</v>
      </c>
      <c r="X2023" t="s">
        <v>644</v>
      </c>
      <c r="Y2023">
        <v>2289</v>
      </c>
    </row>
    <row r="2024" spans="1:25" x14ac:dyDescent="0.25">
      <c r="A2024">
        <v>9895</v>
      </c>
      <c r="B2024" t="str">
        <f>VLOOKUP(W2024,Broadcast!A$2:B$277,2,FALSE)</f>
        <v>Telediffusion d'Algerie</v>
      </c>
      <c r="C2024" s="6">
        <v>2300</v>
      </c>
      <c r="D2024" s="6">
        <v>200</v>
      </c>
      <c r="E2024" t="s">
        <v>308</v>
      </c>
      <c r="F2024" t="str">
        <f>VLOOKUP(H2024,Location!A$2:E$678,2,FALSE)</f>
        <v>Ourgla</v>
      </c>
      <c r="G2024" t="str">
        <f>VLOOKUP(LEFT(R2024,3),Language!A$2:B$7700,2,FALSE)</f>
        <v>Standard Arabic</v>
      </c>
      <c r="H2024" t="s">
        <v>309</v>
      </c>
      <c r="I2024">
        <v>300</v>
      </c>
      <c r="J2024">
        <v>210</v>
      </c>
      <c r="K2024">
        <v>0</v>
      </c>
      <c r="L2024">
        <v>146</v>
      </c>
      <c r="M2024">
        <v>1234567</v>
      </c>
      <c r="N2024">
        <v>270316</v>
      </c>
      <c r="O2024">
        <v>291016</v>
      </c>
      <c r="P2024" t="s">
        <v>19</v>
      </c>
      <c r="Q2024">
        <v>7778</v>
      </c>
      <c r="R2024" t="s">
        <v>310</v>
      </c>
      <c r="S2024" t="str">
        <f>VLOOKUP(V2024,Country!A$2:B$191,2,FALSE)</f>
        <v>Algeria</v>
      </c>
      <c r="T2024" t="str">
        <f>VLOOKUP(X2024,Organisation!A$2:B$150,2,FALSE)</f>
        <v>Telediffusion d'Algerie</v>
      </c>
      <c r="U2024" t="s">
        <v>309</v>
      </c>
      <c r="V2024" t="s">
        <v>311</v>
      </c>
      <c r="W2024" t="s">
        <v>312</v>
      </c>
      <c r="X2024" t="s">
        <v>312</v>
      </c>
      <c r="Y2024">
        <v>2496</v>
      </c>
    </row>
    <row r="2025" spans="1:25" x14ac:dyDescent="0.25">
      <c r="A2025">
        <v>9900</v>
      </c>
      <c r="B2025" t="str">
        <f>VLOOKUP(W2025,Broadcast!A$2:B$277,2,FALSE)</f>
        <v>Trans World Radio</v>
      </c>
      <c r="C2025" s="6">
        <v>30</v>
      </c>
      <c r="D2025" s="6">
        <v>130</v>
      </c>
      <c r="E2025">
        <v>41</v>
      </c>
      <c r="F2025" t="str">
        <f>VLOOKUP(H2025,Location!A$2:E$678,2,FALSE)</f>
        <v>Tashkent</v>
      </c>
      <c r="G2025" t="str">
        <f>VLOOKUP(LEFT(R2025,3),Language!A$2:B$7700,2,FALSE)</f>
        <v>Multiple languages</v>
      </c>
      <c r="H2025" t="s">
        <v>472</v>
      </c>
      <c r="I2025">
        <v>100</v>
      </c>
      <c r="J2025">
        <v>131</v>
      </c>
      <c r="K2025">
        <v>0</v>
      </c>
      <c r="L2025">
        <v>156</v>
      </c>
      <c r="M2025">
        <v>1234567</v>
      </c>
      <c r="N2025">
        <v>270316</v>
      </c>
      <c r="O2025">
        <v>301016</v>
      </c>
      <c r="P2025" t="s">
        <v>19</v>
      </c>
      <c r="R2025" t="s">
        <v>102</v>
      </c>
      <c r="S2025" t="str">
        <f>VLOOKUP(V2025,Country!A$2:B$191,2,FALSE)</f>
        <v>Ouzbékistan</v>
      </c>
      <c r="T2025" t="str">
        <f>VLOOKUP(X2025,Organisation!A$2:B$150,2,FALSE)</f>
        <v>Radio-Agency-M</v>
      </c>
      <c r="U2025" t="s">
        <v>472</v>
      </c>
      <c r="V2025" t="s">
        <v>473</v>
      </c>
      <c r="W2025" t="s">
        <v>28</v>
      </c>
      <c r="X2025" t="s">
        <v>621</v>
      </c>
      <c r="Y2025">
        <v>2044</v>
      </c>
    </row>
    <row r="2026" spans="1:25" x14ac:dyDescent="0.25">
      <c r="A2026">
        <v>9900</v>
      </c>
      <c r="B2026" t="str">
        <f>VLOOKUP(W2026,Broadcast!A$2:B$277,2,FALSE)</f>
        <v>Babcock Communications</v>
      </c>
      <c r="C2026" s="6">
        <v>1300</v>
      </c>
      <c r="D2026" s="6">
        <v>1330</v>
      </c>
      <c r="E2026" t="s">
        <v>143</v>
      </c>
      <c r="F2026" t="str">
        <f>VLOOKUP(H2026,Location!A$2:E$678,2,FALSE)</f>
        <v>Taipei</v>
      </c>
      <c r="G2026" t="str">
        <f>VLOOKUP(LEFT(R2026,3),Language!A$2:B$7700,2,FALSE)</f>
        <v>Korean</v>
      </c>
      <c r="H2026" t="s">
        <v>670</v>
      </c>
      <c r="I2026">
        <v>300</v>
      </c>
      <c r="J2026">
        <v>2</v>
      </c>
      <c r="K2026">
        <v>0</v>
      </c>
      <c r="L2026">
        <v>145</v>
      </c>
      <c r="M2026">
        <v>1234567</v>
      </c>
      <c r="N2026">
        <v>80716</v>
      </c>
      <c r="O2026">
        <v>301016</v>
      </c>
      <c r="P2026" t="s">
        <v>19</v>
      </c>
      <c r="Q2026">
        <v>13650</v>
      </c>
      <c r="R2026" t="s">
        <v>145</v>
      </c>
      <c r="S2026" t="str">
        <f>VLOOKUP(V2026,Country!A$2:B$191,2,FALSE)</f>
        <v>China</v>
      </c>
      <c r="T2026" t="str">
        <f>VLOOKUP(X2026,Organisation!A$2:B$150,2,FALSE)</f>
        <v>Babcock Communications</v>
      </c>
      <c r="U2026" t="s">
        <v>670</v>
      </c>
      <c r="V2026" t="s">
        <v>55</v>
      </c>
      <c r="W2026" t="s">
        <v>43</v>
      </c>
      <c r="X2026" t="s">
        <v>43</v>
      </c>
      <c r="Y2026">
        <v>16835</v>
      </c>
    </row>
    <row r="2027" spans="1:25" x14ac:dyDescent="0.25">
      <c r="A2027">
        <v>9900</v>
      </c>
      <c r="B2027" t="str">
        <f>VLOOKUP(W2027,Broadcast!A$2:B$277,2,FALSE)</f>
        <v>Babcock Communications</v>
      </c>
      <c r="C2027" s="6">
        <v>1330</v>
      </c>
      <c r="D2027" s="6">
        <v>1357</v>
      </c>
      <c r="E2027" t="s">
        <v>143</v>
      </c>
      <c r="F2027" t="str">
        <f>VLOOKUP(H2027,Location!A$2:E$678,2,FALSE)</f>
        <v>Taipei</v>
      </c>
      <c r="G2027" t="str">
        <f>VLOOKUP(LEFT(R2027,3),Language!A$2:B$7700,2,FALSE)</f>
        <v>Japanese</v>
      </c>
      <c r="H2027" t="s">
        <v>670</v>
      </c>
      <c r="I2027">
        <v>300</v>
      </c>
      <c r="J2027">
        <v>2</v>
      </c>
      <c r="K2027">
        <v>0</v>
      </c>
      <c r="L2027">
        <v>145</v>
      </c>
      <c r="M2027">
        <v>1234567</v>
      </c>
      <c r="N2027">
        <v>80716</v>
      </c>
      <c r="O2027">
        <v>301016</v>
      </c>
      <c r="P2027" t="s">
        <v>19</v>
      </c>
      <c r="Q2027">
        <v>13650</v>
      </c>
      <c r="R2027" t="s">
        <v>196</v>
      </c>
      <c r="S2027" t="str">
        <f>VLOOKUP(V2027,Country!A$2:B$191,2,FALSE)</f>
        <v>China</v>
      </c>
      <c r="T2027" t="str">
        <f>VLOOKUP(X2027,Organisation!A$2:B$150,2,FALSE)</f>
        <v>Babcock Communications</v>
      </c>
      <c r="U2027" t="s">
        <v>670</v>
      </c>
      <c r="V2027" t="s">
        <v>55</v>
      </c>
      <c r="W2027" t="s">
        <v>43</v>
      </c>
      <c r="X2027" t="s">
        <v>43</v>
      </c>
      <c r="Y2027">
        <v>16836</v>
      </c>
    </row>
    <row r="2028" spans="1:25" x14ac:dyDescent="0.25">
      <c r="A2028">
        <v>9900</v>
      </c>
      <c r="B2028" t="str">
        <f>VLOOKUP(W2028,Broadcast!A$2:B$277,2,FALSE)</f>
        <v>Adventist Broadcasting Service, Inc.</v>
      </c>
      <c r="C2028" s="6">
        <v>1400</v>
      </c>
      <c r="D2028" s="6">
        <v>1500</v>
      </c>
      <c r="E2028" t="s">
        <v>822</v>
      </c>
      <c r="F2028" t="str">
        <f>VLOOKUP(H2028,Location!A$2:E$678,2,FALSE)</f>
        <v>Agat, Guam</v>
      </c>
      <c r="G2028" t="str">
        <f>VLOOKUP(LEFT(R2028,3),Language!A$2:B$7700,2,FALSE)</f>
        <v>Mandarin Chinese</v>
      </c>
      <c r="H2028" t="s">
        <v>729</v>
      </c>
      <c r="I2028">
        <v>100</v>
      </c>
      <c r="J2028">
        <v>315</v>
      </c>
      <c r="K2028">
        <v>0</v>
      </c>
      <c r="L2028">
        <v>216</v>
      </c>
      <c r="M2028">
        <v>1234567</v>
      </c>
      <c r="N2028">
        <v>270316</v>
      </c>
      <c r="O2028">
        <v>291016</v>
      </c>
      <c r="P2028" t="s">
        <v>19</v>
      </c>
      <c r="Q2028">
        <v>8750</v>
      </c>
      <c r="R2028" t="s">
        <v>270</v>
      </c>
      <c r="S2028" t="str">
        <f>VLOOKUP(V2028,Country!A$2:B$191,2,FALSE)</f>
        <v>United States</v>
      </c>
      <c r="T2028" t="str">
        <f>VLOOKUP(X2028,Organisation!A$2:B$150,2,FALSE)</f>
        <v>Federal Communications Commission</v>
      </c>
      <c r="U2028" t="s">
        <v>729</v>
      </c>
      <c r="V2028" t="s">
        <v>21</v>
      </c>
      <c r="W2028" t="s">
        <v>729</v>
      </c>
      <c r="X2028" t="s">
        <v>22</v>
      </c>
      <c r="Y2028">
        <v>1668</v>
      </c>
    </row>
    <row r="2029" spans="1:25" x14ac:dyDescent="0.25">
      <c r="A2029">
        <v>9900</v>
      </c>
      <c r="B2029" t="str">
        <f>VLOOKUP(W2029,Broadcast!A$2:B$277,2,FALSE)</f>
        <v>BBC Worldservice</v>
      </c>
      <c r="C2029" s="6">
        <v>1545</v>
      </c>
      <c r="D2029" s="6">
        <v>1600</v>
      </c>
      <c r="E2029" t="s">
        <v>521</v>
      </c>
      <c r="F2029" t="str">
        <f>VLOOKUP(H2029,Location!A$2:E$678,2,FALSE)</f>
        <v>Kranji (Merlin)</v>
      </c>
      <c r="G2029" t="str">
        <f>VLOOKUP(LEFT(R2029,3),Language!A$2:B$7700,2,FALSE)</f>
        <v>Tamil</v>
      </c>
      <c r="H2029" t="s">
        <v>59</v>
      </c>
      <c r="I2029">
        <v>250</v>
      </c>
      <c r="J2029">
        <v>270</v>
      </c>
      <c r="K2029">
        <v>0</v>
      </c>
      <c r="L2029">
        <v>547</v>
      </c>
      <c r="M2029">
        <v>1234567</v>
      </c>
      <c r="N2029">
        <v>270316</v>
      </c>
      <c r="O2029">
        <v>301016</v>
      </c>
      <c r="P2029" t="s">
        <v>19</v>
      </c>
      <c r="Q2029">
        <v>10750</v>
      </c>
      <c r="R2029" t="s">
        <v>687</v>
      </c>
      <c r="S2029" t="str">
        <f>VLOOKUP(V2029,Country!A$2:B$191,2,FALSE)</f>
        <v>Singapore</v>
      </c>
      <c r="T2029" t="str">
        <f>VLOOKUP(X2029,Organisation!A$2:B$150,2,FALSE)</f>
        <v>Babcock Communications</v>
      </c>
      <c r="U2029" t="s">
        <v>59</v>
      </c>
      <c r="V2029" t="s">
        <v>59</v>
      </c>
      <c r="W2029" t="s">
        <v>42</v>
      </c>
      <c r="X2029" t="s">
        <v>43</v>
      </c>
      <c r="Y2029">
        <v>15706</v>
      </c>
    </row>
    <row r="2030" spans="1:25" x14ac:dyDescent="0.25">
      <c r="A2030">
        <v>9900</v>
      </c>
      <c r="B2030" t="str">
        <f>VLOOKUP(W2030,Broadcast!A$2:B$277,2,FALSE)</f>
        <v>BBC Worldservice</v>
      </c>
      <c r="C2030" s="6">
        <v>1630</v>
      </c>
      <c r="D2030" s="6">
        <v>1700</v>
      </c>
      <c r="E2030" t="s">
        <v>521</v>
      </c>
      <c r="F2030" t="str">
        <f>VLOOKUP(H2030,Location!A$2:E$678,2,FALSE)</f>
        <v>Kranji (Merlin)</v>
      </c>
      <c r="G2030" t="str">
        <f>VLOOKUP(LEFT(R2030,3),Language!A$2:B$7700,2,FALSE)</f>
        <v>Sinhala</v>
      </c>
      <c r="H2030" t="s">
        <v>59</v>
      </c>
      <c r="I2030">
        <v>250</v>
      </c>
      <c r="J2030">
        <v>270</v>
      </c>
      <c r="K2030">
        <v>0</v>
      </c>
      <c r="L2030">
        <v>547</v>
      </c>
      <c r="M2030">
        <v>1234567</v>
      </c>
      <c r="N2030">
        <v>270316</v>
      </c>
      <c r="O2030">
        <v>301016</v>
      </c>
      <c r="P2030" t="s">
        <v>19</v>
      </c>
      <c r="Q2030">
        <v>10750</v>
      </c>
      <c r="R2030" t="s">
        <v>522</v>
      </c>
      <c r="S2030" t="str">
        <f>VLOOKUP(V2030,Country!A$2:B$191,2,FALSE)</f>
        <v>Singapore</v>
      </c>
      <c r="T2030" t="str">
        <f>VLOOKUP(X2030,Organisation!A$2:B$150,2,FALSE)</f>
        <v>Babcock Communications</v>
      </c>
      <c r="U2030" t="s">
        <v>59</v>
      </c>
      <c r="V2030" t="s">
        <v>59</v>
      </c>
      <c r="W2030" t="s">
        <v>42</v>
      </c>
      <c r="X2030" t="s">
        <v>43</v>
      </c>
      <c r="Y2030">
        <v>168</v>
      </c>
    </row>
    <row r="2031" spans="1:25" x14ac:dyDescent="0.25">
      <c r="A2031">
        <v>9900</v>
      </c>
      <c r="B2031" t="str">
        <f>VLOOKUP(W2031,Broadcast!A$2:B$277,2,FALSE)</f>
        <v>Egypt Radio &amp; TV Union</v>
      </c>
      <c r="C2031" s="6">
        <v>2000</v>
      </c>
      <c r="D2031" s="6">
        <v>2115</v>
      </c>
      <c r="E2031">
        <v>27.28</v>
      </c>
      <c r="F2031" t="str">
        <f>VLOOKUP(H2031,Location!A$2:E$678,2,FALSE)</f>
        <v>Abis</v>
      </c>
      <c r="G2031" t="str">
        <f>VLOOKUP(LEFT(R2031,3),Language!A$2:B$7700,2,FALSE)</f>
        <v>French</v>
      </c>
      <c r="H2031" t="s">
        <v>642</v>
      </c>
      <c r="I2031">
        <v>200</v>
      </c>
      <c r="J2031">
        <v>325</v>
      </c>
      <c r="K2031">
        <v>0</v>
      </c>
      <c r="L2031">
        <v>211</v>
      </c>
      <c r="M2031">
        <v>1234567</v>
      </c>
      <c r="N2031">
        <v>270316</v>
      </c>
      <c r="O2031">
        <v>301016</v>
      </c>
      <c r="P2031" t="s">
        <v>19</v>
      </c>
      <c r="R2031" t="s">
        <v>79</v>
      </c>
      <c r="S2031" t="str">
        <f>VLOOKUP(V2031,Country!A$2:B$191,2,FALSE)</f>
        <v>Egypt</v>
      </c>
      <c r="T2031" t="str">
        <f>VLOOKUP(X2031,Organisation!A$2:B$150,2,FALSE)</f>
        <v>Egypt Radio &amp; TV Union</v>
      </c>
      <c r="U2031" t="s">
        <v>642</v>
      </c>
      <c r="V2031" t="s">
        <v>643</v>
      </c>
      <c r="W2031" t="s">
        <v>644</v>
      </c>
      <c r="X2031" t="s">
        <v>644</v>
      </c>
      <c r="Y2031">
        <v>2290</v>
      </c>
    </row>
    <row r="2032" spans="1:25" x14ac:dyDescent="0.25">
      <c r="A2032">
        <v>9900</v>
      </c>
      <c r="B2032" t="str">
        <f>VLOOKUP(W2032,Broadcast!A$2:B$277,2,FALSE)</f>
        <v>Egypt Radio &amp; TV Union</v>
      </c>
      <c r="C2032" s="6">
        <v>2115</v>
      </c>
      <c r="D2032" s="6">
        <v>2245</v>
      </c>
      <c r="E2032">
        <v>27.28</v>
      </c>
      <c r="F2032" t="str">
        <f>VLOOKUP(H2032,Location!A$2:E$678,2,FALSE)</f>
        <v>Abis</v>
      </c>
      <c r="G2032" t="str">
        <f>VLOOKUP(LEFT(R2032,3),Language!A$2:B$7700,2,FALSE)</f>
        <v>English</v>
      </c>
      <c r="H2032" t="s">
        <v>642</v>
      </c>
      <c r="I2032">
        <v>200</v>
      </c>
      <c r="J2032">
        <v>325</v>
      </c>
      <c r="K2032">
        <v>0</v>
      </c>
      <c r="L2032">
        <v>211</v>
      </c>
      <c r="M2032">
        <v>1234567</v>
      </c>
      <c r="N2032">
        <v>270316</v>
      </c>
      <c r="O2032">
        <v>301016</v>
      </c>
      <c r="P2032" t="s">
        <v>19</v>
      </c>
      <c r="R2032" t="s">
        <v>20</v>
      </c>
      <c r="S2032" t="str">
        <f>VLOOKUP(V2032,Country!A$2:B$191,2,FALSE)</f>
        <v>Egypt</v>
      </c>
      <c r="T2032" t="str">
        <f>VLOOKUP(X2032,Organisation!A$2:B$150,2,FALSE)</f>
        <v>Egypt Radio &amp; TV Union</v>
      </c>
      <c r="U2032" t="s">
        <v>642</v>
      </c>
      <c r="V2032" t="s">
        <v>643</v>
      </c>
      <c r="W2032" t="s">
        <v>644</v>
      </c>
      <c r="X2032" t="s">
        <v>644</v>
      </c>
      <c r="Y2032">
        <v>2291</v>
      </c>
    </row>
    <row r="2033" spans="1:25" x14ac:dyDescent="0.25">
      <c r="A2033">
        <v>9905</v>
      </c>
      <c r="B2033" t="str">
        <f>VLOOKUP(W2033,Broadcast!A$2:B$277,2,FALSE)</f>
        <v>Republic of Palau</v>
      </c>
      <c r="C2033" s="6">
        <v>2000</v>
      </c>
      <c r="D2033" s="6">
        <v>2200</v>
      </c>
      <c r="E2033" t="s">
        <v>827</v>
      </c>
      <c r="F2033" t="str">
        <f>VLOOKUP(H2033,Location!A$2:E$678,2,FALSE)</f>
        <v>Rep. of Palau</v>
      </c>
      <c r="G2033" t="str">
        <f>VLOOKUP(LEFT(R2033,3),Language!A$2:B$7700,2,FALSE)</f>
        <v>English</v>
      </c>
      <c r="H2033" t="s">
        <v>736</v>
      </c>
      <c r="I2033">
        <v>100</v>
      </c>
      <c r="J2033">
        <v>318</v>
      </c>
      <c r="K2033">
        <v>0</v>
      </c>
      <c r="L2033">
        <v>146</v>
      </c>
      <c r="M2033">
        <v>1234567</v>
      </c>
      <c r="N2033">
        <v>270316</v>
      </c>
      <c r="O2033">
        <v>301016</v>
      </c>
      <c r="P2033" t="s">
        <v>19</v>
      </c>
      <c r="Q2033">
        <v>9700</v>
      </c>
      <c r="R2033" t="s">
        <v>828</v>
      </c>
      <c r="S2033" t="str">
        <f>VLOOKUP(V2033,Country!A$2:B$191,2,FALSE)</f>
        <v>United States</v>
      </c>
      <c r="T2033" t="str">
        <f>VLOOKUP(X2033,Organisation!A$2:B$150,2,FALSE)</f>
        <v>Federal Communications Commission</v>
      </c>
      <c r="U2033" t="s">
        <v>736</v>
      </c>
      <c r="V2033" t="s">
        <v>21</v>
      </c>
      <c r="W2033" t="s">
        <v>736</v>
      </c>
      <c r="X2033" t="s">
        <v>22</v>
      </c>
      <c r="Y2033">
        <v>1669</v>
      </c>
    </row>
    <row r="2034" spans="1:25" x14ac:dyDescent="0.25">
      <c r="A2034">
        <v>9910</v>
      </c>
      <c r="B2034" t="str">
        <f>VLOOKUP(W2034,Broadcast!A$2:B$277,2,FALSE)</f>
        <v>All India Radio</v>
      </c>
      <c r="C2034" s="6">
        <v>200</v>
      </c>
      <c r="D2034" s="6">
        <v>345</v>
      </c>
      <c r="E2034" t="s">
        <v>408</v>
      </c>
      <c r="F2034" t="str">
        <f>VLOOKUP(H2034,Location!A$2:E$678,2,FALSE)</f>
        <v>Delhi</v>
      </c>
      <c r="G2034" t="str">
        <f>VLOOKUP(LEFT(R2034,3),Language!A$2:B$7700,2,FALSE)</f>
        <v>Pushto</v>
      </c>
      <c r="H2034" t="s">
        <v>304</v>
      </c>
      <c r="I2034">
        <v>250</v>
      </c>
      <c r="J2034">
        <v>312</v>
      </c>
      <c r="K2034">
        <v>0</v>
      </c>
      <c r="L2034">
        <v>217</v>
      </c>
      <c r="M2034">
        <v>1234567</v>
      </c>
      <c r="N2034">
        <v>270316</v>
      </c>
      <c r="O2034">
        <v>301016</v>
      </c>
      <c r="P2034" t="s">
        <v>19</v>
      </c>
      <c r="Q2034">
        <v>9700</v>
      </c>
      <c r="R2034" t="s">
        <v>829</v>
      </c>
      <c r="S2034" t="str">
        <f>VLOOKUP(V2034,Country!A$2:B$191,2,FALSE)</f>
        <v>India</v>
      </c>
      <c r="T2034" t="str">
        <f>VLOOKUP(X2034,Organisation!A$2:B$150,2,FALSE)</f>
        <v>All India Radio</v>
      </c>
      <c r="U2034" t="s">
        <v>304</v>
      </c>
      <c r="V2034" t="s">
        <v>263</v>
      </c>
      <c r="W2034" t="s">
        <v>264</v>
      </c>
      <c r="X2034" t="s">
        <v>264</v>
      </c>
      <c r="Y2034">
        <v>3546</v>
      </c>
    </row>
    <row r="2035" spans="1:25" x14ac:dyDescent="0.25">
      <c r="A2035">
        <v>9910</v>
      </c>
      <c r="B2035" t="str">
        <f>VLOOKUP(W2035,Broadcast!A$2:B$277,2,FALSE)</f>
        <v>Trans World Radio</v>
      </c>
      <c r="C2035" s="6">
        <v>1100</v>
      </c>
      <c r="D2035" s="6">
        <v>1200</v>
      </c>
      <c r="E2035" t="s">
        <v>405</v>
      </c>
      <c r="F2035" t="str">
        <f>VLOOKUP(H2035,Location!A$2:E$678,2,FALSE)</f>
        <v>Agana, Guam</v>
      </c>
      <c r="G2035" t="str">
        <f>VLOOKUP(LEFT(R2035,3),Language!A$2:B$7700,2,FALSE)</f>
        <v>Mandarin Chinese</v>
      </c>
      <c r="H2035" t="s">
        <v>28</v>
      </c>
      <c r="I2035">
        <v>200</v>
      </c>
      <c r="J2035">
        <v>305</v>
      </c>
      <c r="K2035">
        <v>-15</v>
      </c>
      <c r="L2035">
        <v>218</v>
      </c>
      <c r="M2035">
        <v>23456</v>
      </c>
      <c r="N2035">
        <v>270316</v>
      </c>
      <c r="O2035">
        <v>291016</v>
      </c>
      <c r="P2035" t="s">
        <v>19</v>
      </c>
      <c r="R2035" t="s">
        <v>270</v>
      </c>
      <c r="S2035" t="str">
        <f>VLOOKUP(V2035,Country!A$2:B$191,2,FALSE)</f>
        <v>United States</v>
      </c>
      <c r="T2035" t="str">
        <f>VLOOKUP(X2035,Organisation!A$2:B$150,2,FALSE)</f>
        <v>Federal Communications Commission</v>
      </c>
      <c r="U2035" t="s">
        <v>28</v>
      </c>
      <c r="V2035" t="s">
        <v>21</v>
      </c>
      <c r="W2035" t="s">
        <v>28</v>
      </c>
      <c r="X2035" t="s">
        <v>22</v>
      </c>
      <c r="Y2035">
        <v>15070</v>
      </c>
    </row>
    <row r="2036" spans="1:25" x14ac:dyDescent="0.25">
      <c r="A2036">
        <v>9910</v>
      </c>
      <c r="B2036" t="str">
        <f>VLOOKUP(W2036,Broadcast!A$2:B$277,2,FALSE)</f>
        <v>Trans World Radio</v>
      </c>
      <c r="C2036" s="6">
        <v>1115</v>
      </c>
      <c r="D2036" s="6">
        <v>1200</v>
      </c>
      <c r="E2036" t="s">
        <v>405</v>
      </c>
      <c r="F2036" t="str">
        <f>VLOOKUP(H2036,Location!A$2:E$678,2,FALSE)</f>
        <v>Agana, Guam</v>
      </c>
      <c r="G2036" t="str">
        <f>VLOOKUP(LEFT(R2036,3),Language!A$2:B$7700,2,FALSE)</f>
        <v>Mandarin Chinese</v>
      </c>
      <c r="H2036" t="s">
        <v>28</v>
      </c>
      <c r="I2036">
        <v>200</v>
      </c>
      <c r="J2036">
        <v>305</v>
      </c>
      <c r="K2036">
        <v>-15</v>
      </c>
      <c r="L2036">
        <v>218</v>
      </c>
      <c r="M2036">
        <v>7</v>
      </c>
      <c r="N2036">
        <v>270316</v>
      </c>
      <c r="O2036">
        <v>291016</v>
      </c>
      <c r="P2036" t="s">
        <v>19</v>
      </c>
      <c r="R2036" t="s">
        <v>270</v>
      </c>
      <c r="S2036" t="str">
        <f>VLOOKUP(V2036,Country!A$2:B$191,2,FALSE)</f>
        <v>United States</v>
      </c>
      <c r="T2036" t="str">
        <f>VLOOKUP(X2036,Organisation!A$2:B$150,2,FALSE)</f>
        <v>Federal Communications Commission</v>
      </c>
      <c r="U2036" t="s">
        <v>28</v>
      </c>
      <c r="V2036" t="s">
        <v>21</v>
      </c>
      <c r="W2036" t="s">
        <v>28</v>
      </c>
      <c r="X2036" t="s">
        <v>22</v>
      </c>
      <c r="Y2036">
        <v>15071</v>
      </c>
    </row>
    <row r="2037" spans="1:25" x14ac:dyDescent="0.25">
      <c r="A2037">
        <v>9910</v>
      </c>
      <c r="B2037" t="str">
        <f>VLOOKUP(W2037,Broadcast!A$2:B$277,2,FALSE)</f>
        <v>Trans World Radio</v>
      </c>
      <c r="C2037" s="6">
        <v>1130</v>
      </c>
      <c r="D2037" s="6">
        <v>1200</v>
      </c>
      <c r="E2037" t="s">
        <v>405</v>
      </c>
      <c r="F2037" t="str">
        <f>VLOOKUP(H2037,Location!A$2:E$678,2,FALSE)</f>
        <v>Agana, Guam</v>
      </c>
      <c r="G2037" t="str">
        <f>VLOOKUP(LEFT(R2037,3),Language!A$2:B$7700,2,FALSE)</f>
        <v>Mandarin Chinese</v>
      </c>
      <c r="H2037" t="s">
        <v>28</v>
      </c>
      <c r="I2037">
        <v>200</v>
      </c>
      <c r="J2037">
        <v>305</v>
      </c>
      <c r="K2037">
        <v>-15</v>
      </c>
      <c r="L2037">
        <v>218</v>
      </c>
      <c r="M2037">
        <v>1</v>
      </c>
      <c r="N2037">
        <v>270316</v>
      </c>
      <c r="O2037">
        <v>291016</v>
      </c>
      <c r="P2037" t="s">
        <v>19</v>
      </c>
      <c r="R2037" t="s">
        <v>270</v>
      </c>
      <c r="S2037" t="str">
        <f>VLOOKUP(V2037,Country!A$2:B$191,2,FALSE)</f>
        <v>United States</v>
      </c>
      <c r="T2037" t="str">
        <f>VLOOKUP(X2037,Organisation!A$2:B$150,2,FALSE)</f>
        <v>Federal Communications Commission</v>
      </c>
      <c r="U2037" t="s">
        <v>28</v>
      </c>
      <c r="V2037" t="s">
        <v>21</v>
      </c>
      <c r="W2037" t="s">
        <v>28</v>
      </c>
      <c r="X2037" t="s">
        <v>22</v>
      </c>
      <c r="Y2037">
        <v>15072</v>
      </c>
    </row>
    <row r="2038" spans="1:25" x14ac:dyDescent="0.25">
      <c r="A2038">
        <v>9910</v>
      </c>
      <c r="B2038" t="str">
        <f>VLOOKUP(W2038,Broadcast!A$2:B$277,2,FALSE)</f>
        <v>Trans World Radio</v>
      </c>
      <c r="C2038" s="6">
        <v>1200</v>
      </c>
      <c r="D2038" s="6">
        <v>1230</v>
      </c>
      <c r="E2038" t="s">
        <v>405</v>
      </c>
      <c r="F2038" t="str">
        <f>VLOOKUP(H2038,Location!A$2:E$678,2,FALSE)</f>
        <v>Agana, Guam</v>
      </c>
      <c r="G2038" t="str">
        <f>VLOOKUP(LEFT(R2038,3),Language!A$2:B$7700,2,FALSE)</f>
        <v>Mandarin Chinese</v>
      </c>
      <c r="H2038" t="s">
        <v>28</v>
      </c>
      <c r="I2038">
        <v>200</v>
      </c>
      <c r="J2038">
        <v>305</v>
      </c>
      <c r="K2038">
        <v>-15</v>
      </c>
      <c r="L2038">
        <v>218</v>
      </c>
      <c r="M2038">
        <v>1234567</v>
      </c>
      <c r="N2038">
        <v>270316</v>
      </c>
      <c r="O2038">
        <v>291016</v>
      </c>
      <c r="P2038" t="s">
        <v>19</v>
      </c>
      <c r="R2038" t="s">
        <v>270</v>
      </c>
      <c r="S2038" t="str">
        <f>VLOOKUP(V2038,Country!A$2:B$191,2,FALSE)</f>
        <v>United States</v>
      </c>
      <c r="T2038" t="str">
        <f>VLOOKUP(X2038,Organisation!A$2:B$150,2,FALSE)</f>
        <v>Federal Communications Commission</v>
      </c>
      <c r="U2038" t="s">
        <v>28</v>
      </c>
      <c r="V2038" t="s">
        <v>21</v>
      </c>
      <c r="W2038" t="s">
        <v>28</v>
      </c>
      <c r="X2038" t="s">
        <v>22</v>
      </c>
      <c r="Y2038">
        <v>15073</v>
      </c>
    </row>
    <row r="2039" spans="1:25" x14ac:dyDescent="0.25">
      <c r="A2039">
        <v>9910</v>
      </c>
      <c r="B2039" t="str">
        <f>VLOOKUP(W2039,Broadcast!A$2:B$277,2,FALSE)</f>
        <v>Trans World Radio</v>
      </c>
      <c r="C2039" s="6">
        <v>1230</v>
      </c>
      <c r="D2039" s="6">
        <v>1300</v>
      </c>
      <c r="E2039" t="s">
        <v>405</v>
      </c>
      <c r="F2039" t="str">
        <f>VLOOKUP(H2039,Location!A$2:E$678,2,FALSE)</f>
        <v>Agana, Guam</v>
      </c>
      <c r="G2039" t="str">
        <f>VLOOKUP(LEFT(R2039,3),Language!A$2:B$7700,2,FALSE)</f>
        <v>Huarijio</v>
      </c>
      <c r="H2039" t="s">
        <v>28</v>
      </c>
      <c r="I2039">
        <v>100</v>
      </c>
      <c r="J2039">
        <v>308</v>
      </c>
      <c r="K2039">
        <v>30</v>
      </c>
      <c r="L2039">
        <v>218</v>
      </c>
      <c r="M2039">
        <v>23456</v>
      </c>
      <c r="N2039">
        <v>270316</v>
      </c>
      <c r="O2039">
        <v>291016</v>
      </c>
      <c r="P2039" t="s">
        <v>19</v>
      </c>
      <c r="R2039" t="s">
        <v>830</v>
      </c>
      <c r="S2039" t="str">
        <f>VLOOKUP(V2039,Country!A$2:B$191,2,FALSE)</f>
        <v>United States</v>
      </c>
      <c r="T2039" t="str">
        <f>VLOOKUP(X2039,Organisation!A$2:B$150,2,FALSE)</f>
        <v>Federal Communications Commission</v>
      </c>
      <c r="U2039" t="s">
        <v>28</v>
      </c>
      <c r="V2039" t="s">
        <v>21</v>
      </c>
      <c r="W2039" t="s">
        <v>28</v>
      </c>
      <c r="X2039" t="s">
        <v>22</v>
      </c>
      <c r="Y2039">
        <v>15074</v>
      </c>
    </row>
    <row r="2040" spans="1:25" x14ac:dyDescent="0.25">
      <c r="A2040">
        <v>9910</v>
      </c>
      <c r="B2040" t="str">
        <f>VLOOKUP(W2040,Broadcast!A$2:B$277,2,FALSE)</f>
        <v>Trans World Radio</v>
      </c>
      <c r="C2040" s="6">
        <v>1345</v>
      </c>
      <c r="D2040" s="6">
        <v>1500</v>
      </c>
      <c r="E2040" t="s">
        <v>831</v>
      </c>
      <c r="F2040" t="str">
        <f>VLOOKUP(H2040,Location!A$2:E$678,2,FALSE)</f>
        <v>Agana, Guam</v>
      </c>
      <c r="G2040" t="str">
        <f>VLOOKUP(LEFT(R2040,3),Language!A$2:B$7700,2,FALSE)</f>
        <v>Korean</v>
      </c>
      <c r="H2040" t="s">
        <v>28</v>
      </c>
      <c r="I2040">
        <v>100</v>
      </c>
      <c r="J2040">
        <v>345</v>
      </c>
      <c r="K2040">
        <v>30</v>
      </c>
      <c r="L2040">
        <v>218</v>
      </c>
      <c r="M2040">
        <v>2345</v>
      </c>
      <c r="N2040">
        <v>270316</v>
      </c>
      <c r="O2040">
        <v>291016</v>
      </c>
      <c r="P2040" t="s">
        <v>19</v>
      </c>
      <c r="R2040" t="s">
        <v>145</v>
      </c>
      <c r="S2040" t="str">
        <f>VLOOKUP(V2040,Country!A$2:B$191,2,FALSE)</f>
        <v>United States</v>
      </c>
      <c r="T2040" t="str">
        <f>VLOOKUP(X2040,Organisation!A$2:B$150,2,FALSE)</f>
        <v>Federal Communications Commission</v>
      </c>
      <c r="U2040" t="s">
        <v>28</v>
      </c>
      <c r="V2040" t="s">
        <v>21</v>
      </c>
      <c r="W2040" t="s">
        <v>28</v>
      </c>
      <c r="X2040" t="s">
        <v>22</v>
      </c>
      <c r="Y2040">
        <v>15075</v>
      </c>
    </row>
    <row r="2041" spans="1:25" x14ac:dyDescent="0.25">
      <c r="A2041">
        <v>9910</v>
      </c>
      <c r="B2041" t="str">
        <f>VLOOKUP(W2041,Broadcast!A$2:B$277,2,FALSE)</f>
        <v>Trans World Radio</v>
      </c>
      <c r="C2041" s="6">
        <v>1345</v>
      </c>
      <c r="D2041" s="6">
        <v>1515</v>
      </c>
      <c r="E2041" t="s">
        <v>831</v>
      </c>
      <c r="F2041" t="str">
        <f>VLOOKUP(H2041,Location!A$2:E$678,2,FALSE)</f>
        <v>Agana, Guam</v>
      </c>
      <c r="G2041" t="str">
        <f>VLOOKUP(LEFT(R2041,3),Language!A$2:B$7700,2,FALSE)</f>
        <v>Korean</v>
      </c>
      <c r="H2041" t="s">
        <v>28</v>
      </c>
      <c r="I2041">
        <v>100</v>
      </c>
      <c r="J2041">
        <v>345</v>
      </c>
      <c r="K2041">
        <v>30</v>
      </c>
      <c r="L2041">
        <v>218</v>
      </c>
      <c r="M2041">
        <v>167</v>
      </c>
      <c r="N2041">
        <v>270316</v>
      </c>
      <c r="O2041">
        <v>291016</v>
      </c>
      <c r="P2041" t="s">
        <v>19</v>
      </c>
      <c r="R2041" t="s">
        <v>145</v>
      </c>
      <c r="S2041" t="str">
        <f>VLOOKUP(V2041,Country!A$2:B$191,2,FALSE)</f>
        <v>United States</v>
      </c>
      <c r="T2041" t="str">
        <f>VLOOKUP(X2041,Organisation!A$2:B$150,2,FALSE)</f>
        <v>Federal Communications Commission</v>
      </c>
      <c r="U2041" t="s">
        <v>28</v>
      </c>
      <c r="V2041" t="s">
        <v>21</v>
      </c>
      <c r="W2041" t="s">
        <v>28</v>
      </c>
      <c r="X2041" t="s">
        <v>22</v>
      </c>
      <c r="Y2041">
        <v>15076</v>
      </c>
    </row>
    <row r="2042" spans="1:25" x14ac:dyDescent="0.25">
      <c r="A2042">
        <v>9910</v>
      </c>
      <c r="B2042" t="str">
        <f>VLOOKUP(W2042,Broadcast!A$2:B$277,2,FALSE)</f>
        <v>Philippines Broadcasting Service</v>
      </c>
      <c r="C2042" s="6">
        <v>1730</v>
      </c>
      <c r="D2042" s="6">
        <v>1930</v>
      </c>
      <c r="E2042">
        <v>39.4</v>
      </c>
      <c r="F2042" t="str">
        <f>VLOOKUP(H2042,Location!A$2:E$678,2,FALSE)</f>
        <v>Tinang 1</v>
      </c>
      <c r="G2042" t="str">
        <f>VLOOKUP(LEFT(R2042,3),Language!A$2:B$7700,2,FALSE)</f>
        <v>English</v>
      </c>
      <c r="H2042" t="s">
        <v>172</v>
      </c>
      <c r="I2042">
        <v>250</v>
      </c>
      <c r="J2042">
        <v>283</v>
      </c>
      <c r="K2042">
        <v>0</v>
      </c>
      <c r="L2042">
        <v>216</v>
      </c>
      <c r="M2042">
        <v>1234567</v>
      </c>
      <c r="N2042">
        <v>270316</v>
      </c>
      <c r="O2042">
        <v>291016</v>
      </c>
      <c r="P2042" t="s">
        <v>19</v>
      </c>
      <c r="Q2042">
        <v>10750</v>
      </c>
      <c r="R2042" t="s">
        <v>20</v>
      </c>
      <c r="S2042" t="str">
        <f>VLOOKUP(V2042,Country!A$2:B$191,2,FALSE)</f>
        <v>Philippines</v>
      </c>
      <c r="T2042" t="str">
        <f>VLOOKUP(X2042,Organisation!A$2:B$150,2,FALSE)</f>
        <v>International Broadcasting Bureau</v>
      </c>
      <c r="U2042" t="s">
        <v>172</v>
      </c>
      <c r="V2042" t="s">
        <v>173</v>
      </c>
      <c r="W2042" t="s">
        <v>832</v>
      </c>
      <c r="X2042" t="s">
        <v>120</v>
      </c>
      <c r="Y2042">
        <v>708</v>
      </c>
    </row>
    <row r="2043" spans="1:25" x14ac:dyDescent="0.25">
      <c r="A2043">
        <v>9910</v>
      </c>
      <c r="B2043" t="str">
        <f>VLOOKUP(W2043,Broadcast!A$2:B$277,2,FALSE)</f>
        <v>All India Radio</v>
      </c>
      <c r="C2043" s="6">
        <v>2030</v>
      </c>
      <c r="D2043" s="6">
        <v>2230</v>
      </c>
      <c r="E2043" t="s">
        <v>833</v>
      </c>
      <c r="F2043" t="str">
        <f>VLOOKUP(H2043,Location!A$2:E$678,2,FALSE)</f>
        <v>Aligarh</v>
      </c>
      <c r="G2043" t="str">
        <f>VLOOKUP(LEFT(R2043,3),Language!A$2:B$7700,2,FALSE)</f>
        <v>English</v>
      </c>
      <c r="H2043" t="s">
        <v>311</v>
      </c>
      <c r="I2043">
        <v>250</v>
      </c>
      <c r="J2043">
        <v>132</v>
      </c>
      <c r="K2043">
        <v>0</v>
      </c>
      <c r="L2043">
        <v>216</v>
      </c>
      <c r="M2043">
        <v>1234567</v>
      </c>
      <c r="N2043">
        <v>270316</v>
      </c>
      <c r="O2043">
        <v>301016</v>
      </c>
      <c r="P2043" t="s">
        <v>19</v>
      </c>
      <c r="Q2043">
        <v>9700</v>
      </c>
      <c r="R2043" t="s">
        <v>20</v>
      </c>
      <c r="S2043" t="str">
        <f>VLOOKUP(V2043,Country!A$2:B$191,2,FALSE)</f>
        <v>India</v>
      </c>
      <c r="T2043" t="str">
        <f>VLOOKUP(X2043,Organisation!A$2:B$150,2,FALSE)</f>
        <v>All India Radio</v>
      </c>
      <c r="U2043" t="s">
        <v>311</v>
      </c>
      <c r="V2043" t="s">
        <v>263</v>
      </c>
      <c r="W2043" t="s">
        <v>264</v>
      </c>
      <c r="X2043" t="s">
        <v>264</v>
      </c>
      <c r="Y2043">
        <v>3547</v>
      </c>
    </row>
    <row r="2044" spans="1:25" x14ac:dyDescent="0.25">
      <c r="A2044">
        <v>9910</v>
      </c>
      <c r="B2044" t="str">
        <f>VLOOKUP(W2044,Broadcast!A$2:B$277,2,FALSE)</f>
        <v>All India Radio</v>
      </c>
      <c r="C2044" s="6">
        <v>2245</v>
      </c>
      <c r="D2044" s="6">
        <v>45</v>
      </c>
      <c r="E2044" t="s">
        <v>493</v>
      </c>
      <c r="F2044" t="str">
        <f>VLOOKUP(H2044,Location!A$2:E$678,2,FALSE)</f>
        <v>Aligarh</v>
      </c>
      <c r="G2044" t="str">
        <f>VLOOKUP(LEFT(R2044,3),Language!A$2:B$7700,2,FALSE)</f>
        <v>Hindi</v>
      </c>
      <c r="H2044" t="s">
        <v>311</v>
      </c>
      <c r="I2044">
        <v>250</v>
      </c>
      <c r="J2044">
        <v>132</v>
      </c>
      <c r="K2044">
        <v>0</v>
      </c>
      <c r="L2044">
        <v>216</v>
      </c>
      <c r="M2044">
        <v>1234567</v>
      </c>
      <c r="N2044">
        <v>270316</v>
      </c>
      <c r="O2044">
        <v>301016</v>
      </c>
      <c r="P2044" t="s">
        <v>19</v>
      </c>
      <c r="Q2044">
        <v>9700</v>
      </c>
      <c r="R2044" t="s">
        <v>834</v>
      </c>
      <c r="S2044" t="str">
        <f>VLOOKUP(V2044,Country!A$2:B$191,2,FALSE)</f>
        <v>India</v>
      </c>
      <c r="T2044" t="str">
        <f>VLOOKUP(X2044,Organisation!A$2:B$150,2,FALSE)</f>
        <v>All India Radio</v>
      </c>
      <c r="U2044" t="s">
        <v>311</v>
      </c>
      <c r="V2044" t="s">
        <v>263</v>
      </c>
      <c r="W2044" t="s">
        <v>264</v>
      </c>
      <c r="X2044" t="s">
        <v>264</v>
      </c>
      <c r="Y2044">
        <v>3548</v>
      </c>
    </row>
    <row r="2045" spans="1:25" x14ac:dyDescent="0.25">
      <c r="A2045">
        <v>9915</v>
      </c>
      <c r="B2045" t="str">
        <f>VLOOKUP(W2045,Broadcast!A$2:B$277,2,FALSE)</f>
        <v>BBC Worldservice</v>
      </c>
      <c r="C2045" s="6">
        <v>100</v>
      </c>
      <c r="D2045" s="6">
        <v>130</v>
      </c>
      <c r="E2045" t="s">
        <v>624</v>
      </c>
      <c r="F2045" t="str">
        <f>VLOOKUP(H2045,Location!A$2:E$678,2,FALSE)</f>
        <v>Tashkent</v>
      </c>
      <c r="G2045" t="str">
        <f>VLOOKUP(LEFT(R2045,3),Language!A$2:B$7700,2,FALSE)</f>
        <v>Hindi</v>
      </c>
      <c r="H2045" t="s">
        <v>472</v>
      </c>
      <c r="I2045">
        <v>100</v>
      </c>
      <c r="J2045">
        <v>141</v>
      </c>
      <c r="K2045">
        <v>10</v>
      </c>
      <c r="L2045">
        <v>218</v>
      </c>
      <c r="M2045">
        <v>1234567</v>
      </c>
      <c r="N2045">
        <v>270316</v>
      </c>
      <c r="O2045">
        <v>301016</v>
      </c>
      <c r="P2045" t="s">
        <v>19</v>
      </c>
      <c r="Q2045">
        <v>15972</v>
      </c>
      <c r="R2045" t="s">
        <v>219</v>
      </c>
      <c r="S2045" t="str">
        <f>VLOOKUP(V2045,Country!A$2:B$191,2,FALSE)</f>
        <v>Ouzbékistan</v>
      </c>
      <c r="T2045" t="str">
        <f>VLOOKUP(X2045,Organisation!A$2:B$150,2,FALSE)</f>
        <v>Babcock Communications</v>
      </c>
      <c r="U2045" t="s">
        <v>472</v>
      </c>
      <c r="V2045" t="s">
        <v>473</v>
      </c>
      <c r="W2045" t="s">
        <v>42</v>
      </c>
      <c r="X2045" t="s">
        <v>43</v>
      </c>
      <c r="Y2045">
        <v>15707</v>
      </c>
    </row>
    <row r="2046" spans="1:25" x14ac:dyDescent="0.25">
      <c r="A2046">
        <v>9915</v>
      </c>
      <c r="B2046" t="str">
        <f>VLOOKUP(W2046,Broadcast!A$2:B$277,2,FALSE)</f>
        <v>BBC Worldservice</v>
      </c>
      <c r="C2046" s="6">
        <v>600</v>
      </c>
      <c r="D2046" s="6">
        <v>629</v>
      </c>
      <c r="E2046">
        <v>37</v>
      </c>
      <c r="F2046" t="str">
        <f>VLOOKUP(H2046,Location!A$2:E$678,2,FALSE)</f>
        <v>Woofferton</v>
      </c>
      <c r="G2046" t="str">
        <f>VLOOKUP(LEFT(R2046,3),Language!A$2:B$7700,2,FALSE)</f>
        <v>French</v>
      </c>
      <c r="H2046" t="s">
        <v>73</v>
      </c>
      <c r="I2046">
        <v>250</v>
      </c>
      <c r="J2046">
        <v>180</v>
      </c>
      <c r="K2046">
        <v>20</v>
      </c>
      <c r="L2046">
        <v>216</v>
      </c>
      <c r="M2046">
        <v>1234567</v>
      </c>
      <c r="N2046">
        <v>160816</v>
      </c>
      <c r="O2046">
        <v>301016</v>
      </c>
      <c r="P2046" t="s">
        <v>19</v>
      </c>
      <c r="Q2046">
        <v>8942</v>
      </c>
      <c r="R2046" t="s">
        <v>79</v>
      </c>
      <c r="S2046" t="str">
        <f>VLOOKUP(V2046,Country!A$2:B$191,2,FALSE)</f>
        <v>United Kingdom</v>
      </c>
      <c r="T2046" t="str">
        <f>VLOOKUP(X2046,Organisation!A$2:B$150,2,FALSE)</f>
        <v>Babcock Communications</v>
      </c>
      <c r="U2046" t="s">
        <v>73</v>
      </c>
      <c r="V2046" t="s">
        <v>75</v>
      </c>
      <c r="W2046" t="s">
        <v>42</v>
      </c>
      <c r="X2046" t="s">
        <v>43</v>
      </c>
      <c r="Y2046">
        <v>18057</v>
      </c>
    </row>
    <row r="2047" spans="1:25" x14ac:dyDescent="0.25">
      <c r="A2047">
        <v>9915</v>
      </c>
      <c r="B2047" t="str">
        <f>VLOOKUP(W2047,Broadcast!A$2:B$277,2,FALSE)</f>
        <v>BBC Worldservice</v>
      </c>
      <c r="C2047" s="6">
        <v>700</v>
      </c>
      <c r="D2047" s="6">
        <v>800</v>
      </c>
      <c r="E2047">
        <v>46</v>
      </c>
      <c r="F2047" t="str">
        <f>VLOOKUP(H2047,Location!A$2:E$678,2,FALSE)</f>
        <v>Ascension</v>
      </c>
      <c r="G2047" t="str">
        <f>VLOOKUP(LEFT(R2047,3),Language!A$2:B$7700,2,FALSE)</f>
        <v>English</v>
      </c>
      <c r="H2047" t="s">
        <v>160</v>
      </c>
      <c r="I2047">
        <v>250</v>
      </c>
      <c r="J2047">
        <v>55</v>
      </c>
      <c r="K2047">
        <v>-30</v>
      </c>
      <c r="L2047">
        <v>216</v>
      </c>
      <c r="M2047">
        <v>1234567</v>
      </c>
      <c r="N2047">
        <v>61016</v>
      </c>
      <c r="O2047">
        <v>301016</v>
      </c>
      <c r="P2047" t="s">
        <v>19</v>
      </c>
      <c r="Q2047">
        <v>8510</v>
      </c>
      <c r="R2047" t="s">
        <v>20</v>
      </c>
      <c r="S2047" t="str">
        <f>VLOOKUP(V2047,Country!A$2:B$191,2,FALSE)</f>
        <v>United Kingdom</v>
      </c>
      <c r="T2047" t="str">
        <f>VLOOKUP(X2047,Organisation!A$2:B$150,2,FALSE)</f>
        <v>Babcock Communications</v>
      </c>
      <c r="U2047" t="s">
        <v>160</v>
      </c>
      <c r="V2047" t="s">
        <v>75</v>
      </c>
      <c r="W2047" t="s">
        <v>42</v>
      </c>
      <c r="X2047" t="s">
        <v>43</v>
      </c>
      <c r="Y2047">
        <v>18247</v>
      </c>
    </row>
    <row r="2048" spans="1:25" x14ac:dyDescent="0.25">
      <c r="A2048">
        <v>9915</v>
      </c>
      <c r="B2048" t="str">
        <f>VLOOKUP(W2048,Broadcast!A$2:B$277,2,FALSE)</f>
        <v>BBC Worldservice</v>
      </c>
      <c r="C2048" s="6">
        <v>2000</v>
      </c>
      <c r="D2048" s="6">
        <v>2100</v>
      </c>
      <c r="E2048">
        <v>46</v>
      </c>
      <c r="F2048" t="str">
        <f>VLOOKUP(H2048,Location!A$2:E$678,2,FALSE)</f>
        <v>Woofferton</v>
      </c>
      <c r="G2048" t="str">
        <f>VLOOKUP(LEFT(R2048,3),Language!A$2:B$7700,2,FALSE)</f>
        <v>English</v>
      </c>
      <c r="H2048" t="s">
        <v>73</v>
      </c>
      <c r="I2048">
        <v>250</v>
      </c>
      <c r="J2048">
        <v>170</v>
      </c>
      <c r="K2048">
        <v>0</v>
      </c>
      <c r="L2048">
        <v>618</v>
      </c>
      <c r="M2048">
        <v>1234567</v>
      </c>
      <c r="N2048">
        <v>270316</v>
      </c>
      <c r="O2048">
        <v>301016</v>
      </c>
      <c r="P2048" t="s">
        <v>19</v>
      </c>
      <c r="Q2048">
        <v>9660</v>
      </c>
      <c r="R2048" t="s">
        <v>20</v>
      </c>
      <c r="S2048" t="str">
        <f>VLOOKUP(V2048,Country!A$2:B$191,2,FALSE)</f>
        <v>United Kingdom</v>
      </c>
      <c r="T2048" t="str">
        <f>VLOOKUP(X2048,Organisation!A$2:B$150,2,FALSE)</f>
        <v>Babcock Communications</v>
      </c>
      <c r="U2048" t="s">
        <v>73</v>
      </c>
      <c r="V2048" t="s">
        <v>75</v>
      </c>
      <c r="W2048" t="s">
        <v>42</v>
      </c>
      <c r="X2048" t="s">
        <v>43</v>
      </c>
      <c r="Y2048">
        <v>171</v>
      </c>
    </row>
    <row r="2049" spans="1:25" x14ac:dyDescent="0.25">
      <c r="A2049">
        <v>9915</v>
      </c>
      <c r="B2049" t="str">
        <f>VLOOKUP(W2049,Broadcast!A$2:B$277,2,FALSE)</f>
        <v>BBC Worldservice</v>
      </c>
      <c r="C2049" s="6">
        <v>2100</v>
      </c>
      <c r="D2049" s="6">
        <v>2200</v>
      </c>
      <c r="E2049">
        <v>46</v>
      </c>
      <c r="F2049" t="str">
        <f>VLOOKUP(H2049,Location!A$2:E$678,2,FALSE)</f>
        <v>Ascension</v>
      </c>
      <c r="G2049" t="str">
        <f>VLOOKUP(LEFT(R2049,3),Language!A$2:B$7700,2,FALSE)</f>
        <v>English</v>
      </c>
      <c r="H2049" t="s">
        <v>160</v>
      </c>
      <c r="I2049">
        <v>250</v>
      </c>
      <c r="J2049">
        <v>65</v>
      </c>
      <c r="K2049">
        <v>0</v>
      </c>
      <c r="L2049">
        <v>547</v>
      </c>
      <c r="M2049">
        <v>23456</v>
      </c>
      <c r="N2049">
        <v>160716</v>
      </c>
      <c r="O2049">
        <v>301016</v>
      </c>
      <c r="P2049" t="s">
        <v>19</v>
      </c>
      <c r="Q2049">
        <v>10750</v>
      </c>
      <c r="R2049" t="s">
        <v>20</v>
      </c>
      <c r="S2049" t="str">
        <f>VLOOKUP(V2049,Country!A$2:B$191,2,FALSE)</f>
        <v>United Kingdom</v>
      </c>
      <c r="T2049" t="str">
        <f>VLOOKUP(X2049,Organisation!A$2:B$150,2,FALSE)</f>
        <v>Babcock Communications</v>
      </c>
      <c r="U2049" t="s">
        <v>160</v>
      </c>
      <c r="V2049" t="s">
        <v>75</v>
      </c>
      <c r="W2049" t="s">
        <v>42</v>
      </c>
      <c r="X2049" t="s">
        <v>43</v>
      </c>
      <c r="Y2049">
        <v>16928</v>
      </c>
    </row>
    <row r="2050" spans="1:25" x14ac:dyDescent="0.25">
      <c r="A2050">
        <v>9920</v>
      </c>
      <c r="B2050" t="str">
        <f>VLOOKUP(W2050,Broadcast!A$2:B$277,2,FALSE)</f>
        <v>Far East Broadcasting Company</v>
      </c>
      <c r="C2050" s="6">
        <v>1200</v>
      </c>
      <c r="D2050" s="6">
        <v>1330</v>
      </c>
      <c r="E2050">
        <v>49</v>
      </c>
      <c r="F2050" t="str">
        <f>VLOOKUP(H2050,Location!A$2:E$678,2,FALSE)</f>
        <v>Iba</v>
      </c>
      <c r="G2050" t="str">
        <f>VLOOKUP(LEFT(R2050,3),Language!A$2:B$7700,2,FALSE)</f>
        <v>Multiple languages</v>
      </c>
      <c r="H2050" t="s">
        <v>647</v>
      </c>
      <c r="I2050">
        <v>100</v>
      </c>
      <c r="J2050">
        <v>270</v>
      </c>
      <c r="K2050">
        <v>0</v>
      </c>
      <c r="L2050">
        <v>146</v>
      </c>
      <c r="M2050">
        <v>1234567</v>
      </c>
      <c r="N2050">
        <v>270316</v>
      </c>
      <c r="O2050">
        <v>301016</v>
      </c>
      <c r="P2050" t="s">
        <v>19</v>
      </c>
      <c r="Q2050">
        <v>9920</v>
      </c>
      <c r="R2050" t="s">
        <v>102</v>
      </c>
      <c r="S2050" t="str">
        <f>VLOOKUP(V2050,Country!A$2:B$191,2,FALSE)</f>
        <v>Philippines</v>
      </c>
      <c r="T2050" t="str">
        <f>VLOOKUP(X2050,Organisation!A$2:B$150,2,FALSE)</f>
        <v>Far East Broadcasting Co</v>
      </c>
      <c r="U2050" t="s">
        <v>647</v>
      </c>
      <c r="V2050" t="s">
        <v>173</v>
      </c>
      <c r="W2050" t="s">
        <v>607</v>
      </c>
      <c r="X2050" t="s">
        <v>607</v>
      </c>
      <c r="Y2050">
        <v>2099</v>
      </c>
    </row>
    <row r="2051" spans="1:25" x14ac:dyDescent="0.25">
      <c r="A2051">
        <v>9920</v>
      </c>
      <c r="B2051" t="str">
        <f>VLOOKUP(W2051,Broadcast!A$2:B$277,2,FALSE)</f>
        <v>World Christian Broadcasting Corporation</v>
      </c>
      <c r="C2051" s="6">
        <v>1300</v>
      </c>
      <c r="D2051" s="6">
        <v>1400</v>
      </c>
      <c r="E2051" t="s">
        <v>584</v>
      </c>
      <c r="F2051" t="str">
        <f>VLOOKUP(H2051,Location!A$2:E$678,2,FALSE)</f>
        <v>Anchor Pt, Alaska</v>
      </c>
      <c r="G2051" t="str">
        <f>VLOOKUP(LEFT(R2051,3),Language!A$2:B$7700,2,FALSE)</f>
        <v>Mandarin Chinese</v>
      </c>
      <c r="H2051" t="s">
        <v>583</v>
      </c>
      <c r="I2051">
        <v>100</v>
      </c>
      <c r="J2051">
        <v>300</v>
      </c>
      <c r="K2051">
        <v>0</v>
      </c>
      <c r="L2051">
        <v>218</v>
      </c>
      <c r="M2051">
        <v>1234567</v>
      </c>
      <c r="N2051">
        <v>270316</v>
      </c>
      <c r="O2051">
        <v>301016</v>
      </c>
      <c r="P2051" t="s">
        <v>19</v>
      </c>
      <c r="Q2051">
        <v>9920</v>
      </c>
      <c r="R2051" t="s">
        <v>270</v>
      </c>
      <c r="S2051" t="str">
        <f>VLOOKUP(V2051,Country!A$2:B$191,2,FALSE)</f>
        <v>United States</v>
      </c>
      <c r="T2051" t="str">
        <f>VLOOKUP(X2051,Organisation!A$2:B$150,2,FALSE)</f>
        <v>Federal Communications Commission</v>
      </c>
      <c r="U2051" t="s">
        <v>583</v>
      </c>
      <c r="V2051" t="s">
        <v>21</v>
      </c>
      <c r="W2051" t="s">
        <v>583</v>
      </c>
      <c r="X2051" t="s">
        <v>22</v>
      </c>
      <c r="Y2051">
        <v>1676</v>
      </c>
    </row>
    <row r="2052" spans="1:25" x14ac:dyDescent="0.25">
      <c r="A2052">
        <v>9920</v>
      </c>
      <c r="B2052" t="str">
        <f>VLOOKUP(W2052,Broadcast!A$2:B$277,2,FALSE)</f>
        <v>International Broadcasting Bureau</v>
      </c>
      <c r="C2052" s="6">
        <v>1400</v>
      </c>
      <c r="D2052" s="6">
        <v>1500</v>
      </c>
      <c r="E2052" t="s">
        <v>376</v>
      </c>
      <c r="F2052" t="str">
        <f>VLOOKUP(H2052,Location!A$2:E$678,2,FALSE)</f>
        <v>Udorn</v>
      </c>
      <c r="G2052" t="str">
        <f>VLOOKUP(LEFT(R2052,3),Language!A$2:B$7700,2,FALSE)</f>
        <v>Tibetan</v>
      </c>
      <c r="H2052" t="s">
        <v>162</v>
      </c>
      <c r="I2052">
        <v>250</v>
      </c>
      <c r="J2052">
        <v>324</v>
      </c>
      <c r="K2052">
        <v>24</v>
      </c>
      <c r="L2052">
        <v>226</v>
      </c>
      <c r="M2052">
        <v>1234567</v>
      </c>
      <c r="N2052">
        <v>270316</v>
      </c>
      <c r="O2052">
        <v>291016</v>
      </c>
      <c r="P2052" t="s">
        <v>19</v>
      </c>
      <c r="Q2052">
        <v>8750</v>
      </c>
      <c r="R2052" t="s">
        <v>118</v>
      </c>
      <c r="S2052" t="str">
        <f>VLOOKUP(V2052,Country!A$2:B$191,2,FALSE)</f>
        <v>Thailand</v>
      </c>
      <c r="T2052" t="str">
        <f>VLOOKUP(X2052,Organisation!A$2:B$150,2,FALSE)</f>
        <v>International Broadcasting Bureau</v>
      </c>
      <c r="U2052" t="s">
        <v>162</v>
      </c>
      <c r="V2052" t="s">
        <v>148</v>
      </c>
      <c r="W2052" t="s">
        <v>120</v>
      </c>
      <c r="X2052" t="s">
        <v>120</v>
      </c>
      <c r="Y2052">
        <v>709</v>
      </c>
    </row>
    <row r="2053" spans="1:25" x14ac:dyDescent="0.25">
      <c r="A2053">
        <v>9920</v>
      </c>
      <c r="B2053" t="str">
        <f>VLOOKUP(W2053,Broadcast!A$2:B$277,2,FALSE)</f>
        <v>World Christian Broadcasting Corporation</v>
      </c>
      <c r="C2053" s="6">
        <v>1500</v>
      </c>
      <c r="D2053" s="6">
        <v>1600</v>
      </c>
      <c r="E2053" t="s">
        <v>584</v>
      </c>
      <c r="F2053" t="str">
        <f>VLOOKUP(H2053,Location!A$2:E$678,2,FALSE)</f>
        <v>Anchor Pt, Alaska</v>
      </c>
      <c r="G2053" t="str">
        <f>VLOOKUP(LEFT(R2053,3),Language!A$2:B$7700,2,FALSE)</f>
        <v>Mandarin Chinese</v>
      </c>
      <c r="H2053" t="s">
        <v>583</v>
      </c>
      <c r="I2053">
        <v>100</v>
      </c>
      <c r="J2053">
        <v>300</v>
      </c>
      <c r="K2053">
        <v>0</v>
      </c>
      <c r="L2053">
        <v>218</v>
      </c>
      <c r="M2053">
        <v>1234567</v>
      </c>
      <c r="N2053">
        <v>270316</v>
      </c>
      <c r="O2053">
        <v>301016</v>
      </c>
      <c r="P2053" t="s">
        <v>19</v>
      </c>
      <c r="Q2053">
        <v>9920</v>
      </c>
      <c r="R2053" t="s">
        <v>270</v>
      </c>
      <c r="S2053" t="str">
        <f>VLOOKUP(V2053,Country!A$2:B$191,2,FALSE)</f>
        <v>United States</v>
      </c>
      <c r="T2053" t="str">
        <f>VLOOKUP(X2053,Organisation!A$2:B$150,2,FALSE)</f>
        <v>Federal Communications Commission</v>
      </c>
      <c r="U2053" t="s">
        <v>583</v>
      </c>
      <c r="V2053" t="s">
        <v>21</v>
      </c>
      <c r="W2053" t="s">
        <v>583</v>
      </c>
      <c r="X2053" t="s">
        <v>22</v>
      </c>
      <c r="Y2053">
        <v>1677</v>
      </c>
    </row>
    <row r="2054" spans="1:25" x14ac:dyDescent="0.25">
      <c r="A2054">
        <v>9920</v>
      </c>
      <c r="B2054" t="str">
        <f>VLOOKUP(W2054,Broadcast!A$2:B$277,2,FALSE)</f>
        <v>World Christian Broadcasting Corporation</v>
      </c>
      <c r="C2054" s="6">
        <v>1600</v>
      </c>
      <c r="D2054" s="6">
        <v>1700</v>
      </c>
      <c r="E2054" t="s">
        <v>584</v>
      </c>
      <c r="F2054" t="str">
        <f>VLOOKUP(H2054,Location!A$2:E$678,2,FALSE)</f>
        <v>Anchor Pt, Alaska</v>
      </c>
      <c r="G2054" t="str">
        <f>VLOOKUP(LEFT(R2054,3),Language!A$2:B$7700,2,FALSE)</f>
        <v>Mandarin Chinese</v>
      </c>
      <c r="H2054" t="s">
        <v>583</v>
      </c>
      <c r="I2054">
        <v>100</v>
      </c>
      <c r="J2054">
        <v>300</v>
      </c>
      <c r="K2054">
        <v>0</v>
      </c>
      <c r="L2054">
        <v>218</v>
      </c>
      <c r="M2054">
        <v>1234567</v>
      </c>
      <c r="N2054">
        <v>270316</v>
      </c>
      <c r="O2054">
        <v>301016</v>
      </c>
      <c r="P2054" t="s">
        <v>19</v>
      </c>
      <c r="Q2054">
        <v>9920</v>
      </c>
      <c r="R2054" t="s">
        <v>270</v>
      </c>
      <c r="S2054" t="str">
        <f>VLOOKUP(V2054,Country!A$2:B$191,2,FALSE)</f>
        <v>United States</v>
      </c>
      <c r="T2054" t="str">
        <f>VLOOKUP(X2054,Organisation!A$2:B$150,2,FALSE)</f>
        <v>Federal Communications Commission</v>
      </c>
      <c r="U2054" t="s">
        <v>583</v>
      </c>
      <c r="V2054" t="s">
        <v>21</v>
      </c>
      <c r="W2054" t="s">
        <v>583</v>
      </c>
      <c r="X2054" t="s">
        <v>22</v>
      </c>
      <c r="Y2054">
        <v>1678</v>
      </c>
    </row>
    <row r="2055" spans="1:25" x14ac:dyDescent="0.25">
      <c r="A2055">
        <v>9920</v>
      </c>
      <c r="B2055" t="str">
        <f>VLOOKUP(W2055,Broadcast!A$2:B$277,2,FALSE)</f>
        <v>World Christian Broadcasting Corporation</v>
      </c>
      <c r="C2055" s="6">
        <v>1700</v>
      </c>
      <c r="D2055" s="6">
        <v>1800</v>
      </c>
      <c r="E2055" t="s">
        <v>584</v>
      </c>
      <c r="F2055" t="str">
        <f>VLOOKUP(H2055,Location!A$2:E$678,2,FALSE)</f>
        <v>Anchor Pt, Alaska</v>
      </c>
      <c r="G2055" t="str">
        <f>VLOOKUP(LEFT(R2055,3),Language!A$2:B$7700,2,FALSE)</f>
        <v>Mandarin Chinese</v>
      </c>
      <c r="H2055" t="s">
        <v>583</v>
      </c>
      <c r="I2055">
        <v>100</v>
      </c>
      <c r="J2055">
        <v>300</v>
      </c>
      <c r="K2055">
        <v>0</v>
      </c>
      <c r="L2055">
        <v>218</v>
      </c>
      <c r="M2055">
        <v>1234567</v>
      </c>
      <c r="N2055">
        <v>270316</v>
      </c>
      <c r="O2055">
        <v>301016</v>
      </c>
      <c r="P2055" t="s">
        <v>19</v>
      </c>
      <c r="Q2055">
        <v>9920</v>
      </c>
      <c r="R2055" t="s">
        <v>270</v>
      </c>
      <c r="S2055" t="str">
        <f>VLOOKUP(V2055,Country!A$2:B$191,2,FALSE)</f>
        <v>United States</v>
      </c>
      <c r="T2055" t="str">
        <f>VLOOKUP(X2055,Organisation!A$2:B$150,2,FALSE)</f>
        <v>Federal Communications Commission</v>
      </c>
      <c r="U2055" t="s">
        <v>583</v>
      </c>
      <c r="V2055" t="s">
        <v>21</v>
      </c>
      <c r="W2055" t="s">
        <v>583</v>
      </c>
      <c r="X2055" t="s">
        <v>22</v>
      </c>
      <c r="Y2055">
        <v>1679</v>
      </c>
    </row>
    <row r="2056" spans="1:25" x14ac:dyDescent="0.25">
      <c r="A2056">
        <v>9920</v>
      </c>
      <c r="B2056" t="str">
        <f>VLOOKUP(W2056,Broadcast!A$2:B$277,2,FALSE)</f>
        <v>For new organization</v>
      </c>
      <c r="C2056" s="6">
        <v>1800</v>
      </c>
      <c r="D2056" s="6">
        <v>2000</v>
      </c>
      <c r="E2056" t="s">
        <v>835</v>
      </c>
      <c r="F2056" t="str">
        <f>VLOOKUP(H2056,Location!A$2:E$678,2,FALSE)</f>
        <v>Kichinev</v>
      </c>
      <c r="G2056" t="str">
        <f>VLOOKUP(LEFT(R2056,3),Language!A$2:B$7700,2,FALSE)</f>
        <v>Multiple languages</v>
      </c>
      <c r="H2056" t="s">
        <v>619</v>
      </c>
      <c r="I2056">
        <v>300</v>
      </c>
      <c r="J2056">
        <v>157</v>
      </c>
      <c r="K2056">
        <v>0</v>
      </c>
      <c r="L2056">
        <v>156</v>
      </c>
      <c r="M2056">
        <v>1234567</v>
      </c>
      <c r="N2056">
        <v>270316</v>
      </c>
      <c r="O2056">
        <v>301016</v>
      </c>
      <c r="P2056" t="s">
        <v>19</v>
      </c>
      <c r="R2056" t="s">
        <v>102</v>
      </c>
      <c r="S2056" t="str">
        <f>VLOOKUP(V2056,Country!A$2:B$191,2,FALSE)</f>
        <v>Moldava</v>
      </c>
      <c r="T2056" t="str">
        <f>VLOOKUP(X2056,Organisation!A$2:B$150,2,FALSE)</f>
        <v>Radio-Agency-M</v>
      </c>
      <c r="U2056" t="s">
        <v>619</v>
      </c>
      <c r="V2056" t="s">
        <v>620</v>
      </c>
      <c r="W2056" t="s">
        <v>179</v>
      </c>
      <c r="X2056" t="s">
        <v>621</v>
      </c>
      <c r="Y2056">
        <v>3643</v>
      </c>
    </row>
    <row r="2057" spans="1:25" x14ac:dyDescent="0.25">
      <c r="A2057">
        <v>9925</v>
      </c>
      <c r="B2057" t="str">
        <f>VLOOKUP(W2057,Broadcast!A$2:B$277,2,FALSE)</f>
        <v>Media Broadcast GmbH</v>
      </c>
      <c r="C2057" s="6">
        <v>0</v>
      </c>
      <c r="D2057" s="6">
        <v>100</v>
      </c>
      <c r="E2057" t="s">
        <v>341</v>
      </c>
      <c r="F2057" t="str">
        <f>VLOOKUP(H2057,Location!A$2:E$678,2,FALSE)</f>
        <v>Nauen</v>
      </c>
      <c r="G2057" t="str">
        <f>VLOOKUP(LEFT(R2057,3),Language!A$2:B$7700,2,FALSE)</f>
        <v>Dutch</v>
      </c>
      <c r="H2057" t="s">
        <v>232</v>
      </c>
      <c r="I2057">
        <v>125</v>
      </c>
      <c r="J2057">
        <v>300</v>
      </c>
      <c r="K2057">
        <v>0</v>
      </c>
      <c r="L2057">
        <v>216</v>
      </c>
      <c r="M2057">
        <v>1</v>
      </c>
      <c r="N2057">
        <v>50616</v>
      </c>
      <c r="O2057">
        <v>100916</v>
      </c>
      <c r="P2057" t="s">
        <v>19</v>
      </c>
      <c r="Q2057">
        <v>9600</v>
      </c>
      <c r="R2057" t="s">
        <v>26</v>
      </c>
      <c r="S2057" t="str">
        <f>VLOOKUP(V2057,Country!A$2:B$191,2,FALSE)</f>
        <v>Germany</v>
      </c>
      <c r="T2057" t="str">
        <f>VLOOKUP(X2057,Organisation!A$2:B$150,2,FALSE)</f>
        <v>Media Broadcast GmbH</v>
      </c>
      <c r="U2057" t="s">
        <v>232</v>
      </c>
      <c r="V2057" t="s">
        <v>19</v>
      </c>
      <c r="W2057" t="s">
        <v>99</v>
      </c>
      <c r="X2057" t="s">
        <v>99</v>
      </c>
      <c r="Y2057">
        <v>18212</v>
      </c>
    </row>
    <row r="2058" spans="1:25" x14ac:dyDescent="0.25">
      <c r="A2058">
        <v>9925</v>
      </c>
      <c r="B2058" t="str">
        <f>VLOOKUP(W2058,Broadcast!A$2:B$277,2,FALSE)</f>
        <v>Media Broadcast GmbH</v>
      </c>
      <c r="C2058" s="6">
        <v>0</v>
      </c>
      <c r="D2058" s="6">
        <v>200</v>
      </c>
      <c r="E2058" t="s">
        <v>341</v>
      </c>
      <c r="F2058" t="str">
        <f>VLOOKUP(H2058,Location!A$2:E$678,2,FALSE)</f>
        <v>Nauen</v>
      </c>
      <c r="G2058" t="str">
        <f>VLOOKUP(LEFT(R2058,3),Language!A$2:B$7700,2,FALSE)</f>
        <v>Dutch</v>
      </c>
      <c r="H2058" t="s">
        <v>232</v>
      </c>
      <c r="I2058">
        <v>125</v>
      </c>
      <c r="J2058">
        <v>300</v>
      </c>
      <c r="K2058">
        <v>0</v>
      </c>
      <c r="L2058">
        <v>216</v>
      </c>
      <c r="M2058">
        <v>1</v>
      </c>
      <c r="N2058">
        <v>150516</v>
      </c>
      <c r="O2058">
        <v>40616</v>
      </c>
      <c r="P2058" t="s">
        <v>19</v>
      </c>
      <c r="Q2058">
        <v>9600</v>
      </c>
      <c r="R2058" t="s">
        <v>26</v>
      </c>
      <c r="S2058" t="str">
        <f>VLOOKUP(V2058,Country!A$2:B$191,2,FALSE)</f>
        <v>Germany</v>
      </c>
      <c r="T2058" t="str">
        <f>VLOOKUP(X2058,Organisation!A$2:B$150,2,FALSE)</f>
        <v>Media Broadcast GmbH</v>
      </c>
      <c r="U2058" t="s">
        <v>232</v>
      </c>
      <c r="V2058" t="s">
        <v>19</v>
      </c>
      <c r="W2058" t="s">
        <v>99</v>
      </c>
      <c r="X2058" t="s">
        <v>99</v>
      </c>
      <c r="Y2058">
        <v>16877</v>
      </c>
    </row>
    <row r="2059" spans="1:25" x14ac:dyDescent="0.25">
      <c r="A2059">
        <v>9925</v>
      </c>
      <c r="B2059" t="str">
        <f>VLOOKUP(W2059,Broadcast!A$2:B$277,2,FALSE)</f>
        <v>Media Broadcast GmbH</v>
      </c>
      <c r="C2059" s="6">
        <v>0</v>
      </c>
      <c r="D2059" s="6">
        <v>300</v>
      </c>
      <c r="E2059" t="s">
        <v>341</v>
      </c>
      <c r="F2059" t="str">
        <f>VLOOKUP(H2059,Location!A$2:E$678,2,FALSE)</f>
        <v>Nauen</v>
      </c>
      <c r="G2059" t="str">
        <f>VLOOKUP(LEFT(R2059,3),Language!A$2:B$7700,2,FALSE)</f>
        <v>Dutch</v>
      </c>
      <c r="H2059" t="s">
        <v>232</v>
      </c>
      <c r="I2059">
        <v>125</v>
      </c>
      <c r="J2059">
        <v>300</v>
      </c>
      <c r="K2059">
        <v>0</v>
      </c>
      <c r="L2059">
        <v>216</v>
      </c>
      <c r="M2059">
        <v>1</v>
      </c>
      <c r="N2059">
        <v>10516</v>
      </c>
      <c r="O2059">
        <v>140516</v>
      </c>
      <c r="P2059" t="s">
        <v>19</v>
      </c>
      <c r="Q2059">
        <v>9600</v>
      </c>
      <c r="R2059" t="s">
        <v>26</v>
      </c>
      <c r="S2059" t="str">
        <f>VLOOKUP(V2059,Country!A$2:B$191,2,FALSE)</f>
        <v>Germany</v>
      </c>
      <c r="T2059" t="str">
        <f>VLOOKUP(X2059,Organisation!A$2:B$150,2,FALSE)</f>
        <v>Media Broadcast GmbH</v>
      </c>
      <c r="U2059" t="s">
        <v>232</v>
      </c>
      <c r="V2059" t="s">
        <v>19</v>
      </c>
      <c r="W2059" t="s">
        <v>99</v>
      </c>
      <c r="X2059" t="s">
        <v>99</v>
      </c>
      <c r="Y2059">
        <v>16878</v>
      </c>
    </row>
    <row r="2060" spans="1:25" x14ac:dyDescent="0.25">
      <c r="A2060">
        <v>9925</v>
      </c>
      <c r="B2060" t="str">
        <f>VLOOKUP(W2060,Broadcast!A$2:B$277,2,FALSE)</f>
        <v>Media Broadcast GmbH</v>
      </c>
      <c r="C2060" s="6">
        <v>100</v>
      </c>
      <c r="D2060" s="6">
        <v>200</v>
      </c>
      <c r="E2060" t="s">
        <v>341</v>
      </c>
      <c r="F2060" t="str">
        <f>VLOOKUP(H2060,Location!A$2:E$678,2,FALSE)</f>
        <v>Nauen</v>
      </c>
      <c r="G2060" t="str">
        <f>VLOOKUP(LEFT(R2060,3),Language!A$2:B$7700,2,FALSE)</f>
        <v>Dutch</v>
      </c>
      <c r="H2060" t="s">
        <v>232</v>
      </c>
      <c r="I2060">
        <v>125</v>
      </c>
      <c r="J2060">
        <v>300</v>
      </c>
      <c r="K2060">
        <v>0</v>
      </c>
      <c r="L2060">
        <v>216</v>
      </c>
      <c r="M2060">
        <v>1</v>
      </c>
      <c r="N2060">
        <v>100716</v>
      </c>
      <c r="O2060">
        <v>100716</v>
      </c>
      <c r="P2060" t="s">
        <v>19</v>
      </c>
      <c r="Q2060">
        <v>9600</v>
      </c>
      <c r="R2060" t="s">
        <v>26</v>
      </c>
      <c r="S2060" t="str">
        <f>VLOOKUP(V2060,Country!A$2:B$191,2,FALSE)</f>
        <v>Germany</v>
      </c>
      <c r="T2060" t="str">
        <f>VLOOKUP(X2060,Organisation!A$2:B$150,2,FALSE)</f>
        <v>Media Broadcast GmbH</v>
      </c>
      <c r="U2060" t="s">
        <v>232</v>
      </c>
      <c r="V2060" t="s">
        <v>19</v>
      </c>
      <c r="W2060" t="s">
        <v>99</v>
      </c>
      <c r="X2060" t="s">
        <v>99</v>
      </c>
      <c r="Y2060">
        <v>16879</v>
      </c>
    </row>
    <row r="2061" spans="1:25" x14ac:dyDescent="0.25">
      <c r="A2061">
        <v>9925</v>
      </c>
      <c r="B2061" t="str">
        <f>VLOOKUP(W2061,Broadcast!A$2:B$277,2,FALSE)</f>
        <v>Media Broadcast GmbH</v>
      </c>
      <c r="C2061" s="6">
        <v>100</v>
      </c>
      <c r="D2061" s="6">
        <v>200</v>
      </c>
      <c r="E2061" t="s">
        <v>341</v>
      </c>
      <c r="F2061" t="str">
        <f>VLOOKUP(H2061,Location!A$2:E$678,2,FALSE)</f>
        <v>Nauen</v>
      </c>
      <c r="G2061" t="str">
        <f>VLOOKUP(LEFT(R2061,3),Language!A$2:B$7700,2,FALSE)</f>
        <v>Dutch</v>
      </c>
      <c r="H2061" t="s">
        <v>232</v>
      </c>
      <c r="I2061">
        <v>125</v>
      </c>
      <c r="J2061">
        <v>300</v>
      </c>
      <c r="K2061">
        <v>0</v>
      </c>
      <c r="L2061">
        <v>216</v>
      </c>
      <c r="M2061">
        <v>1</v>
      </c>
      <c r="N2061">
        <v>170716</v>
      </c>
      <c r="O2061">
        <v>170716</v>
      </c>
      <c r="P2061" t="s">
        <v>19</v>
      </c>
      <c r="Q2061">
        <v>9600</v>
      </c>
      <c r="R2061" t="s">
        <v>26</v>
      </c>
      <c r="S2061" t="str">
        <f>VLOOKUP(V2061,Country!A$2:B$191,2,FALSE)</f>
        <v>Germany</v>
      </c>
      <c r="T2061" t="str">
        <f>VLOOKUP(X2061,Organisation!A$2:B$150,2,FALSE)</f>
        <v>Media Broadcast GmbH</v>
      </c>
      <c r="U2061" t="s">
        <v>232</v>
      </c>
      <c r="V2061" t="s">
        <v>19</v>
      </c>
      <c r="W2061" t="s">
        <v>99</v>
      </c>
      <c r="X2061" t="s">
        <v>99</v>
      </c>
      <c r="Y2061">
        <v>16880</v>
      </c>
    </row>
    <row r="2062" spans="1:25" x14ac:dyDescent="0.25">
      <c r="A2062">
        <v>9925</v>
      </c>
      <c r="B2062" t="str">
        <f>VLOOKUP(W2062,Broadcast!A$2:B$277,2,FALSE)</f>
        <v>Media Broadcast GmbH</v>
      </c>
      <c r="C2062" s="6">
        <v>100</v>
      </c>
      <c r="D2062" s="6">
        <v>200</v>
      </c>
      <c r="E2062" t="s">
        <v>341</v>
      </c>
      <c r="F2062" t="str">
        <f>VLOOKUP(H2062,Location!A$2:E$678,2,FALSE)</f>
        <v>Nauen</v>
      </c>
      <c r="G2062" t="str">
        <f>VLOOKUP(LEFT(R2062,3),Language!A$2:B$7700,2,FALSE)</f>
        <v>Dutch</v>
      </c>
      <c r="H2062" t="s">
        <v>232</v>
      </c>
      <c r="I2062">
        <v>125</v>
      </c>
      <c r="J2062">
        <v>300</v>
      </c>
      <c r="K2062">
        <v>0</v>
      </c>
      <c r="L2062">
        <v>216</v>
      </c>
      <c r="M2062">
        <v>1</v>
      </c>
      <c r="N2062">
        <v>240716</v>
      </c>
      <c r="O2062">
        <v>240716</v>
      </c>
      <c r="P2062" t="s">
        <v>19</v>
      </c>
      <c r="Q2062">
        <v>9600</v>
      </c>
      <c r="R2062" t="s">
        <v>26</v>
      </c>
      <c r="S2062" t="str">
        <f>VLOOKUP(V2062,Country!A$2:B$191,2,FALSE)</f>
        <v>Germany</v>
      </c>
      <c r="T2062" t="str">
        <f>VLOOKUP(X2062,Organisation!A$2:B$150,2,FALSE)</f>
        <v>Media Broadcast GmbH</v>
      </c>
      <c r="U2062" t="s">
        <v>232</v>
      </c>
      <c r="V2062" t="s">
        <v>19</v>
      </c>
      <c r="W2062" t="s">
        <v>99</v>
      </c>
      <c r="X2062" t="s">
        <v>99</v>
      </c>
      <c r="Y2062">
        <v>16881</v>
      </c>
    </row>
    <row r="2063" spans="1:25" x14ac:dyDescent="0.25">
      <c r="A2063">
        <v>9925</v>
      </c>
      <c r="B2063" t="str">
        <f>VLOOKUP(W2063,Broadcast!A$2:B$277,2,FALSE)</f>
        <v>Media Broadcast GmbH</v>
      </c>
      <c r="C2063" s="6">
        <v>100</v>
      </c>
      <c r="D2063" s="6">
        <v>200</v>
      </c>
      <c r="E2063" t="s">
        <v>341</v>
      </c>
      <c r="F2063" t="str">
        <f>VLOOKUP(H2063,Location!A$2:E$678,2,FALSE)</f>
        <v>Nauen</v>
      </c>
      <c r="G2063" t="str">
        <f>VLOOKUP(LEFT(R2063,3),Language!A$2:B$7700,2,FALSE)</f>
        <v>Dutch</v>
      </c>
      <c r="H2063" t="s">
        <v>232</v>
      </c>
      <c r="I2063">
        <v>125</v>
      </c>
      <c r="J2063">
        <v>300</v>
      </c>
      <c r="K2063">
        <v>0</v>
      </c>
      <c r="L2063">
        <v>216</v>
      </c>
      <c r="M2063">
        <v>1</v>
      </c>
      <c r="N2063">
        <v>120616</v>
      </c>
      <c r="O2063">
        <v>120616</v>
      </c>
      <c r="P2063" t="s">
        <v>19</v>
      </c>
      <c r="Q2063">
        <v>9600</v>
      </c>
      <c r="R2063" t="s">
        <v>26</v>
      </c>
      <c r="S2063" t="str">
        <f>VLOOKUP(V2063,Country!A$2:B$191,2,FALSE)</f>
        <v>Germany</v>
      </c>
      <c r="T2063" t="str">
        <f>VLOOKUP(X2063,Organisation!A$2:B$150,2,FALSE)</f>
        <v>Media Broadcast GmbH</v>
      </c>
      <c r="U2063" t="s">
        <v>232</v>
      </c>
      <c r="V2063" t="s">
        <v>19</v>
      </c>
      <c r="W2063" t="s">
        <v>99</v>
      </c>
      <c r="X2063" t="s">
        <v>99</v>
      </c>
      <c r="Y2063">
        <v>16882</v>
      </c>
    </row>
    <row r="2064" spans="1:25" x14ac:dyDescent="0.25">
      <c r="A2064">
        <v>9925</v>
      </c>
      <c r="B2064" t="str">
        <f>VLOOKUP(W2064,Broadcast!A$2:B$277,2,FALSE)</f>
        <v>Media Broadcast GmbH</v>
      </c>
      <c r="C2064" s="6">
        <v>100</v>
      </c>
      <c r="D2064" s="6">
        <v>200</v>
      </c>
      <c r="E2064" t="s">
        <v>341</v>
      </c>
      <c r="F2064" t="str">
        <f>VLOOKUP(H2064,Location!A$2:E$678,2,FALSE)</f>
        <v>Nauen</v>
      </c>
      <c r="G2064" t="str">
        <f>VLOOKUP(LEFT(R2064,3),Language!A$2:B$7700,2,FALSE)</f>
        <v>Dutch</v>
      </c>
      <c r="H2064" t="s">
        <v>232</v>
      </c>
      <c r="I2064">
        <v>125</v>
      </c>
      <c r="J2064">
        <v>300</v>
      </c>
      <c r="K2064">
        <v>0</v>
      </c>
      <c r="L2064">
        <v>216</v>
      </c>
      <c r="M2064">
        <v>1</v>
      </c>
      <c r="N2064">
        <v>190616</v>
      </c>
      <c r="O2064">
        <v>190616</v>
      </c>
      <c r="P2064" t="s">
        <v>19</v>
      </c>
      <c r="Q2064">
        <v>9600</v>
      </c>
      <c r="R2064" t="s">
        <v>26</v>
      </c>
      <c r="S2064" t="str">
        <f>VLOOKUP(V2064,Country!A$2:B$191,2,FALSE)</f>
        <v>Germany</v>
      </c>
      <c r="T2064" t="str">
        <f>VLOOKUP(X2064,Organisation!A$2:B$150,2,FALSE)</f>
        <v>Media Broadcast GmbH</v>
      </c>
      <c r="U2064" t="s">
        <v>232</v>
      </c>
      <c r="V2064" t="s">
        <v>19</v>
      </c>
      <c r="W2064" t="s">
        <v>99</v>
      </c>
      <c r="X2064" t="s">
        <v>99</v>
      </c>
      <c r="Y2064">
        <v>16883</v>
      </c>
    </row>
    <row r="2065" spans="1:25" x14ac:dyDescent="0.25">
      <c r="A2065">
        <v>9925</v>
      </c>
      <c r="B2065" t="str">
        <f>VLOOKUP(W2065,Broadcast!A$2:B$277,2,FALSE)</f>
        <v>Media Broadcast GmbH</v>
      </c>
      <c r="C2065" s="6">
        <v>100</v>
      </c>
      <c r="D2065" s="6">
        <v>200</v>
      </c>
      <c r="E2065" t="s">
        <v>341</v>
      </c>
      <c r="F2065" t="str">
        <f>VLOOKUP(H2065,Location!A$2:E$678,2,FALSE)</f>
        <v>Nauen</v>
      </c>
      <c r="G2065" t="str">
        <f>VLOOKUP(LEFT(R2065,3),Language!A$2:B$7700,2,FALSE)</f>
        <v>Dutch</v>
      </c>
      <c r="H2065" t="s">
        <v>232</v>
      </c>
      <c r="I2065">
        <v>125</v>
      </c>
      <c r="J2065">
        <v>300</v>
      </c>
      <c r="K2065">
        <v>0</v>
      </c>
      <c r="L2065">
        <v>216</v>
      </c>
      <c r="M2065">
        <v>1</v>
      </c>
      <c r="N2065">
        <v>210816</v>
      </c>
      <c r="O2065">
        <v>40916</v>
      </c>
      <c r="P2065" t="s">
        <v>19</v>
      </c>
      <c r="Q2065">
        <v>9600</v>
      </c>
      <c r="R2065" t="s">
        <v>26</v>
      </c>
      <c r="S2065" t="str">
        <f>VLOOKUP(V2065,Country!A$2:B$191,2,FALSE)</f>
        <v>Germany</v>
      </c>
      <c r="T2065" t="str">
        <f>VLOOKUP(X2065,Organisation!A$2:B$150,2,FALSE)</f>
        <v>Media Broadcast GmbH</v>
      </c>
      <c r="U2065" t="s">
        <v>232</v>
      </c>
      <c r="V2065" t="s">
        <v>19</v>
      </c>
      <c r="W2065" t="s">
        <v>99</v>
      </c>
      <c r="X2065" t="s">
        <v>99</v>
      </c>
      <c r="Y2065">
        <v>18213</v>
      </c>
    </row>
    <row r="2066" spans="1:25" x14ac:dyDescent="0.25">
      <c r="A2066">
        <v>9925</v>
      </c>
      <c r="B2066" t="str">
        <f>VLOOKUP(W2066,Broadcast!A$2:B$277,2,FALSE)</f>
        <v>Media Broadcast GmbH</v>
      </c>
      <c r="C2066" s="6">
        <v>100</v>
      </c>
      <c r="D2066" s="6">
        <v>200</v>
      </c>
      <c r="E2066" t="s">
        <v>341</v>
      </c>
      <c r="F2066" t="str">
        <f>VLOOKUP(H2066,Location!A$2:E$678,2,FALSE)</f>
        <v>Nauen</v>
      </c>
      <c r="G2066" t="str">
        <f>VLOOKUP(LEFT(R2066,3),Language!A$2:B$7700,2,FALSE)</f>
        <v>Dutch</v>
      </c>
      <c r="H2066" t="s">
        <v>232</v>
      </c>
      <c r="I2066">
        <v>125</v>
      </c>
      <c r="J2066">
        <v>300</v>
      </c>
      <c r="K2066">
        <v>0</v>
      </c>
      <c r="L2066">
        <v>216</v>
      </c>
      <c r="M2066">
        <v>1</v>
      </c>
      <c r="N2066">
        <v>70816</v>
      </c>
      <c r="O2066">
        <v>70816</v>
      </c>
      <c r="P2066" t="s">
        <v>19</v>
      </c>
      <c r="Q2066">
        <v>9600</v>
      </c>
      <c r="R2066" t="s">
        <v>26</v>
      </c>
      <c r="S2066" t="str">
        <f>VLOOKUP(V2066,Country!A$2:B$191,2,FALSE)</f>
        <v>Germany</v>
      </c>
      <c r="T2066" t="str">
        <f>VLOOKUP(X2066,Organisation!A$2:B$150,2,FALSE)</f>
        <v>Media Broadcast GmbH</v>
      </c>
      <c r="U2066" t="s">
        <v>232</v>
      </c>
      <c r="V2066" t="s">
        <v>19</v>
      </c>
      <c r="W2066" t="s">
        <v>99</v>
      </c>
      <c r="X2066" t="s">
        <v>99</v>
      </c>
      <c r="Y2066">
        <v>18214</v>
      </c>
    </row>
    <row r="2067" spans="1:25" x14ac:dyDescent="0.25">
      <c r="A2067">
        <v>9925</v>
      </c>
      <c r="B2067" t="str">
        <f>VLOOKUP(W2067,Broadcast!A$2:B$277,2,FALSE)</f>
        <v>Media Broadcast GmbH</v>
      </c>
      <c r="C2067" s="6">
        <v>300</v>
      </c>
      <c r="D2067" s="6">
        <v>500</v>
      </c>
      <c r="E2067" t="s">
        <v>593</v>
      </c>
      <c r="F2067" t="str">
        <f>VLOOKUP(H2067,Location!A$2:E$678,2,FALSE)</f>
        <v>Nauen</v>
      </c>
      <c r="G2067" t="str">
        <f>VLOOKUP(LEFT(R2067,3),Language!A$2:B$7700,2,FALSE)</f>
        <v>Croatian</v>
      </c>
      <c r="H2067" t="s">
        <v>232</v>
      </c>
      <c r="I2067">
        <v>100</v>
      </c>
      <c r="J2067">
        <v>325</v>
      </c>
      <c r="K2067">
        <v>0</v>
      </c>
      <c r="L2067">
        <v>216</v>
      </c>
      <c r="M2067">
        <v>1234567</v>
      </c>
      <c r="N2067">
        <v>270316</v>
      </c>
      <c r="O2067">
        <v>291016</v>
      </c>
      <c r="P2067" t="s">
        <v>19</v>
      </c>
      <c r="Q2067">
        <v>9600</v>
      </c>
      <c r="R2067" t="s">
        <v>419</v>
      </c>
      <c r="S2067" t="str">
        <f>VLOOKUP(V2067,Country!A$2:B$191,2,FALSE)</f>
        <v>Germany</v>
      </c>
      <c r="T2067" t="str">
        <f>VLOOKUP(X2067,Organisation!A$2:B$150,2,FALSE)</f>
        <v>Media Broadcast GmbH</v>
      </c>
      <c r="U2067" t="s">
        <v>232</v>
      </c>
      <c r="V2067" t="s">
        <v>19</v>
      </c>
      <c r="W2067" t="s">
        <v>99</v>
      </c>
      <c r="X2067" t="s">
        <v>99</v>
      </c>
      <c r="Y2067">
        <v>1268</v>
      </c>
    </row>
    <row r="2068" spans="1:25" x14ac:dyDescent="0.25">
      <c r="A2068">
        <v>9930</v>
      </c>
      <c r="B2068" t="str">
        <f>VLOOKUP(W2068,Broadcast!A$2:B$277,2,FALSE)</f>
        <v>Republic of Palau</v>
      </c>
      <c r="C2068" s="6">
        <v>0</v>
      </c>
      <c r="D2068" s="6">
        <v>1300</v>
      </c>
      <c r="E2068">
        <v>43.44</v>
      </c>
      <c r="F2068" t="str">
        <f>VLOOKUP(H2068,Location!A$2:E$678,2,FALSE)</f>
        <v>Rep. of Palau</v>
      </c>
      <c r="G2068" t="str">
        <f>VLOOKUP(LEFT(R2068,3),Language!A$2:B$7700,2,FALSE)</f>
        <v>Mandarin Chinese</v>
      </c>
      <c r="H2068" t="s">
        <v>736</v>
      </c>
      <c r="I2068">
        <v>100</v>
      </c>
      <c r="J2068">
        <v>318</v>
      </c>
      <c r="K2068">
        <v>0</v>
      </c>
      <c r="L2068">
        <v>146</v>
      </c>
      <c r="M2068">
        <v>1234567</v>
      </c>
      <c r="N2068">
        <v>270316</v>
      </c>
      <c r="O2068">
        <v>301016</v>
      </c>
      <c r="P2068" t="s">
        <v>19</v>
      </c>
      <c r="Q2068">
        <v>9700</v>
      </c>
      <c r="R2068" t="s">
        <v>836</v>
      </c>
      <c r="S2068" t="str">
        <f>VLOOKUP(V2068,Country!A$2:B$191,2,FALSE)</f>
        <v>United States</v>
      </c>
      <c r="T2068" t="str">
        <f>VLOOKUP(X2068,Organisation!A$2:B$150,2,FALSE)</f>
        <v>Federal Communications Commission</v>
      </c>
      <c r="U2068" t="s">
        <v>736</v>
      </c>
      <c r="V2068" t="s">
        <v>21</v>
      </c>
      <c r="W2068" t="s">
        <v>736</v>
      </c>
      <c r="X2068" t="s">
        <v>22</v>
      </c>
      <c r="Y2068">
        <v>1680</v>
      </c>
    </row>
    <row r="2069" spans="1:25" x14ac:dyDescent="0.25">
      <c r="A2069">
        <v>9930</v>
      </c>
      <c r="B2069" t="str">
        <f>VLOOKUP(W2069,Broadcast!A$2:B$277,2,FALSE)</f>
        <v>Broadcast Belgium</v>
      </c>
      <c r="C2069" s="6">
        <v>1200</v>
      </c>
      <c r="D2069" s="6">
        <v>1230</v>
      </c>
      <c r="E2069" t="s">
        <v>280</v>
      </c>
      <c r="F2069" t="str">
        <f>VLOOKUP(H2069,Location!A$2:E$678,2,FALSE)</f>
        <v>Rep. of Palau</v>
      </c>
      <c r="G2069" t="str">
        <f>VLOOKUP(LEFT(R2069,3),Language!A$2:B$7700,2,FALSE)</f>
        <v>Vietnamese</v>
      </c>
      <c r="H2069" t="s">
        <v>736</v>
      </c>
      <c r="I2069">
        <v>100</v>
      </c>
      <c r="J2069">
        <v>318</v>
      </c>
      <c r="K2069">
        <v>0</v>
      </c>
      <c r="L2069">
        <v>146</v>
      </c>
      <c r="M2069">
        <v>6</v>
      </c>
      <c r="N2069">
        <v>270316</v>
      </c>
      <c r="O2069">
        <v>291016</v>
      </c>
      <c r="P2069" t="s">
        <v>19</v>
      </c>
      <c r="Q2069">
        <v>13500</v>
      </c>
      <c r="R2069" t="s">
        <v>163</v>
      </c>
      <c r="S2069" t="str">
        <f>VLOOKUP(V2069,Country!A$2:B$191,2,FALSE)</f>
        <v>United States</v>
      </c>
      <c r="T2069" t="str">
        <f>VLOOKUP(X2069,Organisation!A$2:B$150,2,FALSE)</f>
        <v>Broadcast Belgium</v>
      </c>
      <c r="U2069" t="s">
        <v>736</v>
      </c>
      <c r="V2069" t="s">
        <v>21</v>
      </c>
      <c r="W2069" t="s">
        <v>837</v>
      </c>
      <c r="X2069" t="s">
        <v>837</v>
      </c>
      <c r="Y2069">
        <v>2321</v>
      </c>
    </row>
    <row r="2070" spans="1:25" x14ac:dyDescent="0.25">
      <c r="A2070">
        <v>9930</v>
      </c>
      <c r="B2070" t="str">
        <f>VLOOKUP(W2070,Broadcast!A$2:B$277,2,FALSE)</f>
        <v>Republic of Palau</v>
      </c>
      <c r="C2070" s="6">
        <v>1300</v>
      </c>
      <c r="D2070" s="6">
        <v>1430</v>
      </c>
      <c r="E2070" t="s">
        <v>827</v>
      </c>
      <c r="F2070" t="str">
        <f>VLOOKUP(H2070,Location!A$2:E$678,2,FALSE)</f>
        <v>Rep. of Palau</v>
      </c>
      <c r="G2070" t="str">
        <f>VLOOKUP(LEFT(R2070,3),Language!A$2:B$7700,2,FALSE)</f>
        <v>Burmese</v>
      </c>
      <c r="H2070" t="s">
        <v>736</v>
      </c>
      <c r="I2070">
        <v>100</v>
      </c>
      <c r="J2070">
        <v>345</v>
      </c>
      <c r="K2070">
        <v>0</v>
      </c>
      <c r="L2070">
        <v>146</v>
      </c>
      <c r="M2070">
        <v>1234567</v>
      </c>
      <c r="N2070">
        <v>270316</v>
      </c>
      <c r="O2070">
        <v>301016</v>
      </c>
      <c r="P2070" t="s">
        <v>19</v>
      </c>
      <c r="Q2070">
        <v>9900</v>
      </c>
      <c r="R2070" t="s">
        <v>838</v>
      </c>
      <c r="S2070" t="str">
        <f>VLOOKUP(V2070,Country!A$2:B$191,2,FALSE)</f>
        <v>United States</v>
      </c>
      <c r="T2070" t="str">
        <f>VLOOKUP(X2070,Organisation!A$2:B$150,2,FALSE)</f>
        <v>Federal Communications Commission</v>
      </c>
      <c r="U2070" t="s">
        <v>736</v>
      </c>
      <c r="V2070" t="s">
        <v>21</v>
      </c>
      <c r="W2070" t="s">
        <v>736</v>
      </c>
      <c r="X2070" t="s">
        <v>22</v>
      </c>
      <c r="Y2070">
        <v>1681</v>
      </c>
    </row>
    <row r="2071" spans="1:25" x14ac:dyDescent="0.25">
      <c r="A2071">
        <v>9930</v>
      </c>
      <c r="B2071" t="str">
        <f>VLOOKUP(W2071,Broadcast!A$2:B$277,2,FALSE)</f>
        <v>Leap of Faith, Inc.</v>
      </c>
      <c r="C2071" s="6">
        <v>1400</v>
      </c>
      <c r="D2071" s="6">
        <v>2400</v>
      </c>
      <c r="E2071" s="2">
        <v>42309</v>
      </c>
      <c r="F2071" t="str">
        <f>VLOOKUP(H2071,Location!A$2:E$678,2,FALSE)</f>
        <v>Lebanon, TN</v>
      </c>
      <c r="G2071" t="str">
        <f>VLOOKUP(LEFT(R2071,3),Language!A$2:B$7700,2,FALSE)</f>
        <v>English</v>
      </c>
      <c r="H2071" t="s">
        <v>133</v>
      </c>
      <c r="I2071">
        <v>100</v>
      </c>
      <c r="J2071">
        <v>180</v>
      </c>
      <c r="K2071">
        <v>0</v>
      </c>
      <c r="L2071">
        <v>902</v>
      </c>
      <c r="M2071">
        <v>1234567</v>
      </c>
      <c r="N2071">
        <v>270316</v>
      </c>
      <c r="O2071">
        <v>291016</v>
      </c>
      <c r="P2071" t="s">
        <v>19</v>
      </c>
      <c r="R2071" t="s">
        <v>20</v>
      </c>
      <c r="S2071" t="str">
        <f>VLOOKUP(V2071,Country!A$2:B$191,2,FALSE)</f>
        <v>United States</v>
      </c>
      <c r="T2071" t="str">
        <f>VLOOKUP(X2071,Organisation!A$2:B$150,2,FALSE)</f>
        <v>Federal Communications Commission</v>
      </c>
      <c r="U2071" t="s">
        <v>133</v>
      </c>
      <c r="V2071" t="s">
        <v>21</v>
      </c>
      <c r="W2071" t="s">
        <v>133</v>
      </c>
      <c r="X2071" t="s">
        <v>22</v>
      </c>
      <c r="Y2071">
        <v>1682</v>
      </c>
    </row>
    <row r="2072" spans="1:25" x14ac:dyDescent="0.25">
      <c r="A2072">
        <v>9930</v>
      </c>
      <c r="B2072" t="str">
        <f>VLOOKUP(W2072,Broadcast!A$2:B$277,2,FALSE)</f>
        <v>Republic of Palau</v>
      </c>
      <c r="C2072" s="6">
        <v>1430</v>
      </c>
      <c r="D2072" s="6">
        <v>1500</v>
      </c>
      <c r="E2072" t="s">
        <v>827</v>
      </c>
      <c r="F2072" t="str">
        <f>VLOOKUP(H2072,Location!A$2:E$678,2,FALSE)</f>
        <v>Rep. of Palau</v>
      </c>
      <c r="G2072" t="str">
        <f>VLOOKUP(LEFT(R2072,3),Language!A$2:B$7700,2,FALSE)</f>
        <v>Burmese</v>
      </c>
      <c r="H2072" t="s">
        <v>736</v>
      </c>
      <c r="I2072">
        <v>100</v>
      </c>
      <c r="J2072">
        <v>318</v>
      </c>
      <c r="K2072">
        <v>0</v>
      </c>
      <c r="L2072">
        <v>146</v>
      </c>
      <c r="M2072">
        <v>1234567</v>
      </c>
      <c r="N2072">
        <v>270316</v>
      </c>
      <c r="O2072">
        <v>301016</v>
      </c>
      <c r="P2072" t="s">
        <v>19</v>
      </c>
      <c r="Q2072">
        <v>9700</v>
      </c>
      <c r="R2072" t="s">
        <v>838</v>
      </c>
      <c r="S2072" t="str">
        <f>VLOOKUP(V2072,Country!A$2:B$191,2,FALSE)</f>
        <v>United States</v>
      </c>
      <c r="T2072" t="str">
        <f>VLOOKUP(X2072,Organisation!A$2:B$150,2,FALSE)</f>
        <v>Federal Communications Commission</v>
      </c>
      <c r="U2072" t="s">
        <v>736</v>
      </c>
      <c r="V2072" t="s">
        <v>21</v>
      </c>
      <c r="W2072" t="s">
        <v>736</v>
      </c>
      <c r="X2072" t="s">
        <v>22</v>
      </c>
      <c r="Y2072">
        <v>1683</v>
      </c>
    </row>
    <row r="2073" spans="1:25" x14ac:dyDescent="0.25">
      <c r="A2073">
        <v>9930</v>
      </c>
      <c r="B2073" t="str">
        <f>VLOOKUP(W2073,Broadcast!A$2:B$277,2,FALSE)</f>
        <v>Republic of Palau</v>
      </c>
      <c r="C2073" s="6">
        <v>1500</v>
      </c>
      <c r="D2073" s="6">
        <v>1800</v>
      </c>
      <c r="E2073" t="s">
        <v>827</v>
      </c>
      <c r="F2073" t="str">
        <f>VLOOKUP(H2073,Location!A$2:E$678,2,FALSE)</f>
        <v>Rep. of Palau</v>
      </c>
      <c r="G2073" t="str">
        <f>VLOOKUP(LEFT(R2073,3),Language!A$2:B$7700,2,FALSE)</f>
        <v>English</v>
      </c>
      <c r="H2073" t="s">
        <v>736</v>
      </c>
      <c r="I2073">
        <v>100</v>
      </c>
      <c r="J2073">
        <v>318</v>
      </c>
      <c r="K2073">
        <v>0</v>
      </c>
      <c r="L2073">
        <v>146</v>
      </c>
      <c r="M2073">
        <v>1234567</v>
      </c>
      <c r="N2073">
        <v>270316</v>
      </c>
      <c r="O2073">
        <v>301016</v>
      </c>
      <c r="P2073" t="s">
        <v>19</v>
      </c>
      <c r="Q2073">
        <v>9700</v>
      </c>
      <c r="R2073" t="s">
        <v>839</v>
      </c>
      <c r="S2073" t="str">
        <f>VLOOKUP(V2073,Country!A$2:B$191,2,FALSE)</f>
        <v>United States</v>
      </c>
      <c r="T2073" t="str">
        <f>VLOOKUP(X2073,Organisation!A$2:B$150,2,FALSE)</f>
        <v>Federal Communications Commission</v>
      </c>
      <c r="U2073" t="s">
        <v>736</v>
      </c>
      <c r="V2073" t="s">
        <v>21</v>
      </c>
      <c r="W2073" t="s">
        <v>736</v>
      </c>
      <c r="X2073" t="s">
        <v>22</v>
      </c>
      <c r="Y2073">
        <v>1684</v>
      </c>
    </row>
    <row r="2074" spans="1:25" x14ac:dyDescent="0.25">
      <c r="A2074">
        <v>9930</v>
      </c>
      <c r="B2074" t="str">
        <f>VLOOKUP(W2074,Broadcast!A$2:B$277,2,FALSE)</f>
        <v>Republic of Palau</v>
      </c>
      <c r="C2074" s="6">
        <v>1800</v>
      </c>
      <c r="D2074" s="6">
        <v>2400</v>
      </c>
      <c r="E2074" t="s">
        <v>827</v>
      </c>
      <c r="F2074" t="str">
        <f>VLOOKUP(H2074,Location!A$2:E$678,2,FALSE)</f>
        <v>Rep. of Palau</v>
      </c>
      <c r="G2074" t="str">
        <f>VLOOKUP(LEFT(R2074,3),Language!A$2:B$7700,2,FALSE)</f>
        <v>Mandarin Chinese</v>
      </c>
      <c r="H2074" t="s">
        <v>736</v>
      </c>
      <c r="I2074">
        <v>100</v>
      </c>
      <c r="J2074">
        <v>345</v>
      </c>
      <c r="K2074">
        <v>0</v>
      </c>
      <c r="L2074">
        <v>146</v>
      </c>
      <c r="M2074">
        <v>1234567</v>
      </c>
      <c r="N2074">
        <v>270316</v>
      </c>
      <c r="O2074">
        <v>301016</v>
      </c>
      <c r="P2074" t="s">
        <v>19</v>
      </c>
      <c r="Q2074">
        <v>9900</v>
      </c>
      <c r="R2074" t="s">
        <v>836</v>
      </c>
      <c r="S2074" t="str">
        <f>VLOOKUP(V2074,Country!A$2:B$191,2,FALSE)</f>
        <v>United States</v>
      </c>
      <c r="T2074" t="str">
        <f>VLOOKUP(X2074,Organisation!A$2:B$150,2,FALSE)</f>
        <v>Federal Communications Commission</v>
      </c>
      <c r="U2074" t="s">
        <v>736</v>
      </c>
      <c r="V2074" t="s">
        <v>21</v>
      </c>
      <c r="W2074" t="s">
        <v>736</v>
      </c>
      <c r="X2074" t="s">
        <v>22</v>
      </c>
      <c r="Y2074">
        <v>1685</v>
      </c>
    </row>
    <row r="2075" spans="1:25" x14ac:dyDescent="0.25">
      <c r="A2075">
        <v>9940</v>
      </c>
      <c r="B2075" t="str">
        <f>VLOOKUP(W2075,Broadcast!A$2:B$277,2,FALSE)</f>
        <v>All India Radio</v>
      </c>
      <c r="C2075" s="6">
        <v>645</v>
      </c>
      <c r="D2075" s="6">
        <v>800</v>
      </c>
      <c r="E2075" t="s">
        <v>512</v>
      </c>
      <c r="F2075" t="str">
        <f>VLOOKUP(H2075,Location!A$2:E$678,2,FALSE)</f>
        <v>Delhi</v>
      </c>
      <c r="G2075" t="str">
        <f>VLOOKUP(LEFT(R2075,3),Language!A$2:B$7700,2,FALSE)</f>
        <v>Nepali</v>
      </c>
      <c r="H2075" t="s">
        <v>304</v>
      </c>
      <c r="I2075">
        <v>100</v>
      </c>
      <c r="J2075">
        <v>102</v>
      </c>
      <c r="K2075">
        <v>0</v>
      </c>
      <c r="L2075">
        <v>701</v>
      </c>
      <c r="M2075">
        <v>1234567</v>
      </c>
      <c r="N2075">
        <v>270316</v>
      </c>
      <c r="O2075">
        <v>301016</v>
      </c>
      <c r="P2075" t="s">
        <v>19</v>
      </c>
      <c r="Q2075">
        <v>9700</v>
      </c>
      <c r="R2075" t="s">
        <v>515</v>
      </c>
      <c r="S2075" t="str">
        <f>VLOOKUP(V2075,Country!A$2:B$191,2,FALSE)</f>
        <v>India</v>
      </c>
      <c r="T2075" t="str">
        <f>VLOOKUP(X2075,Organisation!A$2:B$150,2,FALSE)</f>
        <v>All India Radio</v>
      </c>
      <c r="U2075" t="s">
        <v>304</v>
      </c>
      <c r="V2075" t="s">
        <v>263</v>
      </c>
      <c r="W2075" t="s">
        <v>264</v>
      </c>
      <c r="X2075" t="s">
        <v>264</v>
      </c>
      <c r="Y2075">
        <v>3549</v>
      </c>
    </row>
    <row r="2076" spans="1:25" x14ac:dyDescent="0.25">
      <c r="A2076">
        <v>9940</v>
      </c>
      <c r="B2076" t="str">
        <f>VLOOKUP(W2076,Broadcast!A$2:B$277,2,FALSE)</f>
        <v>All India Radio</v>
      </c>
      <c r="C2076" s="6">
        <v>815</v>
      </c>
      <c r="D2076" s="6">
        <v>1140</v>
      </c>
      <c r="E2076" t="s">
        <v>261</v>
      </c>
      <c r="F2076" t="str">
        <f>VLOOKUP(H2076,Location!A$2:E$678,2,FALSE)</f>
        <v>Delhi</v>
      </c>
      <c r="G2076" t="str">
        <f>VLOOKUP(LEFT(R2076,3),Language!A$2:B$7700,2,FALSE)</f>
        <v>Urdu</v>
      </c>
      <c r="H2076" t="s">
        <v>304</v>
      </c>
      <c r="I2076">
        <v>100</v>
      </c>
      <c r="J2076">
        <v>342</v>
      </c>
      <c r="K2076">
        <v>0</v>
      </c>
      <c r="L2076">
        <v>701</v>
      </c>
      <c r="M2076">
        <v>1234567</v>
      </c>
      <c r="N2076">
        <v>270316</v>
      </c>
      <c r="O2076">
        <v>301016</v>
      </c>
      <c r="P2076" t="s">
        <v>19</v>
      </c>
      <c r="Q2076">
        <v>9700</v>
      </c>
      <c r="R2076" t="s">
        <v>348</v>
      </c>
      <c r="S2076" t="str">
        <f>VLOOKUP(V2076,Country!A$2:B$191,2,FALSE)</f>
        <v>India</v>
      </c>
      <c r="T2076" t="str">
        <f>VLOOKUP(X2076,Organisation!A$2:B$150,2,FALSE)</f>
        <v>All India Radio</v>
      </c>
      <c r="U2076" t="s">
        <v>304</v>
      </c>
      <c r="V2076" t="s">
        <v>263</v>
      </c>
      <c r="W2076" t="s">
        <v>264</v>
      </c>
      <c r="X2076" t="s">
        <v>264</v>
      </c>
      <c r="Y2076">
        <v>3550</v>
      </c>
    </row>
    <row r="2077" spans="1:25" x14ac:dyDescent="0.25">
      <c r="A2077">
        <v>9940</v>
      </c>
      <c r="B2077" t="str">
        <f>VLOOKUP(W2077,Broadcast!A$2:B$277,2,FALSE)</f>
        <v>All India Radio</v>
      </c>
      <c r="C2077" s="6">
        <v>1200</v>
      </c>
      <c r="D2077" s="6">
        <v>1315</v>
      </c>
      <c r="E2077" t="s">
        <v>156</v>
      </c>
      <c r="F2077" t="str">
        <f>VLOOKUP(H2077,Location!A$2:E$678,2,FALSE)</f>
        <v>Bangalore</v>
      </c>
      <c r="G2077" t="str">
        <f>VLOOKUP(LEFT(R2077,3),Language!A$2:B$7700,2,FALSE)</f>
        <v>Burmese</v>
      </c>
      <c r="H2077" t="s">
        <v>634</v>
      </c>
      <c r="I2077">
        <v>500</v>
      </c>
      <c r="J2077">
        <v>60</v>
      </c>
      <c r="K2077">
        <v>0</v>
      </c>
      <c r="L2077">
        <v>216</v>
      </c>
      <c r="M2077">
        <v>1234567</v>
      </c>
      <c r="N2077">
        <v>270316</v>
      </c>
      <c r="O2077">
        <v>301016</v>
      </c>
      <c r="P2077" t="s">
        <v>19</v>
      </c>
      <c r="Q2077">
        <v>16750</v>
      </c>
      <c r="R2077" t="s">
        <v>157</v>
      </c>
      <c r="S2077" t="str">
        <f>VLOOKUP(V2077,Country!A$2:B$191,2,FALSE)</f>
        <v>India</v>
      </c>
      <c r="T2077" t="str">
        <f>VLOOKUP(X2077,Organisation!A$2:B$150,2,FALSE)</f>
        <v>All India Radio</v>
      </c>
      <c r="U2077" t="s">
        <v>634</v>
      </c>
      <c r="V2077" t="s">
        <v>263</v>
      </c>
      <c r="W2077" t="s">
        <v>264</v>
      </c>
      <c r="X2077" t="s">
        <v>264</v>
      </c>
      <c r="Y2077">
        <v>3551</v>
      </c>
    </row>
    <row r="2078" spans="1:25" x14ac:dyDescent="0.25">
      <c r="A2078">
        <v>9940</v>
      </c>
      <c r="B2078" t="str">
        <f>VLOOKUP(W2078,Broadcast!A$2:B$277,2,FALSE)</f>
        <v>Far East Broadcasting Company</v>
      </c>
      <c r="C2078" s="6">
        <v>1430</v>
      </c>
      <c r="D2078" s="6">
        <v>1500</v>
      </c>
      <c r="E2078">
        <v>30.42</v>
      </c>
      <c r="F2078" t="str">
        <f>VLOOKUP(H2078,Location!A$2:E$678,2,FALSE)</f>
        <v>Bocaue</v>
      </c>
      <c r="G2078" t="str">
        <f>VLOOKUP(LEFT(R2078,3),Language!A$2:B$7700,2,FALSE)</f>
        <v>Uighur</v>
      </c>
      <c r="H2078" t="s">
        <v>606</v>
      </c>
      <c r="I2078">
        <v>100</v>
      </c>
      <c r="J2078">
        <v>323</v>
      </c>
      <c r="K2078">
        <v>30</v>
      </c>
      <c r="L2078">
        <v>216</v>
      </c>
      <c r="M2078">
        <v>1234567</v>
      </c>
      <c r="N2078">
        <v>270316</v>
      </c>
      <c r="O2078">
        <v>301016</v>
      </c>
      <c r="P2078" t="s">
        <v>19</v>
      </c>
      <c r="Q2078">
        <v>11500</v>
      </c>
      <c r="R2078" t="s">
        <v>98</v>
      </c>
      <c r="S2078" t="str">
        <f>VLOOKUP(V2078,Country!A$2:B$191,2,FALSE)</f>
        <v>Philippines</v>
      </c>
      <c r="T2078" t="str">
        <f>VLOOKUP(X2078,Organisation!A$2:B$150,2,FALSE)</f>
        <v>Far East Broadcasting Co</v>
      </c>
      <c r="U2078" t="s">
        <v>606</v>
      </c>
      <c r="V2078" t="s">
        <v>173</v>
      </c>
      <c r="W2078" t="s">
        <v>607</v>
      </c>
      <c r="X2078" t="s">
        <v>607</v>
      </c>
      <c r="Y2078">
        <v>2100</v>
      </c>
    </row>
    <row r="2079" spans="1:25" x14ac:dyDescent="0.25">
      <c r="A2079">
        <v>9940</v>
      </c>
      <c r="B2079" t="str">
        <f>VLOOKUP(W2079,Broadcast!A$2:B$277,2,FALSE)</f>
        <v>For new organization</v>
      </c>
      <c r="C2079" s="6">
        <v>1800</v>
      </c>
      <c r="D2079" s="6">
        <v>1900</v>
      </c>
      <c r="E2079" t="s">
        <v>840</v>
      </c>
      <c r="F2079" t="str">
        <f>VLOOKUP(H2079,Location!A$2:E$678,2,FALSE)</f>
        <v>Kichinev</v>
      </c>
      <c r="G2079" t="str">
        <f>VLOOKUP(LEFT(R2079,3),Language!A$2:B$7700,2,FALSE)</f>
        <v>Multiple languages</v>
      </c>
      <c r="H2079" t="s">
        <v>619</v>
      </c>
      <c r="I2079">
        <v>300</v>
      </c>
      <c r="J2079">
        <v>157</v>
      </c>
      <c r="K2079">
        <v>0</v>
      </c>
      <c r="L2079">
        <v>156</v>
      </c>
      <c r="M2079">
        <v>1234567</v>
      </c>
      <c r="N2079">
        <v>270316</v>
      </c>
      <c r="O2079">
        <v>301016</v>
      </c>
      <c r="P2079" t="s">
        <v>19</v>
      </c>
      <c r="R2079" t="s">
        <v>102</v>
      </c>
      <c r="S2079" t="str">
        <f>VLOOKUP(V2079,Country!A$2:B$191,2,FALSE)</f>
        <v>Moldava</v>
      </c>
      <c r="T2079" t="str">
        <f>VLOOKUP(X2079,Organisation!A$2:B$150,2,FALSE)</f>
        <v>Radio-Agency-M</v>
      </c>
      <c r="U2079" t="s">
        <v>619</v>
      </c>
      <c r="V2079" t="s">
        <v>620</v>
      </c>
      <c r="W2079" t="s">
        <v>179</v>
      </c>
      <c r="X2079" t="s">
        <v>621</v>
      </c>
      <c r="Y2079">
        <v>14010</v>
      </c>
    </row>
    <row r="2080" spans="1:25" x14ac:dyDescent="0.25">
      <c r="A2080">
        <v>9940</v>
      </c>
      <c r="B2080" t="str">
        <f>VLOOKUP(W2080,Broadcast!A$2:B$277,2,FALSE)</f>
        <v>Trans World Radio</v>
      </c>
      <c r="C2080" s="6">
        <v>1905</v>
      </c>
      <c r="D2080" s="6">
        <v>2005</v>
      </c>
      <c r="E2080" t="s">
        <v>841</v>
      </c>
      <c r="F2080" t="str">
        <f>VLOOKUP(H2080,Location!A$2:E$678,2,FALSE)</f>
        <v>Manzini</v>
      </c>
      <c r="G2080" t="str">
        <f>VLOOKUP(LEFT(R2080,3),Language!A$2:B$7700,2,FALSE)</f>
        <v>Lingala</v>
      </c>
      <c r="H2080" t="s">
        <v>25</v>
      </c>
      <c r="I2080">
        <v>100</v>
      </c>
      <c r="J2080">
        <v>343</v>
      </c>
      <c r="K2080">
        <v>-30</v>
      </c>
      <c r="L2080">
        <v>218</v>
      </c>
      <c r="M2080">
        <v>1234567</v>
      </c>
      <c r="N2080">
        <v>270316</v>
      </c>
      <c r="O2080">
        <v>291016</v>
      </c>
      <c r="P2080" t="s">
        <v>19</v>
      </c>
      <c r="R2080" t="s">
        <v>842</v>
      </c>
      <c r="S2080" t="str">
        <f>VLOOKUP(V2080,Country!A$2:B$191,2,FALSE)</f>
        <v>Swaziland</v>
      </c>
      <c r="T2080" t="str">
        <f>VLOOKUP(X2080,Organisation!A$2:B$150,2,FALSE)</f>
        <v>Trans World Radio</v>
      </c>
      <c r="U2080" t="s">
        <v>25</v>
      </c>
      <c r="V2080" t="s">
        <v>27</v>
      </c>
      <c r="W2080" t="s">
        <v>28</v>
      </c>
      <c r="X2080" t="s">
        <v>28</v>
      </c>
      <c r="Y2080">
        <v>7071</v>
      </c>
    </row>
    <row r="2081" spans="1:25" x14ac:dyDescent="0.25">
      <c r="A2081">
        <v>9950</v>
      </c>
      <c r="B2081" t="str">
        <f>VLOOKUP(W2081,Broadcast!A$2:B$277,2,FALSE)</f>
        <v>Republic of Palau</v>
      </c>
      <c r="C2081" s="6">
        <v>1200</v>
      </c>
      <c r="D2081" s="6">
        <v>1300</v>
      </c>
      <c r="E2081" t="s">
        <v>493</v>
      </c>
      <c r="F2081" t="str">
        <f>VLOOKUP(H2081,Location!A$2:E$678,2,FALSE)</f>
        <v>Rep. of Palau</v>
      </c>
      <c r="G2081" t="str">
        <f>VLOOKUP(LEFT(R2081,3),Language!A$2:B$7700,2,FALSE)</f>
        <v>English</v>
      </c>
      <c r="H2081" t="s">
        <v>736</v>
      </c>
      <c r="I2081">
        <v>100</v>
      </c>
      <c r="J2081">
        <v>270</v>
      </c>
      <c r="K2081">
        <v>0</v>
      </c>
      <c r="L2081">
        <v>147</v>
      </c>
      <c r="M2081">
        <v>1</v>
      </c>
      <c r="N2081">
        <v>270316</v>
      </c>
      <c r="O2081">
        <v>301016</v>
      </c>
      <c r="P2081" t="s">
        <v>19</v>
      </c>
      <c r="Q2081">
        <v>13500</v>
      </c>
      <c r="R2081" t="s">
        <v>20</v>
      </c>
      <c r="S2081" t="str">
        <f>VLOOKUP(V2081,Country!A$2:B$191,2,FALSE)</f>
        <v>United States</v>
      </c>
      <c r="T2081" t="str">
        <f>VLOOKUP(X2081,Organisation!A$2:B$150,2,FALSE)</f>
        <v>Federal Communications Commission</v>
      </c>
      <c r="U2081" t="s">
        <v>736</v>
      </c>
      <c r="V2081" t="s">
        <v>21</v>
      </c>
      <c r="W2081" t="s">
        <v>736</v>
      </c>
      <c r="X2081" t="s">
        <v>22</v>
      </c>
      <c r="Y2081">
        <v>16537</v>
      </c>
    </row>
    <row r="2082" spans="1:25" x14ac:dyDescent="0.25">
      <c r="A2082">
        <v>9950</v>
      </c>
      <c r="B2082" t="str">
        <f>VLOOKUP(W2082,Broadcast!A$2:B$277,2,FALSE)</f>
        <v>Babcock Communications</v>
      </c>
      <c r="C2082" s="6">
        <v>1300</v>
      </c>
      <c r="D2082" s="6">
        <v>1330</v>
      </c>
      <c r="E2082" t="s">
        <v>143</v>
      </c>
      <c r="F2082" t="str">
        <f>VLOOKUP(H2082,Location!A$2:E$678,2,FALSE)</f>
        <v>Taipei</v>
      </c>
      <c r="G2082" t="str">
        <f>VLOOKUP(LEFT(R2082,3),Language!A$2:B$7700,2,FALSE)</f>
        <v>Korean</v>
      </c>
      <c r="H2082" t="s">
        <v>670</v>
      </c>
      <c r="I2082">
        <v>100</v>
      </c>
      <c r="J2082">
        <v>2</v>
      </c>
      <c r="K2082">
        <v>0</v>
      </c>
      <c r="L2082">
        <v>145</v>
      </c>
      <c r="M2082">
        <v>1234567</v>
      </c>
      <c r="N2082">
        <v>80716</v>
      </c>
      <c r="O2082">
        <v>301016</v>
      </c>
      <c r="P2082" t="s">
        <v>19</v>
      </c>
      <c r="Q2082">
        <v>13650</v>
      </c>
      <c r="R2082" t="s">
        <v>145</v>
      </c>
      <c r="S2082" t="str">
        <f>VLOOKUP(V2082,Country!A$2:B$191,2,FALSE)</f>
        <v>China</v>
      </c>
      <c r="T2082" t="str">
        <f>VLOOKUP(X2082,Organisation!A$2:B$150,2,FALSE)</f>
        <v>Babcock Communications</v>
      </c>
      <c r="U2082" t="s">
        <v>670</v>
      </c>
      <c r="V2082" t="s">
        <v>55</v>
      </c>
      <c r="W2082" t="s">
        <v>43</v>
      </c>
      <c r="X2082" t="s">
        <v>43</v>
      </c>
      <c r="Y2082">
        <v>16838</v>
      </c>
    </row>
    <row r="2083" spans="1:25" x14ac:dyDescent="0.25">
      <c r="A2083">
        <v>9950</v>
      </c>
      <c r="B2083" t="str">
        <f>VLOOKUP(W2083,Broadcast!A$2:B$277,2,FALSE)</f>
        <v>Babcock Communications</v>
      </c>
      <c r="C2083" s="6">
        <v>1330</v>
      </c>
      <c r="D2083" s="6">
        <v>1357</v>
      </c>
      <c r="E2083" t="s">
        <v>143</v>
      </c>
      <c r="F2083" t="str">
        <f>VLOOKUP(H2083,Location!A$2:E$678,2,FALSE)</f>
        <v>Taipei</v>
      </c>
      <c r="G2083" t="str">
        <f>VLOOKUP(LEFT(R2083,3),Language!A$2:B$7700,2,FALSE)</f>
        <v>Japanese</v>
      </c>
      <c r="H2083" t="s">
        <v>670</v>
      </c>
      <c r="I2083">
        <v>100</v>
      </c>
      <c r="J2083">
        <v>2</v>
      </c>
      <c r="K2083">
        <v>0</v>
      </c>
      <c r="L2083">
        <v>145</v>
      </c>
      <c r="M2083">
        <v>1234567</v>
      </c>
      <c r="N2083">
        <v>80716</v>
      </c>
      <c r="O2083">
        <v>301016</v>
      </c>
      <c r="P2083" t="s">
        <v>19</v>
      </c>
      <c r="Q2083">
        <v>13650</v>
      </c>
      <c r="R2083" t="s">
        <v>196</v>
      </c>
      <c r="S2083" t="str">
        <f>VLOOKUP(V2083,Country!A$2:B$191,2,FALSE)</f>
        <v>China</v>
      </c>
      <c r="T2083" t="str">
        <f>VLOOKUP(X2083,Organisation!A$2:B$150,2,FALSE)</f>
        <v>Babcock Communications</v>
      </c>
      <c r="U2083" t="s">
        <v>670</v>
      </c>
      <c r="V2083" t="s">
        <v>55</v>
      </c>
      <c r="W2083" t="s">
        <v>43</v>
      </c>
      <c r="X2083" t="s">
        <v>43</v>
      </c>
      <c r="Y2083">
        <v>16839</v>
      </c>
    </row>
    <row r="2084" spans="1:25" x14ac:dyDescent="0.25">
      <c r="A2084">
        <v>9950</v>
      </c>
      <c r="B2084" t="str">
        <f>VLOOKUP(W2084,Broadcast!A$2:B$277,2,FALSE)</f>
        <v>International Broadcasting Bureau</v>
      </c>
      <c r="C2084" s="6">
        <v>1400</v>
      </c>
      <c r="D2084" s="6">
        <v>1500</v>
      </c>
      <c r="E2084" t="s">
        <v>161</v>
      </c>
      <c r="F2084" t="str">
        <f>VLOOKUP(H2084,Location!A$2:E$678,2,FALSE)</f>
        <v>Tinian Islands</v>
      </c>
      <c r="G2084" t="str">
        <f>VLOOKUP(LEFT(R2084,3),Language!A$2:B$7700,2,FALSE)</f>
        <v>Vietnamese</v>
      </c>
      <c r="H2084" t="s">
        <v>144</v>
      </c>
      <c r="I2084">
        <v>250</v>
      </c>
      <c r="J2084">
        <v>270</v>
      </c>
      <c r="K2084">
        <v>0</v>
      </c>
      <c r="L2084">
        <v>226</v>
      </c>
      <c r="M2084">
        <v>1234567</v>
      </c>
      <c r="N2084">
        <v>270316</v>
      </c>
      <c r="O2084">
        <v>291016</v>
      </c>
      <c r="P2084" t="s">
        <v>19</v>
      </c>
      <c r="Q2084">
        <v>8500</v>
      </c>
      <c r="R2084" t="s">
        <v>163</v>
      </c>
      <c r="S2084" t="str">
        <f>VLOOKUP(V2084,Country!A$2:B$191,2,FALSE)</f>
        <v>United States</v>
      </c>
      <c r="T2084" t="str">
        <f>VLOOKUP(X2084,Organisation!A$2:B$150,2,FALSE)</f>
        <v>International Broadcasting Bureau</v>
      </c>
      <c r="U2084" t="s">
        <v>144</v>
      </c>
      <c r="V2084" t="s">
        <v>21</v>
      </c>
      <c r="W2084" t="s">
        <v>120</v>
      </c>
      <c r="X2084" t="s">
        <v>120</v>
      </c>
      <c r="Y2084">
        <v>714</v>
      </c>
    </row>
    <row r="2085" spans="1:25" x14ac:dyDescent="0.25">
      <c r="A2085">
        <v>9950</v>
      </c>
      <c r="B2085" t="str">
        <f>VLOOKUP(W2085,Broadcast!A$2:B$277,2,FALSE)</f>
        <v>All India Radio</v>
      </c>
      <c r="C2085" s="6">
        <v>1500</v>
      </c>
      <c r="D2085" s="6">
        <v>1730</v>
      </c>
      <c r="E2085" t="s">
        <v>843</v>
      </c>
      <c r="F2085" t="str">
        <f>VLOOKUP(H2085,Location!A$2:E$678,2,FALSE)</f>
        <v>Bangalore</v>
      </c>
      <c r="G2085" t="str">
        <f>VLOOKUP(LEFT(R2085,3),Language!A$2:B$7700,2,FALSE)</f>
        <v>Swahili (macrolanguage)</v>
      </c>
      <c r="H2085" t="s">
        <v>634</v>
      </c>
      <c r="I2085">
        <v>500</v>
      </c>
      <c r="J2085">
        <v>270</v>
      </c>
      <c r="K2085">
        <v>-30</v>
      </c>
      <c r="L2085">
        <v>216</v>
      </c>
      <c r="M2085">
        <v>1234567</v>
      </c>
      <c r="N2085">
        <v>270316</v>
      </c>
      <c r="O2085">
        <v>301016</v>
      </c>
      <c r="P2085" t="s">
        <v>19</v>
      </c>
      <c r="Q2085">
        <v>9700</v>
      </c>
      <c r="R2085" t="s">
        <v>844</v>
      </c>
      <c r="S2085" t="str">
        <f>VLOOKUP(V2085,Country!A$2:B$191,2,FALSE)</f>
        <v>India</v>
      </c>
      <c r="T2085" t="str">
        <f>VLOOKUP(X2085,Organisation!A$2:B$150,2,FALSE)</f>
        <v>All India Radio</v>
      </c>
      <c r="U2085" t="s">
        <v>634</v>
      </c>
      <c r="V2085" t="s">
        <v>263</v>
      </c>
      <c r="W2085" t="s">
        <v>264</v>
      </c>
      <c r="X2085" t="s">
        <v>264</v>
      </c>
      <c r="Y2085">
        <v>3552</v>
      </c>
    </row>
    <row r="2086" spans="1:25" x14ac:dyDescent="0.25">
      <c r="A2086">
        <v>9950</v>
      </c>
      <c r="B2086" t="str">
        <f>VLOOKUP(W2086,Broadcast!A$2:B$277,2,FALSE)</f>
        <v>Republic of Palau</v>
      </c>
      <c r="C2086" s="6">
        <v>1600</v>
      </c>
      <c r="D2086" s="6">
        <v>2000</v>
      </c>
      <c r="E2086" t="s">
        <v>845</v>
      </c>
      <c r="F2086" t="str">
        <f>VLOOKUP(H2086,Location!A$2:E$678,2,FALSE)</f>
        <v>Rep. of Palau</v>
      </c>
      <c r="G2086" t="str">
        <f>VLOOKUP(LEFT(R2086,3),Language!A$2:B$7700,2,FALSE)</f>
        <v>English</v>
      </c>
      <c r="H2086" t="s">
        <v>736</v>
      </c>
      <c r="I2086">
        <v>100</v>
      </c>
      <c r="J2086">
        <v>270</v>
      </c>
      <c r="K2086">
        <v>0</v>
      </c>
      <c r="L2086">
        <v>147</v>
      </c>
      <c r="M2086">
        <v>1234567</v>
      </c>
      <c r="N2086">
        <v>270316</v>
      </c>
      <c r="O2086">
        <v>301016</v>
      </c>
      <c r="P2086" t="s">
        <v>19</v>
      </c>
      <c r="Q2086">
        <v>13500</v>
      </c>
      <c r="R2086" t="s">
        <v>20</v>
      </c>
      <c r="S2086" t="str">
        <f>VLOOKUP(V2086,Country!A$2:B$191,2,FALSE)</f>
        <v>United States</v>
      </c>
      <c r="T2086" t="str">
        <f>VLOOKUP(X2086,Organisation!A$2:B$150,2,FALSE)</f>
        <v>Federal Communications Commission</v>
      </c>
      <c r="U2086" t="s">
        <v>736</v>
      </c>
      <c r="V2086" t="s">
        <v>21</v>
      </c>
      <c r="W2086" t="s">
        <v>736</v>
      </c>
      <c r="X2086" t="s">
        <v>22</v>
      </c>
      <c r="Y2086">
        <v>1687</v>
      </c>
    </row>
    <row r="2087" spans="1:25" x14ac:dyDescent="0.25">
      <c r="A2087">
        <v>9950</v>
      </c>
      <c r="B2087" t="str">
        <f>VLOOKUP(W2087,Broadcast!A$2:B$277,2,FALSE)</f>
        <v>All India Radio</v>
      </c>
      <c r="C2087" s="6">
        <v>1730</v>
      </c>
      <c r="D2087" s="6">
        <v>2230</v>
      </c>
      <c r="E2087">
        <v>27.28</v>
      </c>
      <c r="F2087" t="str">
        <f>VLOOKUP(H2087,Location!A$2:E$678,2,FALSE)</f>
        <v>Delhi</v>
      </c>
      <c r="G2087" t="str">
        <f>VLOOKUP(LEFT(R2087,3),Language!A$2:B$7700,2,FALSE)</f>
        <v>Multiple languages</v>
      </c>
      <c r="H2087" t="s">
        <v>304</v>
      </c>
      <c r="I2087">
        <v>250</v>
      </c>
      <c r="J2087">
        <v>312</v>
      </c>
      <c r="K2087">
        <v>0</v>
      </c>
      <c r="L2087">
        <v>216</v>
      </c>
      <c r="M2087">
        <v>1234567</v>
      </c>
      <c r="N2087">
        <v>270316</v>
      </c>
      <c r="O2087">
        <v>301016</v>
      </c>
      <c r="P2087" t="s">
        <v>74</v>
      </c>
      <c r="Q2087">
        <v>9700</v>
      </c>
      <c r="R2087" t="s">
        <v>102</v>
      </c>
      <c r="S2087" t="str">
        <f>VLOOKUP(V2087,Country!A$2:B$191,2,FALSE)</f>
        <v>India</v>
      </c>
      <c r="T2087" t="str">
        <f>VLOOKUP(X2087,Organisation!A$2:B$150,2,FALSE)</f>
        <v>All India Radio</v>
      </c>
      <c r="U2087" t="s">
        <v>304</v>
      </c>
      <c r="V2087" t="s">
        <v>263</v>
      </c>
      <c r="W2087" t="s">
        <v>264</v>
      </c>
      <c r="X2087" t="s">
        <v>264</v>
      </c>
      <c r="Y2087">
        <v>3553</v>
      </c>
    </row>
    <row r="2088" spans="1:25" x14ac:dyDescent="0.25">
      <c r="A2088">
        <v>9955</v>
      </c>
      <c r="B2088" t="str">
        <f>VLOOKUP(W2088,Broadcast!A$2:B$277,2,FALSE)</f>
        <v>Radio Miami International</v>
      </c>
      <c r="C2088" s="6">
        <v>0</v>
      </c>
      <c r="D2088" s="6">
        <v>2400</v>
      </c>
      <c r="E2088" s="2">
        <v>42644</v>
      </c>
      <c r="F2088" t="str">
        <f>VLOOKUP(H2088,Location!A$2:E$678,2,FALSE)</f>
        <v>Okeechobee, FL</v>
      </c>
      <c r="G2088" t="str">
        <f>VLOOKUP(LEFT(R2088,3),Language!A$2:B$7700,2,FALSE)</f>
        <v>English</v>
      </c>
      <c r="H2088" t="s">
        <v>128</v>
      </c>
      <c r="I2088">
        <v>100</v>
      </c>
      <c r="J2088">
        <v>160</v>
      </c>
      <c r="K2088">
        <v>0</v>
      </c>
      <c r="L2088">
        <v>902</v>
      </c>
      <c r="M2088">
        <v>1234567</v>
      </c>
      <c r="N2088">
        <v>270316</v>
      </c>
      <c r="O2088">
        <v>301016</v>
      </c>
      <c r="P2088" t="s">
        <v>19</v>
      </c>
      <c r="Q2088">
        <v>16025</v>
      </c>
      <c r="R2088" t="s">
        <v>638</v>
      </c>
      <c r="S2088" t="str">
        <f>VLOOKUP(V2088,Country!A$2:B$191,2,FALSE)</f>
        <v>United States</v>
      </c>
      <c r="T2088" t="str">
        <f>VLOOKUP(X2088,Organisation!A$2:B$150,2,FALSE)</f>
        <v>Federal Communications Commission</v>
      </c>
      <c r="U2088" t="s">
        <v>128</v>
      </c>
      <c r="V2088" t="s">
        <v>21</v>
      </c>
      <c r="W2088" t="s">
        <v>128</v>
      </c>
      <c r="X2088" t="s">
        <v>22</v>
      </c>
      <c r="Y2088">
        <v>16629</v>
      </c>
    </row>
    <row r="2089" spans="1:25" x14ac:dyDescent="0.25">
      <c r="A2089">
        <v>9955</v>
      </c>
      <c r="B2089" t="str">
        <f>VLOOKUP(W2089,Broadcast!A$2:B$277,2,FALSE)</f>
        <v>Republic of Palau</v>
      </c>
      <c r="C2089" s="6">
        <v>1000</v>
      </c>
      <c r="D2089" s="6">
        <v>1100</v>
      </c>
      <c r="E2089" t="s">
        <v>845</v>
      </c>
      <c r="F2089" t="str">
        <f>VLOOKUP(H2089,Location!A$2:E$678,2,FALSE)</f>
        <v>Rep. of Palau</v>
      </c>
      <c r="G2089" t="str">
        <f>VLOOKUP(LEFT(R2089,3),Language!A$2:B$7700,2,FALSE)</f>
        <v>English</v>
      </c>
      <c r="H2089" t="s">
        <v>736</v>
      </c>
      <c r="I2089">
        <v>100</v>
      </c>
      <c r="J2089">
        <v>270</v>
      </c>
      <c r="K2089">
        <v>0</v>
      </c>
      <c r="L2089">
        <v>147</v>
      </c>
      <c r="M2089">
        <v>1234567</v>
      </c>
      <c r="N2089">
        <v>270316</v>
      </c>
      <c r="O2089">
        <v>301016</v>
      </c>
      <c r="P2089" t="s">
        <v>19</v>
      </c>
      <c r="Q2089">
        <v>13500</v>
      </c>
      <c r="R2089" t="s">
        <v>20</v>
      </c>
      <c r="S2089" t="str">
        <f>VLOOKUP(V2089,Country!A$2:B$191,2,FALSE)</f>
        <v>United States</v>
      </c>
      <c r="T2089" t="str">
        <f>VLOOKUP(X2089,Organisation!A$2:B$150,2,FALSE)</f>
        <v>Federal Communications Commission</v>
      </c>
      <c r="U2089" t="s">
        <v>736</v>
      </c>
      <c r="V2089" t="s">
        <v>21</v>
      </c>
      <c r="W2089" t="s">
        <v>736</v>
      </c>
      <c r="X2089" t="s">
        <v>22</v>
      </c>
      <c r="Y2089">
        <v>1688</v>
      </c>
    </row>
    <row r="2090" spans="1:25" x14ac:dyDescent="0.25">
      <c r="A2090">
        <v>9960</v>
      </c>
      <c r="B2090" t="str">
        <f>VLOOKUP(W2090,Broadcast!A$2:B$277,2,FALSE)</f>
        <v>Babcock Communications</v>
      </c>
      <c r="C2090" s="6">
        <v>1430</v>
      </c>
      <c r="D2090" s="6">
        <v>1500</v>
      </c>
      <c r="E2090" t="s">
        <v>143</v>
      </c>
      <c r="F2090" t="str">
        <f>VLOOKUP(H2090,Location!A$2:E$678,2,FALSE)</f>
        <v>Rep. of Palau</v>
      </c>
      <c r="G2090" t="str">
        <f>VLOOKUP(LEFT(R2090,3),Language!A$2:B$7700,2,FALSE)</f>
        <v>Japanese</v>
      </c>
      <c r="H2090" t="s">
        <v>736</v>
      </c>
      <c r="I2090">
        <v>100</v>
      </c>
      <c r="J2090">
        <v>345</v>
      </c>
      <c r="K2090">
        <v>0</v>
      </c>
      <c r="L2090">
        <v>146</v>
      </c>
      <c r="M2090">
        <v>1234567</v>
      </c>
      <c r="N2090">
        <v>270316</v>
      </c>
      <c r="O2090">
        <v>301016</v>
      </c>
      <c r="P2090" t="s">
        <v>19</v>
      </c>
      <c r="Q2090">
        <v>9942</v>
      </c>
      <c r="R2090" t="s">
        <v>196</v>
      </c>
      <c r="S2090" t="str">
        <f>VLOOKUP(V2090,Country!A$2:B$191,2,FALSE)</f>
        <v>United States</v>
      </c>
      <c r="T2090" t="str">
        <f>VLOOKUP(X2090,Organisation!A$2:B$150,2,FALSE)</f>
        <v>Babcock Communications</v>
      </c>
      <c r="U2090" t="s">
        <v>736</v>
      </c>
      <c r="V2090" t="s">
        <v>21</v>
      </c>
      <c r="W2090" t="s">
        <v>43</v>
      </c>
      <c r="X2090" t="s">
        <v>43</v>
      </c>
      <c r="Y2090">
        <v>175</v>
      </c>
    </row>
    <row r="2091" spans="1:25" x14ac:dyDescent="0.25">
      <c r="A2091">
        <v>9960</v>
      </c>
      <c r="B2091" t="str">
        <f>VLOOKUP(W2091,Broadcast!A$2:B$277,2,FALSE)</f>
        <v>Babcock Communications</v>
      </c>
      <c r="C2091" s="6">
        <v>1430</v>
      </c>
      <c r="D2091" s="6">
        <v>1500</v>
      </c>
      <c r="E2091" t="s">
        <v>143</v>
      </c>
      <c r="F2091" t="str">
        <f>VLOOKUP(H2091,Location!A$2:E$678,2,FALSE)</f>
        <v>Rep. of Palau</v>
      </c>
      <c r="G2091" t="str">
        <f>VLOOKUP(LEFT(R2091,3),Language!A$2:B$7700,2,FALSE)</f>
        <v>Japanese</v>
      </c>
      <c r="H2091" t="s">
        <v>736</v>
      </c>
      <c r="I2091">
        <v>100</v>
      </c>
      <c r="J2091">
        <v>345</v>
      </c>
      <c r="K2091">
        <v>0</v>
      </c>
      <c r="L2091">
        <v>146</v>
      </c>
      <c r="M2091">
        <v>1234567</v>
      </c>
      <c r="N2091">
        <v>270316</v>
      </c>
      <c r="O2091">
        <v>301016</v>
      </c>
      <c r="P2091" t="s">
        <v>19</v>
      </c>
      <c r="Q2091">
        <v>9900</v>
      </c>
      <c r="R2091" t="s">
        <v>196</v>
      </c>
      <c r="S2091" t="str">
        <f>VLOOKUP(V2091,Country!A$2:B$191,2,FALSE)</f>
        <v>United States</v>
      </c>
      <c r="T2091" t="str">
        <f>VLOOKUP(X2091,Organisation!A$2:B$150,2,FALSE)</f>
        <v>Federal Communications Commission</v>
      </c>
      <c r="U2091" t="s">
        <v>736</v>
      </c>
      <c r="V2091" t="s">
        <v>21</v>
      </c>
      <c r="W2091" t="s">
        <v>43</v>
      </c>
      <c r="X2091" t="s">
        <v>22</v>
      </c>
      <c r="Y2091">
        <v>1692</v>
      </c>
    </row>
    <row r="2092" spans="1:25" x14ac:dyDescent="0.25">
      <c r="A2092">
        <v>9960</v>
      </c>
      <c r="B2092" t="str">
        <f>VLOOKUP(W2092,Broadcast!A$2:B$277,2,FALSE)</f>
        <v>Babcock Communications</v>
      </c>
      <c r="C2092" s="6">
        <v>1600</v>
      </c>
      <c r="D2092" s="6">
        <v>1630</v>
      </c>
      <c r="E2092" t="s">
        <v>143</v>
      </c>
      <c r="F2092" t="str">
        <f>VLOOKUP(H2092,Location!A$2:E$678,2,FALSE)</f>
        <v>Rep. of Palau</v>
      </c>
      <c r="G2092" t="str">
        <f>VLOOKUP(LEFT(R2092,3),Language!A$2:B$7700,2,FALSE)</f>
        <v>Japanese</v>
      </c>
      <c r="H2092" t="s">
        <v>736</v>
      </c>
      <c r="I2092">
        <v>100</v>
      </c>
      <c r="J2092">
        <v>345</v>
      </c>
      <c r="K2092">
        <v>0</v>
      </c>
      <c r="L2092">
        <v>146</v>
      </c>
      <c r="M2092">
        <v>1234567</v>
      </c>
      <c r="N2092">
        <v>270316</v>
      </c>
      <c r="O2092">
        <v>301016</v>
      </c>
      <c r="P2092" t="s">
        <v>19</v>
      </c>
      <c r="Q2092">
        <v>9942</v>
      </c>
      <c r="R2092" t="s">
        <v>196</v>
      </c>
      <c r="S2092" t="str">
        <f>VLOOKUP(V2092,Country!A$2:B$191,2,FALSE)</f>
        <v>United States</v>
      </c>
      <c r="T2092" t="str">
        <f>VLOOKUP(X2092,Organisation!A$2:B$150,2,FALSE)</f>
        <v>Babcock Communications</v>
      </c>
      <c r="U2092" t="s">
        <v>736</v>
      </c>
      <c r="V2092" t="s">
        <v>21</v>
      </c>
      <c r="W2092" t="s">
        <v>43</v>
      </c>
      <c r="X2092" t="s">
        <v>43</v>
      </c>
      <c r="Y2092">
        <v>176</v>
      </c>
    </row>
    <row r="2093" spans="1:25" x14ac:dyDescent="0.25">
      <c r="A2093">
        <v>9960</v>
      </c>
      <c r="B2093" t="str">
        <f>VLOOKUP(W2093,Broadcast!A$2:B$277,2,FALSE)</f>
        <v>Babcock Communications</v>
      </c>
      <c r="C2093" s="6">
        <v>1600</v>
      </c>
      <c r="D2093" s="6">
        <v>1630</v>
      </c>
      <c r="E2093" t="s">
        <v>143</v>
      </c>
      <c r="F2093" t="str">
        <f>VLOOKUP(H2093,Location!A$2:E$678,2,FALSE)</f>
        <v>Rep. of Palau</v>
      </c>
      <c r="G2093" t="str">
        <f>VLOOKUP(LEFT(R2093,3),Language!A$2:B$7700,2,FALSE)</f>
        <v>Japanese</v>
      </c>
      <c r="H2093" t="s">
        <v>736</v>
      </c>
      <c r="I2093">
        <v>100</v>
      </c>
      <c r="J2093">
        <v>345</v>
      </c>
      <c r="K2093">
        <v>0</v>
      </c>
      <c r="L2093">
        <v>146</v>
      </c>
      <c r="M2093">
        <v>1234567</v>
      </c>
      <c r="N2093">
        <v>270316</v>
      </c>
      <c r="O2093">
        <v>301016</v>
      </c>
      <c r="P2093" t="s">
        <v>19</v>
      </c>
      <c r="Q2093">
        <v>9900</v>
      </c>
      <c r="R2093" t="s">
        <v>196</v>
      </c>
      <c r="S2093" t="str">
        <f>VLOOKUP(V2093,Country!A$2:B$191,2,FALSE)</f>
        <v>United States</v>
      </c>
      <c r="T2093" t="str">
        <f>VLOOKUP(X2093,Organisation!A$2:B$150,2,FALSE)</f>
        <v>Federal Communications Commission</v>
      </c>
      <c r="U2093" t="s">
        <v>736</v>
      </c>
      <c r="V2093" t="s">
        <v>21</v>
      </c>
      <c r="W2093" t="s">
        <v>43</v>
      </c>
      <c r="X2093" t="s">
        <v>22</v>
      </c>
      <c r="Y2093">
        <v>1693</v>
      </c>
    </row>
    <row r="2094" spans="1:25" x14ac:dyDescent="0.25">
      <c r="A2094">
        <v>9965</v>
      </c>
      <c r="B2094" t="str">
        <f>VLOOKUP(W2094,Broadcast!A$2:B$277,2,FALSE)</f>
        <v>Republic of Palau</v>
      </c>
      <c r="C2094" s="6">
        <v>0</v>
      </c>
      <c r="D2094" s="6">
        <v>1000</v>
      </c>
      <c r="E2094" t="s">
        <v>827</v>
      </c>
      <c r="F2094" t="str">
        <f>VLOOKUP(H2094,Location!A$2:E$678,2,FALSE)</f>
        <v>Rep. of Palau</v>
      </c>
      <c r="G2094" t="str">
        <f>VLOOKUP(LEFT(R2094,3),Language!A$2:B$7700,2,FALSE)</f>
        <v>Mandarin Chinese</v>
      </c>
      <c r="H2094" t="s">
        <v>736</v>
      </c>
      <c r="I2094">
        <v>100</v>
      </c>
      <c r="J2094">
        <v>345</v>
      </c>
      <c r="K2094">
        <v>0</v>
      </c>
      <c r="L2094">
        <v>146</v>
      </c>
      <c r="M2094">
        <v>1234567</v>
      </c>
      <c r="N2094">
        <v>270316</v>
      </c>
      <c r="O2094">
        <v>301016</v>
      </c>
      <c r="P2094" t="s">
        <v>19</v>
      </c>
      <c r="Q2094">
        <v>9900</v>
      </c>
      <c r="R2094" t="s">
        <v>836</v>
      </c>
      <c r="S2094" t="str">
        <f>VLOOKUP(V2094,Country!A$2:B$191,2,FALSE)</f>
        <v>United States</v>
      </c>
      <c r="T2094" t="str">
        <f>VLOOKUP(X2094,Organisation!A$2:B$150,2,FALSE)</f>
        <v>Federal Communications Commission</v>
      </c>
      <c r="U2094" t="s">
        <v>736</v>
      </c>
      <c r="V2094" t="s">
        <v>21</v>
      </c>
      <c r="W2094" t="s">
        <v>736</v>
      </c>
      <c r="X2094" t="s">
        <v>22</v>
      </c>
      <c r="Y2094">
        <v>1694</v>
      </c>
    </row>
    <row r="2095" spans="1:25" x14ac:dyDescent="0.25">
      <c r="A2095">
        <v>9965</v>
      </c>
      <c r="B2095" t="str">
        <f>VLOOKUP(W2095,Broadcast!A$2:B$277,2,FALSE)</f>
        <v>Republic of Palau</v>
      </c>
      <c r="C2095" s="6">
        <v>1000</v>
      </c>
      <c r="D2095" s="6">
        <v>1100</v>
      </c>
      <c r="E2095">
        <v>41.49</v>
      </c>
      <c r="F2095" t="str">
        <f>VLOOKUP(H2095,Location!A$2:E$678,2,FALSE)</f>
        <v>Rep. of Palau</v>
      </c>
      <c r="G2095" t="str">
        <f>VLOOKUP(LEFT(R2095,3),Language!A$2:B$7700,2,FALSE)</f>
        <v>English</v>
      </c>
      <c r="H2095" t="s">
        <v>736</v>
      </c>
      <c r="I2095">
        <v>100</v>
      </c>
      <c r="J2095">
        <v>345</v>
      </c>
      <c r="K2095">
        <v>0</v>
      </c>
      <c r="L2095">
        <v>146</v>
      </c>
      <c r="M2095">
        <v>1234567</v>
      </c>
      <c r="N2095">
        <v>270316</v>
      </c>
      <c r="O2095">
        <v>301016</v>
      </c>
      <c r="P2095" t="s">
        <v>19</v>
      </c>
      <c r="Q2095">
        <v>9900</v>
      </c>
      <c r="R2095" t="s">
        <v>20</v>
      </c>
      <c r="S2095" t="str">
        <f>VLOOKUP(V2095,Country!A$2:B$191,2,FALSE)</f>
        <v>United States</v>
      </c>
      <c r="T2095" t="str">
        <f>VLOOKUP(X2095,Organisation!A$2:B$150,2,FALSE)</f>
        <v>Federal Communications Commission</v>
      </c>
      <c r="U2095" t="s">
        <v>736</v>
      </c>
      <c r="V2095" t="s">
        <v>21</v>
      </c>
      <c r="W2095" t="s">
        <v>736</v>
      </c>
      <c r="X2095" t="s">
        <v>22</v>
      </c>
      <c r="Y2095">
        <v>1695</v>
      </c>
    </row>
    <row r="2096" spans="1:25" x14ac:dyDescent="0.25">
      <c r="A2096">
        <v>9965</v>
      </c>
      <c r="B2096" t="str">
        <f>VLOOKUP(W2096,Broadcast!A$2:B$277,2,FALSE)</f>
        <v>Republic of Palau</v>
      </c>
      <c r="C2096" s="6">
        <v>1100</v>
      </c>
      <c r="D2096" s="6">
        <v>1200</v>
      </c>
      <c r="E2096">
        <v>44</v>
      </c>
      <c r="F2096" t="str">
        <f>VLOOKUP(H2096,Location!A$2:E$678,2,FALSE)</f>
        <v>Rep. of Palau</v>
      </c>
      <c r="G2096" t="str">
        <f>VLOOKUP(LEFT(R2096,3),Language!A$2:B$7700,2,FALSE)</f>
        <v>English</v>
      </c>
      <c r="H2096" t="s">
        <v>736</v>
      </c>
      <c r="I2096">
        <v>100</v>
      </c>
      <c r="J2096">
        <v>345</v>
      </c>
      <c r="K2096">
        <v>0</v>
      </c>
      <c r="L2096">
        <v>146</v>
      </c>
      <c r="M2096">
        <v>1234567</v>
      </c>
      <c r="N2096">
        <v>270316</v>
      </c>
      <c r="O2096">
        <v>301016</v>
      </c>
      <c r="P2096" t="s">
        <v>19</v>
      </c>
      <c r="R2096" t="s">
        <v>846</v>
      </c>
      <c r="S2096" t="str">
        <f>VLOOKUP(V2096,Country!A$2:B$191,2,FALSE)</f>
        <v>United States</v>
      </c>
      <c r="T2096" t="str">
        <f>VLOOKUP(X2096,Organisation!A$2:B$150,2,FALSE)</f>
        <v>Federal Communications Commission</v>
      </c>
      <c r="U2096" t="s">
        <v>736</v>
      </c>
      <c r="V2096" t="s">
        <v>21</v>
      </c>
      <c r="W2096" t="s">
        <v>736</v>
      </c>
      <c r="X2096" t="s">
        <v>22</v>
      </c>
      <c r="Y2096">
        <v>16595</v>
      </c>
    </row>
    <row r="2097" spans="1:25" x14ac:dyDescent="0.25">
      <c r="A2097">
        <v>9965</v>
      </c>
      <c r="B2097" t="str">
        <f>VLOOKUP(W2097,Broadcast!A$2:B$277,2,FALSE)</f>
        <v>Republic of Palau</v>
      </c>
      <c r="C2097" s="6">
        <v>1200</v>
      </c>
      <c r="D2097" s="6">
        <v>1300</v>
      </c>
      <c r="E2097">
        <v>43.44</v>
      </c>
      <c r="F2097" t="str">
        <f>VLOOKUP(H2097,Location!A$2:E$678,2,FALSE)</f>
        <v>Rep. of Palau</v>
      </c>
      <c r="G2097" t="str">
        <f>VLOOKUP(LEFT(R2097,3),Language!A$2:B$7700,2,FALSE)</f>
        <v>Mandarin Chinese</v>
      </c>
      <c r="H2097" t="s">
        <v>736</v>
      </c>
      <c r="I2097">
        <v>100</v>
      </c>
      <c r="J2097">
        <v>345</v>
      </c>
      <c r="K2097">
        <v>0</v>
      </c>
      <c r="L2097">
        <v>146</v>
      </c>
      <c r="M2097">
        <v>1234567</v>
      </c>
      <c r="N2097">
        <v>270316</v>
      </c>
      <c r="O2097">
        <v>301016</v>
      </c>
      <c r="P2097" t="s">
        <v>19</v>
      </c>
      <c r="Q2097">
        <v>9900</v>
      </c>
      <c r="R2097" t="s">
        <v>836</v>
      </c>
      <c r="S2097" t="str">
        <f>VLOOKUP(V2097,Country!A$2:B$191,2,FALSE)</f>
        <v>United States</v>
      </c>
      <c r="T2097" t="str">
        <f>VLOOKUP(X2097,Organisation!A$2:B$150,2,FALSE)</f>
        <v>Federal Communications Commission</v>
      </c>
      <c r="U2097" t="s">
        <v>736</v>
      </c>
      <c r="V2097" t="s">
        <v>21</v>
      </c>
      <c r="W2097" t="s">
        <v>736</v>
      </c>
      <c r="X2097" t="s">
        <v>22</v>
      </c>
      <c r="Y2097">
        <v>16538</v>
      </c>
    </row>
    <row r="2098" spans="1:25" x14ac:dyDescent="0.25">
      <c r="A2098">
        <v>9965</v>
      </c>
      <c r="B2098" t="str">
        <f>VLOOKUP(W2098,Broadcast!A$2:B$277,2,FALSE)</f>
        <v>Republic of Palau</v>
      </c>
      <c r="C2098" s="6">
        <v>1300</v>
      </c>
      <c r="D2098" s="6">
        <v>1430</v>
      </c>
      <c r="E2098">
        <v>43.44</v>
      </c>
      <c r="F2098" t="str">
        <f>VLOOKUP(H2098,Location!A$2:E$678,2,FALSE)</f>
        <v>Rep. of Palau</v>
      </c>
      <c r="G2098" t="str">
        <f>VLOOKUP(LEFT(R2098,3),Language!A$2:B$7700,2,FALSE)</f>
        <v>English</v>
      </c>
      <c r="H2098" t="s">
        <v>736</v>
      </c>
      <c r="I2098">
        <v>100</v>
      </c>
      <c r="J2098">
        <v>318</v>
      </c>
      <c r="K2098">
        <v>0</v>
      </c>
      <c r="L2098">
        <v>146</v>
      </c>
      <c r="M2098">
        <v>1234567</v>
      </c>
      <c r="N2098">
        <v>270316</v>
      </c>
      <c r="O2098">
        <v>301016</v>
      </c>
      <c r="P2098" t="s">
        <v>19</v>
      </c>
      <c r="Q2098">
        <v>9700</v>
      </c>
      <c r="R2098" t="s">
        <v>20</v>
      </c>
      <c r="S2098" t="str">
        <f>VLOOKUP(V2098,Country!A$2:B$191,2,FALSE)</f>
        <v>United States</v>
      </c>
      <c r="T2098" t="str">
        <f>VLOOKUP(X2098,Organisation!A$2:B$150,2,FALSE)</f>
        <v>Federal Communications Commission</v>
      </c>
      <c r="U2098" t="s">
        <v>736</v>
      </c>
      <c r="V2098" t="s">
        <v>21</v>
      </c>
      <c r="W2098" t="s">
        <v>736</v>
      </c>
      <c r="X2098" t="s">
        <v>22</v>
      </c>
      <c r="Y2098">
        <v>1696</v>
      </c>
    </row>
    <row r="2099" spans="1:25" x14ac:dyDescent="0.25">
      <c r="A2099">
        <v>9965</v>
      </c>
      <c r="B2099" t="str">
        <f>VLOOKUP(W2099,Broadcast!A$2:B$277,2,FALSE)</f>
        <v>Babcock Communications</v>
      </c>
      <c r="C2099" s="6">
        <v>1530</v>
      </c>
      <c r="D2099" s="6">
        <v>1600</v>
      </c>
      <c r="E2099" t="s">
        <v>143</v>
      </c>
      <c r="F2099" t="str">
        <f>VLOOKUP(H2099,Location!A$2:E$678,2,FALSE)</f>
        <v>Rep. of Palau</v>
      </c>
      <c r="G2099" t="str">
        <f>VLOOKUP(LEFT(R2099,3),Language!A$2:B$7700,2,FALSE)</f>
        <v>Korean</v>
      </c>
      <c r="H2099" t="s">
        <v>736</v>
      </c>
      <c r="I2099">
        <v>100</v>
      </c>
      <c r="J2099">
        <v>345</v>
      </c>
      <c r="K2099">
        <v>0</v>
      </c>
      <c r="L2099">
        <v>146</v>
      </c>
      <c r="M2099">
        <v>1234567</v>
      </c>
      <c r="N2099">
        <v>270316</v>
      </c>
      <c r="O2099">
        <v>301016</v>
      </c>
      <c r="P2099" t="s">
        <v>19</v>
      </c>
      <c r="Q2099">
        <v>9942</v>
      </c>
      <c r="R2099" t="s">
        <v>145</v>
      </c>
      <c r="S2099" t="str">
        <f>VLOOKUP(V2099,Country!A$2:B$191,2,FALSE)</f>
        <v>United States</v>
      </c>
      <c r="T2099" t="str">
        <f>VLOOKUP(X2099,Organisation!A$2:B$150,2,FALSE)</f>
        <v>Babcock Communications</v>
      </c>
      <c r="U2099" t="s">
        <v>736</v>
      </c>
      <c r="V2099" t="s">
        <v>21</v>
      </c>
      <c r="W2099" t="s">
        <v>43</v>
      </c>
      <c r="X2099" t="s">
        <v>43</v>
      </c>
      <c r="Y2099">
        <v>177</v>
      </c>
    </row>
    <row r="2100" spans="1:25" x14ac:dyDescent="0.25">
      <c r="A2100">
        <v>9965</v>
      </c>
      <c r="B2100" t="str">
        <f>VLOOKUP(W2100,Broadcast!A$2:B$277,2,FALSE)</f>
        <v>International Broadcasting Bureau</v>
      </c>
      <c r="C2100" s="6">
        <v>1700</v>
      </c>
      <c r="D2100" s="6">
        <v>1900</v>
      </c>
      <c r="E2100">
        <v>43.44</v>
      </c>
      <c r="F2100" t="str">
        <f>VLOOKUP(H2100,Location!A$2:E$678,2,FALSE)</f>
        <v>Agingan Pt, Saipan</v>
      </c>
      <c r="G2100" t="str">
        <f>VLOOKUP(LEFT(R2100,3),Language!A$2:B$7700,2,FALSE)</f>
        <v>Mandarin Chinese</v>
      </c>
      <c r="H2100" t="s">
        <v>648</v>
      </c>
      <c r="I2100">
        <v>100</v>
      </c>
      <c r="J2100">
        <v>300</v>
      </c>
      <c r="K2100">
        <v>30</v>
      </c>
      <c r="L2100">
        <v>218</v>
      </c>
      <c r="M2100">
        <v>1234567</v>
      </c>
      <c r="N2100">
        <v>270316</v>
      </c>
      <c r="O2100">
        <v>291016</v>
      </c>
      <c r="P2100" t="s">
        <v>19</v>
      </c>
      <c r="Q2100">
        <v>13500</v>
      </c>
      <c r="R2100" t="s">
        <v>270</v>
      </c>
      <c r="S2100" t="str">
        <f>VLOOKUP(V2100,Country!A$2:B$191,2,FALSE)</f>
        <v>United States</v>
      </c>
      <c r="T2100" t="str">
        <f>VLOOKUP(X2100,Organisation!A$2:B$150,2,FALSE)</f>
        <v>International Broadcasting Bureau</v>
      </c>
      <c r="U2100" t="s">
        <v>648</v>
      </c>
      <c r="V2100" t="s">
        <v>21</v>
      </c>
      <c r="W2100" t="s">
        <v>120</v>
      </c>
      <c r="X2100" t="s">
        <v>120</v>
      </c>
      <c r="Y2100">
        <v>12044</v>
      </c>
    </row>
    <row r="2101" spans="1:25" x14ac:dyDescent="0.25">
      <c r="A2101">
        <v>9965</v>
      </c>
      <c r="B2101" t="str">
        <f>VLOOKUP(W2101,Broadcast!A$2:B$277,2,FALSE)</f>
        <v>Republic of Palau</v>
      </c>
      <c r="C2101" s="6">
        <v>1900</v>
      </c>
      <c r="D2101" s="6">
        <v>2000</v>
      </c>
      <c r="E2101">
        <v>41.49</v>
      </c>
      <c r="F2101" t="str">
        <f>VLOOKUP(H2101,Location!A$2:E$678,2,FALSE)</f>
        <v>Rep. of Palau</v>
      </c>
      <c r="G2101" t="str">
        <f>VLOOKUP(LEFT(R2101,3),Language!A$2:B$7700,2,FALSE)</f>
        <v>Indonesian</v>
      </c>
      <c r="H2101" t="s">
        <v>736</v>
      </c>
      <c r="I2101">
        <v>100</v>
      </c>
      <c r="J2101">
        <v>318</v>
      </c>
      <c r="K2101">
        <v>0</v>
      </c>
      <c r="L2101">
        <v>146</v>
      </c>
      <c r="M2101">
        <v>1234567</v>
      </c>
      <c r="N2101">
        <v>270316</v>
      </c>
      <c r="O2101">
        <v>301016</v>
      </c>
      <c r="P2101" t="s">
        <v>19</v>
      </c>
      <c r="Q2101">
        <v>9700</v>
      </c>
      <c r="R2101" t="s">
        <v>813</v>
      </c>
      <c r="S2101" t="str">
        <f>VLOOKUP(V2101,Country!A$2:B$191,2,FALSE)</f>
        <v>United States</v>
      </c>
      <c r="T2101" t="str">
        <f>VLOOKUP(X2101,Organisation!A$2:B$150,2,FALSE)</f>
        <v>Federal Communications Commission</v>
      </c>
      <c r="U2101" t="s">
        <v>736</v>
      </c>
      <c r="V2101" t="s">
        <v>21</v>
      </c>
      <c r="W2101" t="s">
        <v>736</v>
      </c>
      <c r="X2101" t="s">
        <v>22</v>
      </c>
      <c r="Y2101">
        <v>1697</v>
      </c>
    </row>
    <row r="2102" spans="1:25" x14ac:dyDescent="0.25">
      <c r="A2102">
        <v>9965</v>
      </c>
      <c r="B2102" t="str">
        <f>VLOOKUP(W2102,Broadcast!A$2:B$277,2,FALSE)</f>
        <v>Republic of Palau</v>
      </c>
      <c r="C2102" s="6">
        <v>2000</v>
      </c>
      <c r="D2102" s="6">
        <v>2200</v>
      </c>
      <c r="E2102">
        <v>41.49</v>
      </c>
      <c r="F2102" t="str">
        <f>VLOOKUP(H2102,Location!A$2:E$678,2,FALSE)</f>
        <v>Rep. of Palau</v>
      </c>
      <c r="G2102" t="str">
        <f>VLOOKUP(LEFT(R2102,3),Language!A$2:B$7700,2,FALSE)</f>
        <v>Indonesian</v>
      </c>
      <c r="H2102" t="s">
        <v>736</v>
      </c>
      <c r="I2102">
        <v>100</v>
      </c>
      <c r="J2102">
        <v>270</v>
      </c>
      <c r="K2102">
        <v>0</v>
      </c>
      <c r="L2102">
        <v>147</v>
      </c>
      <c r="M2102">
        <v>1234567</v>
      </c>
      <c r="N2102">
        <v>270316</v>
      </c>
      <c r="O2102">
        <v>301016</v>
      </c>
      <c r="P2102" t="s">
        <v>19</v>
      </c>
      <c r="Q2102">
        <v>13500</v>
      </c>
      <c r="R2102" t="s">
        <v>813</v>
      </c>
      <c r="S2102" t="str">
        <f>VLOOKUP(V2102,Country!A$2:B$191,2,FALSE)</f>
        <v>United States</v>
      </c>
      <c r="T2102" t="str">
        <f>VLOOKUP(X2102,Organisation!A$2:B$150,2,FALSE)</f>
        <v>Federal Communications Commission</v>
      </c>
      <c r="U2102" t="s">
        <v>736</v>
      </c>
      <c r="V2102" t="s">
        <v>21</v>
      </c>
      <c r="W2102" t="s">
        <v>736</v>
      </c>
      <c r="X2102" t="s">
        <v>22</v>
      </c>
      <c r="Y2102">
        <v>1698</v>
      </c>
    </row>
    <row r="2103" spans="1:25" x14ac:dyDescent="0.25">
      <c r="A2103">
        <v>9965</v>
      </c>
      <c r="B2103" t="str">
        <f>VLOOKUP(W2103,Broadcast!A$2:B$277,2,FALSE)</f>
        <v>Republic of Palau</v>
      </c>
      <c r="C2103" s="6">
        <v>2200</v>
      </c>
      <c r="D2103" s="6">
        <v>2400</v>
      </c>
      <c r="E2103">
        <v>43.44</v>
      </c>
      <c r="F2103" t="str">
        <f>VLOOKUP(H2103,Location!A$2:E$678,2,FALSE)</f>
        <v>Rep. of Palau</v>
      </c>
      <c r="G2103" t="str">
        <f>VLOOKUP(LEFT(R2103,3),Language!A$2:B$7700,2,FALSE)</f>
        <v>Vietnamese</v>
      </c>
      <c r="H2103" t="s">
        <v>736</v>
      </c>
      <c r="I2103">
        <v>100</v>
      </c>
      <c r="J2103">
        <v>318</v>
      </c>
      <c r="K2103">
        <v>0</v>
      </c>
      <c r="L2103">
        <v>146</v>
      </c>
      <c r="M2103">
        <v>1234567</v>
      </c>
      <c r="N2103">
        <v>270316</v>
      </c>
      <c r="O2103">
        <v>301016</v>
      </c>
      <c r="P2103" t="s">
        <v>19</v>
      </c>
      <c r="Q2103">
        <v>9700</v>
      </c>
      <c r="R2103" t="s">
        <v>847</v>
      </c>
      <c r="S2103" t="str">
        <f>VLOOKUP(V2103,Country!A$2:B$191,2,FALSE)</f>
        <v>United States</v>
      </c>
      <c r="T2103" t="str">
        <f>VLOOKUP(X2103,Organisation!A$2:B$150,2,FALSE)</f>
        <v>Federal Communications Commission</v>
      </c>
      <c r="U2103" t="s">
        <v>736</v>
      </c>
      <c r="V2103" t="s">
        <v>21</v>
      </c>
      <c r="W2103" t="s">
        <v>736</v>
      </c>
      <c r="X2103" t="s">
        <v>22</v>
      </c>
      <c r="Y2103">
        <v>1699</v>
      </c>
    </row>
    <row r="2104" spans="1:25" x14ac:dyDescent="0.25">
      <c r="A2104">
        <v>9965</v>
      </c>
      <c r="B2104" t="str">
        <f>VLOOKUP(W2104,Broadcast!A$2:B$277,2,FALSE)</f>
        <v>Egypt Radio &amp; TV Union</v>
      </c>
      <c r="C2104" s="6">
        <v>2300</v>
      </c>
      <c r="D2104" s="6">
        <v>430</v>
      </c>
      <c r="E2104" t="s">
        <v>848</v>
      </c>
      <c r="F2104" t="str">
        <f>VLOOKUP(H2104,Location!A$2:E$678,2,FALSE)</f>
        <v>Abis</v>
      </c>
      <c r="G2104" t="str">
        <f>VLOOKUP(LEFT(R2104,3),Language!A$2:B$7700,2,FALSE)</f>
        <v>English</v>
      </c>
      <c r="H2104" t="s">
        <v>642</v>
      </c>
      <c r="I2104">
        <v>250</v>
      </c>
      <c r="J2104">
        <v>325</v>
      </c>
      <c r="K2104">
        <v>0</v>
      </c>
      <c r="L2104">
        <v>211</v>
      </c>
      <c r="M2104">
        <v>1234567</v>
      </c>
      <c r="N2104">
        <v>270316</v>
      </c>
      <c r="O2104">
        <v>301016</v>
      </c>
      <c r="P2104" t="s">
        <v>19</v>
      </c>
      <c r="R2104" t="s">
        <v>849</v>
      </c>
      <c r="S2104" t="str">
        <f>VLOOKUP(V2104,Country!A$2:B$191,2,FALSE)</f>
        <v>Egypt</v>
      </c>
      <c r="T2104" t="str">
        <f>VLOOKUP(X2104,Organisation!A$2:B$150,2,FALSE)</f>
        <v>Egypt Radio &amp; TV Union</v>
      </c>
      <c r="U2104" t="s">
        <v>642</v>
      </c>
      <c r="V2104" t="s">
        <v>643</v>
      </c>
      <c r="W2104" t="s">
        <v>644</v>
      </c>
      <c r="X2104" t="s">
        <v>644</v>
      </c>
      <c r="Y2104">
        <v>2292</v>
      </c>
    </row>
    <row r="2105" spans="1:25" x14ac:dyDescent="0.25">
      <c r="A2105">
        <v>9975</v>
      </c>
      <c r="B2105" t="str">
        <f>VLOOKUP(W2105,Broadcast!A$2:B$277,2,FALSE)</f>
        <v>Voice of Hope</v>
      </c>
      <c r="C2105" s="6">
        <v>0</v>
      </c>
      <c r="D2105" s="6">
        <v>700</v>
      </c>
      <c r="E2105" s="1">
        <v>42714</v>
      </c>
      <c r="F2105" t="str">
        <f>VLOOKUP(H2105,Location!A$2:E$678,2,FALSE)</f>
        <v>Rancho Simi, CA</v>
      </c>
      <c r="G2105" t="str">
        <f>VLOOKUP(LEFT(R2105,3),Language!A$2:B$7700,2,FALSE)</f>
        <v>English</v>
      </c>
      <c r="H2105" t="s">
        <v>850</v>
      </c>
      <c r="I2105">
        <v>100</v>
      </c>
      <c r="J2105">
        <v>100</v>
      </c>
      <c r="K2105">
        <v>0</v>
      </c>
      <c r="L2105">
        <v>805</v>
      </c>
      <c r="M2105">
        <v>1234567</v>
      </c>
      <c r="N2105">
        <v>280316</v>
      </c>
      <c r="O2105">
        <v>301016</v>
      </c>
      <c r="P2105" t="s">
        <v>19</v>
      </c>
      <c r="R2105" t="s">
        <v>638</v>
      </c>
      <c r="S2105" t="str">
        <f>VLOOKUP(V2105,Country!A$2:B$191,2,FALSE)</f>
        <v>United States</v>
      </c>
      <c r="T2105" t="str">
        <f>VLOOKUP(X2105,Organisation!A$2:B$150,2,FALSE)</f>
        <v>Federal Communications Commission</v>
      </c>
      <c r="U2105" t="s">
        <v>850</v>
      </c>
      <c r="V2105" t="s">
        <v>21</v>
      </c>
      <c r="W2105" t="s">
        <v>850</v>
      </c>
      <c r="X2105" t="s">
        <v>22</v>
      </c>
      <c r="Y2105">
        <v>1700</v>
      </c>
    </row>
    <row r="2106" spans="1:25" x14ac:dyDescent="0.25">
      <c r="A2106">
        <v>9975</v>
      </c>
      <c r="B2106" t="str">
        <f>VLOOKUP(W2106,Broadcast!A$2:B$277,2,FALSE)</f>
        <v>Trans World Radio</v>
      </c>
      <c r="C2106" s="6">
        <v>1215</v>
      </c>
      <c r="D2106" s="6">
        <v>1245</v>
      </c>
      <c r="E2106">
        <v>45</v>
      </c>
      <c r="F2106" t="str">
        <f>VLOOKUP(H2106,Location!A$2:E$678,2,FALSE)</f>
        <v>Agana, Guam</v>
      </c>
      <c r="G2106" t="str">
        <f>VLOOKUP(LEFT(R2106,3),Language!A$2:B$7700,2,FALSE)</f>
        <v>Japanese</v>
      </c>
      <c r="H2106" t="s">
        <v>28</v>
      </c>
      <c r="I2106">
        <v>100</v>
      </c>
      <c r="J2106">
        <v>345</v>
      </c>
      <c r="K2106">
        <v>30</v>
      </c>
      <c r="L2106">
        <v>218</v>
      </c>
      <c r="M2106">
        <v>1</v>
      </c>
      <c r="N2106">
        <v>270316</v>
      </c>
      <c r="O2106">
        <v>291016</v>
      </c>
      <c r="P2106" t="s">
        <v>19</v>
      </c>
      <c r="R2106" t="s">
        <v>196</v>
      </c>
      <c r="S2106" t="str">
        <f>VLOOKUP(V2106,Country!A$2:B$191,2,FALSE)</f>
        <v>United States</v>
      </c>
      <c r="T2106" t="str">
        <f>VLOOKUP(X2106,Organisation!A$2:B$150,2,FALSE)</f>
        <v>Federal Communications Commission</v>
      </c>
      <c r="U2106" t="s">
        <v>28</v>
      </c>
      <c r="V2106" t="s">
        <v>21</v>
      </c>
      <c r="W2106" t="s">
        <v>28</v>
      </c>
      <c r="X2106" t="s">
        <v>22</v>
      </c>
      <c r="Y2106">
        <v>15078</v>
      </c>
    </row>
    <row r="2107" spans="1:25" x14ac:dyDescent="0.25">
      <c r="A2107">
        <v>9975</v>
      </c>
      <c r="B2107" t="str">
        <f>VLOOKUP(W2107,Broadcast!A$2:B$277,2,FALSE)</f>
        <v>Trans World Radio</v>
      </c>
      <c r="C2107" s="6">
        <v>1215</v>
      </c>
      <c r="D2107" s="6">
        <v>1245</v>
      </c>
      <c r="E2107" t="s">
        <v>405</v>
      </c>
      <c r="F2107" t="str">
        <f>VLOOKUP(H2107,Location!A$2:E$678,2,FALSE)</f>
        <v>Agana, Guam</v>
      </c>
      <c r="G2107" t="str">
        <f>VLOOKUP(LEFT(R2107,3),Language!A$2:B$7700,2,FALSE)</f>
        <v>Mandarin Chinese</v>
      </c>
      <c r="H2107" t="s">
        <v>28</v>
      </c>
      <c r="I2107">
        <v>200</v>
      </c>
      <c r="J2107">
        <v>315</v>
      </c>
      <c r="K2107">
        <v>0</v>
      </c>
      <c r="L2107">
        <v>218</v>
      </c>
      <c r="M2107">
        <v>35</v>
      </c>
      <c r="N2107">
        <v>30716</v>
      </c>
      <c r="O2107">
        <v>291016</v>
      </c>
      <c r="P2107" t="s">
        <v>19</v>
      </c>
      <c r="R2107" t="s">
        <v>270</v>
      </c>
      <c r="S2107" t="str">
        <f>VLOOKUP(V2107,Country!A$2:B$191,2,FALSE)</f>
        <v>United States</v>
      </c>
      <c r="T2107" t="str">
        <f>VLOOKUP(X2107,Organisation!A$2:B$150,2,FALSE)</f>
        <v>Federal Communications Commission</v>
      </c>
      <c r="U2107" t="s">
        <v>28</v>
      </c>
      <c r="V2107" t="s">
        <v>21</v>
      </c>
      <c r="W2107" t="s">
        <v>28</v>
      </c>
      <c r="X2107" t="s">
        <v>22</v>
      </c>
      <c r="Y2107">
        <v>16718</v>
      </c>
    </row>
    <row r="2108" spans="1:25" x14ac:dyDescent="0.25">
      <c r="A2108">
        <v>9975</v>
      </c>
      <c r="B2108" t="str">
        <f>VLOOKUP(W2108,Broadcast!A$2:B$277,2,FALSE)</f>
        <v>Trans World Radio</v>
      </c>
      <c r="C2108" s="6">
        <v>1330</v>
      </c>
      <c r="D2108" s="6">
        <v>1400</v>
      </c>
      <c r="E2108" t="s">
        <v>405</v>
      </c>
      <c r="F2108" t="str">
        <f>VLOOKUP(H2108,Location!A$2:E$678,2,FALSE)</f>
        <v>Agana, Guam</v>
      </c>
      <c r="G2108" t="str">
        <f>VLOOKUP(LEFT(R2108,3),Language!A$2:B$7700,2,FALSE)</f>
        <v>Mandarin Chinese</v>
      </c>
      <c r="H2108" t="s">
        <v>28</v>
      </c>
      <c r="I2108">
        <v>200</v>
      </c>
      <c r="J2108">
        <v>315</v>
      </c>
      <c r="K2108">
        <v>30</v>
      </c>
      <c r="L2108">
        <v>218</v>
      </c>
      <c r="M2108">
        <v>123456</v>
      </c>
      <c r="N2108">
        <v>270316</v>
      </c>
      <c r="O2108">
        <v>291016</v>
      </c>
      <c r="P2108" t="s">
        <v>19</v>
      </c>
      <c r="R2108" t="s">
        <v>270</v>
      </c>
      <c r="S2108" t="str">
        <f>VLOOKUP(V2108,Country!A$2:B$191,2,FALSE)</f>
        <v>United States</v>
      </c>
      <c r="T2108" t="str">
        <f>VLOOKUP(X2108,Organisation!A$2:B$150,2,FALSE)</f>
        <v>Federal Communications Commission</v>
      </c>
      <c r="U2108" t="s">
        <v>28</v>
      </c>
      <c r="V2108" t="s">
        <v>21</v>
      </c>
      <c r="W2108" t="s">
        <v>28</v>
      </c>
      <c r="X2108" t="s">
        <v>22</v>
      </c>
      <c r="Y2108">
        <v>15079</v>
      </c>
    </row>
    <row r="2109" spans="1:25" x14ac:dyDescent="0.25">
      <c r="A2109">
        <v>9975</v>
      </c>
      <c r="B2109" t="str">
        <f>VLOOKUP(W2109,Broadcast!A$2:B$277,2,FALSE)</f>
        <v>Trans World Radio</v>
      </c>
      <c r="C2109" s="6">
        <v>1345</v>
      </c>
      <c r="D2109" s="6">
        <v>1400</v>
      </c>
      <c r="E2109" t="s">
        <v>405</v>
      </c>
      <c r="F2109" t="str">
        <f>VLOOKUP(H2109,Location!A$2:E$678,2,FALSE)</f>
        <v>Agana, Guam</v>
      </c>
      <c r="G2109" t="str">
        <f>VLOOKUP(LEFT(R2109,3),Language!A$2:B$7700,2,FALSE)</f>
        <v>Mandarin Chinese</v>
      </c>
      <c r="H2109" t="s">
        <v>28</v>
      </c>
      <c r="I2109">
        <v>200</v>
      </c>
      <c r="J2109">
        <v>315</v>
      </c>
      <c r="K2109">
        <v>30</v>
      </c>
      <c r="L2109">
        <v>218</v>
      </c>
      <c r="M2109">
        <v>7</v>
      </c>
      <c r="N2109">
        <v>270316</v>
      </c>
      <c r="O2109">
        <v>291016</v>
      </c>
      <c r="P2109" t="s">
        <v>19</v>
      </c>
      <c r="R2109" t="s">
        <v>270</v>
      </c>
      <c r="S2109" t="str">
        <f>VLOOKUP(V2109,Country!A$2:B$191,2,FALSE)</f>
        <v>United States</v>
      </c>
      <c r="T2109" t="str">
        <f>VLOOKUP(X2109,Organisation!A$2:B$150,2,FALSE)</f>
        <v>Federal Communications Commission</v>
      </c>
      <c r="U2109" t="s">
        <v>28</v>
      </c>
      <c r="V2109" t="s">
        <v>21</v>
      </c>
      <c r="W2109" t="s">
        <v>28</v>
      </c>
      <c r="X2109" t="s">
        <v>22</v>
      </c>
      <c r="Y2109">
        <v>15080</v>
      </c>
    </row>
    <row r="2110" spans="1:25" x14ac:dyDescent="0.25">
      <c r="A2110">
        <v>9975</v>
      </c>
      <c r="B2110" t="str">
        <f>VLOOKUP(W2110,Broadcast!A$2:B$277,2,FALSE)</f>
        <v>Trans World Radio</v>
      </c>
      <c r="C2110" s="6">
        <v>1400</v>
      </c>
      <c r="D2110" s="6">
        <v>1430</v>
      </c>
      <c r="E2110" t="s">
        <v>405</v>
      </c>
      <c r="F2110" t="str">
        <f>VLOOKUP(H2110,Location!A$2:E$678,2,FALSE)</f>
        <v>Agana, Guam</v>
      </c>
      <c r="G2110" t="str">
        <f>VLOOKUP(LEFT(R2110,3),Language!A$2:B$7700,2,FALSE)</f>
        <v>Cantonese</v>
      </c>
      <c r="H2110" t="s">
        <v>28</v>
      </c>
      <c r="I2110">
        <v>200</v>
      </c>
      <c r="J2110">
        <v>315</v>
      </c>
      <c r="K2110">
        <v>30</v>
      </c>
      <c r="L2110">
        <v>218</v>
      </c>
      <c r="M2110">
        <v>23456</v>
      </c>
      <c r="N2110">
        <v>270316</v>
      </c>
      <c r="O2110">
        <v>291016</v>
      </c>
      <c r="P2110" t="s">
        <v>19</v>
      </c>
      <c r="R2110" t="s">
        <v>423</v>
      </c>
      <c r="S2110" t="str">
        <f>VLOOKUP(V2110,Country!A$2:B$191,2,FALSE)</f>
        <v>United States</v>
      </c>
      <c r="T2110" t="str">
        <f>VLOOKUP(X2110,Organisation!A$2:B$150,2,FALSE)</f>
        <v>Federal Communications Commission</v>
      </c>
      <c r="U2110" t="s">
        <v>28</v>
      </c>
      <c r="V2110" t="s">
        <v>21</v>
      </c>
      <c r="W2110" t="s">
        <v>28</v>
      </c>
      <c r="X2110" t="s">
        <v>22</v>
      </c>
      <c r="Y2110">
        <v>15081</v>
      </c>
    </row>
    <row r="2111" spans="1:25" x14ac:dyDescent="0.25">
      <c r="A2111">
        <v>9975</v>
      </c>
      <c r="B2111" t="str">
        <f>VLOOKUP(W2111,Broadcast!A$2:B$277,2,FALSE)</f>
        <v>Trans World Radio</v>
      </c>
      <c r="C2111" s="6">
        <v>1400</v>
      </c>
      <c r="D2111" s="6">
        <v>1430</v>
      </c>
      <c r="E2111" t="s">
        <v>405</v>
      </c>
      <c r="F2111" t="str">
        <f>VLOOKUP(H2111,Location!A$2:E$678,2,FALSE)</f>
        <v>Agana, Guam</v>
      </c>
      <c r="G2111" t="str">
        <f>VLOOKUP(LEFT(R2111,3),Language!A$2:B$7700,2,FALSE)</f>
        <v>Mandarin Chinese</v>
      </c>
      <c r="H2111" t="s">
        <v>28</v>
      </c>
      <c r="I2111">
        <v>200</v>
      </c>
      <c r="J2111">
        <v>315</v>
      </c>
      <c r="K2111">
        <v>30</v>
      </c>
      <c r="L2111">
        <v>218</v>
      </c>
      <c r="M2111">
        <v>17</v>
      </c>
      <c r="N2111">
        <v>270316</v>
      </c>
      <c r="O2111">
        <v>291016</v>
      </c>
      <c r="P2111" t="s">
        <v>19</v>
      </c>
      <c r="R2111" t="s">
        <v>270</v>
      </c>
      <c r="S2111" t="str">
        <f>VLOOKUP(V2111,Country!A$2:B$191,2,FALSE)</f>
        <v>United States</v>
      </c>
      <c r="T2111" t="str">
        <f>VLOOKUP(X2111,Organisation!A$2:B$150,2,FALSE)</f>
        <v>Federal Communications Commission</v>
      </c>
      <c r="U2111" t="s">
        <v>28</v>
      </c>
      <c r="V2111" t="s">
        <v>21</v>
      </c>
      <c r="W2111" t="s">
        <v>28</v>
      </c>
      <c r="X2111" t="s">
        <v>22</v>
      </c>
      <c r="Y2111">
        <v>15082</v>
      </c>
    </row>
    <row r="2112" spans="1:25" x14ac:dyDescent="0.25">
      <c r="A2112">
        <v>9975</v>
      </c>
      <c r="B2112" t="str">
        <f>VLOOKUP(W2112,Broadcast!A$2:B$277,2,FALSE)</f>
        <v>Trans World Radio</v>
      </c>
      <c r="C2112" s="6">
        <v>1430</v>
      </c>
      <c r="D2112" s="6">
        <v>1445</v>
      </c>
      <c r="E2112" t="s">
        <v>405</v>
      </c>
      <c r="F2112" t="str">
        <f>VLOOKUP(H2112,Location!A$2:E$678,2,FALSE)</f>
        <v>Agana, Guam</v>
      </c>
      <c r="G2112" t="str">
        <f>VLOOKUP(LEFT(R2112,3),Language!A$2:B$7700,2,FALSE)</f>
        <v>Mandarin Chinese</v>
      </c>
      <c r="H2112" t="s">
        <v>28</v>
      </c>
      <c r="I2112">
        <v>200</v>
      </c>
      <c r="J2112">
        <v>315</v>
      </c>
      <c r="K2112">
        <v>30</v>
      </c>
      <c r="L2112">
        <v>218</v>
      </c>
      <c r="M2112">
        <v>1234567</v>
      </c>
      <c r="N2112">
        <v>270316</v>
      </c>
      <c r="O2112">
        <v>291016</v>
      </c>
      <c r="P2112" t="s">
        <v>19</v>
      </c>
      <c r="R2112" t="s">
        <v>270</v>
      </c>
      <c r="S2112" t="str">
        <f>VLOOKUP(V2112,Country!A$2:B$191,2,FALSE)</f>
        <v>United States</v>
      </c>
      <c r="T2112" t="str">
        <f>VLOOKUP(X2112,Organisation!A$2:B$150,2,FALSE)</f>
        <v>Federal Communications Commission</v>
      </c>
      <c r="U2112" t="s">
        <v>28</v>
      </c>
      <c r="V2112" t="s">
        <v>21</v>
      </c>
      <c r="W2112" t="s">
        <v>28</v>
      </c>
      <c r="X2112" t="s">
        <v>22</v>
      </c>
      <c r="Y2112">
        <v>15083</v>
      </c>
    </row>
    <row r="2113" spans="1:25" x14ac:dyDescent="0.25">
      <c r="A2113">
        <v>9975</v>
      </c>
      <c r="B2113" t="str">
        <f>VLOOKUP(W2113,Broadcast!A$2:B$277,2,FALSE)</f>
        <v>Babcock Communications</v>
      </c>
      <c r="C2113" s="6">
        <v>1500</v>
      </c>
      <c r="D2113" s="6">
        <v>1530</v>
      </c>
      <c r="E2113" t="s">
        <v>143</v>
      </c>
      <c r="F2113" t="str">
        <f>VLOOKUP(H2113,Location!A$2:E$678,2,FALSE)</f>
        <v>Rep. of Palau</v>
      </c>
      <c r="G2113" t="str">
        <f>VLOOKUP(LEFT(R2113,3),Language!A$2:B$7700,2,FALSE)</f>
        <v>Korean</v>
      </c>
      <c r="H2113" t="s">
        <v>736</v>
      </c>
      <c r="I2113">
        <v>100</v>
      </c>
      <c r="J2113">
        <v>345</v>
      </c>
      <c r="K2113">
        <v>0</v>
      </c>
      <c r="L2113">
        <v>146</v>
      </c>
      <c r="M2113">
        <v>1234567</v>
      </c>
      <c r="N2113">
        <v>270316</v>
      </c>
      <c r="O2113">
        <v>301016</v>
      </c>
      <c r="P2113" t="s">
        <v>19</v>
      </c>
      <c r="Q2113">
        <v>9942</v>
      </c>
      <c r="R2113" t="s">
        <v>145</v>
      </c>
      <c r="S2113" t="str">
        <f>VLOOKUP(V2113,Country!A$2:B$191,2,FALSE)</f>
        <v>United States</v>
      </c>
      <c r="T2113" t="str">
        <f>VLOOKUP(X2113,Organisation!A$2:B$150,2,FALSE)</f>
        <v>Babcock Communications</v>
      </c>
      <c r="U2113" t="s">
        <v>736</v>
      </c>
      <c r="V2113" t="s">
        <v>21</v>
      </c>
      <c r="W2113" t="s">
        <v>43</v>
      </c>
      <c r="X2113" t="s">
        <v>43</v>
      </c>
      <c r="Y2113">
        <v>178</v>
      </c>
    </row>
    <row r="2114" spans="1:25" x14ac:dyDescent="0.25">
      <c r="A2114">
        <v>9975</v>
      </c>
      <c r="B2114" t="str">
        <f>VLOOKUP(W2114,Broadcast!A$2:B$277,2,FALSE)</f>
        <v>Babcock Communications</v>
      </c>
      <c r="C2114" s="6">
        <v>1500</v>
      </c>
      <c r="D2114" s="6">
        <v>1530</v>
      </c>
      <c r="E2114" t="s">
        <v>143</v>
      </c>
      <c r="F2114" t="str">
        <f>VLOOKUP(H2114,Location!A$2:E$678,2,FALSE)</f>
        <v>Rep. of Palau</v>
      </c>
      <c r="G2114" t="str">
        <f>VLOOKUP(LEFT(R2114,3),Language!A$2:B$7700,2,FALSE)</f>
        <v>Korean</v>
      </c>
      <c r="H2114" t="s">
        <v>736</v>
      </c>
      <c r="I2114">
        <v>100</v>
      </c>
      <c r="J2114">
        <v>345</v>
      </c>
      <c r="K2114">
        <v>0</v>
      </c>
      <c r="L2114">
        <v>146</v>
      </c>
      <c r="M2114">
        <v>1234567</v>
      </c>
      <c r="N2114">
        <v>270316</v>
      </c>
      <c r="O2114">
        <v>301016</v>
      </c>
      <c r="P2114" t="s">
        <v>19</v>
      </c>
      <c r="Q2114">
        <v>9900</v>
      </c>
      <c r="R2114" t="s">
        <v>145</v>
      </c>
      <c r="S2114" t="str">
        <f>VLOOKUP(V2114,Country!A$2:B$191,2,FALSE)</f>
        <v>United States</v>
      </c>
      <c r="T2114" t="str">
        <f>VLOOKUP(X2114,Organisation!A$2:B$150,2,FALSE)</f>
        <v>Federal Communications Commission</v>
      </c>
      <c r="U2114" t="s">
        <v>736</v>
      </c>
      <c r="V2114" t="s">
        <v>21</v>
      </c>
      <c r="W2114" t="s">
        <v>43</v>
      </c>
      <c r="X2114" t="s">
        <v>22</v>
      </c>
      <c r="Y2114">
        <v>1708</v>
      </c>
    </row>
    <row r="2115" spans="1:25" x14ac:dyDescent="0.25">
      <c r="A2115">
        <v>9975</v>
      </c>
      <c r="B2115" t="str">
        <f>VLOOKUP(W2115,Broadcast!A$2:B$277,2,FALSE)</f>
        <v>International Broadcasting Bureau</v>
      </c>
      <c r="C2115" s="6">
        <v>1600</v>
      </c>
      <c r="D2115" s="6">
        <v>1700</v>
      </c>
      <c r="E2115">
        <v>42.43</v>
      </c>
      <c r="F2115" t="str">
        <f>VLOOKUP(H2115,Location!A$2:E$678,2,FALSE)</f>
        <v>Tinian Islands</v>
      </c>
      <c r="G2115" t="str">
        <f>VLOOKUP(LEFT(R2115,3),Language!A$2:B$7700,2,FALSE)</f>
        <v>Uighur</v>
      </c>
      <c r="H2115" t="s">
        <v>144</v>
      </c>
      <c r="I2115">
        <v>250</v>
      </c>
      <c r="J2115">
        <v>303</v>
      </c>
      <c r="K2115">
        <v>8</v>
      </c>
      <c r="L2115">
        <v>226</v>
      </c>
      <c r="M2115">
        <v>1234567</v>
      </c>
      <c r="N2115">
        <v>270316</v>
      </c>
      <c r="O2115">
        <v>291016</v>
      </c>
      <c r="P2115" t="s">
        <v>19</v>
      </c>
      <c r="Q2115">
        <v>8500</v>
      </c>
      <c r="R2115" t="s">
        <v>98</v>
      </c>
      <c r="S2115" t="str">
        <f>VLOOKUP(V2115,Country!A$2:B$191,2,FALSE)</f>
        <v>United States</v>
      </c>
      <c r="T2115" t="str">
        <f>VLOOKUP(X2115,Organisation!A$2:B$150,2,FALSE)</f>
        <v>International Broadcasting Bureau</v>
      </c>
      <c r="U2115" t="s">
        <v>144</v>
      </c>
      <c r="V2115" t="s">
        <v>21</v>
      </c>
      <c r="W2115" t="s">
        <v>120</v>
      </c>
      <c r="X2115" t="s">
        <v>120</v>
      </c>
      <c r="Y2115">
        <v>716</v>
      </c>
    </row>
    <row r="2116" spans="1:25" x14ac:dyDescent="0.25">
      <c r="A2116">
        <v>9975</v>
      </c>
      <c r="B2116" t="str">
        <f>VLOOKUP(W2116,Broadcast!A$2:B$277,2,FALSE)</f>
        <v>International Broadcasting Bureau</v>
      </c>
      <c r="C2116" s="6">
        <v>1700</v>
      </c>
      <c r="D2116" s="6">
        <v>1900</v>
      </c>
      <c r="E2116" t="s">
        <v>143</v>
      </c>
      <c r="F2116" t="str">
        <f>VLOOKUP(H2116,Location!A$2:E$678,2,FALSE)</f>
        <v>Tinian Islands</v>
      </c>
      <c r="G2116" t="str">
        <f>VLOOKUP(LEFT(R2116,3),Language!A$2:B$7700,2,FALSE)</f>
        <v>Korean</v>
      </c>
      <c r="H2116" t="s">
        <v>144</v>
      </c>
      <c r="I2116">
        <v>250</v>
      </c>
      <c r="J2116">
        <v>329</v>
      </c>
      <c r="K2116">
        <v>24</v>
      </c>
      <c r="L2116">
        <v>226</v>
      </c>
      <c r="M2116">
        <v>1234567</v>
      </c>
      <c r="N2116">
        <v>270316</v>
      </c>
      <c r="O2116">
        <v>291016</v>
      </c>
      <c r="P2116" t="s">
        <v>19</v>
      </c>
      <c r="Q2116">
        <v>8500</v>
      </c>
      <c r="R2116" t="s">
        <v>145</v>
      </c>
      <c r="S2116" t="str">
        <f>VLOOKUP(V2116,Country!A$2:B$191,2,FALSE)</f>
        <v>United States</v>
      </c>
      <c r="T2116" t="str">
        <f>VLOOKUP(X2116,Organisation!A$2:B$150,2,FALSE)</f>
        <v>International Broadcasting Bureau</v>
      </c>
      <c r="U2116" t="s">
        <v>144</v>
      </c>
      <c r="V2116" t="s">
        <v>21</v>
      </c>
      <c r="W2116" t="s">
        <v>120</v>
      </c>
      <c r="X2116" t="s">
        <v>120</v>
      </c>
      <c r="Y2116">
        <v>717</v>
      </c>
    </row>
    <row r="2117" spans="1:25" x14ac:dyDescent="0.25">
      <c r="A2117">
        <v>9980</v>
      </c>
      <c r="B2117" t="str">
        <f>VLOOKUP(W2117,Broadcast!A$2:B$277,2,FALSE)</f>
        <v>WNQM, Inc.</v>
      </c>
      <c r="C2117" s="6">
        <v>1200</v>
      </c>
      <c r="D2117" s="6">
        <v>2400</v>
      </c>
      <c r="E2117" t="s">
        <v>174</v>
      </c>
      <c r="F2117" t="str">
        <f>VLOOKUP(H2117,Location!A$2:E$678,2,FALSE)</f>
        <v>Nashville, TN</v>
      </c>
      <c r="G2117" t="str">
        <f>VLOOKUP(LEFT(R2117,3),Language!A$2:B$7700,2,FALSE)</f>
        <v>English</v>
      </c>
      <c r="H2117" t="s">
        <v>24</v>
      </c>
      <c r="I2117">
        <v>100</v>
      </c>
      <c r="J2117">
        <v>90</v>
      </c>
      <c r="K2117">
        <v>0</v>
      </c>
      <c r="L2117">
        <v>902</v>
      </c>
      <c r="M2117">
        <v>1234567</v>
      </c>
      <c r="N2117">
        <v>10616</v>
      </c>
      <c r="O2117">
        <v>310816</v>
      </c>
      <c r="P2117" t="s">
        <v>19</v>
      </c>
      <c r="R2117" t="s">
        <v>20</v>
      </c>
      <c r="S2117" t="str">
        <f>VLOOKUP(V2117,Country!A$2:B$191,2,FALSE)</f>
        <v>United States</v>
      </c>
      <c r="T2117" t="str">
        <f>VLOOKUP(X2117,Organisation!A$2:B$150,2,FALSE)</f>
        <v>Federal Communications Commission</v>
      </c>
      <c r="U2117" t="s">
        <v>24</v>
      </c>
      <c r="V2117" t="s">
        <v>21</v>
      </c>
      <c r="W2117" t="s">
        <v>24</v>
      </c>
      <c r="X2117" t="s">
        <v>22</v>
      </c>
      <c r="Y2117">
        <v>1709</v>
      </c>
    </row>
    <row r="2118" spans="1:25" x14ac:dyDescent="0.25">
      <c r="A2118">
        <v>9980</v>
      </c>
      <c r="B2118" t="str">
        <f>VLOOKUP(W2118,Broadcast!A$2:B$277,2,FALSE)</f>
        <v>WNQM, Inc.</v>
      </c>
      <c r="C2118" s="6">
        <v>1200</v>
      </c>
      <c r="D2118" s="6">
        <v>2400</v>
      </c>
      <c r="E2118" t="s">
        <v>174</v>
      </c>
      <c r="F2118" t="str">
        <f>VLOOKUP(H2118,Location!A$2:E$678,2,FALSE)</f>
        <v>Nashville, TN</v>
      </c>
      <c r="G2118" t="str">
        <f>VLOOKUP(LEFT(R2118,3),Language!A$2:B$7700,2,FALSE)</f>
        <v>English</v>
      </c>
      <c r="H2118" t="s">
        <v>24</v>
      </c>
      <c r="I2118">
        <v>100</v>
      </c>
      <c r="J2118">
        <v>90</v>
      </c>
      <c r="K2118">
        <v>0</v>
      </c>
      <c r="L2118">
        <v>902</v>
      </c>
      <c r="M2118">
        <v>1234567</v>
      </c>
      <c r="N2118">
        <v>270316</v>
      </c>
      <c r="O2118">
        <v>310516</v>
      </c>
      <c r="P2118" t="s">
        <v>19</v>
      </c>
      <c r="R2118" t="s">
        <v>20</v>
      </c>
      <c r="S2118" t="str">
        <f>VLOOKUP(V2118,Country!A$2:B$191,2,FALSE)</f>
        <v>United States</v>
      </c>
      <c r="T2118" t="str">
        <f>VLOOKUP(X2118,Organisation!A$2:B$150,2,FALSE)</f>
        <v>Federal Communications Commission</v>
      </c>
      <c r="U2118" t="s">
        <v>24</v>
      </c>
      <c r="V2118" t="s">
        <v>21</v>
      </c>
      <c r="W2118" t="s">
        <v>24</v>
      </c>
      <c r="X2118" t="s">
        <v>22</v>
      </c>
      <c r="Y2118">
        <v>1710</v>
      </c>
    </row>
    <row r="2119" spans="1:25" x14ac:dyDescent="0.25">
      <c r="A2119">
        <v>9980</v>
      </c>
      <c r="B2119" t="str">
        <f>VLOOKUP(W2119,Broadcast!A$2:B$277,2,FALSE)</f>
        <v>WNQM, Inc.</v>
      </c>
      <c r="C2119" s="6">
        <v>1200</v>
      </c>
      <c r="D2119" s="6">
        <v>2400</v>
      </c>
      <c r="E2119" t="s">
        <v>174</v>
      </c>
      <c r="F2119" t="str">
        <f>VLOOKUP(H2119,Location!A$2:E$678,2,FALSE)</f>
        <v>Nashville, TN</v>
      </c>
      <c r="G2119" t="str">
        <f>VLOOKUP(LEFT(R2119,3),Language!A$2:B$7700,2,FALSE)</f>
        <v>English</v>
      </c>
      <c r="H2119" t="s">
        <v>24</v>
      </c>
      <c r="I2119">
        <v>100</v>
      </c>
      <c r="J2119">
        <v>90</v>
      </c>
      <c r="K2119">
        <v>0</v>
      </c>
      <c r="L2119">
        <v>902</v>
      </c>
      <c r="M2119">
        <v>1234567</v>
      </c>
      <c r="N2119">
        <v>10916</v>
      </c>
      <c r="O2119">
        <v>301016</v>
      </c>
      <c r="P2119" t="s">
        <v>19</v>
      </c>
      <c r="R2119" t="s">
        <v>20</v>
      </c>
      <c r="S2119" t="str">
        <f>VLOOKUP(V2119,Country!A$2:B$191,2,FALSE)</f>
        <v>United States</v>
      </c>
      <c r="T2119" t="str">
        <f>VLOOKUP(X2119,Organisation!A$2:B$150,2,FALSE)</f>
        <v>Federal Communications Commission</v>
      </c>
      <c r="U2119" t="s">
        <v>24</v>
      </c>
      <c r="V2119" t="s">
        <v>21</v>
      </c>
      <c r="W2119" t="s">
        <v>24</v>
      </c>
      <c r="X2119" t="s">
        <v>22</v>
      </c>
      <c r="Y2119">
        <v>1711</v>
      </c>
    </row>
    <row r="2120" spans="1:25" x14ac:dyDescent="0.25">
      <c r="A2120">
        <v>9990</v>
      </c>
      <c r="B2120" t="str">
        <f>VLOOKUP(W2120,Broadcast!A$2:B$277,2,FALSE)</f>
        <v>For new organization</v>
      </c>
      <c r="C2120" s="6">
        <v>1600</v>
      </c>
      <c r="D2120" s="6">
        <v>1830</v>
      </c>
      <c r="E2120">
        <v>39.4</v>
      </c>
      <c r="F2120" t="str">
        <f>VLOOKUP(H2120,Location!A$2:E$678,2,FALSE)</f>
        <v>Sofia</v>
      </c>
      <c r="G2120" t="str">
        <f>VLOOKUP(LEFT(R2120,3),Language!A$2:B$7700,2,FALSE)</f>
        <v>Arabic</v>
      </c>
      <c r="H2120" t="s">
        <v>60</v>
      </c>
      <c r="I2120">
        <v>250</v>
      </c>
      <c r="J2120">
        <v>90</v>
      </c>
      <c r="K2120">
        <v>0</v>
      </c>
      <c r="L2120">
        <v>618</v>
      </c>
      <c r="M2120">
        <v>1234567</v>
      </c>
      <c r="N2120">
        <v>270316</v>
      </c>
      <c r="O2120">
        <v>301016</v>
      </c>
      <c r="P2120" t="s">
        <v>19</v>
      </c>
      <c r="Q2120">
        <v>10000</v>
      </c>
      <c r="R2120" t="s">
        <v>89</v>
      </c>
      <c r="S2120" t="str">
        <f>VLOOKUP(V2120,Country!A$2:B$191,2,FALSE)</f>
        <v>Bulgaria</v>
      </c>
      <c r="T2120" t="str">
        <f>VLOOKUP(X2120,Organisation!A$2:B$150,2,FALSE)</f>
        <v>SpaceLine Ltd. Bulgaria</v>
      </c>
      <c r="U2120" t="s">
        <v>60</v>
      </c>
      <c r="V2120" t="s">
        <v>61</v>
      </c>
      <c r="W2120" t="s">
        <v>179</v>
      </c>
      <c r="X2120" t="s">
        <v>63</v>
      </c>
      <c r="Y2120">
        <v>4559</v>
      </c>
    </row>
    <row r="2121" spans="1:25" x14ac:dyDescent="0.25">
      <c r="A2121">
        <v>11520</v>
      </c>
      <c r="B2121" t="str">
        <f>VLOOKUP(W2121,Broadcast!A$2:B$277,2,FALSE)</f>
        <v>Eternal Word Television Network, Inc.</v>
      </c>
      <c r="C2121" s="6">
        <v>0</v>
      </c>
      <c r="D2121" s="6">
        <v>900</v>
      </c>
      <c r="E2121">
        <v>46.47</v>
      </c>
      <c r="F2121" t="str">
        <f>VLOOKUP(H2121,Location!A$2:E$678,2,FALSE)</f>
        <v>Vandiver, AL</v>
      </c>
      <c r="G2121" t="str">
        <f>VLOOKUP(LEFT(R2121,3),Language!A$2:B$7700,2,FALSE)</f>
        <v>English</v>
      </c>
      <c r="H2121" t="s">
        <v>136</v>
      </c>
      <c r="I2121">
        <v>250</v>
      </c>
      <c r="J2121">
        <v>85</v>
      </c>
      <c r="K2121">
        <v>15</v>
      </c>
      <c r="L2121">
        <v>218</v>
      </c>
      <c r="M2121">
        <v>1234567</v>
      </c>
      <c r="N2121">
        <v>270316</v>
      </c>
      <c r="O2121">
        <v>301016</v>
      </c>
      <c r="P2121" t="s">
        <v>19</v>
      </c>
      <c r="Q2121">
        <v>16700</v>
      </c>
      <c r="R2121" t="s">
        <v>20</v>
      </c>
      <c r="S2121" t="str">
        <f>VLOOKUP(V2121,Country!A$2:B$191,2,FALSE)</f>
        <v>United States</v>
      </c>
      <c r="T2121" t="str">
        <f>VLOOKUP(X2121,Organisation!A$2:B$150,2,FALSE)</f>
        <v>Federal Communications Commission</v>
      </c>
      <c r="U2121" t="s">
        <v>136</v>
      </c>
      <c r="V2121" t="s">
        <v>21</v>
      </c>
      <c r="W2121" t="s">
        <v>136</v>
      </c>
      <c r="X2121" t="s">
        <v>22</v>
      </c>
      <c r="Y2121">
        <v>1712</v>
      </c>
    </row>
    <row r="2122" spans="1:25" x14ac:dyDescent="0.25">
      <c r="A2122">
        <v>11520</v>
      </c>
      <c r="B2122" t="str">
        <f>VLOOKUP(W2122,Broadcast!A$2:B$277,2,FALSE)</f>
        <v>Eternal Word Television Network, Inc.</v>
      </c>
      <c r="C2122" s="6">
        <v>900</v>
      </c>
      <c r="D2122" s="6">
        <v>1300</v>
      </c>
      <c r="E2122">
        <v>43.44</v>
      </c>
      <c r="F2122" t="str">
        <f>VLOOKUP(H2122,Location!A$2:E$678,2,FALSE)</f>
        <v>Vandiver, AL</v>
      </c>
      <c r="G2122" t="str">
        <f>VLOOKUP(LEFT(R2122,3),Language!A$2:B$7700,2,FALSE)</f>
        <v>English</v>
      </c>
      <c r="H2122" t="s">
        <v>136</v>
      </c>
      <c r="I2122">
        <v>250</v>
      </c>
      <c r="J2122">
        <v>335</v>
      </c>
      <c r="K2122">
        <v>30</v>
      </c>
      <c r="L2122">
        <v>206</v>
      </c>
      <c r="M2122">
        <v>1234567</v>
      </c>
      <c r="N2122">
        <v>270316</v>
      </c>
      <c r="O2122">
        <v>301016</v>
      </c>
      <c r="P2122" t="s">
        <v>19</v>
      </c>
      <c r="Q2122">
        <v>16700</v>
      </c>
      <c r="R2122" t="s">
        <v>20</v>
      </c>
      <c r="S2122" t="str">
        <f>VLOOKUP(V2122,Country!A$2:B$191,2,FALSE)</f>
        <v>United States</v>
      </c>
      <c r="T2122" t="str">
        <f>VLOOKUP(X2122,Organisation!A$2:B$150,2,FALSE)</f>
        <v>Federal Communications Commission</v>
      </c>
      <c r="U2122" t="s">
        <v>136</v>
      </c>
      <c r="V2122" t="s">
        <v>21</v>
      </c>
      <c r="W2122" t="s">
        <v>136</v>
      </c>
      <c r="X2122" t="s">
        <v>22</v>
      </c>
      <c r="Y2122">
        <v>1713</v>
      </c>
    </row>
    <row r="2123" spans="1:25" x14ac:dyDescent="0.25">
      <c r="A2123">
        <v>11520</v>
      </c>
      <c r="B2123" t="str">
        <f>VLOOKUP(W2123,Broadcast!A$2:B$277,2,FALSE)</f>
        <v>For new organization</v>
      </c>
      <c r="C2123" s="6">
        <v>1315</v>
      </c>
      <c r="D2123" s="6">
        <v>1630</v>
      </c>
      <c r="E2123">
        <v>41</v>
      </c>
      <c r="F2123" t="str">
        <f>VLOOKUP(H2123,Location!A$2:E$678,2,FALSE)</f>
        <v>Tashkent</v>
      </c>
      <c r="G2123" t="str">
        <f>VLOOKUP(LEFT(R2123,3),Language!A$2:B$7700,2,FALSE)</f>
        <v>Multiple languages</v>
      </c>
      <c r="H2123" t="s">
        <v>472</v>
      </c>
      <c r="I2123">
        <v>100</v>
      </c>
      <c r="J2123">
        <v>131</v>
      </c>
      <c r="K2123">
        <v>10</v>
      </c>
      <c r="L2123">
        <v>156</v>
      </c>
      <c r="M2123">
        <v>1234567</v>
      </c>
      <c r="N2123">
        <v>270316</v>
      </c>
      <c r="O2123">
        <v>301016</v>
      </c>
      <c r="P2123" t="s">
        <v>19</v>
      </c>
      <c r="R2123" t="s">
        <v>102</v>
      </c>
      <c r="S2123" t="str">
        <f>VLOOKUP(V2123,Country!A$2:B$191,2,FALSE)</f>
        <v>Ouzbékistan</v>
      </c>
      <c r="T2123" t="str">
        <f>VLOOKUP(X2123,Organisation!A$2:B$150,2,FALSE)</f>
        <v>Radio-Agency-M</v>
      </c>
      <c r="U2123" t="s">
        <v>472</v>
      </c>
      <c r="V2123" t="s">
        <v>473</v>
      </c>
      <c r="W2123" t="s">
        <v>179</v>
      </c>
      <c r="X2123" t="s">
        <v>621</v>
      </c>
      <c r="Y2123">
        <v>2048</v>
      </c>
    </row>
    <row r="2124" spans="1:25" x14ac:dyDescent="0.25">
      <c r="A2124">
        <v>11530</v>
      </c>
      <c r="B2124" t="str">
        <f>VLOOKUP(W2124,Broadcast!A$2:B$277,2,FALSE)</f>
        <v>Radio Miami International</v>
      </c>
      <c r="C2124" s="6">
        <v>0</v>
      </c>
      <c r="D2124" s="6">
        <v>1200</v>
      </c>
      <c r="E2124" s="2">
        <v>42705</v>
      </c>
      <c r="F2124" t="str">
        <f>VLOOKUP(H2124,Location!A$2:E$678,2,FALSE)</f>
        <v>Okeechobee, FL</v>
      </c>
      <c r="G2124" t="str">
        <f>VLOOKUP(LEFT(R2124,3),Language!A$2:B$7700,2,FALSE)</f>
        <v>English</v>
      </c>
      <c r="H2124" t="s">
        <v>128</v>
      </c>
      <c r="I2124">
        <v>100</v>
      </c>
      <c r="J2124">
        <v>160</v>
      </c>
      <c r="K2124">
        <v>0</v>
      </c>
      <c r="L2124">
        <v>902</v>
      </c>
      <c r="M2124">
        <v>1234567</v>
      </c>
      <c r="N2124">
        <v>270316</v>
      </c>
      <c r="O2124">
        <v>301016</v>
      </c>
      <c r="P2124" t="s">
        <v>19</v>
      </c>
      <c r="Q2124">
        <v>10750</v>
      </c>
      <c r="R2124" t="s">
        <v>638</v>
      </c>
      <c r="S2124" t="str">
        <f>VLOOKUP(V2124,Country!A$2:B$191,2,FALSE)</f>
        <v>United States</v>
      </c>
      <c r="T2124" t="str">
        <f>VLOOKUP(X2124,Organisation!A$2:B$150,2,FALSE)</f>
        <v>Federal Communications Commission</v>
      </c>
      <c r="U2124" t="s">
        <v>128</v>
      </c>
      <c r="V2124" t="s">
        <v>21</v>
      </c>
      <c r="W2124" t="s">
        <v>128</v>
      </c>
      <c r="X2124" t="s">
        <v>22</v>
      </c>
      <c r="Y2124">
        <v>16630</v>
      </c>
    </row>
    <row r="2125" spans="1:25" x14ac:dyDescent="0.25">
      <c r="A2125">
        <v>11530</v>
      </c>
      <c r="B2125" t="str">
        <f>VLOOKUP(W2125,Broadcast!A$2:B$277,2,FALSE)</f>
        <v>Radio Exterior de Espana</v>
      </c>
      <c r="C2125" s="6">
        <v>1500</v>
      </c>
      <c r="D2125" s="6">
        <v>2300</v>
      </c>
      <c r="E2125" t="s">
        <v>851</v>
      </c>
      <c r="F2125" t="str">
        <f>VLOOKUP(H2125,Location!A$2:E$678,2,FALSE)</f>
        <v>Noblejas</v>
      </c>
      <c r="G2125" t="str">
        <f>VLOOKUP(LEFT(R2125,3),Language!A$2:B$7700,2,FALSE)</f>
        <v>Spanish</v>
      </c>
      <c r="H2125" t="s">
        <v>766</v>
      </c>
      <c r="I2125">
        <v>200</v>
      </c>
      <c r="J2125">
        <v>161</v>
      </c>
      <c r="K2125">
        <v>0</v>
      </c>
      <c r="L2125">
        <v>212</v>
      </c>
      <c r="M2125">
        <v>17</v>
      </c>
      <c r="N2125">
        <v>270316</v>
      </c>
      <c r="O2125">
        <v>291016</v>
      </c>
      <c r="P2125" t="s">
        <v>19</v>
      </c>
      <c r="R2125" t="s">
        <v>137</v>
      </c>
      <c r="S2125" t="str">
        <f>VLOOKUP(V2125,Country!A$2:B$191,2,FALSE)</f>
        <v>Spain</v>
      </c>
      <c r="T2125" t="str">
        <f>VLOOKUP(X2125,Organisation!A$2:B$150,2,FALSE)</f>
        <v>Radio Exterior de Espana</v>
      </c>
      <c r="U2125" t="s">
        <v>766</v>
      </c>
      <c r="V2125" t="s">
        <v>767</v>
      </c>
      <c r="W2125" t="s">
        <v>768</v>
      </c>
      <c r="X2125" t="s">
        <v>768</v>
      </c>
      <c r="Y2125">
        <v>3622</v>
      </c>
    </row>
    <row r="2126" spans="1:25" x14ac:dyDescent="0.25">
      <c r="A2126">
        <v>11530</v>
      </c>
      <c r="B2126" t="str">
        <f>VLOOKUP(W2126,Broadcast!A$2:B$277,2,FALSE)</f>
        <v>Radio Exterior de Espana</v>
      </c>
      <c r="C2126" s="6">
        <v>1900</v>
      </c>
      <c r="D2126" s="6">
        <v>2300</v>
      </c>
      <c r="E2126" t="s">
        <v>851</v>
      </c>
      <c r="F2126" t="str">
        <f>VLOOKUP(H2126,Location!A$2:E$678,2,FALSE)</f>
        <v>Noblejas</v>
      </c>
      <c r="G2126" t="str">
        <f>VLOOKUP(LEFT(R2126,3),Language!A$2:B$7700,2,FALSE)</f>
        <v>Spanish</v>
      </c>
      <c r="H2126" t="s">
        <v>766</v>
      </c>
      <c r="I2126">
        <v>200</v>
      </c>
      <c r="J2126">
        <v>161</v>
      </c>
      <c r="K2126">
        <v>0</v>
      </c>
      <c r="L2126">
        <v>212</v>
      </c>
      <c r="M2126">
        <v>23456</v>
      </c>
      <c r="N2126">
        <v>270316</v>
      </c>
      <c r="O2126">
        <v>291016</v>
      </c>
      <c r="P2126" t="s">
        <v>19</v>
      </c>
      <c r="R2126" t="s">
        <v>137</v>
      </c>
      <c r="S2126" t="str">
        <f>VLOOKUP(V2126,Country!A$2:B$191,2,FALSE)</f>
        <v>Spain</v>
      </c>
      <c r="T2126" t="str">
        <f>VLOOKUP(X2126,Organisation!A$2:B$150,2,FALSE)</f>
        <v>Radio Exterior de Espana</v>
      </c>
      <c r="U2126" t="s">
        <v>766</v>
      </c>
      <c r="V2126" t="s">
        <v>767</v>
      </c>
      <c r="W2126" t="s">
        <v>768</v>
      </c>
      <c r="X2126" t="s">
        <v>768</v>
      </c>
      <c r="Y2126">
        <v>3623</v>
      </c>
    </row>
    <row r="2127" spans="1:25" x14ac:dyDescent="0.25">
      <c r="A2127">
        <v>11530</v>
      </c>
      <c r="B2127" t="str">
        <f>VLOOKUP(W2127,Broadcast!A$2:B$277,2,FALSE)</f>
        <v>Radio Miami International</v>
      </c>
      <c r="C2127" s="6">
        <v>2200</v>
      </c>
      <c r="D2127" s="6">
        <v>2400</v>
      </c>
      <c r="E2127" s="2">
        <v>42705</v>
      </c>
      <c r="F2127" t="str">
        <f>VLOOKUP(H2127,Location!A$2:E$678,2,FALSE)</f>
        <v>Okeechobee, FL</v>
      </c>
      <c r="G2127" t="str">
        <f>VLOOKUP(LEFT(R2127,3),Language!A$2:B$7700,2,FALSE)</f>
        <v>English</v>
      </c>
      <c r="H2127" t="s">
        <v>128</v>
      </c>
      <c r="I2127">
        <v>100</v>
      </c>
      <c r="J2127">
        <v>160</v>
      </c>
      <c r="K2127">
        <v>0</v>
      </c>
      <c r="L2127">
        <v>902</v>
      </c>
      <c r="M2127">
        <v>1234567</v>
      </c>
      <c r="N2127">
        <v>270316</v>
      </c>
      <c r="O2127">
        <v>301016</v>
      </c>
      <c r="P2127" t="s">
        <v>19</v>
      </c>
      <c r="Q2127">
        <v>10750</v>
      </c>
      <c r="R2127" t="s">
        <v>20</v>
      </c>
      <c r="S2127" t="str">
        <f>VLOOKUP(V2127,Country!A$2:B$191,2,FALSE)</f>
        <v>United States</v>
      </c>
      <c r="T2127" t="str">
        <f>VLOOKUP(X2127,Organisation!A$2:B$150,2,FALSE)</f>
        <v>Federal Communications Commission</v>
      </c>
      <c r="U2127" t="s">
        <v>128</v>
      </c>
      <c r="V2127" t="s">
        <v>21</v>
      </c>
      <c r="W2127" t="s">
        <v>128</v>
      </c>
      <c r="X2127" t="s">
        <v>22</v>
      </c>
      <c r="Y2127">
        <v>16631</v>
      </c>
    </row>
    <row r="2128" spans="1:25" x14ac:dyDescent="0.25">
      <c r="A2128">
        <v>11540</v>
      </c>
      <c r="B2128" t="str">
        <f>VLOOKUP(W2128,Broadcast!A$2:B$277,2,FALSE)</f>
        <v>International Broadcasting Bureau</v>
      </c>
      <c r="C2128" s="6">
        <v>1200</v>
      </c>
      <c r="D2128" s="6">
        <v>1300</v>
      </c>
      <c r="E2128" t="s">
        <v>376</v>
      </c>
      <c r="F2128" t="str">
        <f>VLOOKUP(H2128,Location!A$2:E$678,2,FALSE)</f>
        <v>Tinian Islands</v>
      </c>
      <c r="G2128" t="str">
        <f>VLOOKUP(LEFT(R2128,3),Language!A$2:B$7700,2,FALSE)</f>
        <v>Tibetan</v>
      </c>
      <c r="H2128" t="s">
        <v>144</v>
      </c>
      <c r="I2128">
        <v>250</v>
      </c>
      <c r="J2128">
        <v>295</v>
      </c>
      <c r="K2128">
        <v>0</v>
      </c>
      <c r="L2128">
        <v>226</v>
      </c>
      <c r="M2128">
        <v>1234567</v>
      </c>
      <c r="N2128">
        <v>40616</v>
      </c>
      <c r="O2128">
        <v>291016</v>
      </c>
      <c r="P2128" t="s">
        <v>19</v>
      </c>
      <c r="Q2128">
        <v>8500</v>
      </c>
      <c r="R2128" t="s">
        <v>118</v>
      </c>
      <c r="S2128" t="str">
        <f>VLOOKUP(V2128,Country!A$2:B$191,2,FALSE)</f>
        <v>United States</v>
      </c>
      <c r="T2128" t="str">
        <f>VLOOKUP(X2128,Organisation!A$2:B$150,2,FALSE)</f>
        <v>International Broadcasting Bureau</v>
      </c>
      <c r="U2128" t="s">
        <v>144</v>
      </c>
      <c r="V2128" t="s">
        <v>21</v>
      </c>
      <c r="W2128" t="s">
        <v>120</v>
      </c>
      <c r="X2128" t="s">
        <v>120</v>
      </c>
      <c r="Y2128">
        <v>16763</v>
      </c>
    </row>
    <row r="2129" spans="1:25" x14ac:dyDescent="0.25">
      <c r="A2129">
        <v>11540</v>
      </c>
      <c r="B2129" t="str">
        <f>VLOOKUP(W2129,Broadcast!A$2:B$277,2,FALSE)</f>
        <v>International Broadcasting Bureau</v>
      </c>
      <c r="C2129" s="6">
        <v>1300</v>
      </c>
      <c r="D2129" s="6">
        <v>1400</v>
      </c>
      <c r="E2129" t="s">
        <v>376</v>
      </c>
      <c r="F2129" t="str">
        <f>VLOOKUP(H2129,Location!A$2:E$678,2,FALSE)</f>
        <v>Kuwait</v>
      </c>
      <c r="G2129" t="str">
        <f>VLOOKUP(LEFT(R2129,3),Language!A$2:B$7700,2,FALSE)</f>
        <v>Tibetan</v>
      </c>
      <c r="H2129" t="s">
        <v>155</v>
      </c>
      <c r="I2129">
        <v>250</v>
      </c>
      <c r="J2129">
        <v>70</v>
      </c>
      <c r="K2129">
        <v>0</v>
      </c>
      <c r="L2129">
        <v>216</v>
      </c>
      <c r="M2129">
        <v>1234567</v>
      </c>
      <c r="N2129">
        <v>270316</v>
      </c>
      <c r="O2129">
        <v>291016</v>
      </c>
      <c r="P2129" t="s">
        <v>19</v>
      </c>
      <c r="Q2129">
        <v>8750</v>
      </c>
      <c r="R2129" t="s">
        <v>118</v>
      </c>
      <c r="S2129" t="str">
        <f>VLOOKUP(V2129,Country!A$2:B$191,2,FALSE)</f>
        <v>Kuwait</v>
      </c>
      <c r="T2129" t="str">
        <f>VLOOKUP(X2129,Organisation!A$2:B$150,2,FALSE)</f>
        <v>International Broadcasting Bureau</v>
      </c>
      <c r="U2129" t="s">
        <v>155</v>
      </c>
      <c r="V2129" t="s">
        <v>155</v>
      </c>
      <c r="W2129" t="s">
        <v>120</v>
      </c>
      <c r="X2129" t="s">
        <v>120</v>
      </c>
      <c r="Y2129">
        <v>10029</v>
      </c>
    </row>
    <row r="2130" spans="1:25" x14ac:dyDescent="0.25">
      <c r="A2130">
        <v>11540</v>
      </c>
      <c r="B2130" t="str">
        <f>VLOOKUP(W2130,Broadcast!A$2:B$277,2,FALSE)</f>
        <v>International Broadcasting Bureau</v>
      </c>
      <c r="C2130" s="6">
        <v>1500</v>
      </c>
      <c r="D2130" s="6">
        <v>1630</v>
      </c>
      <c r="E2130">
        <v>40</v>
      </c>
      <c r="F2130" t="str">
        <f>VLOOKUP(H2130,Location!A$2:E$678,2,FALSE)</f>
        <v>Udorn</v>
      </c>
      <c r="G2130" t="str">
        <f>VLOOKUP(LEFT(R2130,3),Language!A$2:B$7700,2,FALSE)</f>
        <v>Dari</v>
      </c>
      <c r="H2130" t="s">
        <v>162</v>
      </c>
      <c r="I2130">
        <v>250</v>
      </c>
      <c r="J2130">
        <v>300</v>
      </c>
      <c r="K2130">
        <v>0</v>
      </c>
      <c r="L2130">
        <v>216</v>
      </c>
      <c r="M2130">
        <v>1234567</v>
      </c>
      <c r="N2130">
        <v>270316</v>
      </c>
      <c r="O2130">
        <v>291016</v>
      </c>
      <c r="P2130" t="s">
        <v>19</v>
      </c>
      <c r="Q2130">
        <v>8750</v>
      </c>
      <c r="R2130" t="s">
        <v>170</v>
      </c>
      <c r="S2130" t="str">
        <f>VLOOKUP(V2130,Country!A$2:B$191,2,FALSE)</f>
        <v>Thailand</v>
      </c>
      <c r="T2130" t="str">
        <f>VLOOKUP(X2130,Organisation!A$2:B$150,2,FALSE)</f>
        <v>International Broadcasting Bureau</v>
      </c>
      <c r="U2130" t="s">
        <v>162</v>
      </c>
      <c r="V2130" t="s">
        <v>148</v>
      </c>
      <c r="W2130" t="s">
        <v>120</v>
      </c>
      <c r="X2130" t="s">
        <v>120</v>
      </c>
      <c r="Y2130">
        <v>718</v>
      </c>
    </row>
    <row r="2131" spans="1:25" x14ac:dyDescent="0.25">
      <c r="A2131">
        <v>11540</v>
      </c>
      <c r="B2131" t="str">
        <f>VLOOKUP(W2131,Broadcast!A$2:B$277,2,FALSE)</f>
        <v>International Broadcasting Bureau</v>
      </c>
      <c r="C2131" s="6">
        <v>1630</v>
      </c>
      <c r="D2131" s="6">
        <v>1730</v>
      </c>
      <c r="E2131">
        <v>40</v>
      </c>
      <c r="F2131" t="str">
        <f>VLOOKUP(H2131,Location!A$2:E$678,2,FALSE)</f>
        <v>Udorn</v>
      </c>
      <c r="G2131" t="str">
        <f>VLOOKUP(LEFT(R2131,3),Language!A$2:B$7700,2,FALSE)</f>
        <v>Central Pashto</v>
      </c>
      <c r="H2131" t="s">
        <v>162</v>
      </c>
      <c r="I2131">
        <v>250</v>
      </c>
      <c r="J2131">
        <v>300</v>
      </c>
      <c r="K2131">
        <v>0</v>
      </c>
      <c r="L2131">
        <v>216</v>
      </c>
      <c r="M2131">
        <v>1234567</v>
      </c>
      <c r="N2131">
        <v>270316</v>
      </c>
      <c r="O2131">
        <v>291016</v>
      </c>
      <c r="P2131" t="s">
        <v>19</v>
      </c>
      <c r="Q2131">
        <v>8750</v>
      </c>
      <c r="R2131" t="s">
        <v>625</v>
      </c>
      <c r="S2131" t="str">
        <f>VLOOKUP(V2131,Country!A$2:B$191,2,FALSE)</f>
        <v>Thailand</v>
      </c>
      <c r="T2131" t="str">
        <f>VLOOKUP(X2131,Organisation!A$2:B$150,2,FALSE)</f>
        <v>International Broadcasting Bureau</v>
      </c>
      <c r="U2131" t="s">
        <v>162</v>
      </c>
      <c r="V2131" t="s">
        <v>148</v>
      </c>
      <c r="W2131" t="s">
        <v>120</v>
      </c>
      <c r="X2131" t="s">
        <v>120</v>
      </c>
      <c r="Y2131">
        <v>719</v>
      </c>
    </row>
    <row r="2132" spans="1:25" x14ac:dyDescent="0.25">
      <c r="A2132">
        <v>11550</v>
      </c>
      <c r="B2132" t="str">
        <f>VLOOKUP(W2132,Broadcast!A$2:B$277,2,FALSE)</f>
        <v>Eternal Word Television Network, Inc.</v>
      </c>
      <c r="C2132" s="6">
        <v>1300</v>
      </c>
      <c r="D2132" s="6">
        <v>1800</v>
      </c>
      <c r="E2132">
        <v>10.11</v>
      </c>
      <c r="F2132" t="str">
        <f>VLOOKUP(H2132,Location!A$2:E$678,2,FALSE)</f>
        <v>Vandiver, AL</v>
      </c>
      <c r="G2132" t="str">
        <f>VLOOKUP(LEFT(R2132,3),Language!A$2:B$7700,2,FALSE)</f>
        <v>Spanish</v>
      </c>
      <c r="H2132" t="s">
        <v>136</v>
      </c>
      <c r="I2132">
        <v>250</v>
      </c>
      <c r="J2132">
        <v>220</v>
      </c>
      <c r="K2132">
        <v>30</v>
      </c>
      <c r="L2132">
        <v>206</v>
      </c>
      <c r="M2132">
        <v>1234567</v>
      </c>
      <c r="N2132">
        <v>270316</v>
      </c>
      <c r="O2132">
        <v>301016</v>
      </c>
      <c r="P2132" t="s">
        <v>19</v>
      </c>
      <c r="Q2132">
        <v>8925</v>
      </c>
      <c r="R2132" t="s">
        <v>137</v>
      </c>
      <c r="S2132" t="str">
        <f>VLOOKUP(V2132,Country!A$2:B$191,2,FALSE)</f>
        <v>United States</v>
      </c>
      <c r="T2132" t="str">
        <f>VLOOKUP(X2132,Organisation!A$2:B$150,2,FALSE)</f>
        <v>Federal Communications Commission</v>
      </c>
      <c r="U2132" t="s">
        <v>136</v>
      </c>
      <c r="V2132" t="s">
        <v>21</v>
      </c>
      <c r="W2132" t="s">
        <v>136</v>
      </c>
      <c r="X2132" t="s">
        <v>22</v>
      </c>
      <c r="Y2132">
        <v>1714</v>
      </c>
    </row>
    <row r="2133" spans="1:25" x14ac:dyDescent="0.25">
      <c r="A2133">
        <v>11560</v>
      </c>
      <c r="B2133" t="str">
        <f>VLOOKUP(W2133,Broadcast!A$2:B$277,2,FALSE)</f>
        <v>All India Radio</v>
      </c>
      <c r="C2133" s="6">
        <v>200</v>
      </c>
      <c r="D2133" s="6">
        <v>345</v>
      </c>
      <c r="E2133" t="s">
        <v>408</v>
      </c>
      <c r="F2133" t="str">
        <f>VLOOKUP(H2133,Location!A$2:E$678,2,FALSE)</f>
        <v>Panaji</v>
      </c>
      <c r="G2133" t="str">
        <f>VLOOKUP(LEFT(R2133,3),Language!A$2:B$7700,2,FALSE)</f>
        <v>Multiple languages</v>
      </c>
      <c r="H2133" t="s">
        <v>626</v>
      </c>
      <c r="I2133">
        <v>250</v>
      </c>
      <c r="J2133">
        <v>330</v>
      </c>
      <c r="K2133">
        <v>0</v>
      </c>
      <c r="L2133">
        <v>157</v>
      </c>
      <c r="M2133">
        <v>1234567</v>
      </c>
      <c r="N2133">
        <v>270316</v>
      </c>
      <c r="O2133">
        <v>301016</v>
      </c>
      <c r="P2133" t="s">
        <v>19</v>
      </c>
      <c r="Q2133">
        <v>11275</v>
      </c>
      <c r="R2133" t="s">
        <v>102</v>
      </c>
      <c r="S2133" t="str">
        <f>VLOOKUP(V2133,Country!A$2:B$191,2,FALSE)</f>
        <v>India</v>
      </c>
      <c r="T2133" t="str">
        <f>VLOOKUP(X2133,Organisation!A$2:B$150,2,FALSE)</f>
        <v>All India Radio</v>
      </c>
      <c r="U2133" t="s">
        <v>626</v>
      </c>
      <c r="V2133" t="s">
        <v>263</v>
      </c>
      <c r="W2133" t="s">
        <v>264</v>
      </c>
      <c r="X2133" t="s">
        <v>264</v>
      </c>
      <c r="Y2133">
        <v>3554</v>
      </c>
    </row>
    <row r="2134" spans="1:25" x14ac:dyDescent="0.25">
      <c r="A2134">
        <v>11560</v>
      </c>
      <c r="B2134" t="str">
        <f>VLOOKUP(W2134,Broadcast!A$2:B$277,2,FALSE)</f>
        <v>All India Radio</v>
      </c>
      <c r="C2134" s="6">
        <v>1300</v>
      </c>
      <c r="D2134" s="6">
        <v>1530</v>
      </c>
      <c r="E2134" t="s">
        <v>408</v>
      </c>
      <c r="F2134" t="str">
        <f>VLOOKUP(H2134,Location!A$2:E$678,2,FALSE)</f>
        <v>Panaji</v>
      </c>
      <c r="G2134" t="str">
        <f>VLOOKUP(LEFT(R2134,3),Language!A$2:B$7700,2,FALSE)</f>
        <v>Multiple languages</v>
      </c>
      <c r="H2134" t="s">
        <v>626</v>
      </c>
      <c r="I2134">
        <v>250</v>
      </c>
      <c r="J2134">
        <v>330</v>
      </c>
      <c r="K2134">
        <v>0</v>
      </c>
      <c r="L2134">
        <v>157</v>
      </c>
      <c r="M2134">
        <v>1234567</v>
      </c>
      <c r="N2134">
        <v>270316</v>
      </c>
      <c r="O2134">
        <v>301016</v>
      </c>
      <c r="P2134" t="s">
        <v>19</v>
      </c>
      <c r="Q2134">
        <v>11275</v>
      </c>
      <c r="R2134" t="s">
        <v>102</v>
      </c>
      <c r="S2134" t="str">
        <f>VLOOKUP(V2134,Country!A$2:B$191,2,FALSE)</f>
        <v>India</v>
      </c>
      <c r="T2134" t="str">
        <f>VLOOKUP(X2134,Organisation!A$2:B$150,2,FALSE)</f>
        <v>All India Radio</v>
      </c>
      <c r="U2134" t="s">
        <v>626</v>
      </c>
      <c r="V2134" t="s">
        <v>263</v>
      </c>
      <c r="W2134" t="s">
        <v>264</v>
      </c>
      <c r="X2134" t="s">
        <v>264</v>
      </c>
      <c r="Y2134">
        <v>3555</v>
      </c>
    </row>
    <row r="2135" spans="1:25" x14ac:dyDescent="0.25">
      <c r="A2135">
        <v>11560</v>
      </c>
      <c r="B2135" t="str">
        <f>VLOOKUP(W2135,Broadcast!A$2:B$277,2,FALSE)</f>
        <v>International Broadcasting Bureau</v>
      </c>
      <c r="C2135" s="6">
        <v>1600</v>
      </c>
      <c r="D2135" s="6">
        <v>1700</v>
      </c>
      <c r="E2135">
        <v>42.43</v>
      </c>
      <c r="F2135" t="str">
        <f>VLOOKUP(H2135,Location!A$2:E$678,2,FALSE)</f>
        <v>Tinian Islands</v>
      </c>
      <c r="G2135" t="str">
        <f>VLOOKUP(LEFT(R2135,3),Language!A$2:B$7700,2,FALSE)</f>
        <v>Uighur</v>
      </c>
      <c r="H2135" t="s">
        <v>144</v>
      </c>
      <c r="I2135">
        <v>250</v>
      </c>
      <c r="J2135">
        <v>303</v>
      </c>
      <c r="K2135">
        <v>8</v>
      </c>
      <c r="L2135">
        <v>226</v>
      </c>
      <c r="M2135">
        <v>1234567</v>
      </c>
      <c r="N2135">
        <v>270316</v>
      </c>
      <c r="O2135">
        <v>291016</v>
      </c>
      <c r="P2135" t="s">
        <v>19</v>
      </c>
      <c r="Q2135">
        <v>16000</v>
      </c>
      <c r="R2135" t="s">
        <v>98</v>
      </c>
      <c r="S2135" t="str">
        <f>VLOOKUP(V2135,Country!A$2:B$191,2,FALSE)</f>
        <v>United States</v>
      </c>
      <c r="T2135" t="str">
        <f>VLOOKUP(X2135,Organisation!A$2:B$150,2,FALSE)</f>
        <v>International Broadcasting Bureau</v>
      </c>
      <c r="U2135" t="s">
        <v>144</v>
      </c>
      <c r="V2135" t="s">
        <v>21</v>
      </c>
      <c r="W2135" t="s">
        <v>120</v>
      </c>
      <c r="X2135" t="s">
        <v>120</v>
      </c>
      <c r="Y2135">
        <v>13002</v>
      </c>
    </row>
    <row r="2136" spans="1:25" x14ac:dyDescent="0.25">
      <c r="A2136">
        <v>11560</v>
      </c>
      <c r="B2136" t="str">
        <f>VLOOKUP(W2136,Broadcast!A$2:B$277,2,FALSE)</f>
        <v>For new organization</v>
      </c>
      <c r="C2136" s="6">
        <v>1700</v>
      </c>
      <c r="D2136" s="6">
        <v>1800</v>
      </c>
      <c r="E2136">
        <v>39.4</v>
      </c>
      <c r="F2136" t="str">
        <f>VLOOKUP(H2136,Location!A$2:E$678,2,FALSE)</f>
        <v>Sofia</v>
      </c>
      <c r="G2136" t="str">
        <f>VLOOKUP(LEFT(R2136,3),Language!A$2:B$7700,2,FALSE)</f>
        <v>Arabic</v>
      </c>
      <c r="H2136" t="s">
        <v>60</v>
      </c>
      <c r="I2136">
        <v>50</v>
      </c>
      <c r="J2136">
        <v>156</v>
      </c>
      <c r="K2136">
        <v>0</v>
      </c>
      <c r="L2136">
        <v>618</v>
      </c>
      <c r="M2136">
        <v>1234567</v>
      </c>
      <c r="N2136">
        <v>270316</v>
      </c>
      <c r="O2136">
        <v>301016</v>
      </c>
      <c r="P2136" t="s">
        <v>19</v>
      </c>
      <c r="Q2136">
        <v>11000</v>
      </c>
      <c r="R2136" t="s">
        <v>89</v>
      </c>
      <c r="S2136" t="str">
        <f>VLOOKUP(V2136,Country!A$2:B$191,2,FALSE)</f>
        <v>Bulgaria</v>
      </c>
      <c r="T2136" t="str">
        <f>VLOOKUP(X2136,Organisation!A$2:B$150,2,FALSE)</f>
        <v>SpaceLine Ltd. Bulgaria</v>
      </c>
      <c r="U2136" t="s">
        <v>60</v>
      </c>
      <c r="V2136" t="s">
        <v>61</v>
      </c>
      <c r="W2136" t="s">
        <v>179</v>
      </c>
      <c r="X2136" t="s">
        <v>63</v>
      </c>
      <c r="Y2136">
        <v>4560</v>
      </c>
    </row>
    <row r="2137" spans="1:25" x14ac:dyDescent="0.25">
      <c r="A2137">
        <v>11560</v>
      </c>
      <c r="B2137" t="str">
        <f>VLOOKUP(W2137,Broadcast!A$2:B$277,2,FALSE)</f>
        <v>International Broadcasting Bureau</v>
      </c>
      <c r="C2137" s="6">
        <v>1800</v>
      </c>
      <c r="D2137" s="6">
        <v>1900</v>
      </c>
      <c r="E2137">
        <v>43.44</v>
      </c>
      <c r="F2137" t="str">
        <f>VLOOKUP(H2137,Location!A$2:E$678,2,FALSE)</f>
        <v>Agingan Pt, Saipan</v>
      </c>
      <c r="G2137" t="str">
        <f>VLOOKUP(LEFT(R2137,3),Language!A$2:B$7700,2,FALSE)</f>
        <v>Mandarin Chinese</v>
      </c>
      <c r="H2137" t="s">
        <v>648</v>
      </c>
      <c r="I2137">
        <v>100</v>
      </c>
      <c r="J2137">
        <v>325</v>
      </c>
      <c r="K2137">
        <v>-15</v>
      </c>
      <c r="L2137">
        <v>218</v>
      </c>
      <c r="M2137">
        <v>1234567</v>
      </c>
      <c r="N2137">
        <v>270316</v>
      </c>
      <c r="O2137">
        <v>291016</v>
      </c>
      <c r="P2137" t="s">
        <v>19</v>
      </c>
      <c r="Q2137">
        <v>13500</v>
      </c>
      <c r="R2137" t="s">
        <v>270</v>
      </c>
      <c r="S2137" t="str">
        <f>VLOOKUP(V2137,Country!A$2:B$191,2,FALSE)</f>
        <v>United States</v>
      </c>
      <c r="T2137" t="str">
        <f>VLOOKUP(X2137,Organisation!A$2:B$150,2,FALSE)</f>
        <v>International Broadcasting Bureau</v>
      </c>
      <c r="U2137" t="s">
        <v>648</v>
      </c>
      <c r="V2137" t="s">
        <v>21</v>
      </c>
      <c r="W2137" t="s">
        <v>120</v>
      </c>
      <c r="X2137" t="s">
        <v>120</v>
      </c>
      <c r="Y2137">
        <v>720</v>
      </c>
    </row>
    <row r="2138" spans="1:25" x14ac:dyDescent="0.25">
      <c r="A2138">
        <v>11565</v>
      </c>
      <c r="B2138" t="str">
        <f>VLOOKUP(W2138,Broadcast!A$2:B$277,2,FALSE)</f>
        <v>Radio Miami International</v>
      </c>
      <c r="C2138" s="6">
        <v>1400</v>
      </c>
      <c r="D2138" s="6">
        <v>2300</v>
      </c>
      <c r="E2138">
        <v>2.2999999999999998</v>
      </c>
      <c r="F2138" t="str">
        <f>VLOOKUP(H2138,Location!A$2:E$678,2,FALSE)</f>
        <v>Okeechobee, FL</v>
      </c>
      <c r="G2138" t="str">
        <f>VLOOKUP(LEFT(R2138,3),Language!A$2:B$7700,2,FALSE)</f>
        <v>English</v>
      </c>
      <c r="H2138" t="s">
        <v>128</v>
      </c>
      <c r="I2138">
        <v>100</v>
      </c>
      <c r="J2138">
        <v>315</v>
      </c>
      <c r="K2138">
        <v>0</v>
      </c>
      <c r="L2138">
        <v>805</v>
      </c>
      <c r="M2138">
        <v>1234567</v>
      </c>
      <c r="N2138">
        <v>270316</v>
      </c>
      <c r="O2138">
        <v>301016</v>
      </c>
      <c r="P2138" t="s">
        <v>19</v>
      </c>
      <c r="Q2138">
        <v>11925</v>
      </c>
      <c r="R2138" t="s">
        <v>20</v>
      </c>
      <c r="S2138" t="str">
        <f>VLOOKUP(V2138,Country!A$2:B$191,2,FALSE)</f>
        <v>United States</v>
      </c>
      <c r="T2138" t="str">
        <f>VLOOKUP(X2138,Organisation!A$2:B$150,2,FALSE)</f>
        <v>Federal Communications Commission</v>
      </c>
      <c r="U2138" t="s">
        <v>128</v>
      </c>
      <c r="V2138" t="s">
        <v>21</v>
      </c>
      <c r="W2138" t="s">
        <v>128</v>
      </c>
      <c r="X2138" t="s">
        <v>22</v>
      </c>
      <c r="Y2138">
        <v>16632</v>
      </c>
    </row>
    <row r="2139" spans="1:25" x14ac:dyDescent="0.25">
      <c r="A2139">
        <v>11570</v>
      </c>
      <c r="B2139" t="str">
        <f>VLOOKUP(W2139,Broadcast!A$2:B$277,2,FALSE)</f>
        <v>Sri Lanka Broadcasting Corporation</v>
      </c>
      <c r="C2139" s="6">
        <v>1330</v>
      </c>
      <c r="D2139" s="6">
        <v>1630</v>
      </c>
      <c r="E2139">
        <v>41</v>
      </c>
      <c r="F2139" t="str">
        <f>VLOOKUP(H2139,Location!A$2:E$678,2,FALSE)</f>
        <v>Ekala</v>
      </c>
      <c r="G2139" t="str">
        <f>VLOOKUP(LEFT(R2139,3),Language!A$2:B$7700,2,FALSE)</f>
        <v>Hindi</v>
      </c>
      <c r="H2139" t="s">
        <v>317</v>
      </c>
      <c r="I2139">
        <v>35</v>
      </c>
      <c r="J2139">
        <v>350</v>
      </c>
      <c r="K2139">
        <v>0</v>
      </c>
      <c r="L2139">
        <v>208</v>
      </c>
      <c r="M2139">
        <v>1234567</v>
      </c>
      <c r="N2139">
        <v>270316</v>
      </c>
      <c r="O2139">
        <v>291016</v>
      </c>
      <c r="P2139" t="s">
        <v>19</v>
      </c>
      <c r="R2139" t="s">
        <v>219</v>
      </c>
      <c r="S2139" t="str">
        <f>VLOOKUP(V2139,Country!A$2:B$191,2,FALSE)</f>
        <v>Sri Lanka</v>
      </c>
      <c r="T2139" t="str">
        <f>VLOOKUP(X2139,Organisation!A$2:B$150,2,FALSE)</f>
        <v>Sri Lanka Broadcasting Corporation</v>
      </c>
      <c r="U2139" t="s">
        <v>317</v>
      </c>
      <c r="V2139" t="s">
        <v>318</v>
      </c>
      <c r="W2139" t="s">
        <v>319</v>
      </c>
      <c r="X2139" t="s">
        <v>319</v>
      </c>
      <c r="Y2139">
        <v>3762</v>
      </c>
    </row>
    <row r="2140" spans="1:25" x14ac:dyDescent="0.25">
      <c r="A2140">
        <v>11580</v>
      </c>
      <c r="B2140" t="str">
        <f>VLOOKUP(W2140,Broadcast!A$2:B$277,2,FALSE)</f>
        <v>Radio Miami International</v>
      </c>
      <c r="C2140" s="6">
        <v>0</v>
      </c>
      <c r="D2140" s="6">
        <v>2400</v>
      </c>
      <c r="E2140" t="s">
        <v>852</v>
      </c>
      <c r="F2140" t="str">
        <f>VLOOKUP(H2140,Location!A$2:E$678,2,FALSE)</f>
        <v>Okeechobee, FL</v>
      </c>
      <c r="G2140" t="str">
        <f>VLOOKUP(LEFT(R2140,3),Language!A$2:B$7700,2,FALSE)</f>
        <v>English</v>
      </c>
      <c r="H2140" t="s">
        <v>128</v>
      </c>
      <c r="I2140">
        <v>100</v>
      </c>
      <c r="J2140">
        <v>44</v>
      </c>
      <c r="K2140">
        <v>0</v>
      </c>
      <c r="L2140">
        <v>902</v>
      </c>
      <c r="M2140">
        <v>1234567</v>
      </c>
      <c r="N2140">
        <v>270316</v>
      </c>
      <c r="O2140">
        <v>301016</v>
      </c>
      <c r="P2140" t="s">
        <v>19</v>
      </c>
      <c r="Q2140">
        <v>16775</v>
      </c>
      <c r="R2140" t="s">
        <v>20</v>
      </c>
      <c r="S2140" t="str">
        <f>VLOOKUP(V2140,Country!A$2:B$191,2,FALSE)</f>
        <v>United States</v>
      </c>
      <c r="T2140" t="str">
        <f>VLOOKUP(X2140,Organisation!A$2:B$150,2,FALSE)</f>
        <v>Federal Communications Commission</v>
      </c>
      <c r="U2140" t="s">
        <v>128</v>
      </c>
      <c r="V2140" t="s">
        <v>21</v>
      </c>
      <c r="W2140" t="s">
        <v>128</v>
      </c>
      <c r="X2140" t="s">
        <v>22</v>
      </c>
      <c r="Y2140">
        <v>16633</v>
      </c>
    </row>
    <row r="2141" spans="1:25" x14ac:dyDescent="0.25">
      <c r="A2141">
        <v>11580</v>
      </c>
      <c r="B2141" t="str">
        <f>VLOOKUP(W2141,Broadcast!A$2:B$277,2,FALSE)</f>
        <v>Trans World Radio</v>
      </c>
      <c r="C2141" s="6">
        <v>1200</v>
      </c>
      <c r="D2141" s="6">
        <v>1215</v>
      </c>
      <c r="E2141">
        <v>43.44</v>
      </c>
      <c r="F2141" t="str">
        <f>VLOOKUP(H2141,Location!A$2:E$678,2,FALSE)</f>
        <v>Agana, Guam</v>
      </c>
      <c r="G2141" t="str">
        <f>VLOOKUP(LEFT(R2141,3),Language!A$2:B$7700,2,FALSE)</f>
        <v>Mandarin Chinese</v>
      </c>
      <c r="H2141" t="s">
        <v>28</v>
      </c>
      <c r="I2141">
        <v>200</v>
      </c>
      <c r="J2141">
        <v>315</v>
      </c>
      <c r="K2141">
        <v>0</v>
      </c>
      <c r="L2141">
        <v>218</v>
      </c>
      <c r="M2141">
        <v>1234567</v>
      </c>
      <c r="N2141">
        <v>270316</v>
      </c>
      <c r="O2141">
        <v>291016</v>
      </c>
      <c r="P2141" t="s">
        <v>19</v>
      </c>
      <c r="R2141" t="s">
        <v>270</v>
      </c>
      <c r="S2141" t="str">
        <f>VLOOKUP(V2141,Country!A$2:B$191,2,FALSE)</f>
        <v>United States</v>
      </c>
      <c r="T2141" t="str">
        <f>VLOOKUP(X2141,Organisation!A$2:B$150,2,FALSE)</f>
        <v>Federal Communications Commission</v>
      </c>
      <c r="U2141" t="s">
        <v>28</v>
      </c>
      <c r="V2141" t="s">
        <v>21</v>
      </c>
      <c r="W2141" t="s">
        <v>28</v>
      </c>
      <c r="X2141" t="s">
        <v>22</v>
      </c>
      <c r="Y2141">
        <v>16114</v>
      </c>
    </row>
    <row r="2142" spans="1:25" x14ac:dyDescent="0.25">
      <c r="A2142">
        <v>11580</v>
      </c>
      <c r="B2142" t="str">
        <f>VLOOKUP(W2142,Broadcast!A$2:B$277,2,FALSE)</f>
        <v>Trans World Radio</v>
      </c>
      <c r="C2142" s="6">
        <v>1230</v>
      </c>
      <c r="D2142" s="6">
        <v>1245</v>
      </c>
      <c r="E2142">
        <v>41</v>
      </c>
      <c r="F2142" t="str">
        <f>VLOOKUP(H2142,Location!A$2:E$678,2,FALSE)</f>
        <v>Agana, Guam</v>
      </c>
      <c r="G2142" t="str">
        <f>VLOOKUP(LEFT(R2142,3),Language!A$2:B$7700,2,FALSE)</f>
        <v>Dzongkha</v>
      </c>
      <c r="H2142" t="s">
        <v>28</v>
      </c>
      <c r="I2142">
        <v>250</v>
      </c>
      <c r="J2142">
        <v>285</v>
      </c>
      <c r="K2142">
        <v>-30</v>
      </c>
      <c r="L2142">
        <v>218</v>
      </c>
      <c r="M2142">
        <v>7</v>
      </c>
      <c r="N2142">
        <v>270316</v>
      </c>
      <c r="O2142">
        <v>291016</v>
      </c>
      <c r="P2142" t="s">
        <v>19</v>
      </c>
      <c r="R2142" t="s">
        <v>853</v>
      </c>
      <c r="S2142" t="str">
        <f>VLOOKUP(V2142,Country!A$2:B$191,2,FALSE)</f>
        <v>United States</v>
      </c>
      <c r="T2142" t="str">
        <f>VLOOKUP(X2142,Organisation!A$2:B$150,2,FALSE)</f>
        <v>Federal Communications Commission</v>
      </c>
      <c r="U2142" t="s">
        <v>28</v>
      </c>
      <c r="V2142" t="s">
        <v>21</v>
      </c>
      <c r="W2142" t="s">
        <v>28</v>
      </c>
      <c r="X2142" t="s">
        <v>22</v>
      </c>
      <c r="Y2142">
        <v>15085</v>
      </c>
    </row>
    <row r="2143" spans="1:25" x14ac:dyDescent="0.25">
      <c r="A2143">
        <v>11580</v>
      </c>
      <c r="B2143" t="str">
        <f>VLOOKUP(W2143,Broadcast!A$2:B$277,2,FALSE)</f>
        <v>Trans World Radio</v>
      </c>
      <c r="C2143" s="6">
        <v>1230</v>
      </c>
      <c r="D2143" s="6">
        <v>1245</v>
      </c>
      <c r="E2143">
        <v>41</v>
      </c>
      <c r="F2143" t="str">
        <f>VLOOKUP(H2143,Location!A$2:E$678,2,FALSE)</f>
        <v>Agana, Guam</v>
      </c>
      <c r="G2143" t="str">
        <f>VLOOKUP(LEFT(R2143,3),Language!A$2:B$7700,2,FALSE)</f>
        <v>Dzongkha</v>
      </c>
      <c r="H2143" t="s">
        <v>28</v>
      </c>
      <c r="I2143">
        <v>250</v>
      </c>
      <c r="J2143">
        <v>290</v>
      </c>
      <c r="K2143">
        <v>-30</v>
      </c>
      <c r="L2143">
        <v>218</v>
      </c>
      <c r="M2143">
        <v>1</v>
      </c>
      <c r="N2143">
        <v>270316</v>
      </c>
      <c r="O2143">
        <v>291016</v>
      </c>
      <c r="P2143" t="s">
        <v>19</v>
      </c>
      <c r="R2143" t="s">
        <v>853</v>
      </c>
      <c r="S2143" t="str">
        <f>VLOOKUP(V2143,Country!A$2:B$191,2,FALSE)</f>
        <v>United States</v>
      </c>
      <c r="T2143" t="str">
        <f>VLOOKUP(X2143,Organisation!A$2:B$150,2,FALSE)</f>
        <v>Federal Communications Commission</v>
      </c>
      <c r="U2143" t="s">
        <v>28</v>
      </c>
      <c r="V2143" t="s">
        <v>21</v>
      </c>
      <c r="W2143" t="s">
        <v>28</v>
      </c>
      <c r="X2143" t="s">
        <v>22</v>
      </c>
      <c r="Y2143">
        <v>15086</v>
      </c>
    </row>
    <row r="2144" spans="1:25" x14ac:dyDescent="0.25">
      <c r="A2144">
        <v>11580</v>
      </c>
      <c r="B2144" t="str">
        <f>VLOOKUP(W2144,Broadcast!A$2:B$277,2,FALSE)</f>
        <v>Trans World Radio</v>
      </c>
      <c r="C2144" s="6">
        <v>1245</v>
      </c>
      <c r="D2144" s="6">
        <v>1330</v>
      </c>
      <c r="E2144">
        <v>49</v>
      </c>
      <c r="F2144" t="str">
        <f>VLOOKUP(H2144,Location!A$2:E$678,2,FALSE)</f>
        <v>Agana, Guam</v>
      </c>
      <c r="G2144" t="str">
        <f>VLOOKUP(LEFT(R2144,3),Language!A$2:B$7700,2,FALSE)</f>
        <v>Vietnamese</v>
      </c>
      <c r="H2144" t="s">
        <v>28</v>
      </c>
      <c r="I2144">
        <v>100</v>
      </c>
      <c r="J2144">
        <v>285</v>
      </c>
      <c r="K2144">
        <v>0</v>
      </c>
      <c r="L2144">
        <v>218</v>
      </c>
      <c r="M2144">
        <v>123456</v>
      </c>
      <c r="N2144">
        <v>270316</v>
      </c>
      <c r="O2144">
        <v>291016</v>
      </c>
      <c r="P2144" t="s">
        <v>19</v>
      </c>
      <c r="R2144" t="s">
        <v>163</v>
      </c>
      <c r="S2144" t="str">
        <f>VLOOKUP(V2144,Country!A$2:B$191,2,FALSE)</f>
        <v>United States</v>
      </c>
      <c r="T2144" t="str">
        <f>VLOOKUP(X2144,Organisation!A$2:B$150,2,FALSE)</f>
        <v>Federal Communications Commission</v>
      </c>
      <c r="U2144" t="s">
        <v>28</v>
      </c>
      <c r="V2144" t="s">
        <v>21</v>
      </c>
      <c r="W2144" t="s">
        <v>28</v>
      </c>
      <c r="X2144" t="s">
        <v>22</v>
      </c>
      <c r="Y2144">
        <v>15087</v>
      </c>
    </row>
    <row r="2145" spans="1:25" x14ac:dyDescent="0.25">
      <c r="A2145">
        <v>11580</v>
      </c>
      <c r="B2145" t="str">
        <f>VLOOKUP(W2145,Broadcast!A$2:B$277,2,FALSE)</f>
        <v>Trans World Radio</v>
      </c>
      <c r="C2145" s="6">
        <v>1245</v>
      </c>
      <c r="D2145" s="6">
        <v>1345</v>
      </c>
      <c r="E2145">
        <v>49</v>
      </c>
      <c r="F2145" t="str">
        <f>VLOOKUP(H2145,Location!A$2:E$678,2,FALSE)</f>
        <v>Agana, Guam</v>
      </c>
      <c r="G2145" t="str">
        <f>VLOOKUP(LEFT(R2145,3),Language!A$2:B$7700,2,FALSE)</f>
        <v>Vietnamese</v>
      </c>
      <c r="H2145" t="s">
        <v>28</v>
      </c>
      <c r="I2145">
        <v>100</v>
      </c>
      <c r="J2145">
        <v>285</v>
      </c>
      <c r="K2145">
        <v>0</v>
      </c>
      <c r="L2145">
        <v>218</v>
      </c>
      <c r="M2145">
        <v>7</v>
      </c>
      <c r="N2145">
        <v>270316</v>
      </c>
      <c r="O2145">
        <v>291016</v>
      </c>
      <c r="P2145" t="s">
        <v>19</v>
      </c>
      <c r="R2145" t="s">
        <v>163</v>
      </c>
      <c r="S2145" t="str">
        <f>VLOOKUP(V2145,Country!A$2:B$191,2,FALSE)</f>
        <v>United States</v>
      </c>
      <c r="T2145" t="str">
        <f>VLOOKUP(X2145,Organisation!A$2:B$150,2,FALSE)</f>
        <v>Federal Communications Commission</v>
      </c>
      <c r="U2145" t="s">
        <v>28</v>
      </c>
      <c r="V2145" t="s">
        <v>21</v>
      </c>
      <c r="W2145" t="s">
        <v>28</v>
      </c>
      <c r="X2145" t="s">
        <v>22</v>
      </c>
      <c r="Y2145">
        <v>15088</v>
      </c>
    </row>
    <row r="2146" spans="1:25" x14ac:dyDescent="0.25">
      <c r="A2146">
        <v>11580</v>
      </c>
      <c r="B2146" t="str">
        <f>VLOOKUP(W2146,Broadcast!A$2:B$277,2,FALSE)</f>
        <v>All India Radio</v>
      </c>
      <c r="C2146" s="6">
        <v>1730</v>
      </c>
      <c r="D2146" s="6">
        <v>1945</v>
      </c>
      <c r="E2146" t="s">
        <v>408</v>
      </c>
      <c r="F2146" t="str">
        <f>VLOOKUP(H2146,Location!A$2:E$678,2,FALSE)</f>
        <v>Aligarh</v>
      </c>
      <c r="G2146" t="str">
        <f>VLOOKUP(LEFT(R2146,3),Language!A$2:B$7700,2,FALSE)</f>
        <v>English</v>
      </c>
      <c r="H2146" t="s">
        <v>311</v>
      </c>
      <c r="I2146">
        <v>250</v>
      </c>
      <c r="J2146">
        <v>282</v>
      </c>
      <c r="K2146">
        <v>0</v>
      </c>
      <c r="L2146">
        <v>146</v>
      </c>
      <c r="M2146">
        <v>1234567</v>
      </c>
      <c r="N2146">
        <v>270316</v>
      </c>
      <c r="O2146">
        <v>301016</v>
      </c>
      <c r="P2146" t="s">
        <v>19</v>
      </c>
      <c r="Q2146">
        <v>11850</v>
      </c>
      <c r="R2146" t="s">
        <v>20</v>
      </c>
      <c r="S2146" t="str">
        <f>VLOOKUP(V2146,Country!A$2:B$191,2,FALSE)</f>
        <v>India</v>
      </c>
      <c r="T2146" t="str">
        <f>VLOOKUP(X2146,Organisation!A$2:B$150,2,FALSE)</f>
        <v>All India Radio</v>
      </c>
      <c r="U2146" t="s">
        <v>311</v>
      </c>
      <c r="V2146" t="s">
        <v>263</v>
      </c>
      <c r="W2146" t="s">
        <v>264</v>
      </c>
      <c r="X2146" t="s">
        <v>264</v>
      </c>
      <c r="Y2146">
        <v>3556</v>
      </c>
    </row>
    <row r="2147" spans="1:25" x14ac:dyDescent="0.25">
      <c r="A2147">
        <v>11585</v>
      </c>
      <c r="B2147" t="str">
        <f>VLOOKUP(W2147,Broadcast!A$2:B$277,2,FALSE)</f>
        <v>Trans World Radio</v>
      </c>
      <c r="C2147" s="6">
        <v>1345</v>
      </c>
      <c r="D2147" s="6">
        <v>1430</v>
      </c>
      <c r="E2147">
        <v>41</v>
      </c>
      <c r="F2147" t="str">
        <f>VLOOKUP(H2147,Location!A$2:E$678,2,FALSE)</f>
        <v>Agana, Guam</v>
      </c>
      <c r="G2147" t="str">
        <f>VLOOKUP(LEFT(R2147,3),Language!A$2:B$7700,2,FALSE)</f>
        <v>Huarijio</v>
      </c>
      <c r="H2147" t="s">
        <v>28</v>
      </c>
      <c r="I2147">
        <v>250</v>
      </c>
      <c r="J2147">
        <v>290</v>
      </c>
      <c r="K2147">
        <v>-30</v>
      </c>
      <c r="L2147">
        <v>218</v>
      </c>
      <c r="M2147">
        <v>1234567</v>
      </c>
      <c r="N2147">
        <v>270316</v>
      </c>
      <c r="O2147">
        <v>291016</v>
      </c>
      <c r="P2147" t="s">
        <v>19</v>
      </c>
      <c r="R2147" t="s">
        <v>830</v>
      </c>
      <c r="S2147" t="str">
        <f>VLOOKUP(V2147,Country!A$2:B$191,2,FALSE)</f>
        <v>United States</v>
      </c>
      <c r="T2147" t="str">
        <f>VLOOKUP(X2147,Organisation!A$2:B$150,2,FALSE)</f>
        <v>Federal Communications Commission</v>
      </c>
      <c r="U2147" t="s">
        <v>28</v>
      </c>
      <c r="V2147" t="s">
        <v>21</v>
      </c>
      <c r="W2147" t="s">
        <v>28</v>
      </c>
      <c r="X2147" t="s">
        <v>22</v>
      </c>
      <c r="Y2147">
        <v>15089</v>
      </c>
    </row>
    <row r="2148" spans="1:25" x14ac:dyDescent="0.25">
      <c r="A2148">
        <v>11585</v>
      </c>
      <c r="B2148" t="str">
        <f>VLOOKUP(W2148,Broadcast!A$2:B$277,2,FALSE)</f>
        <v>Trans World Radio</v>
      </c>
      <c r="C2148" s="6">
        <v>1430</v>
      </c>
      <c r="D2148" s="6">
        <v>1510</v>
      </c>
      <c r="E2148">
        <v>41</v>
      </c>
      <c r="F2148" t="str">
        <f>VLOOKUP(H2148,Location!A$2:E$678,2,FALSE)</f>
        <v>Agana, Guam</v>
      </c>
      <c r="G2148" t="str">
        <f>VLOOKUP(LEFT(R2148,3),Language!A$2:B$7700,2,FALSE)</f>
        <v>Hindi</v>
      </c>
      <c r="H2148" t="s">
        <v>28</v>
      </c>
      <c r="I2148">
        <v>250</v>
      </c>
      <c r="J2148">
        <v>290</v>
      </c>
      <c r="K2148">
        <v>-30</v>
      </c>
      <c r="L2148">
        <v>218</v>
      </c>
      <c r="M2148">
        <v>23456</v>
      </c>
      <c r="N2148">
        <v>30716</v>
      </c>
      <c r="O2148">
        <v>291016</v>
      </c>
      <c r="P2148" t="s">
        <v>19</v>
      </c>
      <c r="R2148" t="s">
        <v>219</v>
      </c>
      <c r="S2148" t="str">
        <f>VLOOKUP(V2148,Country!A$2:B$191,2,FALSE)</f>
        <v>United States</v>
      </c>
      <c r="T2148" t="str">
        <f>VLOOKUP(X2148,Organisation!A$2:B$150,2,FALSE)</f>
        <v>Federal Communications Commission</v>
      </c>
      <c r="U2148" t="s">
        <v>28</v>
      </c>
      <c r="V2148" t="s">
        <v>21</v>
      </c>
      <c r="W2148" t="s">
        <v>28</v>
      </c>
      <c r="X2148" t="s">
        <v>22</v>
      </c>
      <c r="Y2148">
        <v>16719</v>
      </c>
    </row>
    <row r="2149" spans="1:25" x14ac:dyDescent="0.25">
      <c r="A2149">
        <v>11590</v>
      </c>
      <c r="B2149" t="str">
        <f>VLOOKUP(W2149,Broadcast!A$2:B$277,2,FALSE)</f>
        <v>For new organization</v>
      </c>
      <c r="C2149" s="6">
        <v>1530</v>
      </c>
      <c r="D2149" s="6">
        <v>1830</v>
      </c>
      <c r="E2149">
        <v>39.4</v>
      </c>
      <c r="F2149" t="str">
        <f>VLOOKUP(H2149,Location!A$2:E$678,2,FALSE)</f>
        <v>Sofia</v>
      </c>
      <c r="G2149" t="str">
        <f>VLOOKUP(LEFT(R2149,3),Language!A$2:B$7700,2,FALSE)</f>
        <v>Arabic</v>
      </c>
      <c r="H2149" t="s">
        <v>60</v>
      </c>
      <c r="I2149">
        <v>100</v>
      </c>
      <c r="J2149">
        <v>90</v>
      </c>
      <c r="K2149">
        <v>0</v>
      </c>
      <c r="L2149">
        <v>618</v>
      </c>
      <c r="M2149">
        <v>1234567</v>
      </c>
      <c r="N2149">
        <v>270316</v>
      </c>
      <c r="O2149">
        <v>301016</v>
      </c>
      <c r="P2149" t="s">
        <v>19</v>
      </c>
      <c r="Q2149">
        <v>11000</v>
      </c>
      <c r="R2149" t="s">
        <v>89</v>
      </c>
      <c r="S2149" t="str">
        <f>VLOOKUP(V2149,Country!A$2:B$191,2,FALSE)</f>
        <v>Bulgaria</v>
      </c>
      <c r="T2149" t="str">
        <f>VLOOKUP(X2149,Organisation!A$2:B$150,2,FALSE)</f>
        <v>SpaceLine Ltd. Bulgaria</v>
      </c>
      <c r="U2149" t="s">
        <v>60</v>
      </c>
      <c r="V2149" t="s">
        <v>61</v>
      </c>
      <c r="W2149" t="s">
        <v>179</v>
      </c>
      <c r="X2149" t="s">
        <v>63</v>
      </c>
      <c r="Y2149">
        <v>4561</v>
      </c>
    </row>
    <row r="2150" spans="1:25" x14ac:dyDescent="0.25">
      <c r="A2150">
        <v>11600</v>
      </c>
      <c r="B2150" t="str">
        <f>VLOOKUP(W2150,Broadcast!A$2:B$277,2,FALSE)</f>
        <v>The Overcomer Ministry</v>
      </c>
      <c r="C2150" s="6">
        <v>0</v>
      </c>
      <c r="D2150" s="6">
        <v>200</v>
      </c>
      <c r="E2150" t="s">
        <v>854</v>
      </c>
      <c r="F2150" t="str">
        <f>VLOOKUP(H2150,Location!A$2:E$678,2,FALSE)</f>
        <v>Sofia</v>
      </c>
      <c r="G2150" t="str">
        <f>VLOOKUP(LEFT(R2150,3),Language!A$2:B$7700,2,FALSE)</f>
        <v>English</v>
      </c>
      <c r="H2150" t="s">
        <v>60</v>
      </c>
      <c r="I2150">
        <v>100</v>
      </c>
      <c r="J2150">
        <v>190</v>
      </c>
      <c r="K2150">
        <v>0</v>
      </c>
      <c r="L2150">
        <v>618</v>
      </c>
      <c r="M2150">
        <v>1234567</v>
      </c>
      <c r="N2150">
        <v>270316</v>
      </c>
      <c r="O2150">
        <v>301016</v>
      </c>
      <c r="P2150" t="s">
        <v>19</v>
      </c>
      <c r="Q2150">
        <v>11000</v>
      </c>
      <c r="R2150" t="s">
        <v>20</v>
      </c>
      <c r="S2150" t="str">
        <f>VLOOKUP(V2150,Country!A$2:B$191,2,FALSE)</f>
        <v>Bulgaria</v>
      </c>
      <c r="T2150" t="str">
        <f>VLOOKUP(X2150,Organisation!A$2:B$150,2,FALSE)</f>
        <v>SpaceLine Ltd. Bulgaria</v>
      </c>
      <c r="U2150" t="s">
        <v>60</v>
      </c>
      <c r="V2150" t="s">
        <v>61</v>
      </c>
      <c r="W2150" t="s">
        <v>62</v>
      </c>
      <c r="X2150" t="s">
        <v>63</v>
      </c>
      <c r="Y2150">
        <v>13090</v>
      </c>
    </row>
    <row r="2151" spans="1:25" x14ac:dyDescent="0.25">
      <c r="A2151">
        <v>11600</v>
      </c>
      <c r="B2151" t="str">
        <f>VLOOKUP(W2151,Broadcast!A$2:B$277,2,FALSE)</f>
        <v>For new organization</v>
      </c>
      <c r="C2151" s="6">
        <v>30</v>
      </c>
      <c r="D2151" s="6">
        <v>130</v>
      </c>
      <c r="E2151">
        <v>41</v>
      </c>
      <c r="F2151" t="str">
        <f>VLOOKUP(H2151,Location!A$2:E$678,2,FALSE)</f>
        <v>Tashkent</v>
      </c>
      <c r="G2151" t="str">
        <f>VLOOKUP(LEFT(R2151,3),Language!A$2:B$7700,2,FALSE)</f>
        <v>Multiple languages</v>
      </c>
      <c r="H2151" t="s">
        <v>472</v>
      </c>
      <c r="I2151">
        <v>100</v>
      </c>
      <c r="J2151">
        <v>131</v>
      </c>
      <c r="K2151">
        <v>0</v>
      </c>
      <c r="L2151">
        <v>156</v>
      </c>
      <c r="M2151">
        <v>1234567</v>
      </c>
      <c r="N2151">
        <v>270316</v>
      </c>
      <c r="O2151">
        <v>301016</v>
      </c>
      <c r="P2151" t="s">
        <v>19</v>
      </c>
      <c r="R2151" t="s">
        <v>102</v>
      </c>
      <c r="S2151" t="str">
        <f>VLOOKUP(V2151,Country!A$2:B$191,2,FALSE)</f>
        <v>Ouzbékistan</v>
      </c>
      <c r="T2151" t="str">
        <f>VLOOKUP(X2151,Organisation!A$2:B$150,2,FALSE)</f>
        <v>Radio-Agency-M</v>
      </c>
      <c r="U2151" t="s">
        <v>472</v>
      </c>
      <c r="V2151" t="s">
        <v>473</v>
      </c>
      <c r="W2151" t="s">
        <v>179</v>
      </c>
      <c r="X2151" t="s">
        <v>621</v>
      </c>
      <c r="Y2151">
        <v>2049</v>
      </c>
    </row>
    <row r="2152" spans="1:25" x14ac:dyDescent="0.25">
      <c r="A2152">
        <v>11600</v>
      </c>
      <c r="B2152" t="str">
        <f>VLOOKUP(W2152,Broadcast!A$2:B$277,2,FALSE)</f>
        <v>For new organization</v>
      </c>
      <c r="C2152" s="6">
        <v>300</v>
      </c>
      <c r="D2152" s="6">
        <v>900</v>
      </c>
      <c r="E2152">
        <v>40.409999999999997</v>
      </c>
      <c r="F2152" t="str">
        <f>VLOOKUP(H2152,Location!A$2:E$678,2,FALSE)</f>
        <v>Sofia</v>
      </c>
      <c r="G2152" t="str">
        <f>VLOOKUP(LEFT(R2152,3),Language!A$2:B$7700,2,FALSE)</f>
        <v>English</v>
      </c>
      <c r="H2152" t="s">
        <v>60</v>
      </c>
      <c r="I2152">
        <v>250</v>
      </c>
      <c r="J2152">
        <v>90</v>
      </c>
      <c r="K2152">
        <v>0</v>
      </c>
      <c r="L2152">
        <v>618</v>
      </c>
      <c r="M2152">
        <v>1234567</v>
      </c>
      <c r="N2152">
        <v>270316</v>
      </c>
      <c r="O2152">
        <v>301016</v>
      </c>
      <c r="P2152" t="s">
        <v>74</v>
      </c>
      <c r="Q2152">
        <v>10000</v>
      </c>
      <c r="R2152" t="s">
        <v>20</v>
      </c>
      <c r="S2152" t="str">
        <f>VLOOKUP(V2152,Country!A$2:B$191,2,FALSE)</f>
        <v>Bulgaria</v>
      </c>
      <c r="T2152" t="str">
        <f>VLOOKUP(X2152,Organisation!A$2:B$150,2,FALSE)</f>
        <v>SpaceLine Ltd. Bulgaria</v>
      </c>
      <c r="U2152" t="s">
        <v>60</v>
      </c>
      <c r="V2152" t="s">
        <v>61</v>
      </c>
      <c r="W2152" t="s">
        <v>179</v>
      </c>
      <c r="X2152" t="s">
        <v>63</v>
      </c>
      <c r="Y2152">
        <v>13032</v>
      </c>
    </row>
    <row r="2153" spans="1:25" x14ac:dyDescent="0.25">
      <c r="A2153">
        <v>11600</v>
      </c>
      <c r="B2153" t="str">
        <f>VLOOKUP(W2153,Broadcast!A$2:B$277,2,FALSE)</f>
        <v>Broadcast Belgium</v>
      </c>
      <c r="C2153" s="6">
        <v>300</v>
      </c>
      <c r="D2153" s="6">
        <v>2100</v>
      </c>
      <c r="E2153">
        <v>39.4</v>
      </c>
      <c r="F2153" t="str">
        <f>VLOOKUP(H2153,Location!A$2:E$678,2,FALSE)</f>
        <v>Kichinev</v>
      </c>
      <c r="G2153" t="str">
        <f>VLOOKUP(LEFT(R2153,3),Language!A$2:B$7700,2,FALSE)</f>
        <v>Kurdish</v>
      </c>
      <c r="H2153" t="s">
        <v>619</v>
      </c>
      <c r="I2153">
        <v>300</v>
      </c>
      <c r="J2153">
        <v>116</v>
      </c>
      <c r="K2153">
        <v>0</v>
      </c>
      <c r="L2153">
        <v>218</v>
      </c>
      <c r="M2153">
        <v>1234567</v>
      </c>
      <c r="N2153">
        <v>270316</v>
      </c>
      <c r="O2153">
        <v>291016</v>
      </c>
      <c r="P2153" t="s">
        <v>19</v>
      </c>
      <c r="Q2153">
        <v>12500</v>
      </c>
      <c r="R2153" t="s">
        <v>452</v>
      </c>
      <c r="S2153" t="str">
        <f>VLOOKUP(V2153,Country!A$2:B$191,2,FALSE)</f>
        <v>Moldava</v>
      </c>
      <c r="T2153" t="str">
        <f>VLOOKUP(X2153,Organisation!A$2:B$150,2,FALSE)</f>
        <v>Broadcast Belgium</v>
      </c>
      <c r="U2153" t="s">
        <v>619</v>
      </c>
      <c r="V2153" t="s">
        <v>620</v>
      </c>
      <c r="W2153" t="s">
        <v>837</v>
      </c>
      <c r="X2153" t="s">
        <v>837</v>
      </c>
      <c r="Y2153">
        <v>2322</v>
      </c>
    </row>
    <row r="2154" spans="1:25" x14ac:dyDescent="0.25">
      <c r="A2154">
        <v>11600</v>
      </c>
      <c r="B2154" t="str">
        <f>VLOOKUP(W2154,Broadcast!A$2:B$277,2,FALSE)</f>
        <v>The Overcomer Ministry</v>
      </c>
      <c r="C2154" s="6">
        <v>900</v>
      </c>
      <c r="D2154" s="6">
        <v>1700</v>
      </c>
      <c r="E2154">
        <v>28.29</v>
      </c>
      <c r="F2154" t="str">
        <f>VLOOKUP(H2154,Location!A$2:E$678,2,FALSE)</f>
        <v>Sofia</v>
      </c>
      <c r="G2154" t="str">
        <f>VLOOKUP(LEFT(R2154,3),Language!A$2:B$7700,2,FALSE)</f>
        <v>English</v>
      </c>
      <c r="H2154" t="s">
        <v>60</v>
      </c>
      <c r="I2154">
        <v>250</v>
      </c>
      <c r="J2154">
        <v>306</v>
      </c>
      <c r="K2154">
        <v>0</v>
      </c>
      <c r="L2154">
        <v>618</v>
      </c>
      <c r="M2154">
        <v>1234567</v>
      </c>
      <c r="N2154">
        <v>270316</v>
      </c>
      <c r="O2154">
        <v>301016</v>
      </c>
      <c r="P2154" t="s">
        <v>74</v>
      </c>
      <c r="Q2154">
        <v>10000</v>
      </c>
      <c r="R2154" t="s">
        <v>20</v>
      </c>
      <c r="S2154" t="str">
        <f>VLOOKUP(V2154,Country!A$2:B$191,2,FALSE)</f>
        <v>Bulgaria</v>
      </c>
      <c r="T2154" t="str">
        <f>VLOOKUP(X2154,Organisation!A$2:B$150,2,FALSE)</f>
        <v>SpaceLine Ltd. Bulgaria</v>
      </c>
      <c r="U2154" t="s">
        <v>60</v>
      </c>
      <c r="V2154" t="s">
        <v>61</v>
      </c>
      <c r="W2154" t="s">
        <v>62</v>
      </c>
      <c r="X2154" t="s">
        <v>63</v>
      </c>
      <c r="Y2154">
        <v>13033</v>
      </c>
    </row>
    <row r="2155" spans="1:25" x14ac:dyDescent="0.25">
      <c r="A2155">
        <v>11600</v>
      </c>
      <c r="B2155" t="str">
        <f>VLOOKUP(W2155,Broadcast!A$2:B$277,2,FALSE)</f>
        <v>The Overcomer Ministry</v>
      </c>
      <c r="C2155" s="6">
        <v>1700</v>
      </c>
      <c r="D2155" s="6">
        <v>2000</v>
      </c>
      <c r="E2155" t="s">
        <v>855</v>
      </c>
      <c r="F2155" t="str">
        <f>VLOOKUP(H2155,Location!A$2:E$678,2,FALSE)</f>
        <v>Sofia</v>
      </c>
      <c r="G2155" t="str">
        <f>VLOOKUP(LEFT(R2155,3),Language!A$2:B$7700,2,FALSE)</f>
        <v>English</v>
      </c>
      <c r="H2155" t="s">
        <v>60</v>
      </c>
      <c r="I2155">
        <v>250</v>
      </c>
      <c r="J2155">
        <v>90</v>
      </c>
      <c r="K2155">
        <v>0</v>
      </c>
      <c r="L2155">
        <v>618</v>
      </c>
      <c r="M2155">
        <v>1234567</v>
      </c>
      <c r="N2155">
        <v>270316</v>
      </c>
      <c r="O2155">
        <v>301016</v>
      </c>
      <c r="P2155" t="s">
        <v>19</v>
      </c>
      <c r="Q2155">
        <v>11000</v>
      </c>
      <c r="R2155" t="s">
        <v>20</v>
      </c>
      <c r="S2155" t="str">
        <f>VLOOKUP(V2155,Country!A$2:B$191,2,FALSE)</f>
        <v>Bulgaria</v>
      </c>
      <c r="T2155" t="str">
        <f>VLOOKUP(X2155,Organisation!A$2:B$150,2,FALSE)</f>
        <v>SpaceLine Ltd. Bulgaria</v>
      </c>
      <c r="U2155" t="s">
        <v>60</v>
      </c>
      <c r="V2155" t="s">
        <v>61</v>
      </c>
      <c r="W2155" t="s">
        <v>62</v>
      </c>
      <c r="X2155" t="s">
        <v>63</v>
      </c>
      <c r="Y2155">
        <v>13034</v>
      </c>
    </row>
    <row r="2156" spans="1:25" x14ac:dyDescent="0.25">
      <c r="A2156">
        <v>11600</v>
      </c>
      <c r="B2156" t="str">
        <f>VLOOKUP(W2156,Broadcast!A$2:B$277,2,FALSE)</f>
        <v>The Overcomer Ministry</v>
      </c>
      <c r="C2156" s="6">
        <v>2000</v>
      </c>
      <c r="D2156" s="6">
        <v>2359</v>
      </c>
      <c r="E2156" t="s">
        <v>854</v>
      </c>
      <c r="F2156" t="str">
        <f>VLOOKUP(H2156,Location!A$2:E$678,2,FALSE)</f>
        <v>Sofia</v>
      </c>
      <c r="G2156" t="str">
        <f>VLOOKUP(LEFT(R2156,3),Language!A$2:B$7700,2,FALSE)</f>
        <v>English</v>
      </c>
      <c r="H2156" t="s">
        <v>60</v>
      </c>
      <c r="I2156">
        <v>100</v>
      </c>
      <c r="J2156">
        <v>190</v>
      </c>
      <c r="K2156">
        <v>0</v>
      </c>
      <c r="L2156">
        <v>618</v>
      </c>
      <c r="M2156">
        <v>1234567</v>
      </c>
      <c r="N2156">
        <v>270316</v>
      </c>
      <c r="O2156">
        <v>301016</v>
      </c>
      <c r="P2156" t="s">
        <v>19</v>
      </c>
      <c r="Q2156">
        <v>11000</v>
      </c>
      <c r="R2156" t="s">
        <v>20</v>
      </c>
      <c r="S2156" t="str">
        <f>VLOOKUP(V2156,Country!A$2:B$191,2,FALSE)</f>
        <v>Bulgaria</v>
      </c>
      <c r="T2156" t="str">
        <f>VLOOKUP(X2156,Organisation!A$2:B$150,2,FALSE)</f>
        <v>SpaceLine Ltd. Bulgaria</v>
      </c>
      <c r="U2156" t="s">
        <v>60</v>
      </c>
      <c r="V2156" t="s">
        <v>61</v>
      </c>
      <c r="W2156" t="s">
        <v>62</v>
      </c>
      <c r="X2156" t="s">
        <v>63</v>
      </c>
      <c r="Y2156">
        <v>7397</v>
      </c>
    </row>
    <row r="2157" spans="1:25" x14ac:dyDescent="0.25">
      <c r="A2157">
        <v>11600</v>
      </c>
      <c r="B2157" t="str">
        <f>VLOOKUP(W2157,Broadcast!A$2:B$277,2,FALSE)</f>
        <v>Radio Ukraine International</v>
      </c>
      <c r="C2157" s="6">
        <v>2100</v>
      </c>
      <c r="D2157" s="6">
        <v>300</v>
      </c>
      <c r="E2157" s="2">
        <v>41974</v>
      </c>
      <c r="F2157" t="str">
        <f>VLOOKUP(H2157,Location!A$2:E$678,2,FALSE)</f>
        <v>Simferopol</v>
      </c>
      <c r="G2157" t="str">
        <f>VLOOKUP(LEFT(R2157,3),Language!A$2:B$7700,2,FALSE)</f>
        <v>Ukrainian</v>
      </c>
      <c r="H2157" t="s">
        <v>618</v>
      </c>
      <c r="I2157">
        <v>250</v>
      </c>
      <c r="J2157">
        <v>245</v>
      </c>
      <c r="K2157">
        <v>0</v>
      </c>
      <c r="L2157">
        <v>218</v>
      </c>
      <c r="M2157">
        <v>1234567</v>
      </c>
      <c r="N2157">
        <v>270316</v>
      </c>
      <c r="O2157">
        <v>291016</v>
      </c>
      <c r="P2157" t="s">
        <v>19</v>
      </c>
      <c r="Q2157">
        <v>11500</v>
      </c>
      <c r="R2157" t="s">
        <v>426</v>
      </c>
      <c r="S2157" t="str">
        <f>VLOOKUP(V2157,Country!A$2:B$191,2,FALSE)</f>
        <v>Ukraine</v>
      </c>
      <c r="T2157" t="str">
        <f>VLOOKUP(X2157,Organisation!A$2:B$150,2,FALSE)</f>
        <v>BRT Concern</v>
      </c>
      <c r="U2157" t="s">
        <v>618</v>
      </c>
      <c r="V2157" t="s">
        <v>427</v>
      </c>
      <c r="W2157" t="s">
        <v>428</v>
      </c>
      <c r="X2157" t="s">
        <v>429</v>
      </c>
      <c r="Y2157">
        <v>4450</v>
      </c>
    </row>
    <row r="2158" spans="1:25" x14ac:dyDescent="0.25">
      <c r="A2158">
        <v>11610</v>
      </c>
      <c r="B2158" t="str">
        <f>VLOOKUP(W2158,Broadcast!A$2:B$277,2,FALSE)</f>
        <v>China Radio International</v>
      </c>
      <c r="C2158" s="6">
        <v>1000</v>
      </c>
      <c r="D2158" s="6">
        <v>1100</v>
      </c>
      <c r="E2158" t="s">
        <v>824</v>
      </c>
      <c r="F2158" t="str">
        <f>VLOOKUP(H2158,Location!A$2:E$678,2,FALSE)</f>
        <v>Xian</v>
      </c>
      <c r="G2158" t="str">
        <f>VLOOKUP(LEFT(R2158,3),Language!A$2:B$7700,2,FALSE)</f>
        <v>English</v>
      </c>
      <c r="H2158" t="s">
        <v>265</v>
      </c>
      <c r="I2158">
        <v>500</v>
      </c>
      <c r="J2158">
        <v>354</v>
      </c>
      <c r="K2158">
        <v>0</v>
      </c>
      <c r="L2158">
        <v>206</v>
      </c>
      <c r="M2158">
        <v>1234567</v>
      </c>
      <c r="N2158">
        <v>270316</v>
      </c>
      <c r="O2158">
        <v>301016</v>
      </c>
      <c r="P2158" t="s">
        <v>19</v>
      </c>
      <c r="Q2158">
        <v>9700</v>
      </c>
      <c r="R2158" t="s">
        <v>20</v>
      </c>
      <c r="S2158" t="str">
        <f>VLOOKUP(V2158,Country!A$2:B$191,2,FALSE)</f>
        <v>China</v>
      </c>
      <c r="T2158" t="str">
        <f>VLOOKUP(X2158,Organisation!A$2:B$150,2,FALSE)</f>
        <v>R &amp; T of Peoples Republic of China</v>
      </c>
      <c r="U2158" t="s">
        <v>265</v>
      </c>
      <c r="V2158" t="s">
        <v>55</v>
      </c>
      <c r="W2158" t="s">
        <v>188</v>
      </c>
      <c r="X2158" t="s">
        <v>57</v>
      </c>
      <c r="Y2158">
        <v>3049</v>
      </c>
    </row>
    <row r="2159" spans="1:25" x14ac:dyDescent="0.25">
      <c r="A2159">
        <v>11610</v>
      </c>
      <c r="B2159" t="str">
        <f>VLOOKUP(W2159,Broadcast!A$2:B$277,2,FALSE)</f>
        <v>China Radio International</v>
      </c>
      <c r="C2159" s="6">
        <v>1100</v>
      </c>
      <c r="D2159" s="6">
        <v>1200</v>
      </c>
      <c r="E2159" t="s">
        <v>215</v>
      </c>
      <c r="F2159" t="str">
        <f>VLOOKUP(H2159,Location!A$2:E$678,2,FALSE)</f>
        <v>Urumqi</v>
      </c>
      <c r="G2159" t="str">
        <f>VLOOKUP(LEFT(R2159,3),Language!A$2:B$7700,2,FALSE)</f>
        <v>Mongolian</v>
      </c>
      <c r="H2159" t="s">
        <v>71</v>
      </c>
      <c r="I2159">
        <v>100</v>
      </c>
      <c r="J2159">
        <v>80</v>
      </c>
      <c r="K2159">
        <v>0</v>
      </c>
      <c r="L2159">
        <v>206</v>
      </c>
      <c r="M2159">
        <v>1234567</v>
      </c>
      <c r="N2159">
        <v>270316</v>
      </c>
      <c r="O2159">
        <v>301016</v>
      </c>
      <c r="P2159" t="s">
        <v>19</v>
      </c>
      <c r="Q2159">
        <v>12225</v>
      </c>
      <c r="R2159" t="s">
        <v>104</v>
      </c>
      <c r="S2159" t="str">
        <f>VLOOKUP(V2159,Country!A$2:B$191,2,FALSE)</f>
        <v>China</v>
      </c>
      <c r="T2159" t="str">
        <f>VLOOKUP(X2159,Organisation!A$2:B$150,2,FALSE)</f>
        <v>R &amp; T of Peoples Republic of China</v>
      </c>
      <c r="U2159" t="s">
        <v>71</v>
      </c>
      <c r="V2159" t="s">
        <v>55</v>
      </c>
      <c r="W2159" t="s">
        <v>188</v>
      </c>
      <c r="X2159" t="s">
        <v>57</v>
      </c>
      <c r="Y2159">
        <v>3050</v>
      </c>
    </row>
    <row r="2160" spans="1:25" x14ac:dyDescent="0.25">
      <c r="A2160">
        <v>11610</v>
      </c>
      <c r="B2160" t="str">
        <f>VLOOKUP(W2160,Broadcast!A$2:B$277,2,FALSE)</f>
        <v>China Radio International</v>
      </c>
      <c r="C2160" s="6">
        <v>1300</v>
      </c>
      <c r="D2160" s="6">
        <v>1400</v>
      </c>
      <c r="E2160" t="s">
        <v>149</v>
      </c>
      <c r="F2160" t="str">
        <f>VLOOKUP(H2160,Location!A$2:E$678,2,FALSE)</f>
        <v>Kunming</v>
      </c>
      <c r="G2160" t="str">
        <f>VLOOKUP(LEFT(R2160,3),Language!A$2:B$7700,2,FALSE)</f>
        <v>Bengali</v>
      </c>
      <c r="H2160" t="s">
        <v>366</v>
      </c>
      <c r="I2160">
        <v>150</v>
      </c>
      <c r="J2160">
        <v>270</v>
      </c>
      <c r="K2160">
        <v>0</v>
      </c>
      <c r="L2160">
        <v>206</v>
      </c>
      <c r="M2160">
        <v>1234567</v>
      </c>
      <c r="N2160">
        <v>270316</v>
      </c>
      <c r="O2160">
        <v>301016</v>
      </c>
      <c r="P2160" t="s">
        <v>19</v>
      </c>
      <c r="Q2160">
        <v>9700</v>
      </c>
      <c r="R2160" t="s">
        <v>150</v>
      </c>
      <c r="S2160" t="str">
        <f>VLOOKUP(V2160,Country!A$2:B$191,2,FALSE)</f>
        <v>China</v>
      </c>
      <c r="T2160" t="str">
        <f>VLOOKUP(X2160,Organisation!A$2:B$150,2,FALSE)</f>
        <v>R &amp; T of Peoples Republic of China</v>
      </c>
      <c r="U2160" t="s">
        <v>366</v>
      </c>
      <c r="V2160" t="s">
        <v>55</v>
      </c>
      <c r="W2160" t="s">
        <v>188</v>
      </c>
      <c r="X2160" t="s">
        <v>57</v>
      </c>
      <c r="Y2160">
        <v>3051</v>
      </c>
    </row>
    <row r="2161" spans="1:25" x14ac:dyDescent="0.25">
      <c r="A2161">
        <v>11610</v>
      </c>
      <c r="B2161" t="str">
        <f>VLOOKUP(W2161,Broadcast!A$2:B$277,2,FALSE)</f>
        <v>China Radio International</v>
      </c>
      <c r="C2161" s="6">
        <v>1400</v>
      </c>
      <c r="D2161" s="6">
        <v>1500</v>
      </c>
      <c r="E2161" t="s">
        <v>772</v>
      </c>
      <c r="F2161" t="str">
        <f>VLOOKUP(H2161,Location!A$2:E$678,2,FALSE)</f>
        <v>Urumqi</v>
      </c>
      <c r="G2161" t="str">
        <f>VLOOKUP(LEFT(R2161,3),Language!A$2:B$7700,2,FALSE)</f>
        <v>Standart Chinese</v>
      </c>
      <c r="H2161" t="s">
        <v>71</v>
      </c>
      <c r="I2161">
        <v>500</v>
      </c>
      <c r="J2161">
        <v>270</v>
      </c>
      <c r="K2161">
        <v>0</v>
      </c>
      <c r="L2161">
        <v>218</v>
      </c>
      <c r="M2161">
        <v>1234567</v>
      </c>
      <c r="N2161">
        <v>270316</v>
      </c>
      <c r="O2161">
        <v>301016</v>
      </c>
      <c r="P2161" t="s">
        <v>19</v>
      </c>
      <c r="Q2161">
        <v>13700</v>
      </c>
      <c r="R2161" t="s">
        <v>207</v>
      </c>
      <c r="S2161" t="str">
        <f>VLOOKUP(V2161,Country!A$2:B$191,2,FALSE)</f>
        <v>China</v>
      </c>
      <c r="T2161" t="str">
        <f>VLOOKUP(X2161,Organisation!A$2:B$150,2,FALSE)</f>
        <v>R &amp; T of Peoples Republic of China</v>
      </c>
      <c r="U2161" t="s">
        <v>71</v>
      </c>
      <c r="V2161" t="s">
        <v>55</v>
      </c>
      <c r="W2161" t="s">
        <v>188</v>
      </c>
      <c r="X2161" t="s">
        <v>57</v>
      </c>
      <c r="Y2161">
        <v>3052</v>
      </c>
    </row>
    <row r="2162" spans="1:25" x14ac:dyDescent="0.25">
      <c r="A2162">
        <v>11610</v>
      </c>
      <c r="B2162" t="str">
        <f>VLOOKUP(W2162,Broadcast!A$2:B$277,2,FALSE)</f>
        <v>China Radio International</v>
      </c>
      <c r="C2162" s="6">
        <v>1400</v>
      </c>
      <c r="D2162" s="6">
        <v>1500</v>
      </c>
      <c r="E2162" t="s">
        <v>149</v>
      </c>
      <c r="F2162" t="str">
        <f>VLOOKUP(H2162,Location!A$2:E$678,2,FALSE)</f>
        <v>Kunming</v>
      </c>
      <c r="G2162" t="str">
        <f>VLOOKUP(LEFT(R2162,3),Language!A$2:B$7700,2,FALSE)</f>
        <v>Bengali</v>
      </c>
      <c r="H2162" t="s">
        <v>366</v>
      </c>
      <c r="I2162">
        <v>150</v>
      </c>
      <c r="J2162">
        <v>270</v>
      </c>
      <c r="K2162">
        <v>0</v>
      </c>
      <c r="L2162">
        <v>206</v>
      </c>
      <c r="M2162">
        <v>1234567</v>
      </c>
      <c r="N2162">
        <v>270316</v>
      </c>
      <c r="O2162">
        <v>301016</v>
      </c>
      <c r="P2162" t="s">
        <v>19</v>
      </c>
      <c r="Q2162">
        <v>9700</v>
      </c>
      <c r="R2162" t="s">
        <v>150</v>
      </c>
      <c r="S2162" t="str">
        <f>VLOOKUP(V2162,Country!A$2:B$191,2,FALSE)</f>
        <v>China</v>
      </c>
      <c r="T2162" t="str">
        <f>VLOOKUP(X2162,Organisation!A$2:B$150,2,FALSE)</f>
        <v>R &amp; T of Peoples Republic of China</v>
      </c>
      <c r="U2162" t="s">
        <v>366</v>
      </c>
      <c r="V2162" t="s">
        <v>55</v>
      </c>
      <c r="W2162" t="s">
        <v>188</v>
      </c>
      <c r="X2162" t="s">
        <v>57</v>
      </c>
      <c r="Y2162">
        <v>3053</v>
      </c>
    </row>
    <row r="2163" spans="1:25" x14ac:dyDescent="0.25">
      <c r="A2163">
        <v>11610</v>
      </c>
      <c r="B2163" t="str">
        <f>VLOOKUP(W2163,Broadcast!A$2:B$277,2,FALSE)</f>
        <v>China Radio International</v>
      </c>
      <c r="C2163" s="6">
        <v>1500</v>
      </c>
      <c r="D2163" s="6">
        <v>1600</v>
      </c>
      <c r="E2163" t="s">
        <v>510</v>
      </c>
      <c r="F2163" t="str">
        <f>VLOOKUP(H2163,Location!A$2:E$678,2,FALSE)</f>
        <v>Kashi</v>
      </c>
      <c r="G2163" t="str">
        <f>VLOOKUP(LEFT(R2163,3),Language!A$2:B$7700,2,FALSE)</f>
        <v>English</v>
      </c>
      <c r="H2163" t="s">
        <v>187</v>
      </c>
      <c r="I2163">
        <v>500</v>
      </c>
      <c r="J2163">
        <v>269</v>
      </c>
      <c r="K2163">
        <v>0</v>
      </c>
      <c r="L2163">
        <v>216</v>
      </c>
      <c r="M2163">
        <v>1234567</v>
      </c>
      <c r="N2163">
        <v>270316</v>
      </c>
      <c r="O2163">
        <v>301016</v>
      </c>
      <c r="P2163" t="s">
        <v>19</v>
      </c>
      <c r="Q2163">
        <v>8180</v>
      </c>
      <c r="R2163" t="s">
        <v>20</v>
      </c>
      <c r="S2163" t="str">
        <f>VLOOKUP(V2163,Country!A$2:B$191,2,FALSE)</f>
        <v>China</v>
      </c>
      <c r="T2163" t="str">
        <f>VLOOKUP(X2163,Organisation!A$2:B$150,2,FALSE)</f>
        <v>R &amp; T of Peoples Republic of China</v>
      </c>
      <c r="U2163" t="s">
        <v>187</v>
      </c>
      <c r="V2163" t="s">
        <v>55</v>
      </c>
      <c r="W2163" t="s">
        <v>188</v>
      </c>
      <c r="X2163" t="s">
        <v>57</v>
      </c>
      <c r="Y2163">
        <v>3054</v>
      </c>
    </row>
    <row r="2164" spans="1:25" x14ac:dyDescent="0.25">
      <c r="A2164">
        <v>11610</v>
      </c>
      <c r="B2164" t="str">
        <f>VLOOKUP(W2164,Broadcast!A$2:B$277,2,FALSE)</f>
        <v>International Broadcasting Bureau</v>
      </c>
      <c r="C2164" s="6">
        <v>1600</v>
      </c>
      <c r="D2164" s="6">
        <v>1700</v>
      </c>
      <c r="E2164">
        <v>43.44</v>
      </c>
      <c r="F2164" t="str">
        <f>VLOOKUP(H2164,Location!A$2:E$678,2,FALSE)</f>
        <v>Tinian Islands</v>
      </c>
      <c r="G2164" t="str">
        <f>VLOOKUP(LEFT(R2164,3),Language!A$2:B$7700,2,FALSE)</f>
        <v>Mandarin Chinese</v>
      </c>
      <c r="H2164" t="s">
        <v>144</v>
      </c>
      <c r="I2164">
        <v>250</v>
      </c>
      <c r="J2164">
        <v>295</v>
      </c>
      <c r="K2164">
        <v>0</v>
      </c>
      <c r="L2164">
        <v>216</v>
      </c>
      <c r="M2164">
        <v>1234567</v>
      </c>
      <c r="N2164">
        <v>270316</v>
      </c>
      <c r="O2164">
        <v>291016</v>
      </c>
      <c r="P2164" t="s">
        <v>19</v>
      </c>
      <c r="Q2164">
        <v>13040</v>
      </c>
      <c r="R2164" t="s">
        <v>270</v>
      </c>
      <c r="S2164" t="str">
        <f>VLOOKUP(V2164,Country!A$2:B$191,2,FALSE)</f>
        <v>United States</v>
      </c>
      <c r="T2164" t="str">
        <f>VLOOKUP(X2164,Organisation!A$2:B$150,2,FALSE)</f>
        <v>International Broadcasting Bureau</v>
      </c>
      <c r="U2164" t="s">
        <v>144</v>
      </c>
      <c r="V2164" t="s">
        <v>21</v>
      </c>
      <c r="W2164" t="s">
        <v>120</v>
      </c>
      <c r="X2164" t="s">
        <v>120</v>
      </c>
      <c r="Y2164">
        <v>724</v>
      </c>
    </row>
    <row r="2165" spans="1:25" x14ac:dyDescent="0.25">
      <c r="A2165">
        <v>11610</v>
      </c>
      <c r="B2165" t="str">
        <f>VLOOKUP(W2165,Broadcast!A$2:B$277,2,FALSE)</f>
        <v>China National Radio</v>
      </c>
      <c r="C2165" s="6">
        <v>2300</v>
      </c>
      <c r="D2165" s="6">
        <v>1300</v>
      </c>
      <c r="E2165" t="s">
        <v>592</v>
      </c>
      <c r="F2165" t="str">
        <f>VLOOKUP(H2165,Location!A$2:E$678,2,FALSE)</f>
        <v>Beijing</v>
      </c>
      <c r="G2165" t="str">
        <f>VLOOKUP(LEFT(R2165,3),Language!A$2:B$7700,2,FALSE)</f>
        <v>Chinese</v>
      </c>
      <c r="H2165" t="s">
        <v>198</v>
      </c>
      <c r="I2165">
        <v>150</v>
      </c>
      <c r="J2165">
        <v>270</v>
      </c>
      <c r="K2165">
        <v>0</v>
      </c>
      <c r="L2165">
        <v>146</v>
      </c>
      <c r="M2165">
        <v>1234567</v>
      </c>
      <c r="N2165">
        <v>270316</v>
      </c>
      <c r="O2165">
        <v>301016</v>
      </c>
      <c r="P2165" t="s">
        <v>19</v>
      </c>
      <c r="Q2165">
        <v>9700</v>
      </c>
      <c r="R2165" t="s">
        <v>54</v>
      </c>
      <c r="S2165" t="str">
        <f>VLOOKUP(V2165,Country!A$2:B$191,2,FALSE)</f>
        <v>China</v>
      </c>
      <c r="T2165" t="str">
        <f>VLOOKUP(X2165,Organisation!A$2:B$150,2,FALSE)</f>
        <v>R &amp; T of Peoples Republic of China</v>
      </c>
      <c r="U2165" t="s">
        <v>198</v>
      </c>
      <c r="V2165" t="s">
        <v>55</v>
      </c>
      <c r="W2165" t="s">
        <v>56</v>
      </c>
      <c r="X2165" t="s">
        <v>57</v>
      </c>
      <c r="Y2165">
        <v>3055</v>
      </c>
    </row>
    <row r="2166" spans="1:25" x14ac:dyDescent="0.25">
      <c r="A2166">
        <v>11615</v>
      </c>
      <c r="B2166" t="str">
        <f>VLOOKUP(W2166,Broadcast!A$2:B$277,2,FALSE)</f>
        <v>Transformation Media International, LP</v>
      </c>
      <c r="C2166" s="6">
        <v>0</v>
      </c>
      <c r="D2166" s="6">
        <v>145</v>
      </c>
      <c r="E2166">
        <v>11</v>
      </c>
      <c r="F2166" t="str">
        <f>VLOOKUP(H2166,Location!A$2:E$678,2,FALSE)</f>
        <v>Lebanon,OR</v>
      </c>
      <c r="G2166" t="str">
        <f>VLOOKUP(LEFT(R2166,3),Language!A$2:B$7700,2,FALSE)</f>
        <v>English</v>
      </c>
      <c r="H2166" t="s">
        <v>664</v>
      </c>
      <c r="I2166">
        <v>50</v>
      </c>
      <c r="J2166">
        <v>110</v>
      </c>
      <c r="K2166">
        <v>0</v>
      </c>
      <c r="L2166">
        <v>884</v>
      </c>
      <c r="M2166">
        <v>1234567</v>
      </c>
      <c r="N2166">
        <v>280316</v>
      </c>
      <c r="O2166">
        <v>301016</v>
      </c>
      <c r="P2166" t="s">
        <v>665</v>
      </c>
      <c r="R2166" t="s">
        <v>20</v>
      </c>
      <c r="S2166" t="str">
        <f>VLOOKUP(V2166,Country!A$2:B$191,2,FALSE)</f>
        <v>United States</v>
      </c>
      <c r="T2166" t="str">
        <f>VLOOKUP(X2166,Organisation!A$2:B$150,2,FALSE)</f>
        <v>Federal Communications Commission</v>
      </c>
      <c r="U2166" t="s">
        <v>664</v>
      </c>
      <c r="V2166" t="s">
        <v>21</v>
      </c>
      <c r="W2166" t="s">
        <v>664</v>
      </c>
      <c r="X2166" t="s">
        <v>22</v>
      </c>
      <c r="Y2166">
        <v>1723</v>
      </c>
    </row>
    <row r="2167" spans="1:25" x14ac:dyDescent="0.25">
      <c r="A2167">
        <v>11615</v>
      </c>
      <c r="B2167" t="str">
        <f>VLOOKUP(W2167,Broadcast!A$2:B$277,2,FALSE)</f>
        <v>International Broadcasting Bureau</v>
      </c>
      <c r="C2167" s="6">
        <v>1800</v>
      </c>
      <c r="D2167" s="6">
        <v>1830</v>
      </c>
      <c r="E2167">
        <v>47.48</v>
      </c>
      <c r="F2167" t="str">
        <f>VLOOKUP(H2167,Location!A$2:E$678,2,FALSE)</f>
        <v>Woofferton</v>
      </c>
      <c r="G2167" t="str">
        <f>VLOOKUP(LEFT(R2167,3),Language!A$2:B$7700,2,FALSE)</f>
        <v>Arabic</v>
      </c>
      <c r="H2167" t="s">
        <v>73</v>
      </c>
      <c r="I2167">
        <v>300</v>
      </c>
      <c r="J2167">
        <v>126</v>
      </c>
      <c r="K2167">
        <v>0</v>
      </c>
      <c r="L2167">
        <v>618</v>
      </c>
      <c r="M2167">
        <v>1234567</v>
      </c>
      <c r="N2167">
        <v>180416</v>
      </c>
      <c r="O2167">
        <v>291016</v>
      </c>
      <c r="P2167" t="s">
        <v>19</v>
      </c>
      <c r="Q2167">
        <v>11888</v>
      </c>
      <c r="R2167" t="s">
        <v>89</v>
      </c>
      <c r="S2167" t="str">
        <f>VLOOKUP(V2167,Country!A$2:B$191,2,FALSE)</f>
        <v>United Kingdom</v>
      </c>
      <c r="T2167" t="str">
        <f>VLOOKUP(X2167,Organisation!A$2:B$150,2,FALSE)</f>
        <v>International Broadcasting Bureau</v>
      </c>
      <c r="U2167" t="s">
        <v>73</v>
      </c>
      <c r="V2167" t="s">
        <v>75</v>
      </c>
      <c r="W2167" t="s">
        <v>120</v>
      </c>
      <c r="X2167" t="s">
        <v>120</v>
      </c>
      <c r="Y2167">
        <v>16611</v>
      </c>
    </row>
    <row r="2168" spans="1:25" x14ac:dyDescent="0.25">
      <c r="A2168">
        <v>11615</v>
      </c>
      <c r="B2168" t="str">
        <f>VLOOKUP(W2168,Broadcast!A$2:B$277,2,FALSE)</f>
        <v>International Broadcasting Bureau</v>
      </c>
      <c r="C2168" s="6">
        <v>1900</v>
      </c>
      <c r="D2168" s="6">
        <v>1930</v>
      </c>
      <c r="E2168">
        <v>47.48</v>
      </c>
      <c r="F2168" t="str">
        <f>VLOOKUP(H2168,Location!A$2:E$678,2,FALSE)</f>
        <v>Sao Tome</v>
      </c>
      <c r="G2168" t="str">
        <f>VLOOKUP(LEFT(R2168,3),Language!A$2:B$7700,2,FALSE)</f>
        <v>Arabic</v>
      </c>
      <c r="H2168" t="s">
        <v>125</v>
      </c>
      <c r="I2168">
        <v>100</v>
      </c>
      <c r="J2168">
        <v>76</v>
      </c>
      <c r="K2168">
        <v>-24</v>
      </c>
      <c r="L2168">
        <v>216</v>
      </c>
      <c r="M2168">
        <v>1234567</v>
      </c>
      <c r="N2168">
        <v>270316</v>
      </c>
      <c r="O2168">
        <v>291016</v>
      </c>
      <c r="P2168" t="s">
        <v>19</v>
      </c>
      <c r="Q2168">
        <v>16000</v>
      </c>
      <c r="R2168" t="s">
        <v>89</v>
      </c>
      <c r="S2168" t="str">
        <f>VLOOKUP(V2168,Country!A$2:B$191,2,FALSE)</f>
        <v>Sao Tome and Principe</v>
      </c>
      <c r="T2168" t="str">
        <f>VLOOKUP(X2168,Organisation!A$2:B$150,2,FALSE)</f>
        <v>International Broadcasting Bureau</v>
      </c>
      <c r="U2168" t="s">
        <v>125</v>
      </c>
      <c r="V2168" t="s">
        <v>126</v>
      </c>
      <c r="W2168" t="s">
        <v>120</v>
      </c>
      <c r="X2168" t="s">
        <v>120</v>
      </c>
      <c r="Y2168">
        <v>726</v>
      </c>
    </row>
    <row r="2169" spans="1:25" x14ac:dyDescent="0.25">
      <c r="A2169">
        <v>11615</v>
      </c>
      <c r="B2169" t="str">
        <f>VLOOKUP(W2169,Broadcast!A$2:B$277,2,FALSE)</f>
        <v>Turkish Radio-TV Corp</v>
      </c>
      <c r="C2169" s="6">
        <v>1930</v>
      </c>
      <c r="D2169" s="6">
        <v>2030</v>
      </c>
      <c r="E2169" t="s">
        <v>856</v>
      </c>
      <c r="F2169" t="str">
        <f>VLOOKUP(H2169,Location!A$2:E$678,2,FALSE)</f>
        <v>Emirler</v>
      </c>
      <c r="G2169" t="str">
        <f>VLOOKUP(LEFT(R2169,3),Language!A$2:B$7700,2,FALSE)</f>
        <v>French</v>
      </c>
      <c r="H2169" t="s">
        <v>250</v>
      </c>
      <c r="I2169">
        <v>500</v>
      </c>
      <c r="J2169">
        <v>262</v>
      </c>
      <c r="K2169">
        <v>10</v>
      </c>
      <c r="L2169">
        <v>211</v>
      </c>
      <c r="M2169">
        <v>1234567</v>
      </c>
      <c r="N2169">
        <v>270316</v>
      </c>
      <c r="O2169">
        <v>301016</v>
      </c>
      <c r="P2169" t="s">
        <v>19</v>
      </c>
      <c r="Q2169">
        <v>10450</v>
      </c>
      <c r="R2169" t="s">
        <v>79</v>
      </c>
      <c r="S2169" t="str">
        <f>VLOOKUP(V2169,Country!A$2:B$191,2,FALSE)</f>
        <v>Turkey</v>
      </c>
      <c r="T2169" t="str">
        <f>VLOOKUP(X2169,Organisation!A$2:B$150,2,FALSE)</f>
        <v>Turkish Radio-Television Corp.</v>
      </c>
      <c r="U2169" t="s">
        <v>250</v>
      </c>
      <c r="V2169" t="s">
        <v>252</v>
      </c>
      <c r="W2169" t="s">
        <v>253</v>
      </c>
      <c r="X2169" t="s">
        <v>253</v>
      </c>
      <c r="Y2169">
        <v>16014</v>
      </c>
    </row>
    <row r="2170" spans="1:25" x14ac:dyDescent="0.25">
      <c r="A2170">
        <v>11615</v>
      </c>
      <c r="B2170" t="str">
        <f>VLOOKUP(W2170,Broadcast!A$2:B$277,2,FALSE)</f>
        <v>World Christian Broadcasting (USA)</v>
      </c>
      <c r="C2170" s="6">
        <v>2100</v>
      </c>
      <c r="D2170" s="6">
        <v>2200</v>
      </c>
      <c r="E2170">
        <v>27.28</v>
      </c>
      <c r="F2170" t="str">
        <f>VLOOKUP(H2170,Location!A$2:E$678,2,FALSE)</f>
        <v>Madagascar World Voice</v>
      </c>
      <c r="G2170" t="str">
        <f>VLOOKUP(LEFT(R2170,3),Language!A$2:B$7700,2,FALSE)</f>
        <v>Standart Chinese</v>
      </c>
      <c r="H2170" t="s">
        <v>431</v>
      </c>
      <c r="I2170">
        <v>100</v>
      </c>
      <c r="J2170">
        <v>325</v>
      </c>
      <c r="K2170">
        <v>0</v>
      </c>
      <c r="L2170">
        <v>218</v>
      </c>
      <c r="M2170">
        <v>1234567</v>
      </c>
      <c r="N2170">
        <v>270316</v>
      </c>
      <c r="O2170">
        <v>291016</v>
      </c>
      <c r="P2170" t="s">
        <v>19</v>
      </c>
      <c r="Q2170">
        <v>13700</v>
      </c>
      <c r="R2170" t="s">
        <v>207</v>
      </c>
      <c r="S2170" t="str">
        <f>VLOOKUP(V2170,Country!A$2:B$191,2,FALSE)</f>
        <v>Madagascar</v>
      </c>
      <c r="T2170" t="str">
        <f>VLOOKUP(X2170,Organisation!A$2:B$150,2,FALSE)</f>
        <v>World Christian Broadcasting Corp.</v>
      </c>
      <c r="U2170" t="s">
        <v>431</v>
      </c>
      <c r="V2170" t="s">
        <v>140</v>
      </c>
      <c r="W2170" t="s">
        <v>431</v>
      </c>
      <c r="X2170" t="s">
        <v>432</v>
      </c>
      <c r="Y2170">
        <v>16129</v>
      </c>
    </row>
    <row r="2171" spans="1:25" x14ac:dyDescent="0.25">
      <c r="A2171">
        <v>11620</v>
      </c>
      <c r="B2171" t="str">
        <f>VLOOKUP(W2171,Broadcast!A$2:B$277,2,FALSE)</f>
        <v>All India Radio</v>
      </c>
      <c r="C2171" s="6">
        <v>0</v>
      </c>
      <c r="D2171" s="6">
        <v>430</v>
      </c>
      <c r="E2171" t="s">
        <v>261</v>
      </c>
      <c r="F2171" t="str">
        <f>VLOOKUP(H2171,Location!A$2:E$678,2,FALSE)</f>
        <v>Bangalore</v>
      </c>
      <c r="G2171" t="str">
        <f>VLOOKUP(LEFT(R2171,3),Language!A$2:B$7700,2,FALSE)</f>
        <v>Urdu</v>
      </c>
      <c r="H2171" t="s">
        <v>634</v>
      </c>
      <c r="I2171">
        <v>500</v>
      </c>
      <c r="J2171">
        <v>320</v>
      </c>
      <c r="K2171">
        <v>0</v>
      </c>
      <c r="L2171">
        <v>216</v>
      </c>
      <c r="M2171">
        <v>1234567</v>
      </c>
      <c r="N2171">
        <v>270316</v>
      </c>
      <c r="O2171">
        <v>301016</v>
      </c>
      <c r="P2171" t="s">
        <v>19</v>
      </c>
      <c r="Q2171">
        <v>11850</v>
      </c>
      <c r="R2171" t="s">
        <v>348</v>
      </c>
      <c r="S2171" t="str">
        <f>VLOOKUP(V2171,Country!A$2:B$191,2,FALSE)</f>
        <v>India</v>
      </c>
      <c r="T2171" t="str">
        <f>VLOOKUP(X2171,Organisation!A$2:B$150,2,FALSE)</f>
        <v>All India Radio</v>
      </c>
      <c r="U2171" t="s">
        <v>634</v>
      </c>
      <c r="V2171" t="s">
        <v>263</v>
      </c>
      <c r="W2171" t="s">
        <v>264</v>
      </c>
      <c r="X2171" t="s">
        <v>264</v>
      </c>
      <c r="Y2171">
        <v>3557</v>
      </c>
    </row>
    <row r="2172" spans="1:25" x14ac:dyDescent="0.25">
      <c r="A2172">
        <v>11620</v>
      </c>
      <c r="B2172" t="str">
        <f>VLOOKUP(W2172,Broadcast!A$2:B$277,2,FALSE)</f>
        <v>China National Radio</v>
      </c>
      <c r="C2172" s="6">
        <v>0</v>
      </c>
      <c r="D2172" s="6">
        <v>1000</v>
      </c>
      <c r="E2172" t="s">
        <v>151</v>
      </c>
      <c r="F2172" t="str">
        <f>VLOOKUP(H2172,Location!A$2:E$678,2,FALSE)</f>
        <v>Beijing</v>
      </c>
      <c r="G2172" t="str">
        <f>VLOOKUP(LEFT(R2172,3),Language!A$2:B$7700,2,FALSE)</f>
        <v>Chinese</v>
      </c>
      <c r="H2172" t="s">
        <v>198</v>
      </c>
      <c r="I2172">
        <v>100</v>
      </c>
      <c r="J2172">
        <v>163</v>
      </c>
      <c r="K2172">
        <v>0</v>
      </c>
      <c r="L2172">
        <v>206</v>
      </c>
      <c r="M2172">
        <v>1234567</v>
      </c>
      <c r="N2172">
        <v>270316</v>
      </c>
      <c r="O2172">
        <v>301016</v>
      </c>
      <c r="P2172" t="s">
        <v>19</v>
      </c>
      <c r="Q2172">
        <v>9700</v>
      </c>
      <c r="R2172" t="s">
        <v>54</v>
      </c>
      <c r="S2172" t="str">
        <f>VLOOKUP(V2172,Country!A$2:B$191,2,FALSE)</f>
        <v>China</v>
      </c>
      <c r="T2172" t="str">
        <f>VLOOKUP(X2172,Organisation!A$2:B$150,2,FALSE)</f>
        <v>R &amp; T of Peoples Republic of China</v>
      </c>
      <c r="U2172" t="s">
        <v>198</v>
      </c>
      <c r="V2172" t="s">
        <v>55</v>
      </c>
      <c r="W2172" t="s">
        <v>56</v>
      </c>
      <c r="X2172" t="s">
        <v>57</v>
      </c>
      <c r="Y2172">
        <v>3056</v>
      </c>
    </row>
    <row r="2173" spans="1:25" x14ac:dyDescent="0.25">
      <c r="A2173">
        <v>11620</v>
      </c>
      <c r="B2173" t="str">
        <f>VLOOKUP(W2173,Broadcast!A$2:B$277,2,FALSE)</f>
        <v>China Radio International</v>
      </c>
      <c r="C2173" s="6">
        <v>800</v>
      </c>
      <c r="D2173" s="6">
        <v>900</v>
      </c>
      <c r="E2173" t="s">
        <v>244</v>
      </c>
      <c r="F2173" t="str">
        <f>VLOOKUP(H2173,Location!A$2:E$678,2,FALSE)</f>
        <v>Xian</v>
      </c>
      <c r="G2173" t="str">
        <f>VLOOKUP(LEFT(R2173,3),Language!A$2:B$7700,2,FALSE)</f>
        <v>English</v>
      </c>
      <c r="H2173" t="s">
        <v>265</v>
      </c>
      <c r="I2173">
        <v>500</v>
      </c>
      <c r="J2173">
        <v>73</v>
      </c>
      <c r="K2173">
        <v>0</v>
      </c>
      <c r="L2173">
        <v>206</v>
      </c>
      <c r="M2173">
        <v>1234567</v>
      </c>
      <c r="N2173">
        <v>270316</v>
      </c>
      <c r="O2173">
        <v>301016</v>
      </c>
      <c r="P2173" t="s">
        <v>19</v>
      </c>
      <c r="Q2173">
        <v>9700</v>
      </c>
      <c r="R2173" t="s">
        <v>20</v>
      </c>
      <c r="S2173" t="str">
        <f>VLOOKUP(V2173,Country!A$2:B$191,2,FALSE)</f>
        <v>China</v>
      </c>
      <c r="T2173" t="str">
        <f>VLOOKUP(X2173,Organisation!A$2:B$150,2,FALSE)</f>
        <v>R &amp; T of Peoples Republic of China</v>
      </c>
      <c r="U2173" t="s">
        <v>265</v>
      </c>
      <c r="V2173" t="s">
        <v>55</v>
      </c>
      <c r="W2173" t="s">
        <v>188</v>
      </c>
      <c r="X2173" t="s">
        <v>57</v>
      </c>
      <c r="Y2173">
        <v>3057</v>
      </c>
    </row>
    <row r="2174" spans="1:25" x14ac:dyDescent="0.25">
      <c r="A2174">
        <v>11620</v>
      </c>
      <c r="B2174" t="str">
        <f>VLOOKUP(W2174,Broadcast!A$2:B$277,2,FALSE)</f>
        <v>All India Radio</v>
      </c>
      <c r="C2174" s="6">
        <v>815</v>
      </c>
      <c r="D2174" s="6">
        <v>1145</v>
      </c>
      <c r="E2174" t="s">
        <v>261</v>
      </c>
      <c r="F2174" t="str">
        <f>VLOOKUP(H2174,Location!A$2:E$678,2,FALSE)</f>
        <v>Delhi</v>
      </c>
      <c r="G2174" t="str">
        <f>VLOOKUP(LEFT(R2174,3),Language!A$2:B$7700,2,FALSE)</f>
        <v>Multiple languages</v>
      </c>
      <c r="H2174" t="s">
        <v>304</v>
      </c>
      <c r="I2174">
        <v>250</v>
      </c>
      <c r="J2174">
        <v>334</v>
      </c>
      <c r="K2174">
        <v>0</v>
      </c>
      <c r="L2174">
        <v>706</v>
      </c>
      <c r="M2174">
        <v>1234567</v>
      </c>
      <c r="N2174">
        <v>270316</v>
      </c>
      <c r="O2174">
        <v>301016</v>
      </c>
      <c r="P2174" t="s">
        <v>19</v>
      </c>
      <c r="Q2174">
        <v>9700</v>
      </c>
      <c r="R2174" t="s">
        <v>102</v>
      </c>
      <c r="S2174" t="str">
        <f>VLOOKUP(V2174,Country!A$2:B$191,2,FALSE)</f>
        <v>India</v>
      </c>
      <c r="T2174" t="str">
        <f>VLOOKUP(X2174,Organisation!A$2:B$150,2,FALSE)</f>
        <v>All India Radio</v>
      </c>
      <c r="U2174" t="s">
        <v>304</v>
      </c>
      <c r="V2174" t="s">
        <v>263</v>
      </c>
      <c r="W2174" t="s">
        <v>264</v>
      </c>
      <c r="X2174" t="s">
        <v>264</v>
      </c>
      <c r="Y2174">
        <v>3558</v>
      </c>
    </row>
    <row r="2175" spans="1:25" x14ac:dyDescent="0.25">
      <c r="A2175">
        <v>11620</v>
      </c>
      <c r="B2175" t="str">
        <f>VLOOKUP(W2175,Broadcast!A$2:B$277,2,FALSE)</f>
        <v>China Radio International</v>
      </c>
      <c r="C2175" s="6">
        <v>900</v>
      </c>
      <c r="D2175" s="6">
        <v>1000</v>
      </c>
      <c r="E2175" t="s">
        <v>244</v>
      </c>
      <c r="F2175" t="str">
        <f>VLOOKUP(H2175,Location!A$2:E$678,2,FALSE)</f>
        <v>Xian</v>
      </c>
      <c r="G2175" t="str">
        <f>VLOOKUP(LEFT(R2175,3),Language!A$2:B$7700,2,FALSE)</f>
        <v>English</v>
      </c>
      <c r="H2175" t="s">
        <v>265</v>
      </c>
      <c r="I2175">
        <v>500</v>
      </c>
      <c r="J2175">
        <v>73</v>
      </c>
      <c r="K2175">
        <v>0</v>
      </c>
      <c r="L2175">
        <v>206</v>
      </c>
      <c r="M2175">
        <v>1234567</v>
      </c>
      <c r="N2175">
        <v>270316</v>
      </c>
      <c r="O2175">
        <v>301016</v>
      </c>
      <c r="P2175" t="s">
        <v>19</v>
      </c>
      <c r="Q2175">
        <v>9700</v>
      </c>
      <c r="R2175" t="s">
        <v>20</v>
      </c>
      <c r="S2175" t="str">
        <f>VLOOKUP(V2175,Country!A$2:B$191,2,FALSE)</f>
        <v>China</v>
      </c>
      <c r="T2175" t="str">
        <f>VLOOKUP(X2175,Organisation!A$2:B$150,2,FALSE)</f>
        <v>R &amp; T of Peoples Republic of China</v>
      </c>
      <c r="U2175" t="s">
        <v>265</v>
      </c>
      <c r="V2175" t="s">
        <v>55</v>
      </c>
      <c r="W2175" t="s">
        <v>188</v>
      </c>
      <c r="X2175" t="s">
        <v>57</v>
      </c>
      <c r="Y2175">
        <v>3058</v>
      </c>
    </row>
    <row r="2176" spans="1:25" x14ac:dyDescent="0.25">
      <c r="A2176">
        <v>11620</v>
      </c>
      <c r="B2176" t="str">
        <f>VLOOKUP(W2176,Broadcast!A$2:B$277,2,FALSE)</f>
        <v>China Radio International</v>
      </c>
      <c r="C2176" s="6">
        <v>1000</v>
      </c>
      <c r="D2176" s="6">
        <v>1100</v>
      </c>
      <c r="E2176" t="s">
        <v>244</v>
      </c>
      <c r="F2176" t="str">
        <f>VLOOKUP(H2176,Location!A$2:E$678,2,FALSE)</f>
        <v>Xian</v>
      </c>
      <c r="G2176" t="str">
        <f>VLOOKUP(LEFT(R2176,3),Language!A$2:B$7700,2,FALSE)</f>
        <v>Japanese</v>
      </c>
      <c r="H2176" t="s">
        <v>265</v>
      </c>
      <c r="I2176">
        <v>500</v>
      </c>
      <c r="J2176">
        <v>73</v>
      </c>
      <c r="K2176">
        <v>0</v>
      </c>
      <c r="L2176">
        <v>206</v>
      </c>
      <c r="M2176">
        <v>1234567</v>
      </c>
      <c r="N2176">
        <v>270316</v>
      </c>
      <c r="O2176">
        <v>301016</v>
      </c>
      <c r="P2176" t="s">
        <v>19</v>
      </c>
      <c r="Q2176">
        <v>9700</v>
      </c>
      <c r="R2176" t="s">
        <v>196</v>
      </c>
      <c r="S2176" t="str">
        <f>VLOOKUP(V2176,Country!A$2:B$191,2,FALSE)</f>
        <v>China</v>
      </c>
      <c r="T2176" t="str">
        <f>VLOOKUP(X2176,Organisation!A$2:B$150,2,FALSE)</f>
        <v>R &amp; T of Peoples Republic of China</v>
      </c>
      <c r="U2176" t="s">
        <v>265</v>
      </c>
      <c r="V2176" t="s">
        <v>55</v>
      </c>
      <c r="W2176" t="s">
        <v>188</v>
      </c>
      <c r="X2176" t="s">
        <v>57</v>
      </c>
      <c r="Y2176">
        <v>3059</v>
      </c>
    </row>
    <row r="2177" spans="1:25" x14ac:dyDescent="0.25">
      <c r="A2177">
        <v>11620</v>
      </c>
      <c r="B2177" t="str">
        <f>VLOOKUP(W2177,Broadcast!A$2:B$277,2,FALSE)</f>
        <v>China Radio International</v>
      </c>
      <c r="C2177" s="6">
        <v>1100</v>
      </c>
      <c r="D2177" s="6">
        <v>1200</v>
      </c>
      <c r="E2177" t="s">
        <v>244</v>
      </c>
      <c r="F2177" t="str">
        <f>VLOOKUP(H2177,Location!A$2:E$678,2,FALSE)</f>
        <v>Xian</v>
      </c>
      <c r="G2177" t="str">
        <f>VLOOKUP(LEFT(R2177,3),Language!A$2:B$7700,2,FALSE)</f>
        <v>Japanese</v>
      </c>
      <c r="H2177" t="s">
        <v>265</v>
      </c>
      <c r="I2177">
        <v>500</v>
      </c>
      <c r="J2177">
        <v>73</v>
      </c>
      <c r="K2177">
        <v>0</v>
      </c>
      <c r="L2177">
        <v>206</v>
      </c>
      <c r="M2177">
        <v>1234567</v>
      </c>
      <c r="N2177">
        <v>270316</v>
      </c>
      <c r="O2177">
        <v>301016</v>
      </c>
      <c r="P2177" t="s">
        <v>19</v>
      </c>
      <c r="Q2177">
        <v>9700</v>
      </c>
      <c r="R2177" t="s">
        <v>196</v>
      </c>
      <c r="S2177" t="str">
        <f>VLOOKUP(V2177,Country!A$2:B$191,2,FALSE)</f>
        <v>China</v>
      </c>
      <c r="T2177" t="str">
        <f>VLOOKUP(X2177,Organisation!A$2:B$150,2,FALSE)</f>
        <v>R &amp; T of Peoples Republic of China</v>
      </c>
      <c r="U2177" t="s">
        <v>265</v>
      </c>
      <c r="V2177" t="s">
        <v>55</v>
      </c>
      <c r="W2177" t="s">
        <v>188</v>
      </c>
      <c r="X2177" t="s">
        <v>57</v>
      </c>
      <c r="Y2177">
        <v>3060</v>
      </c>
    </row>
    <row r="2178" spans="1:25" x14ac:dyDescent="0.25">
      <c r="A2178">
        <v>11620</v>
      </c>
      <c r="B2178" t="str">
        <f>VLOOKUP(W2178,Broadcast!A$2:B$277,2,FALSE)</f>
        <v>China Radio International</v>
      </c>
      <c r="C2178" s="6">
        <v>1200</v>
      </c>
      <c r="D2178" s="6">
        <v>1300</v>
      </c>
      <c r="E2178" t="s">
        <v>244</v>
      </c>
      <c r="F2178" t="str">
        <f>VLOOKUP(H2178,Location!A$2:E$678,2,FALSE)</f>
        <v>Xian</v>
      </c>
      <c r="G2178" t="str">
        <f>VLOOKUP(LEFT(R2178,3),Language!A$2:B$7700,2,FALSE)</f>
        <v>Japanese</v>
      </c>
      <c r="H2178" t="s">
        <v>265</v>
      </c>
      <c r="I2178">
        <v>500</v>
      </c>
      <c r="J2178">
        <v>73</v>
      </c>
      <c r="K2178">
        <v>0</v>
      </c>
      <c r="L2178">
        <v>206</v>
      </c>
      <c r="M2178">
        <v>1234567</v>
      </c>
      <c r="N2178">
        <v>270316</v>
      </c>
      <c r="O2178">
        <v>301016</v>
      </c>
      <c r="P2178" t="s">
        <v>19</v>
      </c>
      <c r="Q2178">
        <v>9700</v>
      </c>
      <c r="R2178" t="s">
        <v>196</v>
      </c>
      <c r="S2178" t="str">
        <f>VLOOKUP(V2178,Country!A$2:B$191,2,FALSE)</f>
        <v>China</v>
      </c>
      <c r="T2178" t="str">
        <f>VLOOKUP(X2178,Organisation!A$2:B$150,2,FALSE)</f>
        <v>R &amp; T of Peoples Republic of China</v>
      </c>
      <c r="U2178" t="s">
        <v>265</v>
      </c>
      <c r="V2178" t="s">
        <v>55</v>
      </c>
      <c r="W2178" t="s">
        <v>188</v>
      </c>
      <c r="X2178" t="s">
        <v>57</v>
      </c>
      <c r="Y2178">
        <v>3061</v>
      </c>
    </row>
    <row r="2179" spans="1:25" x14ac:dyDescent="0.25">
      <c r="A2179">
        <v>11620</v>
      </c>
      <c r="B2179" t="str">
        <f>VLOOKUP(W2179,Broadcast!A$2:B$277,2,FALSE)</f>
        <v>All India Radio</v>
      </c>
      <c r="C2179" s="6">
        <v>1315</v>
      </c>
      <c r="D2179" s="6">
        <v>1500</v>
      </c>
      <c r="E2179" t="s">
        <v>493</v>
      </c>
      <c r="F2179" t="str">
        <f>VLOOKUP(H2179,Location!A$2:E$678,2,FALSE)</f>
        <v>Delhi</v>
      </c>
      <c r="G2179" t="str">
        <f>VLOOKUP(LEFT(R2179,3),Language!A$2:B$7700,2,FALSE)</f>
        <v>English</v>
      </c>
      <c r="H2179" t="s">
        <v>304</v>
      </c>
      <c r="I2179">
        <v>250</v>
      </c>
      <c r="J2179">
        <v>132</v>
      </c>
      <c r="K2179">
        <v>0</v>
      </c>
      <c r="L2179">
        <v>218</v>
      </c>
      <c r="M2179">
        <v>1234567</v>
      </c>
      <c r="N2179">
        <v>270316</v>
      </c>
      <c r="O2179">
        <v>301016</v>
      </c>
      <c r="P2179" t="s">
        <v>19</v>
      </c>
      <c r="Q2179">
        <v>11850</v>
      </c>
      <c r="R2179" t="s">
        <v>20</v>
      </c>
      <c r="S2179" t="str">
        <f>VLOOKUP(V2179,Country!A$2:B$191,2,FALSE)</f>
        <v>India</v>
      </c>
      <c r="T2179" t="str">
        <f>VLOOKUP(X2179,Organisation!A$2:B$150,2,FALSE)</f>
        <v>All India Radio</v>
      </c>
      <c r="U2179" t="s">
        <v>304</v>
      </c>
      <c r="V2179" t="s">
        <v>263</v>
      </c>
      <c r="W2179" t="s">
        <v>264</v>
      </c>
      <c r="X2179" t="s">
        <v>264</v>
      </c>
      <c r="Y2179">
        <v>3559</v>
      </c>
    </row>
    <row r="2180" spans="1:25" x14ac:dyDescent="0.25">
      <c r="A2180">
        <v>11620</v>
      </c>
      <c r="B2180" t="str">
        <f>VLOOKUP(W2180,Broadcast!A$2:B$277,2,FALSE)</f>
        <v>All India Radio</v>
      </c>
      <c r="C2180" s="6">
        <v>1500</v>
      </c>
      <c r="D2180" s="6">
        <v>1600</v>
      </c>
      <c r="E2180" t="s">
        <v>843</v>
      </c>
      <c r="F2180" t="str">
        <f>VLOOKUP(H2180,Location!A$2:E$678,2,FALSE)</f>
        <v>Bangalore</v>
      </c>
      <c r="G2180" t="str">
        <f>VLOOKUP(LEFT(R2180,3),Language!A$2:B$7700,2,FALSE)</f>
        <v>Gujarati</v>
      </c>
      <c r="H2180" t="s">
        <v>634</v>
      </c>
      <c r="I2180">
        <v>500</v>
      </c>
      <c r="J2180">
        <v>240</v>
      </c>
      <c r="K2180">
        <v>0</v>
      </c>
      <c r="L2180">
        <v>216</v>
      </c>
      <c r="M2180">
        <v>1234567</v>
      </c>
      <c r="N2180">
        <v>270316</v>
      </c>
      <c r="O2180">
        <v>301016</v>
      </c>
      <c r="P2180" t="s">
        <v>19</v>
      </c>
      <c r="Q2180">
        <v>11850</v>
      </c>
      <c r="R2180" t="s">
        <v>857</v>
      </c>
      <c r="S2180" t="str">
        <f>VLOOKUP(V2180,Country!A$2:B$191,2,FALSE)</f>
        <v>India</v>
      </c>
      <c r="T2180" t="str">
        <f>VLOOKUP(X2180,Organisation!A$2:B$150,2,FALSE)</f>
        <v>All India Radio</v>
      </c>
      <c r="U2180" t="s">
        <v>634</v>
      </c>
      <c r="V2180" t="s">
        <v>263</v>
      </c>
      <c r="W2180" t="s">
        <v>264</v>
      </c>
      <c r="X2180" t="s">
        <v>264</v>
      </c>
      <c r="Y2180">
        <v>3560</v>
      </c>
    </row>
    <row r="2181" spans="1:25" x14ac:dyDescent="0.25">
      <c r="A2181">
        <v>11620</v>
      </c>
      <c r="B2181" t="str">
        <f>VLOOKUP(W2181,Broadcast!A$2:B$277,2,FALSE)</f>
        <v>Radio Ukraine International</v>
      </c>
      <c r="C2181" s="6">
        <v>1500</v>
      </c>
      <c r="D2181" s="6">
        <v>1800</v>
      </c>
      <c r="E2181" s="1">
        <v>42462</v>
      </c>
      <c r="F2181" t="str">
        <f>VLOOKUP(H2181,Location!A$2:E$678,2,FALSE)</f>
        <v>Simferopol</v>
      </c>
      <c r="G2181" t="str">
        <f>VLOOKUP(LEFT(R2181,3),Language!A$2:B$7700,2,FALSE)</f>
        <v>Ukrainian</v>
      </c>
      <c r="H2181" t="s">
        <v>618</v>
      </c>
      <c r="I2181">
        <v>250</v>
      </c>
      <c r="J2181">
        <v>312</v>
      </c>
      <c r="K2181">
        <v>0</v>
      </c>
      <c r="L2181">
        <v>902</v>
      </c>
      <c r="M2181">
        <v>1234567</v>
      </c>
      <c r="N2181">
        <v>270316</v>
      </c>
      <c r="O2181">
        <v>291016</v>
      </c>
      <c r="P2181" t="s">
        <v>19</v>
      </c>
      <c r="Q2181">
        <v>11600</v>
      </c>
      <c r="R2181" t="s">
        <v>426</v>
      </c>
      <c r="S2181" t="str">
        <f>VLOOKUP(V2181,Country!A$2:B$191,2,FALSE)</f>
        <v>Ukraine</v>
      </c>
      <c r="T2181" t="str">
        <f>VLOOKUP(X2181,Organisation!A$2:B$150,2,FALSE)</f>
        <v>BRT Concern</v>
      </c>
      <c r="U2181" t="s">
        <v>618</v>
      </c>
      <c r="V2181" t="s">
        <v>427</v>
      </c>
      <c r="W2181" t="s">
        <v>428</v>
      </c>
      <c r="X2181" t="s">
        <v>429</v>
      </c>
      <c r="Y2181">
        <v>4454</v>
      </c>
    </row>
    <row r="2182" spans="1:25" x14ac:dyDescent="0.25">
      <c r="A2182">
        <v>11620</v>
      </c>
      <c r="B2182" t="str">
        <f>VLOOKUP(W2182,Broadcast!A$2:B$277,2,FALSE)</f>
        <v>All India Radio</v>
      </c>
      <c r="C2182" s="6">
        <v>1600</v>
      </c>
      <c r="D2182" s="6">
        <v>1715</v>
      </c>
      <c r="E2182">
        <v>19.29</v>
      </c>
      <c r="F2182" t="str">
        <f>VLOOKUP(H2182,Location!A$2:E$678,2,FALSE)</f>
        <v>Bangalore</v>
      </c>
      <c r="G2182" t="str">
        <f>VLOOKUP(LEFT(R2182,3),Language!A$2:B$7700,2,FALSE)</f>
        <v>Russian</v>
      </c>
      <c r="H2182" t="s">
        <v>634</v>
      </c>
      <c r="I2182">
        <v>500</v>
      </c>
      <c r="J2182">
        <v>335</v>
      </c>
      <c r="K2182">
        <v>10</v>
      </c>
      <c r="L2182">
        <v>216</v>
      </c>
      <c r="M2182">
        <v>1234567</v>
      </c>
      <c r="N2182">
        <v>270316</v>
      </c>
      <c r="O2182">
        <v>301016</v>
      </c>
      <c r="P2182" t="s">
        <v>19</v>
      </c>
      <c r="Q2182">
        <v>13712</v>
      </c>
      <c r="R2182" t="s">
        <v>182</v>
      </c>
      <c r="S2182" t="str">
        <f>VLOOKUP(V2182,Country!A$2:B$191,2,FALSE)</f>
        <v>India</v>
      </c>
      <c r="T2182" t="str">
        <f>VLOOKUP(X2182,Organisation!A$2:B$150,2,FALSE)</f>
        <v>All India Radio</v>
      </c>
      <c r="U2182" t="s">
        <v>634</v>
      </c>
      <c r="V2182" t="s">
        <v>263</v>
      </c>
      <c r="W2182" t="s">
        <v>264</v>
      </c>
      <c r="X2182" t="s">
        <v>264</v>
      </c>
      <c r="Y2182">
        <v>3561</v>
      </c>
    </row>
    <row r="2183" spans="1:25" x14ac:dyDescent="0.25">
      <c r="A2183">
        <v>11620</v>
      </c>
      <c r="B2183" t="str">
        <f>VLOOKUP(W2183,Broadcast!A$2:B$277,2,FALSE)</f>
        <v>All India Radio</v>
      </c>
      <c r="C2183" s="6">
        <v>2030</v>
      </c>
      <c r="D2183" s="6">
        <v>2230</v>
      </c>
      <c r="E2183" t="s">
        <v>833</v>
      </c>
      <c r="F2183" t="str">
        <f>VLOOKUP(H2183,Location!A$2:E$678,2,FALSE)</f>
        <v>Bangalore</v>
      </c>
      <c r="G2183" t="str">
        <f>VLOOKUP(LEFT(R2183,3),Language!A$2:B$7700,2,FALSE)</f>
        <v>English</v>
      </c>
      <c r="H2183" t="s">
        <v>634</v>
      </c>
      <c r="I2183">
        <v>500</v>
      </c>
      <c r="J2183">
        <v>120</v>
      </c>
      <c r="K2183">
        <v>0</v>
      </c>
      <c r="L2183">
        <v>216</v>
      </c>
      <c r="M2183">
        <v>1234567</v>
      </c>
      <c r="N2183">
        <v>270316</v>
      </c>
      <c r="O2183">
        <v>301016</v>
      </c>
      <c r="P2183" t="s">
        <v>19</v>
      </c>
      <c r="Q2183">
        <v>11850</v>
      </c>
      <c r="R2183" t="s">
        <v>20</v>
      </c>
      <c r="S2183" t="str">
        <f>VLOOKUP(V2183,Country!A$2:B$191,2,FALSE)</f>
        <v>India</v>
      </c>
      <c r="T2183" t="str">
        <f>VLOOKUP(X2183,Organisation!A$2:B$150,2,FALSE)</f>
        <v>All India Radio</v>
      </c>
      <c r="U2183" t="s">
        <v>634</v>
      </c>
      <c r="V2183" t="s">
        <v>263</v>
      </c>
      <c r="W2183" t="s">
        <v>264</v>
      </c>
      <c r="X2183" t="s">
        <v>264</v>
      </c>
      <c r="Y2183">
        <v>3562</v>
      </c>
    </row>
    <row r="2184" spans="1:25" x14ac:dyDescent="0.25">
      <c r="A2184">
        <v>11620</v>
      </c>
      <c r="B2184" t="str">
        <f>VLOOKUP(W2184,Broadcast!A$2:B$277,2,FALSE)</f>
        <v>China Radio International</v>
      </c>
      <c r="C2184" s="6">
        <v>2300</v>
      </c>
      <c r="D2184" s="6">
        <v>2400</v>
      </c>
      <c r="E2184" t="s">
        <v>161</v>
      </c>
      <c r="F2184" t="str">
        <f>VLOOKUP(H2184,Location!A$2:E$678,2,FALSE)</f>
        <v>Beijing</v>
      </c>
      <c r="G2184" t="str">
        <f>VLOOKUP(LEFT(R2184,3),Language!A$2:B$7700,2,FALSE)</f>
        <v>Vietnamese</v>
      </c>
      <c r="H2184" t="s">
        <v>198</v>
      </c>
      <c r="I2184">
        <v>500</v>
      </c>
      <c r="J2184">
        <v>193</v>
      </c>
      <c r="K2184">
        <v>0</v>
      </c>
      <c r="L2184">
        <v>218</v>
      </c>
      <c r="M2184">
        <v>1234567</v>
      </c>
      <c r="N2184">
        <v>270316</v>
      </c>
      <c r="O2184">
        <v>301016</v>
      </c>
      <c r="P2184" t="s">
        <v>19</v>
      </c>
      <c r="Q2184">
        <v>8180</v>
      </c>
      <c r="R2184" t="s">
        <v>163</v>
      </c>
      <c r="S2184" t="str">
        <f>VLOOKUP(V2184,Country!A$2:B$191,2,FALSE)</f>
        <v>China</v>
      </c>
      <c r="T2184" t="str">
        <f>VLOOKUP(X2184,Organisation!A$2:B$150,2,FALSE)</f>
        <v>R &amp; T of Peoples Republic of China</v>
      </c>
      <c r="U2184" t="s">
        <v>198</v>
      </c>
      <c r="V2184" t="s">
        <v>55</v>
      </c>
      <c r="W2184" t="s">
        <v>188</v>
      </c>
      <c r="X2184" t="s">
        <v>57</v>
      </c>
      <c r="Y2184">
        <v>3062</v>
      </c>
    </row>
    <row r="2185" spans="1:25" x14ac:dyDescent="0.25">
      <c r="A2185">
        <v>11625</v>
      </c>
      <c r="B2185" t="str">
        <f>VLOOKUP(W2185,Broadcast!A$2:B$277,2,FALSE)</f>
        <v>Vatican Radio</v>
      </c>
      <c r="C2185" s="6">
        <v>400</v>
      </c>
      <c r="D2185" s="6">
        <v>430</v>
      </c>
      <c r="E2185">
        <v>48</v>
      </c>
      <c r="F2185" t="str">
        <f>VLOOKUP(H2185,Location!A$2:E$678,2,FALSE)</f>
        <v>S. Maria di Galeria</v>
      </c>
      <c r="G2185" t="str">
        <f>VLOOKUP(LEFT(R2185,3),Language!A$2:B$7700,2,FALSE)</f>
        <v>Amharic</v>
      </c>
      <c r="H2185" t="s">
        <v>84</v>
      </c>
      <c r="I2185">
        <v>250</v>
      </c>
      <c r="J2185">
        <v>135</v>
      </c>
      <c r="K2185">
        <v>0</v>
      </c>
      <c r="L2185">
        <v>216</v>
      </c>
      <c r="M2185">
        <v>1234567</v>
      </c>
      <c r="N2185">
        <v>270316</v>
      </c>
      <c r="O2185">
        <v>291016</v>
      </c>
      <c r="P2185" t="s">
        <v>19</v>
      </c>
      <c r="Q2185">
        <v>16739</v>
      </c>
      <c r="R2185" t="s">
        <v>758</v>
      </c>
      <c r="S2185" t="str">
        <f>VLOOKUP(V2185,Country!A$2:B$191,2,FALSE)</f>
        <v>Vatican</v>
      </c>
      <c r="T2185" t="str">
        <f>VLOOKUP(X2185,Organisation!A$2:B$150,2,FALSE)</f>
        <v>Vatican Radio</v>
      </c>
      <c r="U2185" t="s">
        <v>84</v>
      </c>
      <c r="V2185" t="s">
        <v>86</v>
      </c>
      <c r="W2185" t="s">
        <v>87</v>
      </c>
      <c r="X2185" t="s">
        <v>87</v>
      </c>
      <c r="Y2185">
        <v>1106</v>
      </c>
    </row>
    <row r="2186" spans="1:25" x14ac:dyDescent="0.25">
      <c r="A2186">
        <v>11625</v>
      </c>
      <c r="B2186" t="str">
        <f>VLOOKUP(W2186,Broadcast!A$2:B$277,2,FALSE)</f>
        <v>Vatican Radio</v>
      </c>
      <c r="C2186" s="6">
        <v>430</v>
      </c>
      <c r="D2186" s="6">
        <v>500</v>
      </c>
      <c r="E2186" t="s">
        <v>759</v>
      </c>
      <c r="F2186" t="str">
        <f>VLOOKUP(H2186,Location!A$2:E$678,2,FALSE)</f>
        <v>Madagascar</v>
      </c>
      <c r="G2186" t="str">
        <f>VLOOKUP(LEFT(R2186,3),Language!A$2:B$7700,2,FALSE)</f>
        <v>French</v>
      </c>
      <c r="H2186" t="s">
        <v>139</v>
      </c>
      <c r="I2186">
        <v>250</v>
      </c>
      <c r="J2186">
        <v>290</v>
      </c>
      <c r="K2186">
        <v>10</v>
      </c>
      <c r="L2186">
        <v>158</v>
      </c>
      <c r="M2186">
        <v>1234567</v>
      </c>
      <c r="N2186">
        <v>270316</v>
      </c>
      <c r="O2186">
        <v>291016</v>
      </c>
      <c r="P2186" t="s">
        <v>19</v>
      </c>
      <c r="Q2186">
        <v>10421</v>
      </c>
      <c r="R2186" t="s">
        <v>79</v>
      </c>
      <c r="S2186" t="str">
        <f>VLOOKUP(V2186,Country!A$2:B$191,2,FALSE)</f>
        <v>Madagascar</v>
      </c>
      <c r="T2186" t="str">
        <f>VLOOKUP(X2186,Organisation!A$2:B$150,2,FALSE)</f>
        <v>Vatican Radio</v>
      </c>
      <c r="U2186" t="s">
        <v>139</v>
      </c>
      <c r="V2186" t="s">
        <v>140</v>
      </c>
      <c r="W2186" t="s">
        <v>87</v>
      </c>
      <c r="X2186" t="s">
        <v>87</v>
      </c>
      <c r="Y2186">
        <v>7181</v>
      </c>
    </row>
    <row r="2187" spans="1:25" x14ac:dyDescent="0.25">
      <c r="A2187">
        <v>11625</v>
      </c>
      <c r="B2187" t="str">
        <f>VLOOKUP(W2187,Broadcast!A$2:B$277,2,FALSE)</f>
        <v>Vatican Radio</v>
      </c>
      <c r="C2187" s="6">
        <v>500</v>
      </c>
      <c r="D2187" s="6">
        <v>530</v>
      </c>
      <c r="E2187" t="s">
        <v>858</v>
      </c>
      <c r="F2187" t="str">
        <f>VLOOKUP(H2187,Location!A$2:E$678,2,FALSE)</f>
        <v>S. Maria di Galeria</v>
      </c>
      <c r="G2187" t="str">
        <f>VLOOKUP(LEFT(R2187,3),Language!A$2:B$7700,2,FALSE)</f>
        <v>English</v>
      </c>
      <c r="H2187" t="s">
        <v>84</v>
      </c>
      <c r="I2187">
        <v>250</v>
      </c>
      <c r="J2187">
        <v>184</v>
      </c>
      <c r="K2187">
        <v>0</v>
      </c>
      <c r="L2187">
        <v>616</v>
      </c>
      <c r="M2187">
        <v>1234567</v>
      </c>
      <c r="N2187">
        <v>270316</v>
      </c>
      <c r="O2187">
        <v>291016</v>
      </c>
      <c r="P2187" t="s">
        <v>19</v>
      </c>
      <c r="Q2187">
        <v>12733</v>
      </c>
      <c r="R2187" t="s">
        <v>20</v>
      </c>
      <c r="S2187" t="str">
        <f>VLOOKUP(V2187,Country!A$2:B$191,2,FALSE)</f>
        <v>Vatican</v>
      </c>
      <c r="T2187" t="str">
        <f>VLOOKUP(X2187,Organisation!A$2:B$150,2,FALSE)</f>
        <v>Vatican Radio</v>
      </c>
      <c r="U2187" t="s">
        <v>84</v>
      </c>
      <c r="V2187" t="s">
        <v>86</v>
      </c>
      <c r="W2187" t="s">
        <v>87</v>
      </c>
      <c r="X2187" t="s">
        <v>87</v>
      </c>
      <c r="Y2187">
        <v>1104</v>
      </c>
    </row>
    <row r="2188" spans="1:25" x14ac:dyDescent="0.25">
      <c r="A2188">
        <v>11625</v>
      </c>
      <c r="B2188" t="str">
        <f>VLOOKUP(W2188,Broadcast!A$2:B$277,2,FALSE)</f>
        <v>Vatican Radio</v>
      </c>
      <c r="C2188" s="6">
        <v>530</v>
      </c>
      <c r="D2188" s="6">
        <v>600</v>
      </c>
      <c r="E2188" t="s">
        <v>859</v>
      </c>
      <c r="F2188" t="str">
        <f>VLOOKUP(H2188,Location!A$2:E$678,2,FALSE)</f>
        <v>Madagascar</v>
      </c>
      <c r="G2188" t="str">
        <f>VLOOKUP(LEFT(R2188,3),Language!A$2:B$7700,2,FALSE)</f>
        <v>Portuguese</v>
      </c>
      <c r="H2188" t="s">
        <v>139</v>
      </c>
      <c r="I2188">
        <v>250</v>
      </c>
      <c r="J2188">
        <v>285</v>
      </c>
      <c r="K2188">
        <v>5</v>
      </c>
      <c r="L2188">
        <v>158</v>
      </c>
      <c r="M2188">
        <v>1234567</v>
      </c>
      <c r="N2188">
        <v>270316</v>
      </c>
      <c r="O2188">
        <v>291016</v>
      </c>
      <c r="P2188" t="s">
        <v>19</v>
      </c>
      <c r="Q2188">
        <v>12771</v>
      </c>
      <c r="R2188" t="s">
        <v>300</v>
      </c>
      <c r="S2188" t="str">
        <f>VLOOKUP(V2188,Country!A$2:B$191,2,FALSE)</f>
        <v>Madagascar</v>
      </c>
      <c r="T2188" t="str">
        <f>VLOOKUP(X2188,Organisation!A$2:B$150,2,FALSE)</f>
        <v>Vatican Radio</v>
      </c>
      <c r="U2188" t="s">
        <v>139</v>
      </c>
      <c r="V2188" t="s">
        <v>140</v>
      </c>
      <c r="W2188" t="s">
        <v>87</v>
      </c>
      <c r="X2188" t="s">
        <v>87</v>
      </c>
      <c r="Y2188">
        <v>2255</v>
      </c>
    </row>
    <row r="2189" spans="1:25" x14ac:dyDescent="0.25">
      <c r="A2189">
        <v>11625</v>
      </c>
      <c r="B2189" t="str">
        <f>VLOOKUP(W2189,Broadcast!A$2:B$277,2,FALSE)</f>
        <v>Vatican Radio</v>
      </c>
      <c r="C2189" s="6">
        <v>600</v>
      </c>
      <c r="D2189" s="6">
        <v>630</v>
      </c>
      <c r="E2189">
        <v>46</v>
      </c>
      <c r="F2189" t="str">
        <f>VLOOKUP(H2189,Location!A$2:E$678,2,FALSE)</f>
        <v>S. Maria di Galeria</v>
      </c>
      <c r="G2189" t="str">
        <f>VLOOKUP(LEFT(R2189,3),Language!A$2:B$7700,2,FALSE)</f>
        <v>French</v>
      </c>
      <c r="H2189" t="s">
        <v>84</v>
      </c>
      <c r="I2189">
        <v>250</v>
      </c>
      <c r="J2189">
        <v>214</v>
      </c>
      <c r="K2189">
        <v>0</v>
      </c>
      <c r="L2189">
        <v>218</v>
      </c>
      <c r="M2189">
        <v>1234567</v>
      </c>
      <c r="N2189">
        <v>270316</v>
      </c>
      <c r="O2189">
        <v>291016</v>
      </c>
      <c r="P2189" t="s">
        <v>19</v>
      </c>
      <c r="Q2189">
        <v>16730</v>
      </c>
      <c r="R2189" t="s">
        <v>79</v>
      </c>
      <c r="S2189" t="str">
        <f>VLOOKUP(V2189,Country!A$2:B$191,2,FALSE)</f>
        <v>Vatican</v>
      </c>
      <c r="T2189" t="str">
        <f>VLOOKUP(X2189,Organisation!A$2:B$150,2,FALSE)</f>
        <v>Vatican Radio</v>
      </c>
      <c r="U2189" t="s">
        <v>84</v>
      </c>
      <c r="V2189" t="s">
        <v>86</v>
      </c>
      <c r="W2189" t="s">
        <v>87</v>
      </c>
      <c r="X2189" t="s">
        <v>87</v>
      </c>
      <c r="Y2189">
        <v>1103</v>
      </c>
    </row>
    <row r="2190" spans="1:25" x14ac:dyDescent="0.25">
      <c r="A2190">
        <v>11625</v>
      </c>
      <c r="B2190" t="str">
        <f>VLOOKUP(W2190,Broadcast!A$2:B$277,2,FALSE)</f>
        <v>Vatican Radio</v>
      </c>
      <c r="C2190" s="6">
        <v>630</v>
      </c>
      <c r="D2190" s="6">
        <v>700</v>
      </c>
      <c r="E2190">
        <v>46</v>
      </c>
      <c r="F2190" t="str">
        <f>VLOOKUP(H2190,Location!A$2:E$678,2,FALSE)</f>
        <v>S. Maria di Galeria</v>
      </c>
      <c r="G2190" t="str">
        <f>VLOOKUP(LEFT(R2190,3),Language!A$2:B$7700,2,FALSE)</f>
        <v>English</v>
      </c>
      <c r="H2190" t="s">
        <v>84</v>
      </c>
      <c r="I2190">
        <v>250</v>
      </c>
      <c r="J2190">
        <v>214</v>
      </c>
      <c r="K2190">
        <v>0</v>
      </c>
      <c r="L2190">
        <v>218</v>
      </c>
      <c r="M2190">
        <v>1234567</v>
      </c>
      <c r="N2190">
        <v>270316</v>
      </c>
      <c r="O2190">
        <v>291016</v>
      </c>
      <c r="P2190" t="s">
        <v>19</v>
      </c>
      <c r="Q2190">
        <v>16730</v>
      </c>
      <c r="R2190" t="s">
        <v>20</v>
      </c>
      <c r="S2190" t="str">
        <f>VLOOKUP(V2190,Country!A$2:B$191,2,FALSE)</f>
        <v>Vatican</v>
      </c>
      <c r="T2190" t="str">
        <f>VLOOKUP(X2190,Organisation!A$2:B$150,2,FALSE)</f>
        <v>Vatican Radio</v>
      </c>
      <c r="U2190" t="s">
        <v>84</v>
      </c>
      <c r="V2190" t="s">
        <v>86</v>
      </c>
      <c r="W2190" t="s">
        <v>87</v>
      </c>
      <c r="X2190" t="s">
        <v>87</v>
      </c>
      <c r="Y2190">
        <v>1108</v>
      </c>
    </row>
    <row r="2191" spans="1:25" x14ac:dyDescent="0.25">
      <c r="A2191">
        <v>11625</v>
      </c>
      <c r="B2191" t="str">
        <f>VLOOKUP(W2191,Broadcast!A$2:B$277,2,FALSE)</f>
        <v>Vatican Radio</v>
      </c>
      <c r="C2191" s="6">
        <v>1730</v>
      </c>
      <c r="D2191" s="6">
        <v>1800</v>
      </c>
      <c r="E2191" t="s">
        <v>585</v>
      </c>
      <c r="F2191" t="str">
        <f>VLOOKUP(H2191,Location!A$2:E$678,2,FALSE)</f>
        <v>Madagascar</v>
      </c>
      <c r="G2191" t="str">
        <f>VLOOKUP(LEFT(R2191,3),Language!A$2:B$7700,2,FALSE)</f>
        <v>English</v>
      </c>
      <c r="H2191" t="s">
        <v>139</v>
      </c>
      <c r="I2191">
        <v>250</v>
      </c>
      <c r="J2191">
        <v>300</v>
      </c>
      <c r="K2191">
        <v>0</v>
      </c>
      <c r="L2191">
        <v>105</v>
      </c>
      <c r="M2191">
        <v>1234567</v>
      </c>
      <c r="N2191">
        <v>270316</v>
      </c>
      <c r="O2191">
        <v>291016</v>
      </c>
      <c r="P2191" t="s">
        <v>19</v>
      </c>
      <c r="Q2191">
        <v>9823</v>
      </c>
      <c r="R2191" t="s">
        <v>20</v>
      </c>
      <c r="S2191" t="str">
        <f>VLOOKUP(V2191,Country!A$2:B$191,2,FALSE)</f>
        <v>Madagascar</v>
      </c>
      <c r="T2191" t="str">
        <f>VLOOKUP(X2191,Organisation!A$2:B$150,2,FALSE)</f>
        <v>Vatican Radio</v>
      </c>
      <c r="U2191" t="s">
        <v>139</v>
      </c>
      <c r="V2191" t="s">
        <v>140</v>
      </c>
      <c r="W2191" t="s">
        <v>87</v>
      </c>
      <c r="X2191" t="s">
        <v>87</v>
      </c>
      <c r="Y2191">
        <v>2261</v>
      </c>
    </row>
    <row r="2192" spans="1:25" x14ac:dyDescent="0.25">
      <c r="A2192">
        <v>11625</v>
      </c>
      <c r="B2192" t="str">
        <f>VLOOKUP(W2192,Broadcast!A$2:B$277,2,FALSE)</f>
        <v>Vatican Radio</v>
      </c>
      <c r="C2192" s="6">
        <v>1800</v>
      </c>
      <c r="D2192" s="6">
        <v>1830</v>
      </c>
      <c r="E2192" t="s">
        <v>760</v>
      </c>
      <c r="F2192" t="str">
        <f>VLOOKUP(H2192,Location!A$2:E$678,2,FALSE)</f>
        <v>S. Maria di Galeria</v>
      </c>
      <c r="G2192" t="str">
        <f>VLOOKUP(LEFT(R2192,3),Language!A$2:B$7700,2,FALSE)</f>
        <v>Portuguese</v>
      </c>
      <c r="H2192" t="s">
        <v>84</v>
      </c>
      <c r="I2192">
        <v>100</v>
      </c>
      <c r="J2192">
        <v>238</v>
      </c>
      <c r="K2192">
        <v>0</v>
      </c>
      <c r="L2192">
        <v>416</v>
      </c>
      <c r="M2192">
        <v>1234567</v>
      </c>
      <c r="N2192">
        <v>270316</v>
      </c>
      <c r="O2192">
        <v>291016</v>
      </c>
      <c r="P2192" t="s">
        <v>19</v>
      </c>
      <c r="Q2192">
        <v>12733</v>
      </c>
      <c r="R2192" t="s">
        <v>300</v>
      </c>
      <c r="S2192" t="str">
        <f>VLOOKUP(V2192,Country!A$2:B$191,2,FALSE)</f>
        <v>Vatican</v>
      </c>
      <c r="T2192" t="str">
        <f>VLOOKUP(X2192,Organisation!A$2:B$150,2,FALSE)</f>
        <v>Vatican Radio</v>
      </c>
      <c r="U2192" t="s">
        <v>84</v>
      </c>
      <c r="V2192" t="s">
        <v>86</v>
      </c>
      <c r="W2192" t="s">
        <v>87</v>
      </c>
      <c r="X2192" t="s">
        <v>87</v>
      </c>
      <c r="Y2192">
        <v>2260</v>
      </c>
    </row>
    <row r="2193" spans="1:25" x14ac:dyDescent="0.25">
      <c r="A2193">
        <v>11625</v>
      </c>
      <c r="B2193" t="str">
        <f>VLOOKUP(W2193,Broadcast!A$2:B$277,2,FALSE)</f>
        <v>Vatican Radio</v>
      </c>
      <c r="C2193" s="6">
        <v>1840</v>
      </c>
      <c r="D2193" s="6">
        <v>1900</v>
      </c>
      <c r="E2193" t="s">
        <v>858</v>
      </c>
      <c r="F2193" t="str">
        <f>VLOOKUP(H2193,Location!A$2:E$678,2,FALSE)</f>
        <v>S. Maria di Galeria</v>
      </c>
      <c r="G2193" t="str">
        <f>VLOOKUP(LEFT(R2193,3),Language!A$2:B$7700,2,FALSE)</f>
        <v>Latin</v>
      </c>
      <c r="H2193" t="s">
        <v>84</v>
      </c>
      <c r="I2193">
        <v>250</v>
      </c>
      <c r="J2193">
        <v>184</v>
      </c>
      <c r="K2193">
        <v>0</v>
      </c>
      <c r="L2193">
        <v>216</v>
      </c>
      <c r="M2193">
        <v>1234567</v>
      </c>
      <c r="N2193">
        <v>270316</v>
      </c>
      <c r="O2193">
        <v>291016</v>
      </c>
      <c r="P2193" t="s">
        <v>19</v>
      </c>
      <c r="Q2193">
        <v>16739</v>
      </c>
      <c r="R2193" t="s">
        <v>85</v>
      </c>
      <c r="S2193" t="str">
        <f>VLOOKUP(V2193,Country!A$2:B$191,2,FALSE)</f>
        <v>Vatican</v>
      </c>
      <c r="T2193" t="str">
        <f>VLOOKUP(X2193,Organisation!A$2:B$150,2,FALSE)</f>
        <v>Vatican Radio</v>
      </c>
      <c r="U2193" t="s">
        <v>84</v>
      </c>
      <c r="V2193" t="s">
        <v>86</v>
      </c>
      <c r="W2193" t="s">
        <v>87</v>
      </c>
      <c r="X2193" t="s">
        <v>87</v>
      </c>
      <c r="Y2193">
        <v>2259</v>
      </c>
    </row>
    <row r="2194" spans="1:25" x14ac:dyDescent="0.25">
      <c r="A2194">
        <v>11625</v>
      </c>
      <c r="B2194" t="str">
        <f>VLOOKUP(W2194,Broadcast!A$2:B$277,2,FALSE)</f>
        <v>Vatican Radio</v>
      </c>
      <c r="C2194" s="6">
        <v>1900</v>
      </c>
      <c r="D2194" s="6">
        <v>1930</v>
      </c>
      <c r="E2194" t="s">
        <v>860</v>
      </c>
      <c r="F2194" t="str">
        <f>VLOOKUP(H2194,Location!A$2:E$678,2,FALSE)</f>
        <v>S. Maria di Galeria</v>
      </c>
      <c r="G2194" t="str">
        <f>VLOOKUP(LEFT(R2194,3),Language!A$2:B$7700,2,FALSE)</f>
        <v>Spanish</v>
      </c>
      <c r="H2194" t="s">
        <v>84</v>
      </c>
      <c r="I2194">
        <v>100</v>
      </c>
      <c r="J2194">
        <v>184</v>
      </c>
      <c r="K2194">
        <v>0</v>
      </c>
      <c r="L2194">
        <v>616</v>
      </c>
      <c r="M2194">
        <v>7</v>
      </c>
      <c r="N2194">
        <v>270316</v>
      </c>
      <c r="O2194">
        <v>291016</v>
      </c>
      <c r="P2194" t="s">
        <v>19</v>
      </c>
      <c r="Q2194">
        <v>12733</v>
      </c>
      <c r="R2194" t="s">
        <v>137</v>
      </c>
      <c r="S2194" t="str">
        <f>VLOOKUP(V2194,Country!A$2:B$191,2,FALSE)</f>
        <v>Vatican</v>
      </c>
      <c r="T2194" t="str">
        <f>VLOOKUP(X2194,Organisation!A$2:B$150,2,FALSE)</f>
        <v>Vatican Radio</v>
      </c>
      <c r="U2194" t="s">
        <v>84</v>
      </c>
      <c r="V2194" t="s">
        <v>86</v>
      </c>
      <c r="W2194" t="s">
        <v>87</v>
      </c>
      <c r="X2194" t="s">
        <v>87</v>
      </c>
      <c r="Y2194">
        <v>2258</v>
      </c>
    </row>
    <row r="2195" spans="1:25" x14ac:dyDescent="0.25">
      <c r="A2195">
        <v>11625</v>
      </c>
      <c r="B2195" t="str">
        <f>VLOOKUP(W2195,Broadcast!A$2:B$277,2,FALSE)</f>
        <v>Vatican Radio</v>
      </c>
      <c r="C2195" s="6">
        <v>2000</v>
      </c>
      <c r="D2195" s="6">
        <v>2030</v>
      </c>
      <c r="E2195" t="s">
        <v>858</v>
      </c>
      <c r="F2195" t="str">
        <f>VLOOKUP(H2195,Location!A$2:E$678,2,FALSE)</f>
        <v>S. Maria di Galeria</v>
      </c>
      <c r="G2195" t="str">
        <f>VLOOKUP(LEFT(R2195,3),Language!A$2:B$7700,2,FALSE)</f>
        <v>English</v>
      </c>
      <c r="H2195" t="s">
        <v>84</v>
      </c>
      <c r="I2195">
        <v>250</v>
      </c>
      <c r="J2195">
        <v>184</v>
      </c>
      <c r="K2195">
        <v>0</v>
      </c>
      <c r="L2195">
        <v>616</v>
      </c>
      <c r="M2195">
        <v>1234567</v>
      </c>
      <c r="N2195">
        <v>270316</v>
      </c>
      <c r="O2195">
        <v>291016</v>
      </c>
      <c r="P2195" t="s">
        <v>19</v>
      </c>
      <c r="Q2195">
        <v>12733</v>
      </c>
      <c r="R2195" t="s">
        <v>20</v>
      </c>
      <c r="S2195" t="str">
        <f>VLOOKUP(V2195,Country!A$2:B$191,2,FALSE)</f>
        <v>Vatican</v>
      </c>
      <c r="T2195" t="str">
        <f>VLOOKUP(X2195,Organisation!A$2:B$150,2,FALSE)</f>
        <v>Vatican Radio</v>
      </c>
      <c r="U2195" t="s">
        <v>84</v>
      </c>
      <c r="V2195" t="s">
        <v>86</v>
      </c>
      <c r="W2195" t="s">
        <v>87</v>
      </c>
      <c r="X2195" t="s">
        <v>87</v>
      </c>
      <c r="Y2195">
        <v>2257</v>
      </c>
    </row>
    <row r="2196" spans="1:25" x14ac:dyDescent="0.25">
      <c r="A2196">
        <v>11625</v>
      </c>
      <c r="B2196" t="str">
        <f>VLOOKUP(W2196,Broadcast!A$2:B$277,2,FALSE)</f>
        <v>Vatican Radio</v>
      </c>
      <c r="C2196" s="6">
        <v>2030</v>
      </c>
      <c r="D2196" s="6">
        <v>2115</v>
      </c>
      <c r="E2196" t="s">
        <v>858</v>
      </c>
      <c r="F2196" t="str">
        <f>VLOOKUP(H2196,Location!A$2:E$678,2,FALSE)</f>
        <v>S. Maria di Galeria</v>
      </c>
      <c r="G2196" t="str">
        <f>VLOOKUP(LEFT(R2196,3),Language!A$2:B$7700,2,FALSE)</f>
        <v>French</v>
      </c>
      <c r="H2196" t="s">
        <v>84</v>
      </c>
      <c r="I2196">
        <v>250</v>
      </c>
      <c r="J2196">
        <v>184</v>
      </c>
      <c r="K2196">
        <v>0</v>
      </c>
      <c r="L2196">
        <v>616</v>
      </c>
      <c r="M2196">
        <v>1234567</v>
      </c>
      <c r="N2196">
        <v>270316</v>
      </c>
      <c r="O2196">
        <v>291016</v>
      </c>
      <c r="P2196" t="s">
        <v>19</v>
      </c>
      <c r="Q2196">
        <v>12733</v>
      </c>
      <c r="R2196" t="s">
        <v>79</v>
      </c>
      <c r="S2196" t="str">
        <f>VLOOKUP(V2196,Country!A$2:B$191,2,FALSE)</f>
        <v>Vatican</v>
      </c>
      <c r="T2196" t="str">
        <f>VLOOKUP(X2196,Organisation!A$2:B$150,2,FALSE)</f>
        <v>Vatican Radio</v>
      </c>
      <c r="U2196" t="s">
        <v>84</v>
      </c>
      <c r="V2196" t="s">
        <v>86</v>
      </c>
      <c r="W2196" t="s">
        <v>87</v>
      </c>
      <c r="X2196" t="s">
        <v>87</v>
      </c>
      <c r="Y2196">
        <v>2256</v>
      </c>
    </row>
    <row r="2197" spans="1:25" x14ac:dyDescent="0.25">
      <c r="A2197">
        <v>11630</v>
      </c>
      <c r="B2197" t="str">
        <f>VLOOKUP(W2197,Broadcast!A$2:B$277,2,FALSE)</f>
        <v>Ministry of Information - State of Kuwait</v>
      </c>
      <c r="C2197" s="6">
        <v>930</v>
      </c>
      <c r="D2197" s="6">
        <v>1600</v>
      </c>
      <c r="E2197" t="s">
        <v>861</v>
      </c>
      <c r="F2197" t="str">
        <f>VLOOKUP(H2197,Location!A$2:E$678,2,FALSE)</f>
        <v>KABD</v>
      </c>
      <c r="G2197" t="str">
        <f>VLOOKUP(LEFT(R2197,3),Language!A$2:B$7700,2,FALSE)</f>
        <v>Arabic</v>
      </c>
      <c r="H2197" t="s">
        <v>245</v>
      </c>
      <c r="I2197">
        <v>250</v>
      </c>
      <c r="J2197">
        <v>230</v>
      </c>
      <c r="K2197">
        <v>12</v>
      </c>
      <c r="L2197">
        <v>207</v>
      </c>
      <c r="M2197">
        <v>1234567</v>
      </c>
      <c r="N2197">
        <v>270316</v>
      </c>
      <c r="O2197">
        <v>301016</v>
      </c>
      <c r="P2197" t="s">
        <v>19</v>
      </c>
      <c r="Q2197">
        <v>11635</v>
      </c>
      <c r="R2197" t="s">
        <v>89</v>
      </c>
      <c r="S2197" t="str">
        <f>VLOOKUP(V2197,Country!A$2:B$191,2,FALSE)</f>
        <v>Kuwait</v>
      </c>
      <c r="T2197" t="str">
        <f>VLOOKUP(X2197,Organisation!A$2:B$150,2,FALSE)</f>
        <v>Ministry of Information - State of Kuwait</v>
      </c>
      <c r="U2197" t="s">
        <v>245</v>
      </c>
      <c r="V2197" t="s">
        <v>155</v>
      </c>
      <c r="W2197" t="s">
        <v>246</v>
      </c>
      <c r="X2197" t="s">
        <v>247</v>
      </c>
      <c r="Y2197">
        <v>14012</v>
      </c>
    </row>
    <row r="2198" spans="1:25" x14ac:dyDescent="0.25">
      <c r="A2198">
        <v>11630</v>
      </c>
      <c r="B2198" t="str">
        <f>VLOOKUP(W2198,Broadcast!A$2:B$277,2,FALSE)</f>
        <v>Radio Ukraine International</v>
      </c>
      <c r="C2198" s="6">
        <v>1000</v>
      </c>
      <c r="D2198" s="6">
        <v>1100</v>
      </c>
      <c r="E2198" s="1">
        <v>42462</v>
      </c>
      <c r="F2198" t="str">
        <f>VLOOKUP(H2198,Location!A$2:E$678,2,FALSE)</f>
        <v>Simferopol</v>
      </c>
      <c r="G2198" t="str">
        <f>VLOOKUP(LEFT(R2198,3),Language!A$2:B$7700,2,FALSE)</f>
        <v>Ukrainian</v>
      </c>
      <c r="H2198" t="s">
        <v>618</v>
      </c>
      <c r="I2198">
        <v>500</v>
      </c>
      <c r="J2198">
        <v>312</v>
      </c>
      <c r="K2198">
        <v>0</v>
      </c>
      <c r="L2198">
        <v>902</v>
      </c>
      <c r="M2198">
        <v>1234567</v>
      </c>
      <c r="N2198">
        <v>270316</v>
      </c>
      <c r="O2198">
        <v>291016</v>
      </c>
      <c r="P2198" t="s">
        <v>19</v>
      </c>
      <c r="Q2198">
        <v>11600</v>
      </c>
      <c r="R2198" t="s">
        <v>426</v>
      </c>
      <c r="S2198" t="str">
        <f>VLOOKUP(V2198,Country!A$2:B$191,2,FALSE)</f>
        <v>Ukraine</v>
      </c>
      <c r="T2198" t="str">
        <f>VLOOKUP(X2198,Organisation!A$2:B$150,2,FALSE)</f>
        <v>BRT Concern</v>
      </c>
      <c r="U2198" t="s">
        <v>618</v>
      </c>
      <c r="V2198" t="s">
        <v>427</v>
      </c>
      <c r="W2198" t="s">
        <v>428</v>
      </c>
      <c r="X2198" t="s">
        <v>429</v>
      </c>
      <c r="Y2198">
        <v>4455</v>
      </c>
    </row>
    <row r="2199" spans="1:25" x14ac:dyDescent="0.25">
      <c r="A2199">
        <v>11630</v>
      </c>
      <c r="B2199" t="str">
        <f>VLOOKUP(W2199,Broadcast!A$2:B$277,2,FALSE)</f>
        <v>Islamic Republic of Iran Broadcasting</v>
      </c>
      <c r="C2199" s="6">
        <v>2120</v>
      </c>
      <c r="D2199" s="6">
        <v>2220</v>
      </c>
      <c r="E2199" t="s">
        <v>208</v>
      </c>
      <c r="F2199" t="str">
        <f>VLOOKUP(H2199,Location!A$2:E$678,2,FALSE)</f>
        <v>Kamalabad</v>
      </c>
      <c r="G2199" t="str">
        <f>VLOOKUP(LEFT(R2199,3),Language!A$2:B$7700,2,FALSE)</f>
        <v>Bosnian</v>
      </c>
      <c r="H2199" t="s">
        <v>340</v>
      </c>
      <c r="I2199">
        <v>500</v>
      </c>
      <c r="J2199">
        <v>298</v>
      </c>
      <c r="K2199">
        <v>0</v>
      </c>
      <c r="L2199">
        <v>146</v>
      </c>
      <c r="M2199">
        <v>1234567</v>
      </c>
      <c r="N2199">
        <v>270316</v>
      </c>
      <c r="O2199">
        <v>291016</v>
      </c>
      <c r="P2199" t="s">
        <v>19</v>
      </c>
      <c r="R2199" t="s">
        <v>563</v>
      </c>
      <c r="S2199" t="str">
        <f>VLOOKUP(V2199,Country!A$2:B$191,2,FALSE)</f>
        <v>Iran (Islamic Rep. of)</v>
      </c>
      <c r="T2199" t="str">
        <f>VLOOKUP(X2199,Organisation!A$2:B$150,2,FALSE)</f>
        <v>Islamic Republic of Iran Broadcast.</v>
      </c>
      <c r="U2199" t="s">
        <v>340</v>
      </c>
      <c r="V2199" t="s">
        <v>229</v>
      </c>
      <c r="W2199" t="s">
        <v>230</v>
      </c>
      <c r="X2199" t="s">
        <v>230</v>
      </c>
      <c r="Y2199">
        <v>1944</v>
      </c>
    </row>
    <row r="2200" spans="1:25" x14ac:dyDescent="0.25">
      <c r="A2200">
        <v>11630</v>
      </c>
      <c r="B2200" t="str">
        <f>VLOOKUP(W2200,Broadcast!A$2:B$277,2,FALSE)</f>
        <v>China National Radio</v>
      </c>
      <c r="C2200" s="6">
        <v>2355</v>
      </c>
      <c r="D2200" s="6">
        <v>1805</v>
      </c>
      <c r="E2200" t="s">
        <v>826</v>
      </c>
      <c r="F2200" t="str">
        <f>VLOOKUP(H2200,Location!A$2:E$678,2,FALSE)</f>
        <v>Lingshi</v>
      </c>
      <c r="G2200" t="str">
        <f>VLOOKUP(LEFT(R2200,3),Language!A$2:B$7700,2,FALSE)</f>
        <v>Kazakh</v>
      </c>
      <c r="H2200" t="s">
        <v>656</v>
      </c>
      <c r="I2200">
        <v>100</v>
      </c>
      <c r="J2200">
        <v>286</v>
      </c>
      <c r="K2200">
        <v>0</v>
      </c>
      <c r="L2200">
        <v>216</v>
      </c>
      <c r="M2200">
        <v>1234567</v>
      </c>
      <c r="N2200">
        <v>270316</v>
      </c>
      <c r="O2200">
        <v>301016</v>
      </c>
      <c r="P2200" t="s">
        <v>19</v>
      </c>
      <c r="Q2200">
        <v>8180</v>
      </c>
      <c r="R2200" t="s">
        <v>117</v>
      </c>
      <c r="S2200" t="str">
        <f>VLOOKUP(V2200,Country!A$2:B$191,2,FALSE)</f>
        <v>China</v>
      </c>
      <c r="T2200" t="str">
        <f>VLOOKUP(X2200,Organisation!A$2:B$150,2,FALSE)</f>
        <v>R &amp; T of Peoples Republic of China</v>
      </c>
      <c r="U2200" t="s">
        <v>656</v>
      </c>
      <c r="V2200" t="s">
        <v>55</v>
      </c>
      <c r="W2200" t="s">
        <v>56</v>
      </c>
      <c r="X2200" t="s">
        <v>57</v>
      </c>
      <c r="Y2200">
        <v>3063</v>
      </c>
    </row>
    <row r="2201" spans="1:25" x14ac:dyDescent="0.25">
      <c r="A2201">
        <v>11635</v>
      </c>
      <c r="B2201" t="str">
        <f>VLOOKUP(W2201,Broadcast!A$2:B$277,2,FALSE)</f>
        <v>LeSea Broadcasting Corporation</v>
      </c>
      <c r="C2201" s="6">
        <v>430</v>
      </c>
      <c r="D2201" s="6">
        <v>600</v>
      </c>
      <c r="E2201">
        <v>39</v>
      </c>
      <c r="F2201" t="str">
        <f>VLOOKUP(H2201,Location!A$2:E$678,2,FALSE)</f>
        <v>Furman, SC</v>
      </c>
      <c r="G2201" t="str">
        <f>VLOOKUP(LEFT(R2201,3),Language!A$2:B$7700,2,FALSE)</f>
        <v>English</v>
      </c>
      <c r="H2201" t="s">
        <v>220</v>
      </c>
      <c r="I2201">
        <v>250</v>
      </c>
      <c r="J2201">
        <v>47</v>
      </c>
      <c r="K2201">
        <v>-25</v>
      </c>
      <c r="L2201">
        <v>218</v>
      </c>
      <c r="M2201">
        <v>1234567</v>
      </c>
      <c r="N2201">
        <v>270316</v>
      </c>
      <c r="O2201">
        <v>70816</v>
      </c>
      <c r="P2201" t="s">
        <v>19</v>
      </c>
      <c r="Q2201">
        <v>8360</v>
      </c>
      <c r="R2201" t="s">
        <v>20</v>
      </c>
      <c r="S2201" t="str">
        <f>VLOOKUP(V2201,Country!A$2:B$191,2,FALSE)</f>
        <v>United States</v>
      </c>
      <c r="T2201" t="str">
        <f>VLOOKUP(X2201,Organisation!A$2:B$150,2,FALSE)</f>
        <v>Federal Communications Commission</v>
      </c>
      <c r="U2201" t="s">
        <v>220</v>
      </c>
      <c r="V2201" t="s">
        <v>21</v>
      </c>
      <c r="W2201" t="s">
        <v>220</v>
      </c>
      <c r="X2201" t="s">
        <v>22</v>
      </c>
      <c r="Y2201">
        <v>1724</v>
      </c>
    </row>
    <row r="2202" spans="1:25" x14ac:dyDescent="0.25">
      <c r="A2202">
        <v>11635</v>
      </c>
      <c r="B2202" t="str">
        <f>VLOOKUP(W2202,Broadcast!A$2:B$277,2,FALSE)</f>
        <v>China Radio International</v>
      </c>
      <c r="C2202" s="6">
        <v>1000</v>
      </c>
      <c r="D2202" s="6">
        <v>1100</v>
      </c>
      <c r="E2202" t="s">
        <v>825</v>
      </c>
      <c r="F2202" t="str">
        <f>VLOOKUP(H2202,Location!A$2:E$678,2,FALSE)</f>
        <v>Beijing</v>
      </c>
      <c r="G2202" t="str">
        <f>VLOOKUP(LEFT(R2202,3),Language!A$2:B$7700,2,FALSE)</f>
        <v>English</v>
      </c>
      <c r="H2202" t="s">
        <v>198</v>
      </c>
      <c r="I2202">
        <v>500</v>
      </c>
      <c r="J2202">
        <v>318</v>
      </c>
      <c r="K2202">
        <v>0</v>
      </c>
      <c r="L2202">
        <v>218</v>
      </c>
      <c r="M2202">
        <v>1234567</v>
      </c>
      <c r="N2202">
        <v>270316</v>
      </c>
      <c r="O2202">
        <v>301016</v>
      </c>
      <c r="P2202" t="s">
        <v>19</v>
      </c>
      <c r="Q2202">
        <v>10430</v>
      </c>
      <c r="R2202" t="s">
        <v>20</v>
      </c>
      <c r="S2202" t="str">
        <f>VLOOKUP(V2202,Country!A$2:B$191,2,FALSE)</f>
        <v>China</v>
      </c>
      <c r="T2202" t="str">
        <f>VLOOKUP(X2202,Organisation!A$2:B$150,2,FALSE)</f>
        <v>R &amp; T of Peoples Republic of China</v>
      </c>
      <c r="U2202" t="s">
        <v>198</v>
      </c>
      <c r="V2202" t="s">
        <v>55</v>
      </c>
      <c r="W2202" t="s">
        <v>188</v>
      </c>
      <c r="X2202" t="s">
        <v>57</v>
      </c>
      <c r="Y2202">
        <v>3064</v>
      </c>
    </row>
    <row r="2203" spans="1:25" x14ac:dyDescent="0.25">
      <c r="A2203">
        <v>11635</v>
      </c>
      <c r="B2203" t="str">
        <f>VLOOKUP(W2203,Broadcast!A$2:B$277,2,FALSE)</f>
        <v>China Radio International</v>
      </c>
      <c r="C2203" s="6">
        <v>1100</v>
      </c>
      <c r="D2203" s="6">
        <v>1200</v>
      </c>
      <c r="E2203" t="s">
        <v>573</v>
      </c>
      <c r="F2203" t="str">
        <f>VLOOKUP(H2203,Location!A$2:E$678,2,FALSE)</f>
        <v>Urumqi</v>
      </c>
      <c r="G2203" t="str">
        <f>VLOOKUP(LEFT(R2203,3),Language!A$2:B$7700,2,FALSE)</f>
        <v>Esperanto</v>
      </c>
      <c r="H2203" t="s">
        <v>71</v>
      </c>
      <c r="I2203">
        <v>100</v>
      </c>
      <c r="J2203">
        <v>80</v>
      </c>
      <c r="K2203">
        <v>0</v>
      </c>
      <c r="L2203">
        <v>206</v>
      </c>
      <c r="M2203">
        <v>1234567</v>
      </c>
      <c r="N2203">
        <v>270316</v>
      </c>
      <c r="O2203">
        <v>301016</v>
      </c>
      <c r="P2203" t="s">
        <v>19</v>
      </c>
      <c r="R2203" t="s">
        <v>524</v>
      </c>
      <c r="S2203" t="str">
        <f>VLOOKUP(V2203,Country!A$2:B$191,2,FALSE)</f>
        <v>China</v>
      </c>
      <c r="T2203" t="str">
        <f>VLOOKUP(X2203,Organisation!A$2:B$150,2,FALSE)</f>
        <v>R &amp; T of Peoples Republic of China</v>
      </c>
      <c r="U2203" t="s">
        <v>71</v>
      </c>
      <c r="V2203" t="s">
        <v>55</v>
      </c>
      <c r="W2203" t="s">
        <v>188</v>
      </c>
      <c r="X2203" t="s">
        <v>57</v>
      </c>
      <c r="Y2203">
        <v>3065</v>
      </c>
    </row>
    <row r="2204" spans="1:25" x14ac:dyDescent="0.25">
      <c r="A2204">
        <v>11635</v>
      </c>
      <c r="B2204" t="str">
        <f>VLOOKUP(W2204,Broadcast!A$2:B$277,2,FALSE)</f>
        <v>Radio Russia</v>
      </c>
      <c r="C2204" s="6">
        <v>1500</v>
      </c>
      <c r="D2204" s="6">
        <v>1700</v>
      </c>
      <c r="E2204" t="s">
        <v>862</v>
      </c>
      <c r="F2204" t="str">
        <f>VLOOKUP(H2204,Location!A$2:E$678,2,FALSE)</f>
        <v>Armavir</v>
      </c>
      <c r="G2204" t="str">
        <f>VLOOKUP(LEFT(R2204,3),Language!A$2:B$7700,2,FALSE)</f>
        <v>Russian</v>
      </c>
      <c r="H2204" t="s">
        <v>315</v>
      </c>
      <c r="I2204">
        <v>500</v>
      </c>
      <c r="J2204">
        <v>290</v>
      </c>
      <c r="K2204">
        <v>0</v>
      </c>
      <c r="L2204">
        <v>297</v>
      </c>
      <c r="M2204">
        <v>1234567</v>
      </c>
      <c r="N2204">
        <v>270316</v>
      </c>
      <c r="O2204">
        <v>291016</v>
      </c>
      <c r="P2204" t="s">
        <v>19</v>
      </c>
      <c r="R2204" t="s">
        <v>182</v>
      </c>
      <c r="S2204" t="str">
        <f>VLOOKUP(V2204,Country!A$2:B$191,2,FALSE)</f>
        <v>Russia</v>
      </c>
      <c r="T2204" t="str">
        <f>VLOOKUP(X2204,Organisation!A$2:B$150,2,FALSE)</f>
        <v>General Radio Frequency Centre</v>
      </c>
      <c r="U2204" t="s">
        <v>315</v>
      </c>
      <c r="V2204" t="s">
        <v>183</v>
      </c>
      <c r="W2204" t="s">
        <v>184</v>
      </c>
      <c r="X2204" t="s">
        <v>185</v>
      </c>
      <c r="Y2204">
        <v>7260</v>
      </c>
    </row>
    <row r="2205" spans="1:25" x14ac:dyDescent="0.25">
      <c r="A2205">
        <v>11635</v>
      </c>
      <c r="B2205" t="str">
        <f>VLOOKUP(W2205,Broadcast!A$2:B$277,2,FALSE)</f>
        <v>Radio Russia</v>
      </c>
      <c r="C2205" s="6">
        <v>1700</v>
      </c>
      <c r="D2205" s="6">
        <v>2000</v>
      </c>
      <c r="E2205" t="s">
        <v>269</v>
      </c>
      <c r="F2205" t="str">
        <f>VLOOKUP(H2205,Location!A$2:E$678,2,FALSE)</f>
        <v>Armavir</v>
      </c>
      <c r="G2205" t="str">
        <f>VLOOKUP(LEFT(R2205,3),Language!A$2:B$7700,2,FALSE)</f>
        <v>Russian</v>
      </c>
      <c r="H2205" t="s">
        <v>315</v>
      </c>
      <c r="I2205">
        <v>500</v>
      </c>
      <c r="J2205">
        <v>290</v>
      </c>
      <c r="K2205">
        <v>0</v>
      </c>
      <c r="L2205">
        <v>297</v>
      </c>
      <c r="M2205">
        <v>1234567</v>
      </c>
      <c r="N2205">
        <v>270316</v>
      </c>
      <c r="O2205">
        <v>291016</v>
      </c>
      <c r="P2205" t="s">
        <v>19</v>
      </c>
      <c r="R2205" t="s">
        <v>182</v>
      </c>
      <c r="S2205" t="str">
        <f>VLOOKUP(V2205,Country!A$2:B$191,2,FALSE)</f>
        <v>Russia</v>
      </c>
      <c r="T2205" t="str">
        <f>VLOOKUP(X2205,Organisation!A$2:B$150,2,FALSE)</f>
        <v>General Radio Frequency Centre</v>
      </c>
      <c r="U2205" t="s">
        <v>315</v>
      </c>
      <c r="V2205" t="s">
        <v>183</v>
      </c>
      <c r="W2205" t="s">
        <v>184</v>
      </c>
      <c r="X2205" t="s">
        <v>185</v>
      </c>
      <c r="Y2205">
        <v>7261</v>
      </c>
    </row>
    <row r="2206" spans="1:25" x14ac:dyDescent="0.25">
      <c r="A2206">
        <v>11640</v>
      </c>
      <c r="B2206" t="str">
        <f>VLOOKUP(W2206,Broadcast!A$2:B$277,2,FALSE)</f>
        <v>International Broadcasting Bureau</v>
      </c>
      <c r="C2206" s="6">
        <v>100</v>
      </c>
      <c r="D2206" s="6">
        <v>200</v>
      </c>
      <c r="E2206">
        <v>42.43</v>
      </c>
      <c r="F2206" t="str">
        <f>VLOOKUP(H2206,Location!A$2:E$678,2,FALSE)</f>
        <v>Tinian Islands</v>
      </c>
      <c r="G2206" t="str">
        <f>VLOOKUP(LEFT(R2206,3),Language!A$2:B$7700,2,FALSE)</f>
        <v>Uighur</v>
      </c>
      <c r="H2206" t="s">
        <v>144</v>
      </c>
      <c r="I2206">
        <v>250</v>
      </c>
      <c r="J2206">
        <v>305</v>
      </c>
      <c r="K2206">
        <v>-8</v>
      </c>
      <c r="L2206">
        <v>216</v>
      </c>
      <c r="M2206">
        <v>1234567</v>
      </c>
      <c r="N2206">
        <v>11016</v>
      </c>
      <c r="O2206">
        <v>291016</v>
      </c>
      <c r="P2206" t="s">
        <v>19</v>
      </c>
      <c r="Q2206">
        <v>16000</v>
      </c>
      <c r="R2206" t="s">
        <v>98</v>
      </c>
      <c r="S2206" t="str">
        <f>VLOOKUP(V2206,Country!A$2:B$191,2,FALSE)</f>
        <v>United States</v>
      </c>
      <c r="T2206" t="str">
        <f>VLOOKUP(X2206,Organisation!A$2:B$150,2,FALSE)</f>
        <v>International Broadcasting Bureau</v>
      </c>
      <c r="U2206" t="s">
        <v>144</v>
      </c>
      <c r="V2206" t="s">
        <v>21</v>
      </c>
      <c r="W2206" t="s">
        <v>120</v>
      </c>
      <c r="X2206" t="s">
        <v>120</v>
      </c>
      <c r="Y2206">
        <v>18280</v>
      </c>
    </row>
    <row r="2207" spans="1:25" x14ac:dyDescent="0.25">
      <c r="A2207">
        <v>11640</v>
      </c>
      <c r="B2207" t="str">
        <f>VLOOKUP(W2207,Broadcast!A$2:B$277,2,FALSE)</f>
        <v>China Radio International</v>
      </c>
      <c r="C2207" s="6">
        <v>200</v>
      </c>
      <c r="D2207" s="6">
        <v>300</v>
      </c>
      <c r="E2207" t="s">
        <v>149</v>
      </c>
      <c r="F2207" t="str">
        <f>VLOOKUP(H2207,Location!A$2:E$678,2,FALSE)</f>
        <v>Kunming</v>
      </c>
      <c r="G2207" t="str">
        <f>VLOOKUP(LEFT(R2207,3),Language!A$2:B$7700,2,FALSE)</f>
        <v>Bengali</v>
      </c>
      <c r="H2207" t="s">
        <v>366</v>
      </c>
      <c r="I2207">
        <v>150</v>
      </c>
      <c r="J2207">
        <v>270</v>
      </c>
      <c r="K2207">
        <v>0</v>
      </c>
      <c r="L2207">
        <v>206</v>
      </c>
      <c r="M2207">
        <v>1234567</v>
      </c>
      <c r="N2207">
        <v>270316</v>
      </c>
      <c r="O2207">
        <v>301016</v>
      </c>
      <c r="P2207" t="s">
        <v>19</v>
      </c>
      <c r="Q2207">
        <v>9700</v>
      </c>
      <c r="R2207" t="s">
        <v>150</v>
      </c>
      <c r="S2207" t="str">
        <f>VLOOKUP(V2207,Country!A$2:B$191,2,FALSE)</f>
        <v>China</v>
      </c>
      <c r="T2207" t="str">
        <f>VLOOKUP(X2207,Organisation!A$2:B$150,2,FALSE)</f>
        <v>R &amp; T of Peoples Republic of China</v>
      </c>
      <c r="U2207" t="s">
        <v>366</v>
      </c>
      <c r="V2207" t="s">
        <v>55</v>
      </c>
      <c r="W2207" t="s">
        <v>188</v>
      </c>
      <c r="X2207" t="s">
        <v>57</v>
      </c>
      <c r="Y2207">
        <v>3066</v>
      </c>
    </row>
    <row r="2208" spans="1:25" x14ac:dyDescent="0.25">
      <c r="A2208">
        <v>11640</v>
      </c>
      <c r="B2208" t="str">
        <f>VLOOKUP(W2208,Broadcast!A$2:B$277,2,FALSE)</f>
        <v>China Radio International</v>
      </c>
      <c r="C2208" s="6">
        <v>300</v>
      </c>
      <c r="D2208" s="6">
        <v>400</v>
      </c>
      <c r="E2208" t="s">
        <v>218</v>
      </c>
      <c r="F2208" t="str">
        <f>VLOOKUP(H2208,Location!A$2:E$678,2,FALSE)</f>
        <v>Kashi</v>
      </c>
      <c r="G2208" t="str">
        <f>VLOOKUP(LEFT(R2208,3),Language!A$2:B$7700,2,FALSE)</f>
        <v>Hindi</v>
      </c>
      <c r="H2208" t="s">
        <v>187</v>
      </c>
      <c r="I2208">
        <v>100</v>
      </c>
      <c r="J2208">
        <v>209</v>
      </c>
      <c r="K2208">
        <v>0</v>
      </c>
      <c r="L2208">
        <v>206</v>
      </c>
      <c r="M2208">
        <v>1234567</v>
      </c>
      <c r="N2208">
        <v>270316</v>
      </c>
      <c r="O2208">
        <v>301016</v>
      </c>
      <c r="P2208" t="s">
        <v>19</v>
      </c>
      <c r="Q2208">
        <v>10430</v>
      </c>
      <c r="R2208" t="s">
        <v>219</v>
      </c>
      <c r="S2208" t="str">
        <f>VLOOKUP(V2208,Country!A$2:B$191,2,FALSE)</f>
        <v>China</v>
      </c>
      <c r="T2208" t="str">
        <f>VLOOKUP(X2208,Organisation!A$2:B$150,2,FALSE)</f>
        <v>R &amp; T of Peoples Republic of China</v>
      </c>
      <c r="U2208" t="s">
        <v>187</v>
      </c>
      <c r="V2208" t="s">
        <v>55</v>
      </c>
      <c r="W2208" t="s">
        <v>188</v>
      </c>
      <c r="X2208" t="s">
        <v>57</v>
      </c>
      <c r="Y2208">
        <v>3067</v>
      </c>
    </row>
    <row r="2209" spans="1:25" x14ac:dyDescent="0.25">
      <c r="A2209">
        <v>11640</v>
      </c>
      <c r="B2209" t="str">
        <f>VLOOKUP(W2209,Broadcast!A$2:B$277,2,FALSE)</f>
        <v>China Radio International</v>
      </c>
      <c r="C2209" s="6">
        <v>700</v>
      </c>
      <c r="D2209" s="6">
        <v>800</v>
      </c>
      <c r="E2209" t="s">
        <v>244</v>
      </c>
      <c r="F2209" t="str">
        <f>VLOOKUP(H2209,Location!A$2:E$678,2,FALSE)</f>
        <v>Jinhua</v>
      </c>
      <c r="G2209" t="str">
        <f>VLOOKUP(LEFT(R2209,3),Language!A$2:B$7700,2,FALSE)</f>
        <v>Cantonese</v>
      </c>
      <c r="H2209" t="s">
        <v>571</v>
      </c>
      <c r="I2209">
        <v>500</v>
      </c>
      <c r="J2209">
        <v>59</v>
      </c>
      <c r="K2209">
        <v>0</v>
      </c>
      <c r="L2209">
        <v>216</v>
      </c>
      <c r="M2209">
        <v>1234567</v>
      </c>
      <c r="N2209">
        <v>270316</v>
      </c>
      <c r="O2209">
        <v>301016</v>
      </c>
      <c r="P2209" t="s">
        <v>19</v>
      </c>
      <c r="Q2209">
        <v>9600</v>
      </c>
      <c r="R2209" t="s">
        <v>423</v>
      </c>
      <c r="S2209" t="str">
        <f>VLOOKUP(V2209,Country!A$2:B$191,2,FALSE)</f>
        <v>China</v>
      </c>
      <c r="T2209" t="str">
        <f>VLOOKUP(X2209,Organisation!A$2:B$150,2,FALSE)</f>
        <v>R &amp; T of Peoples Republic of China</v>
      </c>
      <c r="U2209" t="s">
        <v>571</v>
      </c>
      <c r="V2209" t="s">
        <v>55</v>
      </c>
      <c r="W2209" t="s">
        <v>188</v>
      </c>
      <c r="X2209" t="s">
        <v>57</v>
      </c>
      <c r="Y2209">
        <v>3068</v>
      </c>
    </row>
    <row r="2210" spans="1:25" x14ac:dyDescent="0.25">
      <c r="A2210">
        <v>11640</v>
      </c>
      <c r="B2210" t="str">
        <f>VLOOKUP(W2210,Broadcast!A$2:B$277,2,FALSE)</f>
        <v>China Radio International</v>
      </c>
      <c r="C2210" s="6">
        <v>800</v>
      </c>
      <c r="D2210" s="6">
        <v>900</v>
      </c>
      <c r="E2210" t="s">
        <v>244</v>
      </c>
      <c r="F2210" t="str">
        <f>VLOOKUP(H2210,Location!A$2:E$678,2,FALSE)</f>
        <v>Jinhua</v>
      </c>
      <c r="G2210" t="str">
        <f>VLOOKUP(LEFT(R2210,3),Language!A$2:B$7700,2,FALSE)</f>
        <v>Standart Chinese</v>
      </c>
      <c r="H2210" t="s">
        <v>571</v>
      </c>
      <c r="I2210">
        <v>500</v>
      </c>
      <c r="J2210">
        <v>59</v>
      </c>
      <c r="K2210">
        <v>0</v>
      </c>
      <c r="L2210">
        <v>216</v>
      </c>
      <c r="M2210">
        <v>1234567</v>
      </c>
      <c r="N2210">
        <v>270316</v>
      </c>
      <c r="O2210">
        <v>301016</v>
      </c>
      <c r="P2210" t="s">
        <v>19</v>
      </c>
      <c r="Q2210">
        <v>9600</v>
      </c>
      <c r="R2210" t="s">
        <v>207</v>
      </c>
      <c r="S2210" t="str">
        <f>VLOOKUP(V2210,Country!A$2:B$191,2,FALSE)</f>
        <v>China</v>
      </c>
      <c r="T2210" t="str">
        <f>VLOOKUP(X2210,Organisation!A$2:B$150,2,FALSE)</f>
        <v>R &amp; T of Peoples Republic of China</v>
      </c>
      <c r="U2210" t="s">
        <v>571</v>
      </c>
      <c r="V2210" t="s">
        <v>55</v>
      </c>
      <c r="W2210" t="s">
        <v>188</v>
      </c>
      <c r="X2210" t="s">
        <v>57</v>
      </c>
      <c r="Y2210">
        <v>3069</v>
      </c>
    </row>
    <row r="2211" spans="1:25" x14ac:dyDescent="0.25">
      <c r="A2211">
        <v>11640</v>
      </c>
      <c r="B2211" t="str">
        <f>VLOOKUP(W2211,Broadcast!A$2:B$277,2,FALSE)</f>
        <v>China Radio International</v>
      </c>
      <c r="C2211" s="6">
        <v>1200</v>
      </c>
      <c r="D2211" s="6">
        <v>1300</v>
      </c>
      <c r="E2211" t="s">
        <v>206</v>
      </c>
      <c r="F2211" t="str">
        <f>VLOOKUP(H2211,Location!A$2:E$678,2,FALSE)</f>
        <v>Xian</v>
      </c>
      <c r="G2211" t="str">
        <f>VLOOKUP(LEFT(R2211,3),Language!A$2:B$7700,2,FALSE)</f>
        <v>Vietnamese</v>
      </c>
      <c r="H2211" t="s">
        <v>265</v>
      </c>
      <c r="I2211">
        <v>500</v>
      </c>
      <c r="J2211">
        <v>190</v>
      </c>
      <c r="K2211">
        <v>0</v>
      </c>
      <c r="L2211">
        <v>218</v>
      </c>
      <c r="M2211">
        <v>1234567</v>
      </c>
      <c r="N2211">
        <v>270316</v>
      </c>
      <c r="O2211">
        <v>301016</v>
      </c>
      <c r="P2211" t="s">
        <v>19</v>
      </c>
      <c r="Q2211">
        <v>10430</v>
      </c>
      <c r="R2211" t="s">
        <v>163</v>
      </c>
      <c r="S2211" t="str">
        <f>VLOOKUP(V2211,Country!A$2:B$191,2,FALSE)</f>
        <v>China</v>
      </c>
      <c r="T2211" t="str">
        <f>VLOOKUP(X2211,Organisation!A$2:B$150,2,FALSE)</f>
        <v>R &amp; T of Peoples Republic of China</v>
      </c>
      <c r="U2211" t="s">
        <v>265</v>
      </c>
      <c r="V2211" t="s">
        <v>55</v>
      </c>
      <c r="W2211" t="s">
        <v>188</v>
      </c>
      <c r="X2211" t="s">
        <v>57</v>
      </c>
      <c r="Y2211">
        <v>3070</v>
      </c>
    </row>
    <row r="2212" spans="1:25" x14ac:dyDescent="0.25">
      <c r="A2212">
        <v>11640</v>
      </c>
      <c r="B2212" t="str">
        <f>VLOOKUP(W2212,Broadcast!A$2:B$277,2,FALSE)</f>
        <v>Islamic Republic of Iran Broadcasting</v>
      </c>
      <c r="C2212" s="6">
        <v>1320</v>
      </c>
      <c r="D2212" s="6">
        <v>1420</v>
      </c>
      <c r="E2212" t="s">
        <v>339</v>
      </c>
      <c r="F2212" t="str">
        <f>VLOOKUP(H2212,Location!A$2:E$678,2,FALSE)</f>
        <v>Sirjan</v>
      </c>
      <c r="G2212" t="str">
        <f>VLOOKUP(LEFT(R2212,3),Language!A$2:B$7700,2,FALSE)</f>
        <v>Russian</v>
      </c>
      <c r="H2212" t="s">
        <v>228</v>
      </c>
      <c r="I2212">
        <v>500</v>
      </c>
      <c r="J2212">
        <v>320</v>
      </c>
      <c r="K2212">
        <v>0</v>
      </c>
      <c r="L2212">
        <v>146</v>
      </c>
      <c r="M2212">
        <v>1234567</v>
      </c>
      <c r="N2212">
        <v>270316</v>
      </c>
      <c r="O2212">
        <v>291016</v>
      </c>
      <c r="P2212" t="s">
        <v>19</v>
      </c>
      <c r="R2212" t="s">
        <v>182</v>
      </c>
      <c r="S2212" t="str">
        <f>VLOOKUP(V2212,Country!A$2:B$191,2,FALSE)</f>
        <v>Iran (Islamic Rep. of)</v>
      </c>
      <c r="T2212" t="str">
        <f>VLOOKUP(X2212,Organisation!A$2:B$150,2,FALSE)</f>
        <v>Islamic Republic of Iran Broadcast.</v>
      </c>
      <c r="U2212" t="s">
        <v>228</v>
      </c>
      <c r="V2212" t="s">
        <v>229</v>
      </c>
      <c r="W2212" t="s">
        <v>230</v>
      </c>
      <c r="X2212" t="s">
        <v>230</v>
      </c>
      <c r="Y2212">
        <v>16083</v>
      </c>
    </row>
    <row r="2213" spans="1:25" x14ac:dyDescent="0.25">
      <c r="A2213">
        <v>11640</v>
      </c>
      <c r="B2213" t="str">
        <f>VLOOKUP(W2213,Broadcast!A$2:B$277,2,FALSE)</f>
        <v>China Radio International</v>
      </c>
      <c r="C2213" s="6">
        <v>1430</v>
      </c>
      <c r="D2213" s="6">
        <v>1500</v>
      </c>
      <c r="E2213">
        <v>50</v>
      </c>
      <c r="F2213" t="str">
        <f>VLOOKUP(H2213,Location!A$2:E$678,2,FALSE)</f>
        <v>Beijing</v>
      </c>
      <c r="G2213" t="str">
        <f>VLOOKUP(LEFT(R2213,3),Language!A$2:B$7700,2,FALSE)</f>
        <v>Filipino</v>
      </c>
      <c r="H2213" t="s">
        <v>198</v>
      </c>
      <c r="I2213">
        <v>500</v>
      </c>
      <c r="J2213">
        <v>165</v>
      </c>
      <c r="K2213">
        <v>0</v>
      </c>
      <c r="L2213">
        <v>206</v>
      </c>
      <c r="M2213">
        <v>1234567</v>
      </c>
      <c r="N2213">
        <v>270316</v>
      </c>
      <c r="O2213">
        <v>301016</v>
      </c>
      <c r="P2213" t="s">
        <v>19</v>
      </c>
      <c r="Q2213">
        <v>14500</v>
      </c>
      <c r="R2213" t="s">
        <v>199</v>
      </c>
      <c r="S2213" t="str">
        <f>VLOOKUP(V2213,Country!A$2:B$191,2,FALSE)</f>
        <v>China</v>
      </c>
      <c r="T2213" t="str">
        <f>VLOOKUP(X2213,Organisation!A$2:B$150,2,FALSE)</f>
        <v>R &amp; T of Peoples Republic of China</v>
      </c>
      <c r="U2213" t="s">
        <v>198</v>
      </c>
      <c r="V2213" t="s">
        <v>55</v>
      </c>
      <c r="W2213" t="s">
        <v>188</v>
      </c>
      <c r="X2213" t="s">
        <v>57</v>
      </c>
      <c r="Y2213">
        <v>3071</v>
      </c>
    </row>
    <row r="2214" spans="1:25" x14ac:dyDescent="0.25">
      <c r="A2214">
        <v>11640</v>
      </c>
      <c r="B2214" t="str">
        <f>VLOOKUP(W2214,Broadcast!A$2:B$277,2,FALSE)</f>
        <v>Islamic Republic of Iran Broadcasting</v>
      </c>
      <c r="C2214" s="6">
        <v>1520</v>
      </c>
      <c r="D2214" s="6">
        <v>1620</v>
      </c>
      <c r="E2214" t="s">
        <v>863</v>
      </c>
      <c r="F2214" t="str">
        <f>VLOOKUP(H2214,Location!A$2:E$678,2,FALSE)</f>
        <v>Kamalabad</v>
      </c>
      <c r="G2214" t="str">
        <f>VLOOKUP(LEFT(R2214,3),Language!A$2:B$7700,2,FALSE)</f>
        <v>English</v>
      </c>
      <c r="H2214" t="s">
        <v>340</v>
      </c>
      <c r="I2214">
        <v>500</v>
      </c>
      <c r="J2214">
        <v>109</v>
      </c>
      <c r="K2214">
        <v>15</v>
      </c>
      <c r="L2214">
        <v>216</v>
      </c>
      <c r="M2214">
        <v>1234567</v>
      </c>
      <c r="N2214">
        <v>270316</v>
      </c>
      <c r="O2214">
        <v>291016</v>
      </c>
      <c r="P2214" t="s">
        <v>19</v>
      </c>
      <c r="R2214" t="s">
        <v>20</v>
      </c>
      <c r="S2214" t="str">
        <f>VLOOKUP(V2214,Country!A$2:B$191,2,FALSE)</f>
        <v>Iran (Islamic Rep. of)</v>
      </c>
      <c r="T2214" t="str">
        <f>VLOOKUP(X2214,Organisation!A$2:B$150,2,FALSE)</f>
        <v>Islamic Republic of Iran Broadcast.</v>
      </c>
      <c r="U2214" t="s">
        <v>340</v>
      </c>
      <c r="V2214" t="s">
        <v>229</v>
      </c>
      <c r="W2214" t="s">
        <v>230</v>
      </c>
      <c r="X2214" t="s">
        <v>230</v>
      </c>
      <c r="Y2214">
        <v>1945</v>
      </c>
    </row>
    <row r="2215" spans="1:25" x14ac:dyDescent="0.25">
      <c r="A2215">
        <v>11640</v>
      </c>
      <c r="B2215" t="str">
        <f>VLOOKUP(W2215,Broadcast!A$2:B$277,2,FALSE)</f>
        <v>China Radio International</v>
      </c>
      <c r="C2215" s="6">
        <v>1800</v>
      </c>
      <c r="D2215" s="6">
        <v>1830</v>
      </c>
      <c r="E2215" t="s">
        <v>554</v>
      </c>
      <c r="F2215" t="str">
        <f>VLOOKUP(H2215,Location!A$2:E$678,2,FALSE)</f>
        <v>Bamako</v>
      </c>
      <c r="G2215" t="str">
        <f>VLOOKUP(LEFT(R2215,3),Language!A$2:B$7700,2,FALSE)</f>
        <v>Hausa</v>
      </c>
      <c r="H2215" t="s">
        <v>555</v>
      </c>
      <c r="I2215">
        <v>100</v>
      </c>
      <c r="J2215">
        <v>85</v>
      </c>
      <c r="K2215">
        <v>0</v>
      </c>
      <c r="L2215">
        <v>206</v>
      </c>
      <c r="M2215">
        <v>1234567</v>
      </c>
      <c r="N2215">
        <v>270316</v>
      </c>
      <c r="O2215">
        <v>301016</v>
      </c>
      <c r="P2215" t="s">
        <v>19</v>
      </c>
      <c r="R2215" t="s">
        <v>127</v>
      </c>
      <c r="S2215" t="str">
        <f>VLOOKUP(V2215,Country!A$2:B$191,2,FALSE)</f>
        <v>Mali</v>
      </c>
      <c r="T2215" t="str">
        <f>VLOOKUP(X2215,Organisation!A$2:B$150,2,FALSE)</f>
        <v>R &amp; T of Peoples Republic of China</v>
      </c>
      <c r="U2215" t="s">
        <v>555</v>
      </c>
      <c r="V2215" t="s">
        <v>556</v>
      </c>
      <c r="W2215" t="s">
        <v>188</v>
      </c>
      <c r="X2215" t="s">
        <v>57</v>
      </c>
      <c r="Y2215">
        <v>3072</v>
      </c>
    </row>
    <row r="2216" spans="1:25" x14ac:dyDescent="0.25">
      <c r="A2216">
        <v>11640</v>
      </c>
      <c r="B2216" t="str">
        <f>VLOOKUP(W2216,Broadcast!A$2:B$277,2,FALSE)</f>
        <v>China Radio International</v>
      </c>
      <c r="C2216" s="6">
        <v>1830</v>
      </c>
      <c r="D2216" s="6">
        <v>1930</v>
      </c>
      <c r="E2216" t="s">
        <v>158</v>
      </c>
      <c r="F2216" t="str">
        <f>VLOOKUP(H2216,Location!A$2:E$678,2,FALSE)</f>
        <v>Bamako</v>
      </c>
      <c r="G2216" t="str">
        <f>VLOOKUP(LEFT(R2216,3),Language!A$2:B$7700,2,FALSE)</f>
        <v>Arabic</v>
      </c>
      <c r="H2216" t="s">
        <v>555</v>
      </c>
      <c r="I2216">
        <v>100</v>
      </c>
      <c r="J2216">
        <v>85</v>
      </c>
      <c r="K2216">
        <v>0</v>
      </c>
      <c r="L2216">
        <v>206</v>
      </c>
      <c r="M2216">
        <v>1234567</v>
      </c>
      <c r="N2216">
        <v>270316</v>
      </c>
      <c r="O2216">
        <v>301016</v>
      </c>
      <c r="P2216" t="s">
        <v>19</v>
      </c>
      <c r="R2216" t="s">
        <v>89</v>
      </c>
      <c r="S2216" t="str">
        <f>VLOOKUP(V2216,Country!A$2:B$191,2,FALSE)</f>
        <v>Mali</v>
      </c>
      <c r="T2216" t="str">
        <f>VLOOKUP(X2216,Organisation!A$2:B$150,2,FALSE)</f>
        <v>R &amp; T of Peoples Republic of China</v>
      </c>
      <c r="U2216" t="s">
        <v>555</v>
      </c>
      <c r="V2216" t="s">
        <v>556</v>
      </c>
      <c r="W2216" t="s">
        <v>188</v>
      </c>
      <c r="X2216" t="s">
        <v>57</v>
      </c>
      <c r="Y2216">
        <v>3073</v>
      </c>
    </row>
    <row r="2217" spans="1:25" x14ac:dyDescent="0.25">
      <c r="A2217">
        <v>11640</v>
      </c>
      <c r="B2217" t="str">
        <f>VLOOKUP(W2217,Broadcast!A$2:B$277,2,FALSE)</f>
        <v>China Radio International</v>
      </c>
      <c r="C2217" s="6">
        <v>1930</v>
      </c>
      <c r="D2217" s="6">
        <v>2000</v>
      </c>
      <c r="E2217" t="s">
        <v>864</v>
      </c>
      <c r="F2217" t="str">
        <f>VLOOKUP(H2217,Location!A$2:E$678,2,FALSE)</f>
        <v>Bamako</v>
      </c>
      <c r="G2217" t="str">
        <f>VLOOKUP(LEFT(R2217,3),Language!A$2:B$7700,2,FALSE)</f>
        <v>Portuguese</v>
      </c>
      <c r="H2217" t="s">
        <v>555</v>
      </c>
      <c r="I2217">
        <v>100</v>
      </c>
      <c r="J2217">
        <v>111</v>
      </c>
      <c r="K2217">
        <v>0</v>
      </c>
      <c r="L2217">
        <v>216</v>
      </c>
      <c r="M2217">
        <v>1234567</v>
      </c>
      <c r="N2217">
        <v>270316</v>
      </c>
      <c r="O2217">
        <v>301016</v>
      </c>
      <c r="P2217" t="s">
        <v>19</v>
      </c>
      <c r="R2217" t="s">
        <v>300</v>
      </c>
      <c r="S2217" t="str">
        <f>VLOOKUP(V2217,Country!A$2:B$191,2,FALSE)</f>
        <v>Mali</v>
      </c>
      <c r="T2217" t="str">
        <f>VLOOKUP(X2217,Organisation!A$2:B$150,2,FALSE)</f>
        <v>R &amp; T of Peoples Republic of China</v>
      </c>
      <c r="U2217" t="s">
        <v>555</v>
      </c>
      <c r="V2217" t="s">
        <v>556</v>
      </c>
      <c r="W2217" t="s">
        <v>188</v>
      </c>
      <c r="X2217" t="s">
        <v>57</v>
      </c>
      <c r="Y2217">
        <v>3074</v>
      </c>
    </row>
    <row r="2218" spans="1:25" x14ac:dyDescent="0.25">
      <c r="A2218">
        <v>11640</v>
      </c>
      <c r="B2218" t="str">
        <f>VLOOKUP(W2218,Broadcast!A$2:B$277,2,FALSE)</f>
        <v>China Radio International</v>
      </c>
      <c r="C2218" s="6">
        <v>2000</v>
      </c>
      <c r="D2218" s="6">
        <v>2100</v>
      </c>
      <c r="E2218">
        <v>53</v>
      </c>
      <c r="F2218" t="str">
        <f>VLOOKUP(H2218,Location!A$2:E$678,2,FALSE)</f>
        <v>Bamako</v>
      </c>
      <c r="G2218" t="str">
        <f>VLOOKUP(LEFT(R2218,3),Language!A$2:B$7700,2,FALSE)</f>
        <v>English</v>
      </c>
      <c r="H2218" t="s">
        <v>555</v>
      </c>
      <c r="I2218">
        <v>100</v>
      </c>
      <c r="J2218">
        <v>111</v>
      </c>
      <c r="K2218">
        <v>0</v>
      </c>
      <c r="L2218">
        <v>216</v>
      </c>
      <c r="M2218">
        <v>1234567</v>
      </c>
      <c r="N2218">
        <v>270316</v>
      </c>
      <c r="O2218">
        <v>301016</v>
      </c>
      <c r="P2218" t="s">
        <v>19</v>
      </c>
      <c r="R2218" t="s">
        <v>20</v>
      </c>
      <c r="S2218" t="str">
        <f>VLOOKUP(V2218,Country!A$2:B$191,2,FALSE)</f>
        <v>Mali</v>
      </c>
      <c r="T2218" t="str">
        <f>VLOOKUP(X2218,Organisation!A$2:B$150,2,FALSE)</f>
        <v>R &amp; T of Peoples Republic of China</v>
      </c>
      <c r="U2218" t="s">
        <v>555</v>
      </c>
      <c r="V2218" t="s">
        <v>556</v>
      </c>
      <c r="W2218" t="s">
        <v>188</v>
      </c>
      <c r="X2218" t="s">
        <v>57</v>
      </c>
      <c r="Y2218">
        <v>3075</v>
      </c>
    </row>
    <row r="2219" spans="1:25" x14ac:dyDescent="0.25">
      <c r="A2219">
        <v>11640</v>
      </c>
      <c r="B2219" t="str">
        <f>VLOOKUP(W2219,Broadcast!A$2:B$277,2,FALSE)</f>
        <v>China Radio International</v>
      </c>
      <c r="C2219" s="6">
        <v>2100</v>
      </c>
      <c r="D2219" s="6">
        <v>2130</v>
      </c>
      <c r="E2219">
        <v>53</v>
      </c>
      <c r="F2219" t="str">
        <f>VLOOKUP(H2219,Location!A$2:E$678,2,FALSE)</f>
        <v>Bamako</v>
      </c>
      <c r="G2219" t="str">
        <f>VLOOKUP(LEFT(R2219,3),Language!A$2:B$7700,2,FALSE)</f>
        <v>English</v>
      </c>
      <c r="H2219" t="s">
        <v>555</v>
      </c>
      <c r="I2219">
        <v>100</v>
      </c>
      <c r="J2219">
        <v>111</v>
      </c>
      <c r="K2219">
        <v>0</v>
      </c>
      <c r="L2219">
        <v>216</v>
      </c>
      <c r="M2219">
        <v>1234567</v>
      </c>
      <c r="N2219">
        <v>270316</v>
      </c>
      <c r="O2219">
        <v>301016</v>
      </c>
      <c r="P2219" t="s">
        <v>19</v>
      </c>
      <c r="R2219" t="s">
        <v>20</v>
      </c>
      <c r="S2219" t="str">
        <f>VLOOKUP(V2219,Country!A$2:B$191,2,FALSE)</f>
        <v>Mali</v>
      </c>
      <c r="T2219" t="str">
        <f>VLOOKUP(X2219,Organisation!A$2:B$150,2,FALSE)</f>
        <v>R &amp; T of Peoples Republic of China</v>
      </c>
      <c r="U2219" t="s">
        <v>555</v>
      </c>
      <c r="V2219" t="s">
        <v>556</v>
      </c>
      <c r="W2219" t="s">
        <v>188</v>
      </c>
      <c r="X2219" t="s">
        <v>57</v>
      </c>
      <c r="Y2219">
        <v>3076</v>
      </c>
    </row>
    <row r="2220" spans="1:25" x14ac:dyDescent="0.25">
      <c r="A2220">
        <v>11645</v>
      </c>
      <c r="B2220" t="str">
        <f>VLOOKUP(W2220,Broadcast!A$2:B$277,2,FALSE)</f>
        <v>All India Radio</v>
      </c>
      <c r="C2220" s="6">
        <v>2230</v>
      </c>
      <c r="D2220" s="6">
        <v>45</v>
      </c>
      <c r="E2220" t="s">
        <v>865</v>
      </c>
      <c r="F2220" t="str">
        <f>VLOOKUP(H2220,Location!A$2:E$678,2,FALSE)</f>
        <v>Delhi</v>
      </c>
      <c r="G2220" t="str">
        <f>VLOOKUP(LEFT(R2220,3),Language!A$2:B$7700,2,FALSE)</f>
        <v>English</v>
      </c>
      <c r="H2220" t="s">
        <v>304</v>
      </c>
      <c r="I2220">
        <v>250</v>
      </c>
      <c r="J2220">
        <v>65</v>
      </c>
      <c r="K2220">
        <v>0</v>
      </c>
      <c r="L2220">
        <v>218</v>
      </c>
      <c r="M2220">
        <v>1234567</v>
      </c>
      <c r="N2220">
        <v>270316</v>
      </c>
      <c r="O2220">
        <v>301016</v>
      </c>
      <c r="P2220" t="s">
        <v>19</v>
      </c>
      <c r="Q2220">
        <v>11850</v>
      </c>
      <c r="R2220" t="s">
        <v>20</v>
      </c>
      <c r="S2220" t="str">
        <f>VLOOKUP(V2220,Country!A$2:B$191,2,FALSE)</f>
        <v>India</v>
      </c>
      <c r="T2220" t="str">
        <f>VLOOKUP(X2220,Organisation!A$2:B$150,2,FALSE)</f>
        <v>All India Radio</v>
      </c>
      <c r="U2220" t="s">
        <v>304</v>
      </c>
      <c r="V2220" t="s">
        <v>263</v>
      </c>
      <c r="W2220" t="s">
        <v>264</v>
      </c>
      <c r="X2220" t="s">
        <v>264</v>
      </c>
      <c r="Y2220">
        <v>3563</v>
      </c>
    </row>
    <row r="2221" spans="1:25" x14ac:dyDescent="0.25">
      <c r="A2221">
        <v>11650</v>
      </c>
      <c r="B2221" t="str">
        <f>VLOOKUP(W2221,Broadcast!A$2:B$277,2,FALSE)</f>
        <v>China Radio International</v>
      </c>
      <c r="C2221" s="6">
        <v>100</v>
      </c>
      <c r="D2221" s="6">
        <v>200</v>
      </c>
      <c r="E2221" t="s">
        <v>492</v>
      </c>
      <c r="F2221" t="str">
        <f>VLOOKUP(H2221,Location!A$2:E$678,2,FALSE)</f>
        <v>Urumqi</v>
      </c>
      <c r="G2221" t="str">
        <f>VLOOKUP(LEFT(R2221,3),Language!A$2:B$7700,2,FALSE)</f>
        <v>Standart Chinese</v>
      </c>
      <c r="H2221" t="s">
        <v>71</v>
      </c>
      <c r="I2221">
        <v>500</v>
      </c>
      <c r="J2221">
        <v>212</v>
      </c>
      <c r="K2221">
        <v>0</v>
      </c>
      <c r="L2221">
        <v>216</v>
      </c>
      <c r="M2221">
        <v>1234567</v>
      </c>
      <c r="N2221">
        <v>270316</v>
      </c>
      <c r="O2221">
        <v>301016</v>
      </c>
      <c r="P2221" t="s">
        <v>19</v>
      </c>
      <c r="Q2221">
        <v>10430</v>
      </c>
      <c r="R2221" t="s">
        <v>207</v>
      </c>
      <c r="S2221" t="str">
        <f>VLOOKUP(V2221,Country!A$2:B$191,2,FALSE)</f>
        <v>China</v>
      </c>
      <c r="T2221" t="str">
        <f>VLOOKUP(X2221,Organisation!A$2:B$150,2,FALSE)</f>
        <v>R &amp; T of Peoples Republic of China</v>
      </c>
      <c r="U2221" t="s">
        <v>71</v>
      </c>
      <c r="V2221" t="s">
        <v>55</v>
      </c>
      <c r="W2221" t="s">
        <v>188</v>
      </c>
      <c r="X2221" t="s">
        <v>57</v>
      </c>
      <c r="Y2221">
        <v>3077</v>
      </c>
    </row>
    <row r="2222" spans="1:25" x14ac:dyDescent="0.25">
      <c r="A2222">
        <v>11650</v>
      </c>
      <c r="B2222" t="str">
        <f>VLOOKUP(W2222,Broadcast!A$2:B$277,2,FALSE)</f>
        <v>China Radio International</v>
      </c>
      <c r="C2222" s="6">
        <v>200</v>
      </c>
      <c r="D2222" s="6">
        <v>300</v>
      </c>
      <c r="E2222" t="s">
        <v>218</v>
      </c>
      <c r="F2222" t="str">
        <f>VLOOKUP(H2222,Location!A$2:E$678,2,FALSE)</f>
        <v>Kashi</v>
      </c>
      <c r="G2222" t="str">
        <f>VLOOKUP(LEFT(R2222,3),Language!A$2:B$7700,2,FALSE)</f>
        <v>Urdu</v>
      </c>
      <c r="H2222" t="s">
        <v>187</v>
      </c>
      <c r="I2222">
        <v>100</v>
      </c>
      <c r="J2222">
        <v>209</v>
      </c>
      <c r="K2222">
        <v>0</v>
      </c>
      <c r="L2222">
        <v>206</v>
      </c>
      <c r="M2222">
        <v>1234567</v>
      </c>
      <c r="N2222">
        <v>270316</v>
      </c>
      <c r="O2222">
        <v>301016</v>
      </c>
      <c r="P2222" t="s">
        <v>19</v>
      </c>
      <c r="Q2222">
        <v>10430</v>
      </c>
      <c r="R2222" t="s">
        <v>348</v>
      </c>
      <c r="S2222" t="str">
        <f>VLOOKUP(V2222,Country!A$2:B$191,2,FALSE)</f>
        <v>China</v>
      </c>
      <c r="T2222" t="str">
        <f>VLOOKUP(X2222,Organisation!A$2:B$150,2,FALSE)</f>
        <v>R &amp; T of Peoples Republic of China</v>
      </c>
      <c r="U2222" t="s">
        <v>187</v>
      </c>
      <c r="V2222" t="s">
        <v>55</v>
      </c>
      <c r="W2222" t="s">
        <v>188</v>
      </c>
      <c r="X2222" t="s">
        <v>57</v>
      </c>
      <c r="Y2222">
        <v>3078</v>
      </c>
    </row>
    <row r="2223" spans="1:25" x14ac:dyDescent="0.25">
      <c r="A2223">
        <v>11650</v>
      </c>
      <c r="B2223" t="str">
        <f>VLOOKUP(W2223,Broadcast!A$2:B$277,2,FALSE)</f>
        <v>Press Now</v>
      </c>
      <c r="C2223" s="6">
        <v>330</v>
      </c>
      <c r="D2223" s="6">
        <v>430</v>
      </c>
      <c r="E2223" t="s">
        <v>721</v>
      </c>
      <c r="F2223" t="str">
        <f>VLOOKUP(H2223,Location!A$2:E$678,2,FALSE)</f>
        <v>Madagascar</v>
      </c>
      <c r="G2223" t="str">
        <f>VLOOKUP(LEFT(R2223,3),Language!A$2:B$7700,2,FALSE)</f>
        <v>Sudanese Arabic</v>
      </c>
      <c r="H2223" t="s">
        <v>139</v>
      </c>
      <c r="I2223">
        <v>250</v>
      </c>
      <c r="J2223">
        <v>335</v>
      </c>
      <c r="K2223">
        <v>15</v>
      </c>
      <c r="L2223">
        <v>159</v>
      </c>
      <c r="M2223">
        <v>1234567</v>
      </c>
      <c r="N2223">
        <v>270316</v>
      </c>
      <c r="O2223">
        <v>291016</v>
      </c>
      <c r="P2223" t="s">
        <v>19</v>
      </c>
      <c r="Q2223">
        <v>16358</v>
      </c>
      <c r="R2223" t="s">
        <v>722</v>
      </c>
      <c r="S2223" t="str">
        <f>VLOOKUP(V2223,Country!A$2:B$191,2,FALSE)</f>
        <v>Madagascar</v>
      </c>
      <c r="T2223" t="str">
        <f>VLOOKUP(X2223,Organisation!A$2:B$150,2,FALSE)</f>
        <v>Free Press Unlimited (HOL)</v>
      </c>
      <c r="U2223" t="s">
        <v>139</v>
      </c>
      <c r="V2223" t="s">
        <v>140</v>
      </c>
      <c r="W2223" t="s">
        <v>723</v>
      </c>
      <c r="X2223" t="s">
        <v>724</v>
      </c>
      <c r="Y2223">
        <v>10009</v>
      </c>
    </row>
    <row r="2224" spans="1:25" x14ac:dyDescent="0.25">
      <c r="A2224">
        <v>11650</v>
      </c>
      <c r="B2224" t="str">
        <f>VLOOKUP(W2224,Broadcast!A$2:B$277,2,FALSE)</f>
        <v>China Radio International</v>
      </c>
      <c r="C2224" s="6">
        <v>400</v>
      </c>
      <c r="D2224" s="6">
        <v>500</v>
      </c>
      <c r="E2224" t="s">
        <v>161</v>
      </c>
      <c r="F2224" t="str">
        <f>VLOOKUP(H2224,Location!A$2:E$678,2,FALSE)</f>
        <v>Kunming</v>
      </c>
      <c r="G2224" t="str">
        <f>VLOOKUP(LEFT(R2224,3),Language!A$2:B$7700,2,FALSE)</f>
        <v>Vietnamese</v>
      </c>
      <c r="H2224" t="s">
        <v>366</v>
      </c>
      <c r="I2224">
        <v>100</v>
      </c>
      <c r="J2224">
        <v>184</v>
      </c>
      <c r="K2224">
        <v>0</v>
      </c>
      <c r="L2224">
        <v>146</v>
      </c>
      <c r="M2224">
        <v>1234567</v>
      </c>
      <c r="N2224">
        <v>270316</v>
      </c>
      <c r="O2224">
        <v>301016</v>
      </c>
      <c r="P2224" t="s">
        <v>19</v>
      </c>
      <c r="Q2224">
        <v>9700</v>
      </c>
      <c r="R2224" t="s">
        <v>163</v>
      </c>
      <c r="S2224" t="str">
        <f>VLOOKUP(V2224,Country!A$2:B$191,2,FALSE)</f>
        <v>China</v>
      </c>
      <c r="T2224" t="str">
        <f>VLOOKUP(X2224,Organisation!A$2:B$150,2,FALSE)</f>
        <v>R &amp; T of Peoples Republic of China</v>
      </c>
      <c r="U2224" t="s">
        <v>366</v>
      </c>
      <c r="V2224" t="s">
        <v>55</v>
      </c>
      <c r="W2224" t="s">
        <v>188</v>
      </c>
      <c r="X2224" t="s">
        <v>57</v>
      </c>
      <c r="Y2224">
        <v>3079</v>
      </c>
    </row>
    <row r="2225" spans="1:25" x14ac:dyDescent="0.25">
      <c r="A2225">
        <v>11650</v>
      </c>
      <c r="B2225" t="str">
        <f>VLOOKUP(W2225,Broadcast!A$2:B$277,2,FALSE)</f>
        <v>Press Now</v>
      </c>
      <c r="C2225" s="6">
        <v>430</v>
      </c>
      <c r="D2225" s="6">
        <v>600</v>
      </c>
      <c r="E2225" t="s">
        <v>721</v>
      </c>
      <c r="F2225" t="str">
        <f>VLOOKUP(H2225,Location!A$2:E$678,2,FALSE)</f>
        <v>S. Maria di Galeria</v>
      </c>
      <c r="G2225" t="str">
        <f>VLOOKUP(LEFT(R2225,3),Language!A$2:B$7700,2,FALSE)</f>
        <v>Sudanese Arabic</v>
      </c>
      <c r="H2225" t="s">
        <v>84</v>
      </c>
      <c r="I2225">
        <v>250</v>
      </c>
      <c r="J2225">
        <v>146</v>
      </c>
      <c r="K2225">
        <v>0</v>
      </c>
      <c r="L2225">
        <v>216</v>
      </c>
      <c r="M2225">
        <v>1234567</v>
      </c>
      <c r="N2225">
        <v>270316</v>
      </c>
      <c r="O2225">
        <v>291016</v>
      </c>
      <c r="P2225" t="s">
        <v>19</v>
      </c>
      <c r="Q2225">
        <v>16739</v>
      </c>
      <c r="R2225" t="s">
        <v>722</v>
      </c>
      <c r="S2225" t="str">
        <f>VLOOKUP(V2225,Country!A$2:B$191,2,FALSE)</f>
        <v>Vatican</v>
      </c>
      <c r="T2225" t="str">
        <f>VLOOKUP(X2225,Organisation!A$2:B$150,2,FALSE)</f>
        <v>Free Press Unlimited (HOL)</v>
      </c>
      <c r="U2225" t="s">
        <v>84</v>
      </c>
      <c r="V2225" t="s">
        <v>86</v>
      </c>
      <c r="W2225" t="s">
        <v>723</v>
      </c>
      <c r="X2225" t="s">
        <v>724</v>
      </c>
      <c r="Y2225">
        <v>3863</v>
      </c>
    </row>
    <row r="2226" spans="1:25" x14ac:dyDescent="0.25">
      <c r="A2226">
        <v>11650</v>
      </c>
      <c r="B2226" t="str">
        <f>VLOOKUP(W2226,Broadcast!A$2:B$277,2,FALSE)</f>
        <v>China Radio International</v>
      </c>
      <c r="C2226" s="6">
        <v>500</v>
      </c>
      <c r="D2226" s="6">
        <v>600</v>
      </c>
      <c r="E2226" t="s">
        <v>161</v>
      </c>
      <c r="F2226" t="str">
        <f>VLOOKUP(H2226,Location!A$2:E$678,2,FALSE)</f>
        <v>Kunming</v>
      </c>
      <c r="G2226" t="str">
        <f>VLOOKUP(LEFT(R2226,3),Language!A$2:B$7700,2,FALSE)</f>
        <v>Vietnamese</v>
      </c>
      <c r="H2226" t="s">
        <v>366</v>
      </c>
      <c r="I2226">
        <v>100</v>
      </c>
      <c r="J2226">
        <v>184</v>
      </c>
      <c r="K2226">
        <v>0</v>
      </c>
      <c r="L2226">
        <v>146</v>
      </c>
      <c r="M2226">
        <v>1234567</v>
      </c>
      <c r="N2226">
        <v>270316</v>
      </c>
      <c r="O2226">
        <v>301016</v>
      </c>
      <c r="P2226" t="s">
        <v>19</v>
      </c>
      <c r="Q2226">
        <v>9700</v>
      </c>
      <c r="R2226" t="s">
        <v>163</v>
      </c>
      <c r="S2226" t="str">
        <f>VLOOKUP(V2226,Country!A$2:B$191,2,FALSE)</f>
        <v>China</v>
      </c>
      <c r="T2226" t="str">
        <f>VLOOKUP(X2226,Organisation!A$2:B$150,2,FALSE)</f>
        <v>R &amp; T of Peoples Republic of China</v>
      </c>
      <c r="U2226" t="s">
        <v>366</v>
      </c>
      <c r="V2226" t="s">
        <v>55</v>
      </c>
      <c r="W2226" t="s">
        <v>188</v>
      </c>
      <c r="X2226" t="s">
        <v>57</v>
      </c>
      <c r="Y2226">
        <v>3080</v>
      </c>
    </row>
    <row r="2227" spans="1:25" x14ac:dyDescent="0.25">
      <c r="A2227">
        <v>11650</v>
      </c>
      <c r="B2227" t="str">
        <f>VLOOKUP(W2227,Broadcast!A$2:B$277,2,FALSE)</f>
        <v>Media Broadcast GmbH</v>
      </c>
      <c r="C2227" s="6">
        <v>600</v>
      </c>
      <c r="D2227" s="6">
        <v>615</v>
      </c>
      <c r="E2227" t="s">
        <v>690</v>
      </c>
      <c r="F2227" t="str">
        <f>VLOOKUP(H2227,Location!A$2:E$678,2,FALSE)</f>
        <v>Nauen</v>
      </c>
      <c r="G2227" t="str">
        <f>VLOOKUP(LEFT(R2227,3),Language!A$2:B$7700,2,FALSE)</f>
        <v>Multiple languages</v>
      </c>
      <c r="H2227" t="s">
        <v>232</v>
      </c>
      <c r="I2227">
        <v>125</v>
      </c>
      <c r="J2227">
        <v>180</v>
      </c>
      <c r="K2227">
        <v>0</v>
      </c>
      <c r="L2227">
        <v>146</v>
      </c>
      <c r="M2227">
        <v>1234567</v>
      </c>
      <c r="N2227">
        <v>270316</v>
      </c>
      <c r="O2227">
        <v>291016</v>
      </c>
      <c r="P2227" t="s">
        <v>19</v>
      </c>
      <c r="Q2227">
        <v>9600</v>
      </c>
      <c r="R2227" t="s">
        <v>102</v>
      </c>
      <c r="S2227" t="str">
        <f>VLOOKUP(V2227,Country!A$2:B$191,2,FALSE)</f>
        <v>Germany</v>
      </c>
      <c r="T2227" t="str">
        <f>VLOOKUP(X2227,Organisation!A$2:B$150,2,FALSE)</f>
        <v>Media Broadcast GmbH</v>
      </c>
      <c r="U2227" t="s">
        <v>232</v>
      </c>
      <c r="V2227" t="s">
        <v>19</v>
      </c>
      <c r="W2227" t="s">
        <v>99</v>
      </c>
      <c r="X2227" t="s">
        <v>99</v>
      </c>
      <c r="Y2227">
        <v>1270</v>
      </c>
    </row>
    <row r="2228" spans="1:25" x14ac:dyDescent="0.25">
      <c r="A2228">
        <v>11650</v>
      </c>
      <c r="B2228" t="str">
        <f>VLOOKUP(W2228,Broadcast!A$2:B$277,2,FALSE)</f>
        <v>Media Broadcast GmbH</v>
      </c>
      <c r="C2228" s="6">
        <v>700</v>
      </c>
      <c r="D2228" s="6">
        <v>800</v>
      </c>
      <c r="E2228" t="s">
        <v>866</v>
      </c>
      <c r="F2228" t="str">
        <f>VLOOKUP(H2228,Location!A$2:E$678,2,FALSE)</f>
        <v>Nauen</v>
      </c>
      <c r="G2228" t="str">
        <f>VLOOKUP(LEFT(R2228,3),Language!A$2:B$7700,2,FALSE)</f>
        <v>Dutch</v>
      </c>
      <c r="H2228" t="s">
        <v>232</v>
      </c>
      <c r="I2228">
        <v>125</v>
      </c>
      <c r="J2228">
        <v>230</v>
      </c>
      <c r="K2228">
        <v>0</v>
      </c>
      <c r="L2228">
        <v>146</v>
      </c>
      <c r="M2228">
        <v>1</v>
      </c>
      <c r="N2228">
        <v>270316</v>
      </c>
      <c r="O2228">
        <v>291016</v>
      </c>
      <c r="P2228" t="s">
        <v>19</v>
      </c>
      <c r="Q2228">
        <v>9600</v>
      </c>
      <c r="R2228" t="s">
        <v>26</v>
      </c>
      <c r="S2228" t="str">
        <f>VLOOKUP(V2228,Country!A$2:B$191,2,FALSE)</f>
        <v>Germany</v>
      </c>
      <c r="T2228" t="str">
        <f>VLOOKUP(X2228,Organisation!A$2:B$150,2,FALSE)</f>
        <v>Media Broadcast GmbH</v>
      </c>
      <c r="U2228" t="s">
        <v>232</v>
      </c>
      <c r="V2228" t="s">
        <v>19</v>
      </c>
      <c r="W2228" t="s">
        <v>99</v>
      </c>
      <c r="X2228" t="s">
        <v>99</v>
      </c>
      <c r="Y2228">
        <v>16884</v>
      </c>
    </row>
    <row r="2229" spans="1:25" x14ac:dyDescent="0.25">
      <c r="A2229">
        <v>11650</v>
      </c>
      <c r="B2229" t="str">
        <f>VLOOKUP(W2229,Broadcast!A$2:B$277,2,FALSE)</f>
        <v>Radio Romania International</v>
      </c>
      <c r="C2229" s="6">
        <v>800</v>
      </c>
      <c r="D2229" s="6">
        <v>900</v>
      </c>
      <c r="E2229" t="s">
        <v>707</v>
      </c>
      <c r="F2229" t="str">
        <f>VLOOKUP(H2229,Location!A$2:E$678,2,FALSE)</f>
        <v>Galbeni</v>
      </c>
      <c r="G2229" t="str">
        <f>VLOOKUP(LEFT(R2229,3),Language!A$2:B$7700,2,FALSE)</f>
        <v>Romanian</v>
      </c>
      <c r="H2229" t="s">
        <v>453</v>
      </c>
      <c r="I2229">
        <v>300</v>
      </c>
      <c r="J2229">
        <v>165</v>
      </c>
      <c r="K2229">
        <v>0</v>
      </c>
      <c r="L2229">
        <v>286</v>
      </c>
      <c r="M2229">
        <v>1</v>
      </c>
      <c r="N2229">
        <v>270316</v>
      </c>
      <c r="O2229">
        <v>301016</v>
      </c>
      <c r="P2229" t="s">
        <v>19</v>
      </c>
      <c r="R2229" t="s">
        <v>388</v>
      </c>
      <c r="S2229" t="str">
        <f>VLOOKUP(V2229,Country!A$2:B$191,2,FALSE)</f>
        <v>Romania</v>
      </c>
      <c r="T2229" t="str">
        <f>VLOOKUP(X2229,Organisation!A$2:B$150,2,FALSE)</f>
        <v>Ministry of Communications &amp; Informatics Technol.</v>
      </c>
      <c r="U2229" t="s">
        <v>453</v>
      </c>
      <c r="V2229" t="s">
        <v>202</v>
      </c>
      <c r="W2229" t="s">
        <v>203</v>
      </c>
      <c r="X2229" t="s">
        <v>202</v>
      </c>
      <c r="Y2229">
        <v>10047</v>
      </c>
    </row>
    <row r="2230" spans="1:25" x14ac:dyDescent="0.25">
      <c r="A2230">
        <v>11650</v>
      </c>
      <c r="B2230" t="str">
        <f>VLOOKUP(W2230,Broadcast!A$2:B$277,2,FALSE)</f>
        <v>Radio Romania International</v>
      </c>
      <c r="C2230" s="6">
        <v>900</v>
      </c>
      <c r="D2230" s="6">
        <v>1000</v>
      </c>
      <c r="E2230" t="s">
        <v>269</v>
      </c>
      <c r="F2230" t="str">
        <f>VLOOKUP(H2230,Location!A$2:E$678,2,FALSE)</f>
        <v>Galbeni</v>
      </c>
      <c r="G2230" t="str">
        <f>VLOOKUP(LEFT(R2230,3),Language!A$2:B$7700,2,FALSE)</f>
        <v>Romanian</v>
      </c>
      <c r="H2230" t="s">
        <v>453</v>
      </c>
      <c r="I2230">
        <v>300</v>
      </c>
      <c r="J2230">
        <v>285</v>
      </c>
      <c r="K2230">
        <v>0</v>
      </c>
      <c r="L2230">
        <v>286</v>
      </c>
      <c r="M2230">
        <v>1</v>
      </c>
      <c r="N2230">
        <v>270316</v>
      </c>
      <c r="O2230">
        <v>301016</v>
      </c>
      <c r="P2230" t="s">
        <v>19</v>
      </c>
      <c r="R2230" t="s">
        <v>388</v>
      </c>
      <c r="S2230" t="str">
        <f>VLOOKUP(V2230,Country!A$2:B$191,2,FALSE)</f>
        <v>Romania</v>
      </c>
      <c r="T2230" t="str">
        <f>VLOOKUP(X2230,Organisation!A$2:B$150,2,FALSE)</f>
        <v>Ministry of Communications &amp; Informatics Technol.</v>
      </c>
      <c r="U2230" t="s">
        <v>453</v>
      </c>
      <c r="V2230" t="s">
        <v>202</v>
      </c>
      <c r="W2230" t="s">
        <v>203</v>
      </c>
      <c r="X2230" t="s">
        <v>202</v>
      </c>
      <c r="Y2230">
        <v>4357</v>
      </c>
    </row>
    <row r="2231" spans="1:25" x14ac:dyDescent="0.25">
      <c r="A2231">
        <v>11650</v>
      </c>
      <c r="B2231" t="str">
        <f>VLOOKUP(W2231,Broadcast!A$2:B$277,2,FALSE)</f>
        <v>Radio Romania International</v>
      </c>
      <c r="C2231" s="6">
        <v>1000</v>
      </c>
      <c r="D2231" s="6">
        <v>1100</v>
      </c>
      <c r="E2231" t="s">
        <v>269</v>
      </c>
      <c r="F2231" t="str">
        <f>VLOOKUP(H2231,Location!A$2:E$678,2,FALSE)</f>
        <v>Galbeni</v>
      </c>
      <c r="G2231" t="str">
        <f>VLOOKUP(LEFT(R2231,3),Language!A$2:B$7700,2,FALSE)</f>
        <v>French</v>
      </c>
      <c r="H2231" t="s">
        <v>453</v>
      </c>
      <c r="I2231">
        <v>300</v>
      </c>
      <c r="J2231">
        <v>285</v>
      </c>
      <c r="K2231">
        <v>0</v>
      </c>
      <c r="L2231">
        <v>286</v>
      </c>
      <c r="M2231">
        <v>1234567</v>
      </c>
      <c r="N2231">
        <v>270316</v>
      </c>
      <c r="O2231">
        <v>301016</v>
      </c>
      <c r="P2231" t="s">
        <v>19</v>
      </c>
      <c r="R2231" t="s">
        <v>79</v>
      </c>
      <c r="S2231" t="str">
        <f>VLOOKUP(V2231,Country!A$2:B$191,2,FALSE)</f>
        <v>Romania</v>
      </c>
      <c r="T2231" t="str">
        <f>VLOOKUP(X2231,Organisation!A$2:B$150,2,FALSE)</f>
        <v>Ministry of Communications &amp; Informatics Technol.</v>
      </c>
      <c r="U2231" t="s">
        <v>453</v>
      </c>
      <c r="V2231" t="s">
        <v>202</v>
      </c>
      <c r="W2231" t="s">
        <v>203</v>
      </c>
      <c r="X2231" t="s">
        <v>202</v>
      </c>
      <c r="Y2231">
        <v>4358</v>
      </c>
    </row>
    <row r="2232" spans="1:25" x14ac:dyDescent="0.25">
      <c r="A2232">
        <v>11650</v>
      </c>
      <c r="B2232" t="str">
        <f>VLOOKUP(W2232,Broadcast!A$2:B$277,2,FALSE)</f>
        <v>China Radio International</v>
      </c>
      <c r="C2232" s="6">
        <v>1100</v>
      </c>
      <c r="D2232" s="6">
        <v>1300</v>
      </c>
      <c r="E2232" t="s">
        <v>492</v>
      </c>
      <c r="F2232" t="str">
        <f>VLOOKUP(H2232,Location!A$2:E$678,2,FALSE)</f>
        <v>Urumqi</v>
      </c>
      <c r="G2232" t="str">
        <f>VLOOKUP(LEFT(R2232,3),Language!A$2:B$7700,2,FALSE)</f>
        <v>English</v>
      </c>
      <c r="H2232" t="s">
        <v>71</v>
      </c>
      <c r="I2232">
        <v>500</v>
      </c>
      <c r="J2232">
        <v>212</v>
      </c>
      <c r="K2232">
        <v>0</v>
      </c>
      <c r="L2232">
        <v>216</v>
      </c>
      <c r="M2232">
        <v>1234567</v>
      </c>
      <c r="N2232">
        <v>270316</v>
      </c>
      <c r="O2232">
        <v>301016</v>
      </c>
      <c r="P2232" t="s">
        <v>19</v>
      </c>
      <c r="Q2232">
        <v>13700</v>
      </c>
      <c r="R2232" t="s">
        <v>20</v>
      </c>
      <c r="S2232" t="str">
        <f>VLOOKUP(V2232,Country!A$2:B$191,2,FALSE)</f>
        <v>China</v>
      </c>
      <c r="T2232" t="str">
        <f>VLOOKUP(X2232,Organisation!A$2:B$150,2,FALSE)</f>
        <v>R &amp; T of Peoples Republic of China</v>
      </c>
      <c r="U2232" t="s">
        <v>71</v>
      </c>
      <c r="V2232" t="s">
        <v>55</v>
      </c>
      <c r="W2232" t="s">
        <v>188</v>
      </c>
      <c r="X2232" t="s">
        <v>57</v>
      </c>
      <c r="Y2232">
        <v>3081</v>
      </c>
    </row>
    <row r="2233" spans="1:25" x14ac:dyDescent="0.25">
      <c r="A2233">
        <v>11650</v>
      </c>
      <c r="B2233" t="str">
        <f>VLOOKUP(W2233,Broadcast!A$2:B$277,2,FALSE)</f>
        <v>China Radio International</v>
      </c>
      <c r="C2233" s="6">
        <v>1300</v>
      </c>
      <c r="D2233" s="6">
        <v>1400</v>
      </c>
      <c r="E2233" t="s">
        <v>206</v>
      </c>
      <c r="F2233" t="str">
        <f>VLOOKUP(H2233,Location!A$2:E$678,2,FALSE)</f>
        <v>Beijing</v>
      </c>
      <c r="G2233" t="str">
        <f>VLOOKUP(LEFT(R2233,3),Language!A$2:B$7700,2,FALSE)</f>
        <v>Esperanto</v>
      </c>
      <c r="H2233" t="s">
        <v>198</v>
      </c>
      <c r="I2233">
        <v>500</v>
      </c>
      <c r="J2233">
        <v>215</v>
      </c>
      <c r="K2233">
        <v>0</v>
      </c>
      <c r="L2233">
        <v>216</v>
      </c>
      <c r="M2233">
        <v>1234567</v>
      </c>
      <c r="N2233">
        <v>270316</v>
      </c>
      <c r="O2233">
        <v>301016</v>
      </c>
      <c r="P2233" t="s">
        <v>19</v>
      </c>
      <c r="Q2233">
        <v>16500</v>
      </c>
      <c r="R2233" t="s">
        <v>524</v>
      </c>
      <c r="S2233" t="str">
        <f>VLOOKUP(V2233,Country!A$2:B$191,2,FALSE)</f>
        <v>China</v>
      </c>
      <c r="T2233" t="str">
        <f>VLOOKUP(X2233,Organisation!A$2:B$150,2,FALSE)</f>
        <v>R &amp; T of Peoples Republic of China</v>
      </c>
      <c r="U2233" t="s">
        <v>198</v>
      </c>
      <c r="V2233" t="s">
        <v>55</v>
      </c>
      <c r="W2233" t="s">
        <v>188</v>
      </c>
      <c r="X2233" t="s">
        <v>57</v>
      </c>
      <c r="Y2233">
        <v>3082</v>
      </c>
    </row>
    <row r="2234" spans="1:25" x14ac:dyDescent="0.25">
      <c r="A2234">
        <v>11650</v>
      </c>
      <c r="B2234" t="str">
        <f>VLOOKUP(W2234,Broadcast!A$2:B$277,2,FALSE)</f>
        <v>China Radio International</v>
      </c>
      <c r="C2234" s="6">
        <v>1400</v>
      </c>
      <c r="D2234" s="6">
        <v>1500</v>
      </c>
      <c r="E2234" t="s">
        <v>702</v>
      </c>
      <c r="F2234" t="str">
        <f>VLOOKUP(H2234,Location!A$2:E$678,2,FALSE)</f>
        <v>Kunming</v>
      </c>
      <c r="G2234" t="str">
        <f>VLOOKUP(LEFT(R2234,3),Language!A$2:B$7700,2,FALSE)</f>
        <v>Min Nan Chinese</v>
      </c>
      <c r="H2234" t="s">
        <v>366</v>
      </c>
      <c r="I2234">
        <v>150</v>
      </c>
      <c r="J2234">
        <v>177</v>
      </c>
      <c r="K2234">
        <v>0</v>
      </c>
      <c r="L2234">
        <v>216</v>
      </c>
      <c r="M2234">
        <v>1234567</v>
      </c>
      <c r="N2234">
        <v>270316</v>
      </c>
      <c r="O2234">
        <v>301016</v>
      </c>
      <c r="P2234" t="s">
        <v>19</v>
      </c>
      <c r="Q2234">
        <v>9600</v>
      </c>
      <c r="R2234" t="s">
        <v>661</v>
      </c>
      <c r="S2234" t="str">
        <f>VLOOKUP(V2234,Country!A$2:B$191,2,FALSE)</f>
        <v>China</v>
      </c>
      <c r="T2234" t="str">
        <f>VLOOKUP(X2234,Organisation!A$2:B$150,2,FALSE)</f>
        <v>R &amp; T of Peoples Republic of China</v>
      </c>
      <c r="U2234" t="s">
        <v>366</v>
      </c>
      <c r="V2234" t="s">
        <v>55</v>
      </c>
      <c r="W2234" t="s">
        <v>188</v>
      </c>
      <c r="X2234" t="s">
        <v>57</v>
      </c>
      <c r="Y2234">
        <v>3083</v>
      </c>
    </row>
    <row r="2235" spans="1:25" x14ac:dyDescent="0.25">
      <c r="A2235">
        <v>11650</v>
      </c>
      <c r="B2235" t="str">
        <f>VLOOKUP(W2235,Broadcast!A$2:B$277,2,FALSE)</f>
        <v>Far East Broadcasting Company</v>
      </c>
      <c r="C2235" s="6">
        <v>1500</v>
      </c>
      <c r="D2235" s="6">
        <v>1600</v>
      </c>
      <c r="E2235" t="s">
        <v>867</v>
      </c>
      <c r="F2235" t="str">
        <f>VLOOKUP(H2235,Location!A$2:E$678,2,FALSE)</f>
        <v>Bocaue</v>
      </c>
      <c r="G2235" t="str">
        <f>VLOOKUP(LEFT(R2235,3),Language!A$2:B$7700,2,FALSE)</f>
        <v>Russian</v>
      </c>
      <c r="H2235" t="s">
        <v>606</v>
      </c>
      <c r="I2235">
        <v>100</v>
      </c>
      <c r="J2235">
        <v>323</v>
      </c>
      <c r="K2235">
        <v>30</v>
      </c>
      <c r="L2235">
        <v>216</v>
      </c>
      <c r="M2235">
        <v>1234567</v>
      </c>
      <c r="N2235">
        <v>270316</v>
      </c>
      <c r="O2235">
        <v>301016</v>
      </c>
      <c r="P2235" t="s">
        <v>19</v>
      </c>
      <c r="Q2235">
        <v>11500</v>
      </c>
      <c r="R2235" t="s">
        <v>182</v>
      </c>
      <c r="S2235" t="str">
        <f>VLOOKUP(V2235,Country!A$2:B$191,2,FALSE)</f>
        <v>Philippines</v>
      </c>
      <c r="T2235" t="str">
        <f>VLOOKUP(X2235,Organisation!A$2:B$150,2,FALSE)</f>
        <v>Far East Broadcasting Co</v>
      </c>
      <c r="U2235" t="s">
        <v>606</v>
      </c>
      <c r="V2235" t="s">
        <v>173</v>
      </c>
      <c r="W2235" t="s">
        <v>607</v>
      </c>
      <c r="X2235" t="s">
        <v>607</v>
      </c>
      <c r="Y2235">
        <v>2101</v>
      </c>
    </row>
    <row r="2236" spans="1:25" x14ac:dyDescent="0.25">
      <c r="A2236">
        <v>11650</v>
      </c>
      <c r="B2236" t="str">
        <f>VLOOKUP(W2236,Broadcast!A$2:B$277,2,FALSE)</f>
        <v>Radio Ukraine International</v>
      </c>
      <c r="C2236" s="6">
        <v>1600</v>
      </c>
      <c r="D2236" s="6">
        <v>2100</v>
      </c>
      <c r="E2236">
        <v>39.4</v>
      </c>
      <c r="F2236" t="str">
        <f>VLOOKUP(H2236,Location!A$2:E$678,2,FALSE)</f>
        <v>Simferopol</v>
      </c>
      <c r="G2236" t="str">
        <f>VLOOKUP(LEFT(R2236,3),Language!A$2:B$7700,2,FALSE)</f>
        <v>Ukrainian</v>
      </c>
      <c r="H2236" t="s">
        <v>618</v>
      </c>
      <c r="I2236">
        <v>300</v>
      </c>
      <c r="J2236">
        <v>129</v>
      </c>
      <c r="K2236">
        <v>0</v>
      </c>
      <c r="L2236">
        <v>278</v>
      </c>
      <c r="M2236">
        <v>1234567</v>
      </c>
      <c r="N2236">
        <v>270316</v>
      </c>
      <c r="O2236">
        <v>291016</v>
      </c>
      <c r="P2236" t="s">
        <v>19</v>
      </c>
      <c r="Q2236">
        <v>11600</v>
      </c>
      <c r="R2236" t="s">
        <v>426</v>
      </c>
      <c r="S2236" t="str">
        <f>VLOOKUP(V2236,Country!A$2:B$191,2,FALSE)</f>
        <v>Ukraine</v>
      </c>
      <c r="T2236" t="str">
        <f>VLOOKUP(X2236,Organisation!A$2:B$150,2,FALSE)</f>
        <v>BRT Concern</v>
      </c>
      <c r="U2236" t="s">
        <v>618</v>
      </c>
      <c r="V2236" t="s">
        <v>427</v>
      </c>
      <c r="W2236" t="s">
        <v>428</v>
      </c>
      <c r="X2236" t="s">
        <v>429</v>
      </c>
      <c r="Y2236">
        <v>4451</v>
      </c>
    </row>
    <row r="2237" spans="1:25" x14ac:dyDescent="0.25">
      <c r="A2237">
        <v>11650</v>
      </c>
      <c r="B2237" t="str">
        <f>VLOOKUP(W2237,Broadcast!A$2:B$277,2,FALSE)</f>
        <v>China Radio International</v>
      </c>
      <c r="C2237" s="6">
        <v>1700</v>
      </c>
      <c r="D2237" s="6">
        <v>1800</v>
      </c>
      <c r="E2237">
        <v>27.28</v>
      </c>
      <c r="F2237" t="str">
        <f>VLOOKUP(H2237,Location!A$2:E$678,2,FALSE)</f>
        <v>Xian</v>
      </c>
      <c r="G2237" t="str">
        <f>VLOOKUP(LEFT(R2237,3),Language!A$2:B$7700,2,FALSE)</f>
        <v>Esperanto</v>
      </c>
      <c r="H2237" t="s">
        <v>265</v>
      </c>
      <c r="I2237">
        <v>500</v>
      </c>
      <c r="J2237">
        <v>317</v>
      </c>
      <c r="K2237">
        <v>0</v>
      </c>
      <c r="L2237">
        <v>218</v>
      </c>
      <c r="M2237">
        <v>1234567</v>
      </c>
      <c r="N2237">
        <v>270316</v>
      </c>
      <c r="O2237">
        <v>301016</v>
      </c>
      <c r="P2237" t="s">
        <v>19</v>
      </c>
      <c r="Q2237">
        <v>10430</v>
      </c>
      <c r="R2237" t="s">
        <v>524</v>
      </c>
      <c r="S2237" t="str">
        <f>VLOOKUP(V2237,Country!A$2:B$191,2,FALSE)</f>
        <v>China</v>
      </c>
      <c r="T2237" t="str">
        <f>VLOOKUP(X2237,Organisation!A$2:B$150,2,FALSE)</f>
        <v>R &amp; T of Peoples Republic of China</v>
      </c>
      <c r="U2237" t="s">
        <v>265</v>
      </c>
      <c r="V2237" t="s">
        <v>55</v>
      </c>
      <c r="W2237" t="s">
        <v>188</v>
      </c>
      <c r="X2237" t="s">
        <v>57</v>
      </c>
      <c r="Y2237">
        <v>3084</v>
      </c>
    </row>
    <row r="2238" spans="1:25" x14ac:dyDescent="0.25">
      <c r="A2238">
        <v>11650</v>
      </c>
      <c r="B2238" t="str">
        <f>VLOOKUP(W2238,Broadcast!A$2:B$277,2,FALSE)</f>
        <v>China Radio International</v>
      </c>
      <c r="C2238" s="6">
        <v>1800</v>
      </c>
      <c r="D2238" s="6">
        <v>2000</v>
      </c>
      <c r="E2238" t="s">
        <v>76</v>
      </c>
      <c r="F2238" t="str">
        <f>VLOOKUP(H2238,Location!A$2:E$678,2,FALSE)</f>
        <v>Urumqi</v>
      </c>
      <c r="G2238" t="str">
        <f>VLOOKUP(LEFT(R2238,3),Language!A$2:B$7700,2,FALSE)</f>
        <v>German</v>
      </c>
      <c r="H2238" t="s">
        <v>71</v>
      </c>
      <c r="I2238">
        <v>500</v>
      </c>
      <c r="J2238">
        <v>308</v>
      </c>
      <c r="K2238">
        <v>0</v>
      </c>
      <c r="L2238">
        <v>288</v>
      </c>
      <c r="M2238">
        <v>1234567</v>
      </c>
      <c r="N2238">
        <v>270316</v>
      </c>
      <c r="O2238">
        <v>301016</v>
      </c>
      <c r="P2238" t="s">
        <v>19</v>
      </c>
      <c r="Q2238">
        <v>13650</v>
      </c>
      <c r="R2238" t="s">
        <v>30</v>
      </c>
      <c r="S2238" t="str">
        <f>VLOOKUP(V2238,Country!A$2:B$191,2,FALSE)</f>
        <v>China</v>
      </c>
      <c r="T2238" t="str">
        <f>VLOOKUP(X2238,Organisation!A$2:B$150,2,FALSE)</f>
        <v>R &amp; T of Peoples Republic of China</v>
      </c>
      <c r="U2238" t="s">
        <v>71</v>
      </c>
      <c r="V2238" t="s">
        <v>55</v>
      </c>
      <c r="W2238" t="s">
        <v>188</v>
      </c>
      <c r="X2238" t="s">
        <v>57</v>
      </c>
      <c r="Y2238">
        <v>3085</v>
      </c>
    </row>
    <row r="2239" spans="1:25" x14ac:dyDescent="0.25">
      <c r="A2239">
        <v>11655</v>
      </c>
      <c r="B2239" t="str">
        <f>VLOOKUP(W2239,Broadcast!A$2:B$277,2,FALSE)</f>
        <v>Adventist World Radio</v>
      </c>
      <c r="C2239" s="6">
        <v>0</v>
      </c>
      <c r="D2239" s="6">
        <v>30</v>
      </c>
      <c r="E2239" t="s">
        <v>156</v>
      </c>
      <c r="F2239" t="str">
        <f>VLOOKUP(H2239,Location!A$2:E$678,2,FALSE)</f>
        <v>Trincomalee (Perkara)</v>
      </c>
      <c r="G2239" t="str">
        <f>VLOOKUP(LEFT(R2239,3),Language!A$2:B$7700,2,FALSE)</f>
        <v>Burmese</v>
      </c>
      <c r="H2239" t="s">
        <v>646</v>
      </c>
      <c r="I2239">
        <v>125</v>
      </c>
      <c r="J2239">
        <v>45</v>
      </c>
      <c r="K2239">
        <v>-30</v>
      </c>
      <c r="L2239">
        <v>217</v>
      </c>
      <c r="M2239">
        <v>1234567</v>
      </c>
      <c r="N2239">
        <v>280316</v>
      </c>
      <c r="O2239">
        <v>301016</v>
      </c>
      <c r="P2239" t="s">
        <v>19</v>
      </c>
      <c r="Q2239">
        <v>13700</v>
      </c>
      <c r="R2239" t="s">
        <v>157</v>
      </c>
      <c r="S2239" t="str">
        <f>VLOOKUP(V2239,Country!A$2:B$191,2,FALSE)</f>
        <v>Sri Lanka</v>
      </c>
      <c r="T2239" t="str">
        <f>VLOOKUP(X2239,Organisation!A$2:B$150,2,FALSE)</f>
        <v>Adventist World Radio</v>
      </c>
      <c r="U2239" t="s">
        <v>646</v>
      </c>
      <c r="V2239" t="s">
        <v>318</v>
      </c>
      <c r="W2239" t="s">
        <v>275</v>
      </c>
      <c r="X2239" t="s">
        <v>275</v>
      </c>
      <c r="Y2239">
        <v>13101</v>
      </c>
    </row>
    <row r="2240" spans="1:25" x14ac:dyDescent="0.25">
      <c r="A2240">
        <v>11655</v>
      </c>
      <c r="B2240" t="str">
        <f>VLOOKUP(W2240,Broadcast!A$2:B$277,2,FALSE)</f>
        <v>Adventist World Radio</v>
      </c>
      <c r="C2240" s="6">
        <v>30</v>
      </c>
      <c r="D2240" s="6">
        <v>100</v>
      </c>
      <c r="E2240" t="s">
        <v>156</v>
      </c>
      <c r="F2240" t="str">
        <f>VLOOKUP(H2240,Location!A$2:E$678,2,FALSE)</f>
        <v>Trincomalee (Perkara)</v>
      </c>
      <c r="G2240" t="str">
        <f>VLOOKUP(LEFT(R2240,3),Language!A$2:B$7700,2,FALSE)</f>
        <v>Manumanaw Karen</v>
      </c>
      <c r="H2240" t="s">
        <v>646</v>
      </c>
      <c r="I2240">
        <v>125</v>
      </c>
      <c r="J2240">
        <v>45</v>
      </c>
      <c r="K2240">
        <v>-30</v>
      </c>
      <c r="L2240">
        <v>217</v>
      </c>
      <c r="M2240">
        <v>1234567</v>
      </c>
      <c r="N2240">
        <v>280316</v>
      </c>
      <c r="O2240">
        <v>301016</v>
      </c>
      <c r="P2240" t="s">
        <v>19</v>
      </c>
      <c r="Q2240">
        <v>13700</v>
      </c>
      <c r="R2240" t="s">
        <v>868</v>
      </c>
      <c r="S2240" t="str">
        <f>VLOOKUP(V2240,Country!A$2:B$191,2,FALSE)</f>
        <v>Sri Lanka</v>
      </c>
      <c r="T2240" t="str">
        <f>VLOOKUP(X2240,Organisation!A$2:B$150,2,FALSE)</f>
        <v>Adventist World Radio</v>
      </c>
      <c r="U2240" t="s">
        <v>646</v>
      </c>
      <c r="V2240" t="s">
        <v>318</v>
      </c>
      <c r="W2240" t="s">
        <v>275</v>
      </c>
      <c r="X2240" t="s">
        <v>275</v>
      </c>
      <c r="Y2240">
        <v>13102</v>
      </c>
    </row>
    <row r="2241" spans="1:25" x14ac:dyDescent="0.25">
      <c r="A2241">
        <v>11655</v>
      </c>
      <c r="B2241" t="str">
        <f>VLOOKUP(W2241,Broadcast!A$2:B$277,2,FALSE)</f>
        <v>Trans World Radio</v>
      </c>
      <c r="C2241" s="6">
        <v>320</v>
      </c>
      <c r="D2241" s="6">
        <v>350</v>
      </c>
      <c r="E2241">
        <v>48</v>
      </c>
      <c r="F2241" t="str">
        <f>VLOOKUP(H2241,Location!A$2:E$678,2,FALSE)</f>
        <v>Kichinev</v>
      </c>
      <c r="G2241" t="str">
        <f>VLOOKUP(LEFT(R2241,3),Language!A$2:B$7700,2,FALSE)</f>
        <v>Multiple languages</v>
      </c>
      <c r="H2241" t="s">
        <v>619</v>
      </c>
      <c r="I2241">
        <v>300</v>
      </c>
      <c r="J2241">
        <v>155</v>
      </c>
      <c r="K2241">
        <v>0</v>
      </c>
      <c r="L2241">
        <v>156</v>
      </c>
      <c r="M2241">
        <v>1234567</v>
      </c>
      <c r="N2241">
        <v>270316</v>
      </c>
      <c r="O2241">
        <v>301016</v>
      </c>
      <c r="P2241" t="s">
        <v>19</v>
      </c>
      <c r="R2241" t="s">
        <v>102</v>
      </c>
      <c r="S2241" t="str">
        <f>VLOOKUP(V2241,Country!A$2:B$191,2,FALSE)</f>
        <v>Moldava</v>
      </c>
      <c r="T2241" t="str">
        <f>VLOOKUP(X2241,Organisation!A$2:B$150,2,FALSE)</f>
        <v>Radio-Agency-M</v>
      </c>
      <c r="U2241" t="s">
        <v>619</v>
      </c>
      <c r="V2241" t="s">
        <v>620</v>
      </c>
      <c r="W2241" t="s">
        <v>28</v>
      </c>
      <c r="X2241" t="s">
        <v>621</v>
      </c>
      <c r="Y2241">
        <v>7238</v>
      </c>
    </row>
    <row r="2242" spans="1:25" x14ac:dyDescent="0.25">
      <c r="A2242">
        <v>11655</v>
      </c>
      <c r="B2242" t="str">
        <f>VLOOKUP(W2242,Broadcast!A$2:B$277,2,FALSE)</f>
        <v>Media Broadcast GmbH</v>
      </c>
      <c r="C2242" s="6">
        <v>600</v>
      </c>
      <c r="D2242" s="6">
        <v>615</v>
      </c>
      <c r="E2242" t="s">
        <v>690</v>
      </c>
      <c r="F2242" t="str">
        <f>VLOOKUP(H2242,Location!A$2:E$678,2,FALSE)</f>
        <v>Nauen</v>
      </c>
      <c r="G2242" t="str">
        <f>VLOOKUP(LEFT(R2242,3),Language!A$2:B$7700,2,FALSE)</f>
        <v>Multiple languages</v>
      </c>
      <c r="H2242" t="s">
        <v>232</v>
      </c>
      <c r="I2242">
        <v>125</v>
      </c>
      <c r="J2242">
        <v>180</v>
      </c>
      <c r="K2242">
        <v>0</v>
      </c>
      <c r="L2242">
        <v>146</v>
      </c>
      <c r="M2242">
        <v>1234567</v>
      </c>
      <c r="N2242">
        <v>270316</v>
      </c>
      <c r="O2242">
        <v>60516</v>
      </c>
      <c r="P2242" t="s">
        <v>19</v>
      </c>
      <c r="Q2242">
        <v>9600</v>
      </c>
      <c r="R2242" t="s">
        <v>102</v>
      </c>
      <c r="S2242" t="str">
        <f>VLOOKUP(V2242,Country!A$2:B$191,2,FALSE)</f>
        <v>Germany</v>
      </c>
      <c r="T2242" t="str">
        <f>VLOOKUP(X2242,Organisation!A$2:B$150,2,FALSE)</f>
        <v>Media Broadcast GmbH</v>
      </c>
      <c r="U2242" t="s">
        <v>232</v>
      </c>
      <c r="V2242" t="s">
        <v>19</v>
      </c>
      <c r="W2242" t="s">
        <v>99</v>
      </c>
      <c r="X2242" t="s">
        <v>99</v>
      </c>
      <c r="Y2242">
        <v>16885</v>
      </c>
    </row>
    <row r="2243" spans="1:25" x14ac:dyDescent="0.25">
      <c r="A2243">
        <v>11655</v>
      </c>
      <c r="B2243" t="str">
        <f>VLOOKUP(W2243,Broadcast!A$2:B$277,2,FALSE)</f>
        <v>Media Broadcast GmbH</v>
      </c>
      <c r="C2243" s="6">
        <v>600</v>
      </c>
      <c r="D2243" s="6">
        <v>615</v>
      </c>
      <c r="E2243" t="s">
        <v>690</v>
      </c>
      <c r="F2243" t="str">
        <f>VLOOKUP(H2243,Location!A$2:E$678,2,FALSE)</f>
        <v>Nauen</v>
      </c>
      <c r="G2243" t="str">
        <f>VLOOKUP(LEFT(R2243,3),Language!A$2:B$7700,2,FALSE)</f>
        <v>Multiple languages</v>
      </c>
      <c r="H2243" t="s">
        <v>232</v>
      </c>
      <c r="I2243">
        <v>125</v>
      </c>
      <c r="J2243">
        <v>180</v>
      </c>
      <c r="K2243">
        <v>0</v>
      </c>
      <c r="L2243">
        <v>146</v>
      </c>
      <c r="M2243">
        <v>1234567</v>
      </c>
      <c r="N2243">
        <v>100516</v>
      </c>
      <c r="O2243">
        <v>291016</v>
      </c>
      <c r="P2243" t="s">
        <v>19</v>
      </c>
      <c r="Q2243">
        <v>9600</v>
      </c>
      <c r="R2243" t="s">
        <v>102</v>
      </c>
      <c r="S2243" t="str">
        <f>VLOOKUP(V2243,Country!A$2:B$191,2,FALSE)</f>
        <v>Germany</v>
      </c>
      <c r="T2243" t="str">
        <f>VLOOKUP(X2243,Organisation!A$2:B$150,2,FALSE)</f>
        <v>Media Broadcast GmbH</v>
      </c>
      <c r="U2243" t="s">
        <v>232</v>
      </c>
      <c r="V2243" t="s">
        <v>19</v>
      </c>
      <c r="W2243" t="s">
        <v>99</v>
      </c>
      <c r="X2243" t="s">
        <v>99</v>
      </c>
      <c r="Y2243">
        <v>16887</v>
      </c>
    </row>
    <row r="2244" spans="1:25" x14ac:dyDescent="0.25">
      <c r="A2244">
        <v>11655</v>
      </c>
      <c r="B2244" t="str">
        <f>VLOOKUP(W2244,Broadcast!A$2:B$277,2,FALSE)</f>
        <v>Media Broadcast GmbH</v>
      </c>
      <c r="C2244" s="6">
        <v>600</v>
      </c>
      <c r="D2244" s="6">
        <v>630</v>
      </c>
      <c r="E2244" t="s">
        <v>690</v>
      </c>
      <c r="F2244" t="str">
        <f>VLOOKUP(H2244,Location!A$2:E$678,2,FALSE)</f>
        <v>Nauen</v>
      </c>
      <c r="G2244" t="str">
        <f>VLOOKUP(LEFT(R2244,3),Language!A$2:B$7700,2,FALSE)</f>
        <v>Multiple languages</v>
      </c>
      <c r="H2244" t="s">
        <v>232</v>
      </c>
      <c r="I2244">
        <v>125</v>
      </c>
      <c r="J2244">
        <v>180</v>
      </c>
      <c r="K2244">
        <v>0</v>
      </c>
      <c r="L2244">
        <v>146</v>
      </c>
      <c r="M2244">
        <v>1234567</v>
      </c>
      <c r="N2244">
        <v>70516</v>
      </c>
      <c r="O2244">
        <v>90516</v>
      </c>
      <c r="P2244" t="s">
        <v>19</v>
      </c>
      <c r="Q2244">
        <v>9600</v>
      </c>
      <c r="R2244" t="s">
        <v>102</v>
      </c>
      <c r="S2244" t="str">
        <f>VLOOKUP(V2244,Country!A$2:B$191,2,FALSE)</f>
        <v>Germany</v>
      </c>
      <c r="T2244" t="str">
        <f>VLOOKUP(X2244,Organisation!A$2:B$150,2,FALSE)</f>
        <v>Media Broadcast GmbH</v>
      </c>
      <c r="U2244" t="s">
        <v>232</v>
      </c>
      <c r="V2244" t="s">
        <v>19</v>
      </c>
      <c r="W2244" t="s">
        <v>99</v>
      </c>
      <c r="X2244" t="s">
        <v>99</v>
      </c>
      <c r="Y2244">
        <v>16886</v>
      </c>
    </row>
    <row r="2245" spans="1:25" x14ac:dyDescent="0.25">
      <c r="A2245">
        <v>11655</v>
      </c>
      <c r="B2245" t="str">
        <f>VLOOKUP(W2245,Broadcast!A$2:B$277,2,FALSE)</f>
        <v>IBRA Radio</v>
      </c>
      <c r="C2245" s="6">
        <v>1600</v>
      </c>
      <c r="D2245" s="6">
        <v>1630</v>
      </c>
      <c r="E2245" t="s">
        <v>869</v>
      </c>
      <c r="F2245" t="str">
        <f>VLOOKUP(H2245,Location!A$2:E$678,2,FALSE)</f>
        <v>Dhabayya</v>
      </c>
      <c r="G2245" t="str">
        <f>VLOOKUP(LEFT(R2245,3),Language!A$2:B$7700,2,FALSE)</f>
        <v>Afar</v>
      </c>
      <c r="H2245" t="s">
        <v>409</v>
      </c>
      <c r="I2245">
        <v>250</v>
      </c>
      <c r="J2245">
        <v>230</v>
      </c>
      <c r="K2245">
        <v>-30</v>
      </c>
      <c r="L2245">
        <v>218</v>
      </c>
      <c r="M2245">
        <v>1234567</v>
      </c>
      <c r="N2245">
        <v>270316</v>
      </c>
      <c r="O2245">
        <v>301016</v>
      </c>
      <c r="P2245" t="s">
        <v>19</v>
      </c>
      <c r="Q2245">
        <v>14750</v>
      </c>
      <c r="R2245" t="s">
        <v>870</v>
      </c>
      <c r="S2245" t="str">
        <f>VLOOKUP(V2245,Country!A$2:B$191,2,FALSE)</f>
        <v>United Arab Emirates</v>
      </c>
      <c r="T2245" t="str">
        <f>VLOOKUP(X2245,Organisation!A$2:B$150,2,FALSE)</f>
        <v>Babcock Communications</v>
      </c>
      <c r="U2245" t="s">
        <v>409</v>
      </c>
      <c r="V2245" t="s">
        <v>410</v>
      </c>
      <c r="W2245" t="s">
        <v>411</v>
      </c>
      <c r="X2245" t="s">
        <v>43</v>
      </c>
      <c r="Y2245">
        <v>184</v>
      </c>
    </row>
    <row r="2246" spans="1:25" x14ac:dyDescent="0.25">
      <c r="A2246">
        <v>11655</v>
      </c>
      <c r="B2246" t="str">
        <f>VLOOKUP(W2246,Broadcast!A$2:B$277,2,FALSE)</f>
        <v>Radio Russia</v>
      </c>
      <c r="C2246" s="6">
        <v>2100</v>
      </c>
      <c r="D2246" s="6">
        <v>2400</v>
      </c>
      <c r="E2246">
        <v>43.44</v>
      </c>
      <c r="F2246" t="str">
        <f>VLOOKUP(H2246,Location!A$2:E$678,2,FALSE)</f>
        <v>Khabarovsk</v>
      </c>
      <c r="G2246" t="str">
        <f>VLOOKUP(LEFT(R2246,3),Language!A$2:B$7700,2,FALSE)</f>
        <v>Russian</v>
      </c>
      <c r="H2246" t="s">
        <v>181</v>
      </c>
      <c r="I2246">
        <v>100</v>
      </c>
      <c r="J2246">
        <v>218</v>
      </c>
      <c r="K2246">
        <v>0</v>
      </c>
      <c r="L2246">
        <v>217</v>
      </c>
      <c r="M2246">
        <v>1234567</v>
      </c>
      <c r="N2246">
        <v>270316</v>
      </c>
      <c r="O2246">
        <v>291016</v>
      </c>
      <c r="P2246" t="s">
        <v>19</v>
      </c>
      <c r="R2246" t="s">
        <v>182</v>
      </c>
      <c r="S2246" t="str">
        <f>VLOOKUP(V2246,Country!A$2:B$191,2,FALSE)</f>
        <v>Russia</v>
      </c>
      <c r="T2246" t="str">
        <f>VLOOKUP(X2246,Organisation!A$2:B$150,2,FALSE)</f>
        <v>General Radio Frequency Centre</v>
      </c>
      <c r="U2246" t="s">
        <v>181</v>
      </c>
      <c r="V2246" t="s">
        <v>183</v>
      </c>
      <c r="W2246" t="s">
        <v>184</v>
      </c>
      <c r="X2246" t="s">
        <v>185</v>
      </c>
      <c r="Y2246">
        <v>3967</v>
      </c>
    </row>
    <row r="2247" spans="1:25" x14ac:dyDescent="0.25">
      <c r="A2247">
        <v>11660</v>
      </c>
      <c r="B2247" t="str">
        <f>VLOOKUP(W2247,Broadcast!A$2:B$277,2,FALSE)</f>
        <v>China National Radio</v>
      </c>
      <c r="C2247" s="6">
        <v>100</v>
      </c>
      <c r="D2247" s="6">
        <v>1100</v>
      </c>
      <c r="E2247" t="s">
        <v>502</v>
      </c>
      <c r="F2247" t="str">
        <f>VLOOKUP(H2247,Location!A$2:E$678,2,FALSE)</f>
        <v>Xian</v>
      </c>
      <c r="G2247" t="str">
        <f>VLOOKUP(LEFT(R2247,3),Language!A$2:B$7700,2,FALSE)</f>
        <v>Chinese</v>
      </c>
      <c r="H2247" t="s">
        <v>265</v>
      </c>
      <c r="I2247">
        <v>150</v>
      </c>
      <c r="J2247">
        <v>0</v>
      </c>
      <c r="K2247">
        <v>0</v>
      </c>
      <c r="L2247">
        <v>925</v>
      </c>
      <c r="M2247">
        <v>1234567</v>
      </c>
      <c r="N2247">
        <v>270316</v>
      </c>
      <c r="O2247">
        <v>301016</v>
      </c>
      <c r="P2247" t="s">
        <v>19</v>
      </c>
      <c r="Q2247">
        <v>10430</v>
      </c>
      <c r="R2247" t="s">
        <v>54</v>
      </c>
      <c r="S2247" t="str">
        <f>VLOOKUP(V2247,Country!A$2:B$191,2,FALSE)</f>
        <v>China</v>
      </c>
      <c r="T2247" t="str">
        <f>VLOOKUP(X2247,Organisation!A$2:B$150,2,FALSE)</f>
        <v>R &amp; T of Peoples Republic of China</v>
      </c>
      <c r="U2247" t="s">
        <v>265</v>
      </c>
      <c r="V2247" t="s">
        <v>55</v>
      </c>
      <c r="W2247" t="s">
        <v>56</v>
      </c>
      <c r="X2247" t="s">
        <v>57</v>
      </c>
      <c r="Y2247">
        <v>3086</v>
      </c>
    </row>
    <row r="2248" spans="1:25" x14ac:dyDescent="0.25">
      <c r="A2248">
        <v>11660</v>
      </c>
      <c r="B2248" t="str">
        <f>VLOOKUP(W2248,Broadcast!A$2:B$277,2,FALSE)</f>
        <v>Islamic Republic of Iran Broadcasting</v>
      </c>
      <c r="C2248" s="6">
        <v>230</v>
      </c>
      <c r="D2248" s="6">
        <v>530</v>
      </c>
      <c r="E2248">
        <v>38.39</v>
      </c>
      <c r="F2248" t="str">
        <f>VLOOKUP(H2248,Location!A$2:E$678,2,FALSE)</f>
        <v>Zahedan</v>
      </c>
      <c r="G2248" t="str">
        <f>VLOOKUP(LEFT(R2248,3),Language!A$2:B$7700,2,FALSE)</f>
        <v>Arabic</v>
      </c>
      <c r="H2248" t="s">
        <v>484</v>
      </c>
      <c r="I2248">
        <v>500</v>
      </c>
      <c r="J2248">
        <v>289</v>
      </c>
      <c r="K2248">
        <v>0</v>
      </c>
      <c r="L2248">
        <v>145</v>
      </c>
      <c r="M2248">
        <v>1234567</v>
      </c>
      <c r="N2248">
        <v>270316</v>
      </c>
      <c r="O2248">
        <v>291016</v>
      </c>
      <c r="P2248" t="s">
        <v>19</v>
      </c>
      <c r="R2248" t="s">
        <v>89</v>
      </c>
      <c r="S2248" t="str">
        <f>VLOOKUP(V2248,Country!A$2:B$191,2,FALSE)</f>
        <v>Iran (Islamic Rep. of)</v>
      </c>
      <c r="T2248" t="str">
        <f>VLOOKUP(X2248,Organisation!A$2:B$150,2,FALSE)</f>
        <v>Islamic Republic of Iran Broadcast.</v>
      </c>
      <c r="U2248" t="s">
        <v>484</v>
      </c>
      <c r="V2248" t="s">
        <v>229</v>
      </c>
      <c r="W2248" t="s">
        <v>230</v>
      </c>
      <c r="X2248" t="s">
        <v>230</v>
      </c>
      <c r="Y2248">
        <v>1946</v>
      </c>
    </row>
    <row r="2249" spans="1:25" x14ac:dyDescent="0.25">
      <c r="A2249">
        <v>11660</v>
      </c>
      <c r="B2249" t="str">
        <f>VLOOKUP(W2249,Broadcast!A$2:B$277,2,FALSE)</f>
        <v>Media Broadcast GmbH</v>
      </c>
      <c r="C2249" s="6">
        <v>530</v>
      </c>
      <c r="D2249" s="6">
        <v>600</v>
      </c>
      <c r="E2249">
        <v>38.39</v>
      </c>
      <c r="F2249" t="str">
        <f>VLOOKUP(H2249,Location!A$2:E$678,2,FALSE)</f>
        <v>Nauen</v>
      </c>
      <c r="G2249" t="str">
        <f>VLOOKUP(LEFT(R2249,3),Language!A$2:B$7700,2,FALSE)</f>
        <v>Multiple languages</v>
      </c>
      <c r="H2249" t="s">
        <v>232</v>
      </c>
      <c r="I2249">
        <v>125</v>
      </c>
      <c r="J2249">
        <v>150</v>
      </c>
      <c r="K2249">
        <v>0</v>
      </c>
      <c r="L2249">
        <v>146</v>
      </c>
      <c r="M2249">
        <v>246</v>
      </c>
      <c r="N2249">
        <v>270316</v>
      </c>
      <c r="O2249">
        <v>291016</v>
      </c>
      <c r="P2249" t="s">
        <v>19</v>
      </c>
      <c r="Q2249">
        <v>9600</v>
      </c>
      <c r="R2249" t="s">
        <v>102</v>
      </c>
      <c r="S2249" t="str">
        <f>VLOOKUP(V2249,Country!A$2:B$191,2,FALSE)</f>
        <v>Germany</v>
      </c>
      <c r="T2249" t="str">
        <f>VLOOKUP(X2249,Organisation!A$2:B$150,2,FALSE)</f>
        <v>Media Broadcast GmbH</v>
      </c>
      <c r="U2249" t="s">
        <v>232</v>
      </c>
      <c r="V2249" t="s">
        <v>19</v>
      </c>
      <c r="W2249" t="s">
        <v>99</v>
      </c>
      <c r="X2249" t="s">
        <v>99</v>
      </c>
      <c r="Y2249">
        <v>15592</v>
      </c>
    </row>
    <row r="2250" spans="1:25" x14ac:dyDescent="0.25">
      <c r="A2250">
        <v>11660</v>
      </c>
      <c r="B2250" t="str">
        <f>VLOOKUP(W2250,Broadcast!A$2:B$277,2,FALSE)</f>
        <v>Media Broadcast GmbH</v>
      </c>
      <c r="C2250" s="6">
        <v>600</v>
      </c>
      <c r="D2250" s="6">
        <v>700</v>
      </c>
      <c r="E2250">
        <v>38.39</v>
      </c>
      <c r="F2250" t="str">
        <f>VLOOKUP(H2250,Location!A$2:E$678,2,FALSE)</f>
        <v>Nauen</v>
      </c>
      <c r="G2250" t="str">
        <f>VLOOKUP(LEFT(R2250,3),Language!A$2:B$7700,2,FALSE)</f>
        <v>Multiple languages</v>
      </c>
      <c r="H2250" t="s">
        <v>232</v>
      </c>
      <c r="I2250">
        <v>125</v>
      </c>
      <c r="J2250">
        <v>150</v>
      </c>
      <c r="K2250">
        <v>0</v>
      </c>
      <c r="L2250">
        <v>146</v>
      </c>
      <c r="M2250">
        <v>23456</v>
      </c>
      <c r="N2250">
        <v>270316</v>
      </c>
      <c r="O2250">
        <v>291016</v>
      </c>
      <c r="P2250" t="s">
        <v>19</v>
      </c>
      <c r="Q2250">
        <v>9600</v>
      </c>
      <c r="R2250" t="s">
        <v>102</v>
      </c>
      <c r="S2250" t="str">
        <f>VLOOKUP(V2250,Country!A$2:B$191,2,FALSE)</f>
        <v>Germany</v>
      </c>
      <c r="T2250" t="str">
        <f>VLOOKUP(X2250,Organisation!A$2:B$150,2,FALSE)</f>
        <v>Media Broadcast GmbH</v>
      </c>
      <c r="U2250" t="s">
        <v>232</v>
      </c>
      <c r="V2250" t="s">
        <v>19</v>
      </c>
      <c r="W2250" t="s">
        <v>99</v>
      </c>
      <c r="X2250" t="s">
        <v>99</v>
      </c>
      <c r="Y2250">
        <v>15593</v>
      </c>
    </row>
    <row r="2251" spans="1:25" x14ac:dyDescent="0.25">
      <c r="A2251">
        <v>11660</v>
      </c>
      <c r="B2251" t="str">
        <f>VLOOKUP(W2251,Broadcast!A$2:B$277,2,FALSE)</f>
        <v>China Radio International</v>
      </c>
      <c r="C2251" s="6">
        <v>1100</v>
      </c>
      <c r="D2251" s="6">
        <v>1300</v>
      </c>
      <c r="E2251" t="s">
        <v>218</v>
      </c>
      <c r="F2251" t="str">
        <f>VLOOKUP(H2251,Location!A$2:E$678,2,FALSE)</f>
        <v>Kashi</v>
      </c>
      <c r="G2251" t="str">
        <f>VLOOKUP(LEFT(R2251,3),Language!A$2:B$7700,2,FALSE)</f>
        <v>English</v>
      </c>
      <c r="H2251" t="s">
        <v>187</v>
      </c>
      <c r="I2251">
        <v>100</v>
      </c>
      <c r="J2251">
        <v>209</v>
      </c>
      <c r="K2251">
        <v>0</v>
      </c>
      <c r="L2251">
        <v>206</v>
      </c>
      <c r="M2251">
        <v>1234567</v>
      </c>
      <c r="N2251">
        <v>270316</v>
      </c>
      <c r="O2251">
        <v>301016</v>
      </c>
      <c r="P2251" t="s">
        <v>19</v>
      </c>
      <c r="Q2251">
        <v>10430</v>
      </c>
      <c r="R2251" t="s">
        <v>20</v>
      </c>
      <c r="S2251" t="str">
        <f>VLOOKUP(V2251,Country!A$2:B$191,2,FALSE)</f>
        <v>China</v>
      </c>
      <c r="T2251" t="str">
        <f>VLOOKUP(X2251,Organisation!A$2:B$150,2,FALSE)</f>
        <v>R &amp; T of Peoples Republic of China</v>
      </c>
      <c r="U2251" t="s">
        <v>187</v>
      </c>
      <c r="V2251" t="s">
        <v>55</v>
      </c>
      <c r="W2251" t="s">
        <v>188</v>
      </c>
      <c r="X2251" t="s">
        <v>57</v>
      </c>
      <c r="Y2251">
        <v>3087</v>
      </c>
    </row>
    <row r="2252" spans="1:25" x14ac:dyDescent="0.25">
      <c r="A2252">
        <v>11660</v>
      </c>
      <c r="B2252" t="str">
        <f>VLOOKUP(W2252,Broadcast!A$2:B$277,2,FALSE)</f>
        <v>China Radio International</v>
      </c>
      <c r="C2252" s="6">
        <v>1300</v>
      </c>
      <c r="D2252" s="6">
        <v>1400</v>
      </c>
      <c r="E2252" t="s">
        <v>218</v>
      </c>
      <c r="F2252" t="str">
        <f>VLOOKUP(H2252,Location!A$2:E$678,2,FALSE)</f>
        <v>Kashi</v>
      </c>
      <c r="G2252" t="str">
        <f>VLOOKUP(LEFT(R2252,3),Language!A$2:B$7700,2,FALSE)</f>
        <v>English</v>
      </c>
      <c r="H2252" t="s">
        <v>187</v>
      </c>
      <c r="I2252">
        <v>100</v>
      </c>
      <c r="J2252">
        <v>209</v>
      </c>
      <c r="K2252">
        <v>0</v>
      </c>
      <c r="L2252">
        <v>206</v>
      </c>
      <c r="M2252">
        <v>1234567</v>
      </c>
      <c r="N2252">
        <v>270316</v>
      </c>
      <c r="O2252">
        <v>301016</v>
      </c>
      <c r="P2252" t="s">
        <v>19</v>
      </c>
      <c r="Q2252">
        <v>10430</v>
      </c>
      <c r="R2252" t="s">
        <v>20</v>
      </c>
      <c r="S2252" t="str">
        <f>VLOOKUP(V2252,Country!A$2:B$191,2,FALSE)</f>
        <v>China</v>
      </c>
      <c r="T2252" t="str">
        <f>VLOOKUP(X2252,Organisation!A$2:B$150,2,FALSE)</f>
        <v>R &amp; T of Peoples Republic of China</v>
      </c>
      <c r="U2252" t="s">
        <v>187</v>
      </c>
      <c r="V2252" t="s">
        <v>55</v>
      </c>
      <c r="W2252" t="s">
        <v>188</v>
      </c>
      <c r="X2252" t="s">
        <v>57</v>
      </c>
      <c r="Y2252">
        <v>3088</v>
      </c>
    </row>
    <row r="2253" spans="1:25" x14ac:dyDescent="0.25">
      <c r="A2253">
        <v>11660</v>
      </c>
      <c r="B2253" t="str">
        <f>VLOOKUP(W2253,Broadcast!A$2:B$277,2,FALSE)</f>
        <v>China Radio International</v>
      </c>
      <c r="C2253" s="6">
        <v>1400</v>
      </c>
      <c r="D2253" s="6">
        <v>1500</v>
      </c>
      <c r="E2253" t="s">
        <v>261</v>
      </c>
      <c r="F2253" t="str">
        <f>VLOOKUP(H2253,Location!A$2:E$678,2,FALSE)</f>
        <v>Kunming</v>
      </c>
      <c r="G2253" t="str">
        <f>VLOOKUP(LEFT(R2253,3),Language!A$2:B$7700,2,FALSE)</f>
        <v>Urdu</v>
      </c>
      <c r="H2253" t="s">
        <v>366</v>
      </c>
      <c r="I2253">
        <v>500</v>
      </c>
      <c r="J2253">
        <v>300</v>
      </c>
      <c r="K2253">
        <v>0</v>
      </c>
      <c r="L2253">
        <v>216</v>
      </c>
      <c r="M2253">
        <v>1234567</v>
      </c>
      <c r="N2253">
        <v>270316</v>
      </c>
      <c r="O2253">
        <v>301016</v>
      </c>
      <c r="P2253" t="s">
        <v>19</v>
      </c>
      <c r="Q2253">
        <v>13700</v>
      </c>
      <c r="R2253" t="s">
        <v>348</v>
      </c>
      <c r="S2253" t="str">
        <f>VLOOKUP(V2253,Country!A$2:B$191,2,FALSE)</f>
        <v>China</v>
      </c>
      <c r="T2253" t="str">
        <f>VLOOKUP(X2253,Organisation!A$2:B$150,2,FALSE)</f>
        <v>R &amp; T of Peoples Republic of China</v>
      </c>
      <c r="U2253" t="s">
        <v>366</v>
      </c>
      <c r="V2253" t="s">
        <v>55</v>
      </c>
      <c r="W2253" t="s">
        <v>188</v>
      </c>
      <c r="X2253" t="s">
        <v>57</v>
      </c>
      <c r="Y2253">
        <v>3089</v>
      </c>
    </row>
    <row r="2254" spans="1:25" x14ac:dyDescent="0.25">
      <c r="A2254">
        <v>11660</v>
      </c>
      <c r="B2254" t="str">
        <f>VLOOKUP(W2254,Broadcast!A$2:B$277,2,FALSE)</f>
        <v>BBC Worldservice</v>
      </c>
      <c r="C2254" s="6">
        <v>1630</v>
      </c>
      <c r="D2254" s="6">
        <v>1700</v>
      </c>
      <c r="E2254" t="s">
        <v>295</v>
      </c>
      <c r="F2254" t="str">
        <f>VLOOKUP(H2254,Location!A$2:E$678,2,FALSE)</f>
        <v>Meyerton</v>
      </c>
      <c r="G2254" t="str">
        <f>VLOOKUP(LEFT(R2254,3),Language!A$2:B$7700,2,FALSE)</f>
        <v>Kinyarwanda</v>
      </c>
      <c r="H2254" t="s">
        <v>34</v>
      </c>
      <c r="I2254">
        <v>250</v>
      </c>
      <c r="J2254">
        <v>5</v>
      </c>
      <c r="K2254">
        <v>25</v>
      </c>
      <c r="L2254">
        <v>416</v>
      </c>
      <c r="M2254">
        <v>23456</v>
      </c>
      <c r="N2254">
        <v>270316</v>
      </c>
      <c r="O2254">
        <v>301016</v>
      </c>
      <c r="P2254" t="s">
        <v>19</v>
      </c>
      <c r="Q2254">
        <v>11875</v>
      </c>
      <c r="R2254" t="s">
        <v>569</v>
      </c>
      <c r="S2254" t="str">
        <f>VLOOKUP(V2254,Country!A$2:B$191,2,FALSE)</f>
        <v>South Africa</v>
      </c>
      <c r="T2254" t="str">
        <f>VLOOKUP(X2254,Organisation!A$2:B$150,2,FALSE)</f>
        <v>Babcock Communications</v>
      </c>
      <c r="U2254" t="s">
        <v>34</v>
      </c>
      <c r="V2254" t="s">
        <v>35</v>
      </c>
      <c r="W2254" t="s">
        <v>42</v>
      </c>
      <c r="X2254" t="s">
        <v>43</v>
      </c>
      <c r="Y2254">
        <v>187</v>
      </c>
    </row>
    <row r="2255" spans="1:25" x14ac:dyDescent="0.25">
      <c r="A2255">
        <v>11660</v>
      </c>
      <c r="B2255" t="str">
        <f>VLOOKUP(W2255,Broadcast!A$2:B$277,2,FALSE)</f>
        <v>China Radio International</v>
      </c>
      <c r="C2255" s="6">
        <v>1730</v>
      </c>
      <c r="D2255" s="6">
        <v>1830</v>
      </c>
      <c r="E2255" t="s">
        <v>576</v>
      </c>
      <c r="F2255" t="str">
        <f>VLOOKUP(H2255,Location!A$2:E$678,2,FALSE)</f>
        <v>Shijiazhuang</v>
      </c>
      <c r="G2255" t="str">
        <f>VLOOKUP(LEFT(R2255,3),Language!A$2:B$7700,2,FALSE)</f>
        <v>Standart Chinese</v>
      </c>
      <c r="H2255" t="s">
        <v>331</v>
      </c>
      <c r="I2255">
        <v>500</v>
      </c>
      <c r="J2255">
        <v>315</v>
      </c>
      <c r="K2255">
        <v>0</v>
      </c>
      <c r="L2255">
        <v>218</v>
      </c>
      <c r="M2255">
        <v>1234567</v>
      </c>
      <c r="N2255">
        <v>270316</v>
      </c>
      <c r="O2255">
        <v>301016</v>
      </c>
      <c r="P2255" t="s">
        <v>19</v>
      </c>
      <c r="Q2255">
        <v>8180</v>
      </c>
      <c r="R2255" t="s">
        <v>207</v>
      </c>
      <c r="S2255" t="str">
        <f>VLOOKUP(V2255,Country!A$2:B$191,2,FALSE)</f>
        <v>China</v>
      </c>
      <c r="T2255" t="str">
        <f>VLOOKUP(X2255,Organisation!A$2:B$150,2,FALSE)</f>
        <v>R &amp; T of Peoples Republic of China</v>
      </c>
      <c r="U2255" t="s">
        <v>331</v>
      </c>
      <c r="V2255" t="s">
        <v>55</v>
      </c>
      <c r="W2255" t="s">
        <v>188</v>
      </c>
      <c r="X2255" t="s">
        <v>57</v>
      </c>
      <c r="Y2255">
        <v>3090</v>
      </c>
    </row>
    <row r="2256" spans="1:25" x14ac:dyDescent="0.25">
      <c r="A2256">
        <v>11660</v>
      </c>
      <c r="B2256" t="str">
        <f>VLOOKUP(W2256,Broadcast!A$2:B$277,2,FALSE)</f>
        <v>BBC Worldservice</v>
      </c>
      <c r="C2256" s="6">
        <v>1930</v>
      </c>
      <c r="D2256" s="6">
        <v>2000</v>
      </c>
      <c r="E2256" t="s">
        <v>418</v>
      </c>
      <c r="F2256" t="str">
        <f>VLOOKUP(H2256,Location!A$2:E$678,2,FALSE)</f>
        <v>Ascension</v>
      </c>
      <c r="G2256" t="str">
        <f>VLOOKUP(LEFT(R2256,3),Language!A$2:B$7700,2,FALSE)</f>
        <v>Hausa</v>
      </c>
      <c r="H2256" t="s">
        <v>160</v>
      </c>
      <c r="I2256">
        <v>250</v>
      </c>
      <c r="J2256">
        <v>55</v>
      </c>
      <c r="K2256">
        <v>-30</v>
      </c>
      <c r="L2256">
        <v>216</v>
      </c>
      <c r="M2256">
        <v>1234567</v>
      </c>
      <c r="N2256">
        <v>270316</v>
      </c>
      <c r="O2256">
        <v>301016</v>
      </c>
      <c r="P2256" t="s">
        <v>19</v>
      </c>
      <c r="Q2256">
        <v>13700</v>
      </c>
      <c r="R2256" t="s">
        <v>127</v>
      </c>
      <c r="S2256" t="str">
        <f>VLOOKUP(V2256,Country!A$2:B$191,2,FALSE)</f>
        <v>United Kingdom</v>
      </c>
      <c r="T2256" t="str">
        <f>VLOOKUP(X2256,Organisation!A$2:B$150,2,FALSE)</f>
        <v>Babcock Communications</v>
      </c>
      <c r="U2256" t="s">
        <v>160</v>
      </c>
      <c r="V2256" t="s">
        <v>75</v>
      </c>
      <c r="W2256" t="s">
        <v>42</v>
      </c>
      <c r="X2256" t="s">
        <v>43</v>
      </c>
      <c r="Y2256">
        <v>185</v>
      </c>
    </row>
    <row r="2257" spans="1:25" x14ac:dyDescent="0.25">
      <c r="A2257">
        <v>11660</v>
      </c>
      <c r="B2257" t="str">
        <f>VLOOKUP(W2257,Broadcast!A$2:B$277,2,FALSE)</f>
        <v>BBC Worldservice</v>
      </c>
      <c r="C2257" s="6">
        <v>2000</v>
      </c>
      <c r="D2257" s="6">
        <v>2030</v>
      </c>
      <c r="E2257" t="s">
        <v>418</v>
      </c>
      <c r="F2257" t="str">
        <f>VLOOKUP(H2257,Location!A$2:E$678,2,FALSE)</f>
        <v>Ascension</v>
      </c>
      <c r="G2257" t="str">
        <f>VLOOKUP(LEFT(R2257,3),Language!A$2:B$7700,2,FALSE)</f>
        <v>Hausa</v>
      </c>
      <c r="H2257" t="s">
        <v>160</v>
      </c>
      <c r="I2257">
        <v>250</v>
      </c>
      <c r="J2257">
        <v>55</v>
      </c>
      <c r="K2257">
        <v>-30</v>
      </c>
      <c r="L2257">
        <v>216</v>
      </c>
      <c r="M2257">
        <v>6</v>
      </c>
      <c r="N2257">
        <v>270316</v>
      </c>
      <c r="O2257">
        <v>301016</v>
      </c>
      <c r="P2257" t="s">
        <v>19</v>
      </c>
      <c r="Q2257">
        <v>13700</v>
      </c>
      <c r="R2257" t="s">
        <v>127</v>
      </c>
      <c r="S2257" t="str">
        <f>VLOOKUP(V2257,Country!A$2:B$191,2,FALSE)</f>
        <v>United Kingdom</v>
      </c>
      <c r="T2257" t="str">
        <f>VLOOKUP(X2257,Organisation!A$2:B$150,2,FALSE)</f>
        <v>Babcock Communications</v>
      </c>
      <c r="U2257" t="s">
        <v>160</v>
      </c>
      <c r="V2257" t="s">
        <v>75</v>
      </c>
      <c r="W2257" t="s">
        <v>42</v>
      </c>
      <c r="X2257" t="s">
        <v>43</v>
      </c>
      <c r="Y2257">
        <v>186</v>
      </c>
    </row>
    <row r="2258" spans="1:25" x14ac:dyDescent="0.25">
      <c r="A2258">
        <v>11660</v>
      </c>
      <c r="B2258" t="str">
        <f>VLOOKUP(W2258,Broadcast!A$2:B$277,2,FALSE)</f>
        <v>China Radio International</v>
      </c>
      <c r="C2258" s="6">
        <v>2030</v>
      </c>
      <c r="D2258" s="6">
        <v>2230</v>
      </c>
      <c r="E2258" t="s">
        <v>269</v>
      </c>
      <c r="F2258" t="str">
        <f>VLOOKUP(H2258,Location!A$2:E$678,2,FALSE)</f>
        <v>Kashi</v>
      </c>
      <c r="G2258" t="str">
        <f>VLOOKUP(LEFT(R2258,3),Language!A$2:B$7700,2,FALSE)</f>
        <v>French</v>
      </c>
      <c r="H2258" t="s">
        <v>187</v>
      </c>
      <c r="I2258">
        <v>500</v>
      </c>
      <c r="J2258">
        <v>308</v>
      </c>
      <c r="K2258">
        <v>0</v>
      </c>
      <c r="L2258">
        <v>216</v>
      </c>
      <c r="M2258">
        <v>1234567</v>
      </c>
      <c r="N2258">
        <v>270316</v>
      </c>
      <c r="O2258">
        <v>301016</v>
      </c>
      <c r="P2258" t="s">
        <v>19</v>
      </c>
      <c r="Q2258">
        <v>16500</v>
      </c>
      <c r="R2258" t="s">
        <v>79</v>
      </c>
      <c r="S2258" t="str">
        <f>VLOOKUP(V2258,Country!A$2:B$191,2,FALSE)</f>
        <v>China</v>
      </c>
      <c r="T2258" t="str">
        <f>VLOOKUP(X2258,Organisation!A$2:B$150,2,FALSE)</f>
        <v>R &amp; T of Peoples Republic of China</v>
      </c>
      <c r="U2258" t="s">
        <v>187</v>
      </c>
      <c r="V2258" t="s">
        <v>55</v>
      </c>
      <c r="W2258" t="s">
        <v>188</v>
      </c>
      <c r="X2258" t="s">
        <v>57</v>
      </c>
      <c r="Y2258">
        <v>3091</v>
      </c>
    </row>
    <row r="2259" spans="1:25" x14ac:dyDescent="0.25">
      <c r="A2259">
        <v>11665</v>
      </c>
      <c r="B2259" t="str">
        <f>VLOOKUP(W2259,Broadcast!A$2:B$277,2,FALSE)</f>
        <v>Radio Television Malaysia</v>
      </c>
      <c r="C2259" s="6">
        <v>100</v>
      </c>
      <c r="D2259" s="6">
        <v>1600</v>
      </c>
      <c r="E2259" t="s">
        <v>503</v>
      </c>
      <c r="F2259" t="str">
        <f>VLOOKUP(H2259,Location!A$2:E$678,2,FALSE)</f>
        <v>Kajang</v>
      </c>
      <c r="G2259" t="str">
        <f>VLOOKUP(LEFT(R2259,3),Language!A$2:B$7700,2,FALSE)</f>
        <v>Iban</v>
      </c>
      <c r="H2259" t="s">
        <v>257</v>
      </c>
      <c r="I2259">
        <v>100</v>
      </c>
      <c r="J2259">
        <v>93</v>
      </c>
      <c r="K2259">
        <v>0</v>
      </c>
      <c r="L2259">
        <v>148</v>
      </c>
      <c r="M2259">
        <v>1234567</v>
      </c>
      <c r="N2259">
        <v>270316</v>
      </c>
      <c r="O2259">
        <v>301016</v>
      </c>
      <c r="P2259" t="s">
        <v>19</v>
      </c>
      <c r="Q2259">
        <v>7255</v>
      </c>
      <c r="R2259" t="s">
        <v>871</v>
      </c>
      <c r="S2259" t="str">
        <f>VLOOKUP(V2259,Country!A$2:B$191,2,FALSE)</f>
        <v>Malaysia</v>
      </c>
      <c r="T2259" t="str">
        <f>VLOOKUP(X2259,Organisation!A$2:B$150,2,FALSE)</f>
        <v>Radio Television Malaysia</v>
      </c>
      <c r="U2259" t="s">
        <v>257</v>
      </c>
      <c r="V2259" t="s">
        <v>259</v>
      </c>
      <c r="W2259" t="s">
        <v>260</v>
      </c>
      <c r="X2259" t="s">
        <v>260</v>
      </c>
      <c r="Y2259">
        <v>16549</v>
      </c>
    </row>
    <row r="2260" spans="1:25" x14ac:dyDescent="0.25">
      <c r="A2260">
        <v>11665</v>
      </c>
      <c r="B2260" t="str">
        <f>VLOOKUP(W2260,Broadcast!A$2:B$277,2,FALSE)</f>
        <v>Egypt Radio &amp; TV Union</v>
      </c>
      <c r="C2260" s="6">
        <v>1300</v>
      </c>
      <c r="D2260" s="6">
        <v>1400</v>
      </c>
      <c r="E2260" t="s">
        <v>872</v>
      </c>
      <c r="F2260" t="str">
        <f>VLOOKUP(H2260,Location!A$2:E$678,2,FALSE)</f>
        <v>Abis</v>
      </c>
      <c r="G2260" t="str">
        <f>VLOOKUP(LEFT(R2260,3),Language!A$2:B$7700,2,FALSE)</f>
        <v>Dari</v>
      </c>
      <c r="H2260" t="s">
        <v>642</v>
      </c>
      <c r="I2260">
        <v>250</v>
      </c>
      <c r="J2260">
        <v>61</v>
      </c>
      <c r="K2260">
        <v>0</v>
      </c>
      <c r="L2260">
        <v>218</v>
      </c>
      <c r="M2260">
        <v>1234567</v>
      </c>
      <c r="N2260">
        <v>270316</v>
      </c>
      <c r="O2260">
        <v>301016</v>
      </c>
      <c r="P2260" t="s">
        <v>19</v>
      </c>
      <c r="R2260" t="s">
        <v>170</v>
      </c>
      <c r="S2260" t="str">
        <f>VLOOKUP(V2260,Country!A$2:B$191,2,FALSE)</f>
        <v>Egypt</v>
      </c>
      <c r="T2260" t="str">
        <f>VLOOKUP(X2260,Organisation!A$2:B$150,2,FALSE)</f>
        <v>Egypt Radio &amp; TV Union</v>
      </c>
      <c r="U2260" t="s">
        <v>642</v>
      </c>
      <c r="V2260" t="s">
        <v>643</v>
      </c>
      <c r="W2260" t="s">
        <v>644</v>
      </c>
      <c r="X2260" t="s">
        <v>644</v>
      </c>
      <c r="Y2260">
        <v>2293</v>
      </c>
    </row>
    <row r="2261" spans="1:25" x14ac:dyDescent="0.25">
      <c r="A2261">
        <v>11665</v>
      </c>
      <c r="B2261" t="str">
        <f>VLOOKUP(W2261,Broadcast!A$2:B$277,2,FALSE)</f>
        <v>China Radio International</v>
      </c>
      <c r="C2261" s="6">
        <v>1400</v>
      </c>
      <c r="D2261" s="6">
        <v>1500</v>
      </c>
      <c r="E2261" t="s">
        <v>404</v>
      </c>
      <c r="F2261" t="str">
        <f>VLOOKUP(H2261,Location!A$2:E$678,2,FALSE)</f>
        <v>Urumqi</v>
      </c>
      <c r="G2261" t="str">
        <f>VLOOKUP(LEFT(R2261,3),Language!A$2:B$7700,2,FALSE)</f>
        <v>English</v>
      </c>
      <c r="H2261" t="s">
        <v>71</v>
      </c>
      <c r="I2261">
        <v>500</v>
      </c>
      <c r="J2261">
        <v>270</v>
      </c>
      <c r="K2261">
        <v>0</v>
      </c>
      <c r="L2261">
        <v>216</v>
      </c>
      <c r="M2261">
        <v>1234567</v>
      </c>
      <c r="N2261">
        <v>270316</v>
      </c>
      <c r="O2261">
        <v>301016</v>
      </c>
      <c r="P2261" t="s">
        <v>19</v>
      </c>
      <c r="Q2261">
        <v>8180</v>
      </c>
      <c r="R2261" t="s">
        <v>20</v>
      </c>
      <c r="S2261" t="str">
        <f>VLOOKUP(V2261,Country!A$2:B$191,2,FALSE)</f>
        <v>China</v>
      </c>
      <c r="T2261" t="str">
        <f>VLOOKUP(X2261,Organisation!A$2:B$150,2,FALSE)</f>
        <v>R &amp; T of Peoples Republic of China</v>
      </c>
      <c r="U2261" t="s">
        <v>71</v>
      </c>
      <c r="V2261" t="s">
        <v>55</v>
      </c>
      <c r="W2261" t="s">
        <v>188</v>
      </c>
      <c r="X2261" t="s">
        <v>57</v>
      </c>
      <c r="Y2261">
        <v>3092</v>
      </c>
    </row>
    <row r="2262" spans="1:25" x14ac:dyDescent="0.25">
      <c r="A2262">
        <v>11665</v>
      </c>
      <c r="B2262" t="str">
        <f>VLOOKUP(W2262,Broadcast!A$2:B$277,2,FALSE)</f>
        <v>China Radio International</v>
      </c>
      <c r="C2262" s="6">
        <v>1500</v>
      </c>
      <c r="D2262" s="6">
        <v>1530</v>
      </c>
      <c r="E2262" t="s">
        <v>408</v>
      </c>
      <c r="F2262" t="str">
        <f>VLOOKUP(H2262,Location!A$2:E$678,2,FALSE)</f>
        <v>Kunming</v>
      </c>
      <c r="G2262" t="str">
        <f>VLOOKUP(LEFT(R2262,3),Language!A$2:B$7700,2,FALSE)</f>
        <v>Pushto</v>
      </c>
      <c r="H2262" t="s">
        <v>366</v>
      </c>
      <c r="I2262">
        <v>500</v>
      </c>
      <c r="J2262">
        <v>300</v>
      </c>
      <c r="K2262">
        <v>0</v>
      </c>
      <c r="L2262">
        <v>216</v>
      </c>
      <c r="M2262">
        <v>1234567</v>
      </c>
      <c r="N2262">
        <v>270316</v>
      </c>
      <c r="O2262">
        <v>301016</v>
      </c>
      <c r="P2262" t="s">
        <v>19</v>
      </c>
      <c r="Q2262">
        <v>13700</v>
      </c>
      <c r="R2262" t="s">
        <v>171</v>
      </c>
      <c r="S2262" t="str">
        <f>VLOOKUP(V2262,Country!A$2:B$191,2,FALSE)</f>
        <v>China</v>
      </c>
      <c r="T2262" t="str">
        <f>VLOOKUP(X2262,Organisation!A$2:B$150,2,FALSE)</f>
        <v>R &amp; T of Peoples Republic of China</v>
      </c>
      <c r="U2262" t="s">
        <v>366</v>
      </c>
      <c r="V2262" t="s">
        <v>55</v>
      </c>
      <c r="W2262" t="s">
        <v>188</v>
      </c>
      <c r="X2262" t="s">
        <v>57</v>
      </c>
      <c r="Y2262">
        <v>3093</v>
      </c>
    </row>
    <row r="2263" spans="1:25" x14ac:dyDescent="0.25">
      <c r="A2263">
        <v>11665</v>
      </c>
      <c r="B2263" t="str">
        <f>VLOOKUP(W2263,Broadcast!A$2:B$277,2,FALSE)</f>
        <v>China Radio International</v>
      </c>
      <c r="C2263" s="6">
        <v>1530</v>
      </c>
      <c r="D2263" s="6">
        <v>1600</v>
      </c>
      <c r="E2263" t="s">
        <v>408</v>
      </c>
      <c r="F2263" t="str">
        <f>VLOOKUP(H2263,Location!A$2:E$678,2,FALSE)</f>
        <v>Kunming</v>
      </c>
      <c r="G2263" t="str">
        <f>VLOOKUP(LEFT(R2263,3),Language!A$2:B$7700,2,FALSE)</f>
        <v>Pushto</v>
      </c>
      <c r="H2263" t="s">
        <v>366</v>
      </c>
      <c r="I2263">
        <v>500</v>
      </c>
      <c r="J2263">
        <v>300</v>
      </c>
      <c r="K2263">
        <v>0</v>
      </c>
      <c r="L2263">
        <v>216</v>
      </c>
      <c r="M2263">
        <v>1234567</v>
      </c>
      <c r="N2263">
        <v>270316</v>
      </c>
      <c r="O2263">
        <v>301016</v>
      </c>
      <c r="P2263" t="s">
        <v>19</v>
      </c>
      <c r="Q2263">
        <v>13700</v>
      </c>
      <c r="R2263" t="s">
        <v>171</v>
      </c>
      <c r="S2263" t="str">
        <f>VLOOKUP(V2263,Country!A$2:B$191,2,FALSE)</f>
        <v>China</v>
      </c>
      <c r="T2263" t="str">
        <f>VLOOKUP(X2263,Organisation!A$2:B$150,2,FALSE)</f>
        <v>R &amp; T of Peoples Republic of China</v>
      </c>
      <c r="U2263" t="s">
        <v>366</v>
      </c>
      <c r="V2263" t="s">
        <v>55</v>
      </c>
      <c r="W2263" t="s">
        <v>188</v>
      </c>
      <c r="X2263" t="s">
        <v>57</v>
      </c>
      <c r="Y2263">
        <v>3094</v>
      </c>
    </row>
    <row r="2264" spans="1:25" x14ac:dyDescent="0.25">
      <c r="A2264">
        <v>11670</v>
      </c>
      <c r="B2264" t="str">
        <f>VLOOKUP(W2264,Broadcast!A$2:B$277,2,FALSE)</f>
        <v>All India Radio</v>
      </c>
      <c r="C2264" s="6">
        <v>345</v>
      </c>
      <c r="D2264" s="6">
        <v>530</v>
      </c>
      <c r="E2264" t="s">
        <v>249</v>
      </c>
      <c r="F2264" t="str">
        <f>VLOOKUP(H2264,Location!A$2:E$678,2,FALSE)</f>
        <v>Bangalore</v>
      </c>
      <c r="G2264" t="str">
        <f>VLOOKUP(LEFT(R2264,3),Language!A$2:B$7700,2,FALSE)</f>
        <v>Persian</v>
      </c>
      <c r="H2264" t="s">
        <v>634</v>
      </c>
      <c r="I2264">
        <v>500</v>
      </c>
      <c r="J2264">
        <v>300</v>
      </c>
      <c r="K2264">
        <v>30</v>
      </c>
      <c r="L2264">
        <v>216</v>
      </c>
      <c r="M2264">
        <v>1234567</v>
      </c>
      <c r="N2264">
        <v>270316</v>
      </c>
      <c r="O2264">
        <v>301016</v>
      </c>
      <c r="P2264" t="s">
        <v>19</v>
      </c>
      <c r="Q2264">
        <v>9700</v>
      </c>
      <c r="R2264" t="s">
        <v>873</v>
      </c>
      <c r="S2264" t="str">
        <f>VLOOKUP(V2264,Country!A$2:B$191,2,FALSE)</f>
        <v>India</v>
      </c>
      <c r="T2264" t="str">
        <f>VLOOKUP(X2264,Organisation!A$2:B$150,2,FALSE)</f>
        <v>All India Radio</v>
      </c>
      <c r="U2264" t="s">
        <v>634</v>
      </c>
      <c r="V2264" t="s">
        <v>263</v>
      </c>
      <c r="W2264" t="s">
        <v>264</v>
      </c>
      <c r="X2264" t="s">
        <v>264</v>
      </c>
      <c r="Y2264">
        <v>3564</v>
      </c>
    </row>
    <row r="2265" spans="1:25" x14ac:dyDescent="0.25">
      <c r="A2265">
        <v>11670</v>
      </c>
      <c r="B2265" t="str">
        <f>VLOOKUP(W2265,Broadcast!A$2:B$277,2,FALSE)</f>
        <v>All India Radio</v>
      </c>
      <c r="C2265" s="6">
        <v>1100</v>
      </c>
      <c r="D2265" s="6">
        <v>1200</v>
      </c>
      <c r="E2265" t="s">
        <v>493</v>
      </c>
      <c r="F2265" t="str">
        <f>VLOOKUP(H2265,Location!A$2:E$678,2,FALSE)</f>
        <v>Bangalore</v>
      </c>
      <c r="G2265" t="str">
        <f>VLOOKUP(LEFT(R2265,3),Language!A$2:B$7700,2,FALSE)</f>
        <v>Thai</v>
      </c>
      <c r="H2265" t="s">
        <v>634</v>
      </c>
      <c r="I2265">
        <v>500</v>
      </c>
      <c r="J2265">
        <v>90</v>
      </c>
      <c r="K2265">
        <v>0</v>
      </c>
      <c r="L2265">
        <v>216</v>
      </c>
      <c r="M2265">
        <v>1234567</v>
      </c>
      <c r="N2265">
        <v>270316</v>
      </c>
      <c r="O2265">
        <v>301016</v>
      </c>
      <c r="P2265" t="s">
        <v>19</v>
      </c>
      <c r="Q2265">
        <v>11850</v>
      </c>
      <c r="R2265" t="s">
        <v>587</v>
      </c>
      <c r="S2265" t="str">
        <f>VLOOKUP(V2265,Country!A$2:B$191,2,FALSE)</f>
        <v>India</v>
      </c>
      <c r="T2265" t="str">
        <f>VLOOKUP(X2265,Organisation!A$2:B$150,2,FALSE)</f>
        <v>All India Radio</v>
      </c>
      <c r="U2265" t="s">
        <v>634</v>
      </c>
      <c r="V2265" t="s">
        <v>263</v>
      </c>
      <c r="W2265" t="s">
        <v>264</v>
      </c>
      <c r="X2265" t="s">
        <v>264</v>
      </c>
      <c r="Y2265">
        <v>3565</v>
      </c>
    </row>
    <row r="2266" spans="1:25" x14ac:dyDescent="0.25">
      <c r="A2266">
        <v>11670</v>
      </c>
      <c r="B2266" t="str">
        <f>VLOOKUP(W2266,Broadcast!A$2:B$277,2,FALSE)</f>
        <v>All India Radio</v>
      </c>
      <c r="C2266" s="6">
        <v>1730</v>
      </c>
      <c r="D2266" s="6">
        <v>2230</v>
      </c>
      <c r="E2266">
        <v>27.28</v>
      </c>
      <c r="F2266" t="str">
        <f>VLOOKUP(H2266,Location!A$2:E$678,2,FALSE)</f>
        <v>Bangalore</v>
      </c>
      <c r="G2266" t="str">
        <f>VLOOKUP(LEFT(R2266,3),Language!A$2:B$7700,2,FALSE)</f>
        <v>Multiple languages</v>
      </c>
      <c r="H2266" t="s">
        <v>634</v>
      </c>
      <c r="I2266">
        <v>500</v>
      </c>
      <c r="J2266">
        <v>325</v>
      </c>
      <c r="K2266">
        <v>0</v>
      </c>
      <c r="L2266">
        <v>216</v>
      </c>
      <c r="M2266">
        <v>1234567</v>
      </c>
      <c r="N2266">
        <v>270316</v>
      </c>
      <c r="O2266">
        <v>301016</v>
      </c>
      <c r="P2266" t="s">
        <v>19</v>
      </c>
      <c r="Q2266">
        <v>6075</v>
      </c>
      <c r="R2266" t="s">
        <v>102</v>
      </c>
      <c r="S2266" t="str">
        <f>VLOOKUP(V2266,Country!A$2:B$191,2,FALSE)</f>
        <v>India</v>
      </c>
      <c r="T2266" t="str">
        <f>VLOOKUP(X2266,Organisation!A$2:B$150,2,FALSE)</f>
        <v>All India Radio</v>
      </c>
      <c r="U2266" t="s">
        <v>634</v>
      </c>
      <c r="V2266" t="s">
        <v>263</v>
      </c>
      <c r="W2266" t="s">
        <v>264</v>
      </c>
      <c r="X2266" t="s">
        <v>264</v>
      </c>
      <c r="Y2266">
        <v>3566</v>
      </c>
    </row>
    <row r="2267" spans="1:25" x14ac:dyDescent="0.25">
      <c r="A2267">
        <v>11670</v>
      </c>
      <c r="B2267" t="str">
        <f>VLOOKUP(W2267,Broadcast!A$2:B$277,2,FALSE)</f>
        <v>China National Radio</v>
      </c>
      <c r="C2267" s="6">
        <v>2230</v>
      </c>
      <c r="D2267" s="6">
        <v>1200</v>
      </c>
      <c r="E2267" t="s">
        <v>370</v>
      </c>
      <c r="F2267" t="str">
        <f>VLOOKUP(H2267,Location!A$2:E$678,2,FALSE)</f>
        <v>Beijing</v>
      </c>
      <c r="G2267" t="str">
        <f>VLOOKUP(LEFT(R2267,3),Language!A$2:B$7700,2,FALSE)</f>
        <v>Chinese</v>
      </c>
      <c r="H2267" t="s">
        <v>198</v>
      </c>
      <c r="I2267">
        <v>150</v>
      </c>
      <c r="J2267">
        <v>220</v>
      </c>
      <c r="K2267">
        <v>0</v>
      </c>
      <c r="L2267">
        <v>146</v>
      </c>
      <c r="M2267">
        <v>1234567</v>
      </c>
      <c r="N2267">
        <v>270316</v>
      </c>
      <c r="O2267">
        <v>301016</v>
      </c>
      <c r="P2267" t="s">
        <v>19</v>
      </c>
      <c r="Q2267">
        <v>9700</v>
      </c>
      <c r="R2267" t="s">
        <v>54</v>
      </c>
      <c r="S2267" t="str">
        <f>VLOOKUP(V2267,Country!A$2:B$191,2,FALSE)</f>
        <v>China</v>
      </c>
      <c r="T2267" t="str">
        <f>VLOOKUP(X2267,Organisation!A$2:B$150,2,FALSE)</f>
        <v>R &amp; T of Peoples Republic of China</v>
      </c>
      <c r="U2267" t="s">
        <v>198</v>
      </c>
      <c r="V2267" t="s">
        <v>55</v>
      </c>
      <c r="W2267" t="s">
        <v>56</v>
      </c>
      <c r="X2267" t="s">
        <v>57</v>
      </c>
      <c r="Y2267">
        <v>3095</v>
      </c>
    </row>
    <row r="2268" spans="1:25" x14ac:dyDescent="0.25">
      <c r="A2268">
        <v>11675</v>
      </c>
      <c r="B2268" t="str">
        <f>VLOOKUP(W2268,Broadcast!A$2:B$277,2,FALSE)</f>
        <v>China Radio International</v>
      </c>
      <c r="C2268" s="6">
        <v>1300</v>
      </c>
      <c r="D2268" s="6">
        <v>1400</v>
      </c>
      <c r="E2268" t="s">
        <v>492</v>
      </c>
      <c r="F2268" t="str">
        <f>VLOOKUP(H2268,Location!A$2:E$678,2,FALSE)</f>
        <v>Urumqi</v>
      </c>
      <c r="G2268" t="str">
        <f>VLOOKUP(LEFT(R2268,3),Language!A$2:B$7700,2,FALSE)</f>
        <v>Hindi</v>
      </c>
      <c r="H2268" t="s">
        <v>71</v>
      </c>
      <c r="I2268">
        <v>500</v>
      </c>
      <c r="J2268">
        <v>212</v>
      </c>
      <c r="K2268">
        <v>0</v>
      </c>
      <c r="L2268">
        <v>216</v>
      </c>
      <c r="M2268">
        <v>1234567</v>
      </c>
      <c r="N2268">
        <v>270316</v>
      </c>
      <c r="O2268">
        <v>301016</v>
      </c>
      <c r="P2268" t="s">
        <v>19</v>
      </c>
      <c r="Q2268">
        <v>10430</v>
      </c>
      <c r="R2268" t="s">
        <v>219</v>
      </c>
      <c r="S2268" t="str">
        <f>VLOOKUP(V2268,Country!A$2:B$191,2,FALSE)</f>
        <v>China</v>
      </c>
      <c r="T2268" t="str">
        <f>VLOOKUP(X2268,Organisation!A$2:B$150,2,FALSE)</f>
        <v>R &amp; T of Peoples Republic of China</v>
      </c>
      <c r="U2268" t="s">
        <v>71</v>
      </c>
      <c r="V2268" t="s">
        <v>55</v>
      </c>
      <c r="W2268" t="s">
        <v>188</v>
      </c>
      <c r="X2268" t="s">
        <v>57</v>
      </c>
      <c r="Y2268">
        <v>3096</v>
      </c>
    </row>
    <row r="2269" spans="1:25" x14ac:dyDescent="0.25">
      <c r="A2269">
        <v>11675</v>
      </c>
      <c r="B2269" t="str">
        <f>VLOOKUP(W2269,Broadcast!A$2:B$277,2,FALSE)</f>
        <v>China Radio International</v>
      </c>
      <c r="C2269" s="6">
        <v>1400</v>
      </c>
      <c r="D2269" s="6">
        <v>1500</v>
      </c>
      <c r="E2269" t="s">
        <v>492</v>
      </c>
      <c r="F2269" t="str">
        <f>VLOOKUP(H2269,Location!A$2:E$678,2,FALSE)</f>
        <v>Urumqi</v>
      </c>
      <c r="G2269" t="str">
        <f>VLOOKUP(LEFT(R2269,3),Language!A$2:B$7700,2,FALSE)</f>
        <v>English</v>
      </c>
      <c r="H2269" t="s">
        <v>71</v>
      </c>
      <c r="I2269">
        <v>500</v>
      </c>
      <c r="J2269">
        <v>212</v>
      </c>
      <c r="K2269">
        <v>0</v>
      </c>
      <c r="L2269">
        <v>216</v>
      </c>
      <c r="M2269">
        <v>1234567</v>
      </c>
      <c r="N2269">
        <v>270316</v>
      </c>
      <c r="O2269">
        <v>301016</v>
      </c>
      <c r="P2269" t="s">
        <v>19</v>
      </c>
      <c r="Q2269">
        <v>10430</v>
      </c>
      <c r="R2269" t="s">
        <v>20</v>
      </c>
      <c r="S2269" t="str">
        <f>VLOOKUP(V2269,Country!A$2:B$191,2,FALSE)</f>
        <v>China</v>
      </c>
      <c r="T2269" t="str">
        <f>VLOOKUP(X2269,Organisation!A$2:B$150,2,FALSE)</f>
        <v>R &amp; T of Peoples Republic of China</v>
      </c>
      <c r="U2269" t="s">
        <v>71</v>
      </c>
      <c r="V2269" t="s">
        <v>55</v>
      </c>
      <c r="W2269" t="s">
        <v>188</v>
      </c>
      <c r="X2269" t="s">
        <v>57</v>
      </c>
      <c r="Y2269">
        <v>3097</v>
      </c>
    </row>
    <row r="2270" spans="1:25" x14ac:dyDescent="0.25">
      <c r="A2270">
        <v>11675</v>
      </c>
      <c r="B2270" t="str">
        <f>VLOOKUP(W2270,Broadcast!A$2:B$277,2,FALSE)</f>
        <v>BBC Worldservice</v>
      </c>
      <c r="C2270" s="6">
        <v>1500</v>
      </c>
      <c r="D2270" s="6">
        <v>1600</v>
      </c>
      <c r="E2270" t="s">
        <v>474</v>
      </c>
      <c r="F2270" t="str">
        <f>VLOOKUP(H2270,Location!A$2:E$678,2,FALSE)</f>
        <v>A'Seela</v>
      </c>
      <c r="G2270" t="str">
        <f>VLOOKUP(LEFT(R2270,3),Language!A$2:B$7700,2,FALSE)</f>
        <v>English</v>
      </c>
      <c r="H2270" t="s">
        <v>211</v>
      </c>
      <c r="I2270">
        <v>250</v>
      </c>
      <c r="J2270">
        <v>335</v>
      </c>
      <c r="K2270">
        <v>15</v>
      </c>
      <c r="L2270">
        <v>206</v>
      </c>
      <c r="M2270">
        <v>1234567</v>
      </c>
      <c r="N2270">
        <v>270316</v>
      </c>
      <c r="O2270">
        <v>301016</v>
      </c>
      <c r="P2270" t="s">
        <v>19</v>
      </c>
      <c r="Q2270">
        <v>9000</v>
      </c>
      <c r="R2270" t="s">
        <v>20</v>
      </c>
      <c r="S2270" t="str">
        <f>VLOOKUP(V2270,Country!A$2:B$191,2,FALSE)</f>
        <v>Oman</v>
      </c>
      <c r="T2270" t="str">
        <f>VLOOKUP(X2270,Organisation!A$2:B$150,2,FALSE)</f>
        <v>Babcock Communications</v>
      </c>
      <c r="U2270" t="s">
        <v>211</v>
      </c>
      <c r="V2270" t="s">
        <v>212</v>
      </c>
      <c r="W2270" t="s">
        <v>42</v>
      </c>
      <c r="X2270" t="s">
        <v>43</v>
      </c>
      <c r="Y2270">
        <v>189</v>
      </c>
    </row>
    <row r="2271" spans="1:25" x14ac:dyDescent="0.25">
      <c r="A2271">
        <v>11675</v>
      </c>
      <c r="B2271" t="str">
        <f>VLOOKUP(W2271,Broadcast!A$2:B$277,2,FALSE)</f>
        <v>Radio Republic of Indonesia</v>
      </c>
      <c r="C2271" s="6">
        <v>2230</v>
      </c>
      <c r="D2271" s="6">
        <v>2400</v>
      </c>
      <c r="E2271" t="s">
        <v>874</v>
      </c>
      <c r="F2271" t="str">
        <f>VLOOKUP(H2271,Location!A$2:E$678,2,FALSE)</f>
        <v>Djakarta</v>
      </c>
      <c r="G2271" t="str">
        <f>VLOOKUP(LEFT(R2271,3),Language!A$2:B$7700,2,FALSE)</f>
        <v>English</v>
      </c>
      <c r="H2271" t="s">
        <v>336</v>
      </c>
      <c r="I2271">
        <v>250</v>
      </c>
      <c r="J2271">
        <v>85</v>
      </c>
      <c r="K2271">
        <v>5</v>
      </c>
      <c r="L2271">
        <v>206</v>
      </c>
      <c r="M2271">
        <v>1234567</v>
      </c>
      <c r="N2271">
        <v>270316</v>
      </c>
      <c r="O2271">
        <v>291016</v>
      </c>
      <c r="P2271" t="s">
        <v>19</v>
      </c>
      <c r="R2271" t="s">
        <v>20</v>
      </c>
      <c r="S2271" t="str">
        <f>VLOOKUP(V2271,Country!A$2:B$191,2,FALSE)</f>
        <v>Indonesia</v>
      </c>
      <c r="T2271" t="str">
        <f>VLOOKUP(X2271,Organisation!A$2:B$150,2,FALSE)</f>
        <v>Radio Republic of Indonesia</v>
      </c>
      <c r="U2271" t="s">
        <v>336</v>
      </c>
      <c r="V2271" t="s">
        <v>48</v>
      </c>
      <c r="W2271" t="s">
        <v>49</v>
      </c>
      <c r="X2271" t="s">
        <v>49</v>
      </c>
      <c r="Y2271">
        <v>2165</v>
      </c>
    </row>
    <row r="2272" spans="1:25" x14ac:dyDescent="0.25">
      <c r="A2272">
        <v>11680</v>
      </c>
      <c r="B2272" t="str">
        <f>VLOOKUP(W2272,Broadcast!A$2:B$277,2,FALSE)</f>
        <v>Nippon Hoso Kyokai</v>
      </c>
      <c r="C2272" s="6">
        <v>300</v>
      </c>
      <c r="D2272" s="6">
        <v>500</v>
      </c>
      <c r="E2272" t="s">
        <v>663</v>
      </c>
      <c r="F2272" t="str">
        <f>VLOOKUP(H2272,Location!A$2:E$678,2,FALSE)</f>
        <v>Nauen</v>
      </c>
      <c r="G2272" t="str">
        <f>VLOOKUP(LEFT(R2272,3),Language!A$2:B$7700,2,FALSE)</f>
        <v>Japanese</v>
      </c>
      <c r="H2272" t="s">
        <v>232</v>
      </c>
      <c r="I2272">
        <v>250</v>
      </c>
      <c r="J2272">
        <v>140</v>
      </c>
      <c r="K2272">
        <v>0</v>
      </c>
      <c r="L2272">
        <v>216</v>
      </c>
      <c r="M2272">
        <v>1234567</v>
      </c>
      <c r="N2272">
        <v>270316</v>
      </c>
      <c r="O2272">
        <v>301016</v>
      </c>
      <c r="P2272" t="s">
        <v>19</v>
      </c>
      <c r="R2272" t="s">
        <v>196</v>
      </c>
      <c r="S2272" t="str">
        <f>VLOOKUP(V2272,Country!A$2:B$191,2,FALSE)</f>
        <v>Germany</v>
      </c>
      <c r="T2272" t="str">
        <f>VLOOKUP(X2272,Organisation!A$2:B$150,2,FALSE)</f>
        <v>Nippon Hoso Kyokai, Japan</v>
      </c>
      <c r="U2272" t="s">
        <v>232</v>
      </c>
      <c r="V2272" t="s">
        <v>19</v>
      </c>
      <c r="W2272" t="s">
        <v>197</v>
      </c>
      <c r="X2272" t="s">
        <v>197</v>
      </c>
      <c r="Y2272">
        <v>15014</v>
      </c>
    </row>
    <row r="2273" spans="1:25" x14ac:dyDescent="0.25">
      <c r="A2273">
        <v>11680</v>
      </c>
      <c r="B2273" t="str">
        <f>VLOOKUP(W2273,Broadcast!A$2:B$277,2,FALSE)</f>
        <v>China Radio International</v>
      </c>
      <c r="C2273" s="6">
        <v>1200</v>
      </c>
      <c r="D2273" s="6">
        <v>1300</v>
      </c>
      <c r="E2273" t="s">
        <v>358</v>
      </c>
      <c r="F2273" t="str">
        <f>VLOOKUP(H2273,Location!A$2:E$678,2,FALSE)</f>
        <v>Nanning</v>
      </c>
      <c r="G2273" t="str">
        <f>VLOOKUP(LEFT(R2273,3),Language!A$2:B$7700,2,FALSE)</f>
        <v>Central Khmer</v>
      </c>
      <c r="H2273" t="s">
        <v>359</v>
      </c>
      <c r="I2273">
        <v>100</v>
      </c>
      <c r="J2273">
        <v>200</v>
      </c>
      <c r="K2273">
        <v>0</v>
      </c>
      <c r="L2273">
        <v>206</v>
      </c>
      <c r="M2273">
        <v>1234567</v>
      </c>
      <c r="N2273">
        <v>270316</v>
      </c>
      <c r="O2273">
        <v>301016</v>
      </c>
      <c r="P2273" t="s">
        <v>19</v>
      </c>
      <c r="R2273" t="s">
        <v>165</v>
      </c>
      <c r="S2273" t="str">
        <f>VLOOKUP(V2273,Country!A$2:B$191,2,FALSE)</f>
        <v>China</v>
      </c>
      <c r="T2273" t="str">
        <f>VLOOKUP(X2273,Organisation!A$2:B$150,2,FALSE)</f>
        <v>R &amp; T of Peoples Republic of China</v>
      </c>
      <c r="U2273" t="s">
        <v>359</v>
      </c>
      <c r="V2273" t="s">
        <v>55</v>
      </c>
      <c r="W2273" t="s">
        <v>188</v>
      </c>
      <c r="X2273" t="s">
        <v>57</v>
      </c>
      <c r="Y2273">
        <v>3098</v>
      </c>
    </row>
    <row r="2274" spans="1:25" x14ac:dyDescent="0.25">
      <c r="A2274">
        <v>11680</v>
      </c>
      <c r="B2274" t="str">
        <f>VLOOKUP(W2274,Broadcast!A$2:B$277,2,FALSE)</f>
        <v>China Radio International</v>
      </c>
      <c r="C2274" s="6">
        <v>1700</v>
      </c>
      <c r="D2274" s="6">
        <v>1800</v>
      </c>
      <c r="E2274" t="s">
        <v>295</v>
      </c>
      <c r="F2274" t="str">
        <f>VLOOKUP(H2274,Location!A$2:E$678,2,FALSE)</f>
        <v>Xian</v>
      </c>
      <c r="G2274" t="str">
        <f>VLOOKUP(LEFT(R2274,3),Language!A$2:B$7700,2,FALSE)</f>
        <v>Swahili (macrolanguage)</v>
      </c>
      <c r="H2274" t="s">
        <v>265</v>
      </c>
      <c r="I2274">
        <v>500</v>
      </c>
      <c r="J2274">
        <v>252</v>
      </c>
      <c r="K2274">
        <v>0</v>
      </c>
      <c r="L2274">
        <v>216</v>
      </c>
      <c r="M2274">
        <v>1234567</v>
      </c>
      <c r="N2274">
        <v>270316</v>
      </c>
      <c r="O2274">
        <v>301016</v>
      </c>
      <c r="P2274" t="s">
        <v>19</v>
      </c>
      <c r="Q2274">
        <v>10430</v>
      </c>
      <c r="R2274" t="s">
        <v>296</v>
      </c>
      <c r="S2274" t="str">
        <f>VLOOKUP(V2274,Country!A$2:B$191,2,FALSE)</f>
        <v>China</v>
      </c>
      <c r="T2274" t="str">
        <f>VLOOKUP(X2274,Organisation!A$2:B$150,2,FALSE)</f>
        <v>R &amp; T of Peoples Republic of China</v>
      </c>
      <c r="U2274" t="s">
        <v>265</v>
      </c>
      <c r="V2274" t="s">
        <v>55</v>
      </c>
      <c r="W2274" t="s">
        <v>188</v>
      </c>
      <c r="X2274" t="s">
        <v>57</v>
      </c>
      <c r="Y2274">
        <v>3099</v>
      </c>
    </row>
    <row r="2275" spans="1:25" x14ac:dyDescent="0.25">
      <c r="A2275">
        <v>11680</v>
      </c>
      <c r="B2275" t="str">
        <f>VLOOKUP(W2275,Broadcast!A$2:B$277,2,FALSE)</f>
        <v>China Radio International</v>
      </c>
      <c r="C2275" s="6">
        <v>2300</v>
      </c>
      <c r="D2275" s="6">
        <v>2400</v>
      </c>
      <c r="E2275" t="s">
        <v>244</v>
      </c>
      <c r="F2275" t="str">
        <f>VLOOKUP(H2275,Location!A$2:E$678,2,FALSE)</f>
        <v>Xian</v>
      </c>
      <c r="G2275" t="str">
        <f>VLOOKUP(LEFT(R2275,3),Language!A$2:B$7700,2,FALSE)</f>
        <v>Japanese</v>
      </c>
      <c r="H2275" t="s">
        <v>265</v>
      </c>
      <c r="I2275">
        <v>500</v>
      </c>
      <c r="J2275">
        <v>73</v>
      </c>
      <c r="K2275">
        <v>0</v>
      </c>
      <c r="L2275">
        <v>206</v>
      </c>
      <c r="M2275">
        <v>1234567</v>
      </c>
      <c r="N2275">
        <v>270316</v>
      </c>
      <c r="O2275">
        <v>301016</v>
      </c>
      <c r="P2275" t="s">
        <v>19</v>
      </c>
      <c r="Q2275">
        <v>14500</v>
      </c>
      <c r="R2275" t="s">
        <v>196</v>
      </c>
      <c r="S2275" t="str">
        <f>VLOOKUP(V2275,Country!A$2:B$191,2,FALSE)</f>
        <v>China</v>
      </c>
      <c r="T2275" t="str">
        <f>VLOOKUP(X2275,Organisation!A$2:B$150,2,FALSE)</f>
        <v>R &amp; T of Peoples Republic of China</v>
      </c>
      <c r="U2275" t="s">
        <v>265</v>
      </c>
      <c r="V2275" t="s">
        <v>55</v>
      </c>
      <c r="W2275" t="s">
        <v>188</v>
      </c>
      <c r="X2275" t="s">
        <v>57</v>
      </c>
      <c r="Y2275">
        <v>3100</v>
      </c>
    </row>
    <row r="2276" spans="1:25" x14ac:dyDescent="0.25">
      <c r="A2276">
        <v>11685</v>
      </c>
      <c r="B2276" t="str">
        <f>VLOOKUP(W2276,Broadcast!A$2:B$277,2,FALSE)</f>
        <v>China National Radio</v>
      </c>
      <c r="C2276" s="6">
        <v>0</v>
      </c>
      <c r="D2276" s="6">
        <v>1300</v>
      </c>
      <c r="E2276" t="s">
        <v>111</v>
      </c>
      <c r="F2276" t="str">
        <f>VLOOKUP(H2276,Location!A$2:E$678,2,FALSE)</f>
        <v>Baoji</v>
      </c>
      <c r="G2276" t="str">
        <f>VLOOKUP(LEFT(R2276,3),Language!A$2:B$7700,2,FALSE)</f>
        <v>Tibetan</v>
      </c>
      <c r="H2276" t="s">
        <v>326</v>
      </c>
      <c r="I2276">
        <v>100</v>
      </c>
      <c r="J2276">
        <v>255</v>
      </c>
      <c r="K2276">
        <v>0</v>
      </c>
      <c r="L2276">
        <v>206</v>
      </c>
      <c r="M2276">
        <v>1234567</v>
      </c>
      <c r="N2276">
        <v>270316</v>
      </c>
      <c r="O2276">
        <v>301016</v>
      </c>
      <c r="P2276" t="s">
        <v>19</v>
      </c>
      <c r="Q2276">
        <v>9700</v>
      </c>
      <c r="R2276" t="s">
        <v>118</v>
      </c>
      <c r="S2276" t="str">
        <f>VLOOKUP(V2276,Country!A$2:B$191,2,FALSE)</f>
        <v>China</v>
      </c>
      <c r="T2276" t="str">
        <f>VLOOKUP(X2276,Organisation!A$2:B$150,2,FALSE)</f>
        <v>R &amp; T of Peoples Republic of China</v>
      </c>
      <c r="U2276" t="s">
        <v>326</v>
      </c>
      <c r="V2276" t="s">
        <v>55</v>
      </c>
      <c r="W2276" t="s">
        <v>56</v>
      </c>
      <c r="X2276" t="s">
        <v>57</v>
      </c>
      <c r="Y2276">
        <v>3101</v>
      </c>
    </row>
    <row r="2277" spans="1:25" x14ac:dyDescent="0.25">
      <c r="A2277">
        <v>11685</v>
      </c>
      <c r="B2277" t="str">
        <f>VLOOKUP(W2277,Broadcast!A$2:B$277,2,FALSE)</f>
        <v>Nippon Hoso Kyokai</v>
      </c>
      <c r="C2277" s="6">
        <v>1300</v>
      </c>
      <c r="D2277" s="6">
        <v>1345</v>
      </c>
      <c r="E2277" t="s">
        <v>149</v>
      </c>
      <c r="F2277" t="str">
        <f>VLOOKUP(H2277,Location!A$2:E$678,2,FALSE)</f>
        <v>Kranji (Merlin)</v>
      </c>
      <c r="G2277" t="str">
        <f>VLOOKUP(LEFT(R2277,3),Language!A$2:B$7700,2,FALSE)</f>
        <v>Bengali</v>
      </c>
      <c r="H2277" t="s">
        <v>59</v>
      </c>
      <c r="I2277">
        <v>250</v>
      </c>
      <c r="J2277">
        <v>315</v>
      </c>
      <c r="K2277">
        <v>0</v>
      </c>
      <c r="L2277">
        <v>147</v>
      </c>
      <c r="M2277">
        <v>1234567</v>
      </c>
      <c r="N2277">
        <v>270316</v>
      </c>
      <c r="O2277">
        <v>301016</v>
      </c>
      <c r="P2277" t="s">
        <v>19</v>
      </c>
      <c r="Q2277">
        <v>9000</v>
      </c>
      <c r="R2277" t="s">
        <v>150</v>
      </c>
      <c r="S2277" t="str">
        <f>VLOOKUP(V2277,Country!A$2:B$191,2,FALSE)</f>
        <v>Singapore</v>
      </c>
      <c r="T2277" t="str">
        <f>VLOOKUP(X2277,Organisation!A$2:B$150,2,FALSE)</f>
        <v>Babcock Communications</v>
      </c>
      <c r="U2277" t="s">
        <v>59</v>
      </c>
      <c r="V2277" t="s">
        <v>59</v>
      </c>
      <c r="W2277" t="s">
        <v>197</v>
      </c>
      <c r="X2277" t="s">
        <v>43</v>
      </c>
      <c r="Y2277">
        <v>190</v>
      </c>
    </row>
    <row r="2278" spans="1:25" x14ac:dyDescent="0.25">
      <c r="A2278">
        <v>11685</v>
      </c>
      <c r="B2278" t="str">
        <f>VLOOKUP(W2278,Broadcast!A$2:B$277,2,FALSE)</f>
        <v>Nippon Hoso Kyokai</v>
      </c>
      <c r="C2278" s="6">
        <v>1300</v>
      </c>
      <c r="D2278" s="6">
        <v>1345</v>
      </c>
      <c r="E2278">
        <v>41</v>
      </c>
      <c r="F2278" t="str">
        <f>VLOOKUP(H2278,Location!A$2:E$678,2,FALSE)</f>
        <v>Kranji (Merlin)</v>
      </c>
      <c r="G2278" t="str">
        <f>VLOOKUP(LEFT(R2278,3),Language!A$2:B$7700,2,FALSE)</f>
        <v>Bengali</v>
      </c>
      <c r="H2278" t="s">
        <v>59</v>
      </c>
      <c r="I2278">
        <v>250</v>
      </c>
      <c r="J2278">
        <v>315</v>
      </c>
      <c r="K2278">
        <v>0</v>
      </c>
      <c r="L2278">
        <v>147</v>
      </c>
      <c r="M2278">
        <v>1234567</v>
      </c>
      <c r="N2278">
        <v>270316</v>
      </c>
      <c r="O2278">
        <v>301016</v>
      </c>
      <c r="P2278" t="s">
        <v>19</v>
      </c>
      <c r="R2278" t="s">
        <v>150</v>
      </c>
      <c r="S2278" t="str">
        <f>VLOOKUP(V2278,Country!A$2:B$191,2,FALSE)</f>
        <v>Singapore</v>
      </c>
      <c r="T2278" t="str">
        <f>VLOOKUP(X2278,Organisation!A$2:B$150,2,FALSE)</f>
        <v>Nippon Hoso Kyokai, Japan</v>
      </c>
      <c r="U2278" t="s">
        <v>59</v>
      </c>
      <c r="V2278" t="s">
        <v>59</v>
      </c>
      <c r="W2278" t="s">
        <v>197</v>
      </c>
      <c r="X2278" t="s">
        <v>197</v>
      </c>
      <c r="Y2278">
        <v>2397</v>
      </c>
    </row>
    <row r="2279" spans="1:25" x14ac:dyDescent="0.25">
      <c r="A2279">
        <v>11685</v>
      </c>
      <c r="B2279" t="str">
        <f>VLOOKUP(W2279,Broadcast!A$2:B$277,2,FALSE)</f>
        <v>China Radio International</v>
      </c>
      <c r="C2279" s="6">
        <v>1400</v>
      </c>
      <c r="D2279" s="6">
        <v>1500</v>
      </c>
      <c r="E2279" t="s">
        <v>543</v>
      </c>
      <c r="F2279" t="str">
        <f>VLOOKUP(H2279,Location!A$2:E$678,2,FALSE)</f>
        <v>Kashi</v>
      </c>
      <c r="G2279" t="str">
        <f>VLOOKUP(LEFT(R2279,3),Language!A$2:B$7700,2,FALSE)</f>
        <v>Tamil</v>
      </c>
      <c r="H2279" t="s">
        <v>187</v>
      </c>
      <c r="I2279">
        <v>100</v>
      </c>
      <c r="J2279">
        <v>173</v>
      </c>
      <c r="K2279">
        <v>0</v>
      </c>
      <c r="L2279">
        <v>216</v>
      </c>
      <c r="M2279">
        <v>1234567</v>
      </c>
      <c r="N2279">
        <v>270316</v>
      </c>
      <c r="O2279">
        <v>301016</v>
      </c>
      <c r="P2279" t="s">
        <v>19</v>
      </c>
      <c r="Q2279">
        <v>13700</v>
      </c>
      <c r="R2279" t="s">
        <v>687</v>
      </c>
      <c r="S2279" t="str">
        <f>VLOOKUP(V2279,Country!A$2:B$191,2,FALSE)</f>
        <v>China</v>
      </c>
      <c r="T2279" t="str">
        <f>VLOOKUP(X2279,Organisation!A$2:B$150,2,FALSE)</f>
        <v>R &amp; T of Peoples Republic of China</v>
      </c>
      <c r="U2279" t="s">
        <v>187</v>
      </c>
      <c r="V2279" t="s">
        <v>55</v>
      </c>
      <c r="W2279" t="s">
        <v>188</v>
      </c>
      <c r="X2279" t="s">
        <v>57</v>
      </c>
      <c r="Y2279">
        <v>3102</v>
      </c>
    </row>
    <row r="2280" spans="1:25" x14ac:dyDescent="0.25">
      <c r="A2280">
        <v>11685</v>
      </c>
      <c r="B2280" t="str">
        <f>VLOOKUP(W2280,Broadcast!A$2:B$277,2,FALSE)</f>
        <v>China Radio International</v>
      </c>
      <c r="C2280" s="6">
        <v>1500</v>
      </c>
      <c r="D2280" s="6">
        <v>1600</v>
      </c>
      <c r="E2280" t="s">
        <v>543</v>
      </c>
      <c r="F2280" t="str">
        <f>VLOOKUP(H2280,Location!A$2:E$678,2,FALSE)</f>
        <v>Kashi</v>
      </c>
      <c r="G2280" t="str">
        <f>VLOOKUP(LEFT(R2280,3),Language!A$2:B$7700,2,FALSE)</f>
        <v>Tamil</v>
      </c>
      <c r="H2280" t="s">
        <v>187</v>
      </c>
      <c r="I2280">
        <v>100</v>
      </c>
      <c r="J2280">
        <v>173</v>
      </c>
      <c r="K2280">
        <v>0</v>
      </c>
      <c r="L2280">
        <v>216</v>
      </c>
      <c r="M2280">
        <v>1234567</v>
      </c>
      <c r="N2280">
        <v>270316</v>
      </c>
      <c r="O2280">
        <v>301016</v>
      </c>
      <c r="P2280" t="s">
        <v>19</v>
      </c>
      <c r="Q2280">
        <v>13700</v>
      </c>
      <c r="R2280" t="s">
        <v>687</v>
      </c>
      <c r="S2280" t="str">
        <f>VLOOKUP(V2280,Country!A$2:B$191,2,FALSE)</f>
        <v>China</v>
      </c>
      <c r="T2280" t="str">
        <f>VLOOKUP(X2280,Organisation!A$2:B$150,2,FALSE)</f>
        <v>R &amp; T of Peoples Republic of China</v>
      </c>
      <c r="U2280" t="s">
        <v>187</v>
      </c>
      <c r="V2280" t="s">
        <v>55</v>
      </c>
      <c r="W2280" t="s">
        <v>188</v>
      </c>
      <c r="X2280" t="s">
        <v>57</v>
      </c>
      <c r="Y2280">
        <v>3103</v>
      </c>
    </row>
    <row r="2281" spans="1:25" x14ac:dyDescent="0.25">
      <c r="A2281">
        <v>11685</v>
      </c>
      <c r="B2281" t="str">
        <f>VLOOKUP(W2281,Broadcast!A$2:B$277,2,FALSE)</f>
        <v>Radio Exterior de Espana</v>
      </c>
      <c r="C2281" s="6">
        <v>1500</v>
      </c>
      <c r="D2281" s="6">
        <v>2400</v>
      </c>
      <c r="E2281" t="s">
        <v>851</v>
      </c>
      <c r="F2281" t="str">
        <f>VLOOKUP(H2281,Location!A$2:E$678,2,FALSE)</f>
        <v>Noblejas</v>
      </c>
      <c r="G2281" t="str">
        <f>VLOOKUP(LEFT(R2281,3),Language!A$2:B$7700,2,FALSE)</f>
        <v>Spanish</v>
      </c>
      <c r="H2281" t="s">
        <v>766</v>
      </c>
      <c r="I2281">
        <v>200</v>
      </c>
      <c r="J2281">
        <v>161</v>
      </c>
      <c r="K2281">
        <v>0</v>
      </c>
      <c r="L2281">
        <v>212</v>
      </c>
      <c r="M2281">
        <v>17</v>
      </c>
      <c r="N2281">
        <v>270316</v>
      </c>
      <c r="O2281">
        <v>291016</v>
      </c>
      <c r="P2281" t="s">
        <v>19</v>
      </c>
      <c r="R2281" t="s">
        <v>137</v>
      </c>
      <c r="S2281" t="str">
        <f>VLOOKUP(V2281,Country!A$2:B$191,2,FALSE)</f>
        <v>Spain</v>
      </c>
      <c r="T2281" t="str">
        <f>VLOOKUP(X2281,Organisation!A$2:B$150,2,FALSE)</f>
        <v>Radio Exterior de Espana</v>
      </c>
      <c r="U2281" t="s">
        <v>766</v>
      </c>
      <c r="V2281" t="s">
        <v>767</v>
      </c>
      <c r="W2281" t="s">
        <v>768</v>
      </c>
      <c r="X2281" t="s">
        <v>768</v>
      </c>
      <c r="Y2281">
        <v>3625</v>
      </c>
    </row>
    <row r="2282" spans="1:25" x14ac:dyDescent="0.25">
      <c r="A2282">
        <v>11685</v>
      </c>
      <c r="B2282" t="str">
        <f>VLOOKUP(W2282,Broadcast!A$2:B$277,2,FALSE)</f>
        <v>BBC Worldservice</v>
      </c>
      <c r="C2282" s="6">
        <v>1600</v>
      </c>
      <c r="D2282" s="6">
        <v>1700</v>
      </c>
      <c r="E2282">
        <v>40</v>
      </c>
      <c r="F2282" t="str">
        <f>VLOOKUP(H2282,Location!A$2:E$678,2,FALSE)</f>
        <v>Nakhon Sawan</v>
      </c>
      <c r="G2282" t="str">
        <f>VLOOKUP(LEFT(R2282,3),Language!A$2:B$7700,2,FALSE)</f>
        <v>Persian</v>
      </c>
      <c r="H2282" t="s">
        <v>147</v>
      </c>
      <c r="I2282">
        <v>250</v>
      </c>
      <c r="J2282">
        <v>290</v>
      </c>
      <c r="K2282">
        <v>0</v>
      </c>
      <c r="L2282">
        <v>151</v>
      </c>
      <c r="M2282">
        <v>1234567</v>
      </c>
      <c r="N2282">
        <v>210916</v>
      </c>
      <c r="O2282">
        <v>301016</v>
      </c>
      <c r="P2282" t="s">
        <v>19</v>
      </c>
      <c r="Q2282">
        <v>14750</v>
      </c>
      <c r="R2282" t="s">
        <v>154</v>
      </c>
      <c r="S2282" t="str">
        <f>VLOOKUP(V2282,Country!A$2:B$191,2,FALSE)</f>
        <v>Thailand</v>
      </c>
      <c r="T2282" t="str">
        <f>VLOOKUP(X2282,Organisation!A$2:B$150,2,FALSE)</f>
        <v>Babcock Communications</v>
      </c>
      <c r="U2282" t="s">
        <v>147</v>
      </c>
      <c r="V2282" t="s">
        <v>148</v>
      </c>
      <c r="W2282" t="s">
        <v>42</v>
      </c>
      <c r="X2282" t="s">
        <v>43</v>
      </c>
      <c r="Y2282">
        <v>18159</v>
      </c>
    </row>
    <row r="2283" spans="1:25" x14ac:dyDescent="0.25">
      <c r="A2283">
        <v>11685</v>
      </c>
      <c r="B2283" t="str">
        <f>VLOOKUP(W2283,Broadcast!A$2:B$277,2,FALSE)</f>
        <v>Radio Exterior de Espana</v>
      </c>
      <c r="C2283" s="6">
        <v>1900</v>
      </c>
      <c r="D2283" s="6">
        <v>2400</v>
      </c>
      <c r="E2283" t="s">
        <v>851</v>
      </c>
      <c r="F2283" t="str">
        <f>VLOOKUP(H2283,Location!A$2:E$678,2,FALSE)</f>
        <v>Noblejas</v>
      </c>
      <c r="G2283" t="str">
        <f>VLOOKUP(LEFT(R2283,3),Language!A$2:B$7700,2,FALSE)</f>
        <v>Spanish</v>
      </c>
      <c r="H2283" t="s">
        <v>766</v>
      </c>
      <c r="I2283">
        <v>200</v>
      </c>
      <c r="J2283">
        <v>161</v>
      </c>
      <c r="K2283">
        <v>0</v>
      </c>
      <c r="L2283">
        <v>212</v>
      </c>
      <c r="M2283">
        <v>23456</v>
      </c>
      <c r="N2283">
        <v>270316</v>
      </c>
      <c r="O2283">
        <v>291016</v>
      </c>
      <c r="P2283" t="s">
        <v>19</v>
      </c>
      <c r="R2283" t="s">
        <v>137</v>
      </c>
      <c r="S2283" t="str">
        <f>VLOOKUP(V2283,Country!A$2:B$191,2,FALSE)</f>
        <v>Spain</v>
      </c>
      <c r="T2283" t="str">
        <f>VLOOKUP(X2283,Organisation!A$2:B$150,2,FALSE)</f>
        <v>Radio Exterior de Espana</v>
      </c>
      <c r="U2283" t="s">
        <v>766</v>
      </c>
      <c r="V2283" t="s">
        <v>767</v>
      </c>
      <c r="W2283" t="s">
        <v>768</v>
      </c>
      <c r="X2283" t="s">
        <v>768</v>
      </c>
      <c r="Y2283">
        <v>3624</v>
      </c>
    </row>
    <row r="2284" spans="1:25" x14ac:dyDescent="0.25">
      <c r="A2284">
        <v>11690</v>
      </c>
      <c r="B2284" t="str">
        <f>VLOOKUP(W2284,Broadcast!A$2:B$277,2,FALSE)</f>
        <v>Lithuanian National Radio and TV</v>
      </c>
      <c r="C2284" s="6">
        <v>0</v>
      </c>
      <c r="D2284" s="6">
        <v>400</v>
      </c>
      <c r="E2284" t="s">
        <v>568</v>
      </c>
      <c r="F2284" t="str">
        <f>VLOOKUP(H2284,Location!A$2:E$678,2,FALSE)</f>
        <v>Sitkunai</v>
      </c>
      <c r="G2284" t="str">
        <f>VLOOKUP(LEFT(R2284,3),Language!A$2:B$7700,2,FALSE)</f>
        <v>Latu</v>
      </c>
      <c r="H2284" t="s">
        <v>441</v>
      </c>
      <c r="I2284">
        <v>100</v>
      </c>
      <c r="J2284">
        <v>310</v>
      </c>
      <c r="K2284">
        <v>0</v>
      </c>
      <c r="L2284">
        <v>218</v>
      </c>
      <c r="M2284">
        <v>1234567</v>
      </c>
      <c r="N2284">
        <v>270316</v>
      </c>
      <c r="O2284">
        <v>301016</v>
      </c>
      <c r="P2284" t="s">
        <v>19</v>
      </c>
      <c r="Q2284">
        <v>11690</v>
      </c>
      <c r="R2284" t="s">
        <v>770</v>
      </c>
      <c r="S2284" t="str">
        <f>VLOOKUP(V2284,Country!A$2:B$191,2,FALSE)</f>
        <v>Lithuania</v>
      </c>
      <c r="T2284" t="str">
        <f>VLOOKUP(X2284,Organisation!A$2:B$150,2,FALSE)</f>
        <v>Communications Regulatory Authority</v>
      </c>
      <c r="U2284" t="s">
        <v>441</v>
      </c>
      <c r="V2284" t="s">
        <v>442</v>
      </c>
      <c r="W2284" t="s">
        <v>706</v>
      </c>
      <c r="X2284" t="s">
        <v>442</v>
      </c>
      <c r="Y2284">
        <v>4062</v>
      </c>
    </row>
    <row r="2285" spans="1:25" x14ac:dyDescent="0.25">
      <c r="A2285">
        <v>11690</v>
      </c>
      <c r="B2285" t="str">
        <f>VLOOKUP(W2285,Broadcast!A$2:B$277,2,FALSE)</f>
        <v>Radio New Zealand</v>
      </c>
      <c r="C2285" s="6">
        <v>500</v>
      </c>
      <c r="D2285" s="6">
        <v>700</v>
      </c>
      <c r="E2285" t="s">
        <v>449</v>
      </c>
      <c r="F2285" t="str">
        <f>VLOOKUP(H2285,Location!A$2:E$678,2,FALSE)</f>
        <v>Rangitaiki</v>
      </c>
      <c r="G2285" t="str">
        <f>VLOOKUP(LEFT(R2285,3),Language!A$2:B$7700,2,FALSE)</f>
        <v>English</v>
      </c>
      <c r="H2285" t="s">
        <v>284</v>
      </c>
      <c r="I2285">
        <v>50</v>
      </c>
      <c r="J2285">
        <v>325</v>
      </c>
      <c r="K2285">
        <v>0</v>
      </c>
      <c r="L2285">
        <v>156</v>
      </c>
      <c r="M2285">
        <v>1234567</v>
      </c>
      <c r="N2285">
        <v>270316</v>
      </c>
      <c r="O2285">
        <v>301016</v>
      </c>
      <c r="P2285" t="s">
        <v>19</v>
      </c>
      <c r="Q2285">
        <v>13500</v>
      </c>
      <c r="R2285" t="s">
        <v>20</v>
      </c>
      <c r="S2285" t="str">
        <f>VLOOKUP(V2285,Country!A$2:B$191,2,FALSE)</f>
        <v>New Zealand</v>
      </c>
      <c r="T2285" t="str">
        <f>VLOOKUP(X2285,Organisation!A$2:B$150,2,FALSE)</f>
        <v>Radio New Zealand Ltd.</v>
      </c>
      <c r="U2285" t="s">
        <v>284</v>
      </c>
      <c r="V2285" t="s">
        <v>69</v>
      </c>
      <c r="W2285" t="s">
        <v>68</v>
      </c>
      <c r="X2285" t="s">
        <v>68</v>
      </c>
      <c r="Y2285">
        <v>18001</v>
      </c>
    </row>
    <row r="2286" spans="1:25" x14ac:dyDescent="0.25">
      <c r="A2286">
        <v>11690</v>
      </c>
      <c r="B2286" t="str">
        <f>VLOOKUP(W2286,Broadcast!A$2:B$277,2,FALSE)</f>
        <v>China Radio International</v>
      </c>
      <c r="C2286" s="6">
        <v>1200</v>
      </c>
      <c r="D2286" s="6">
        <v>1300</v>
      </c>
      <c r="E2286" t="s">
        <v>404</v>
      </c>
      <c r="F2286" t="str">
        <f>VLOOKUP(H2286,Location!A$2:E$678,2,FALSE)</f>
        <v>Xian</v>
      </c>
      <c r="G2286" t="str">
        <f>VLOOKUP(LEFT(R2286,3),Language!A$2:B$7700,2,FALSE)</f>
        <v>English</v>
      </c>
      <c r="H2286" t="s">
        <v>265</v>
      </c>
      <c r="I2286">
        <v>500</v>
      </c>
      <c r="J2286">
        <v>292</v>
      </c>
      <c r="K2286">
        <v>0</v>
      </c>
      <c r="L2286">
        <v>216</v>
      </c>
      <c r="M2286">
        <v>1234567</v>
      </c>
      <c r="N2286">
        <v>270316</v>
      </c>
      <c r="O2286">
        <v>301016</v>
      </c>
      <c r="P2286" t="s">
        <v>19</v>
      </c>
      <c r="Q2286">
        <v>13700</v>
      </c>
      <c r="R2286" t="s">
        <v>20</v>
      </c>
      <c r="S2286" t="str">
        <f>VLOOKUP(V2286,Country!A$2:B$191,2,FALSE)</f>
        <v>China</v>
      </c>
      <c r="T2286" t="str">
        <f>VLOOKUP(X2286,Organisation!A$2:B$150,2,FALSE)</f>
        <v>R &amp; T of Peoples Republic of China</v>
      </c>
      <c r="U2286" t="s">
        <v>265</v>
      </c>
      <c r="V2286" t="s">
        <v>55</v>
      </c>
      <c r="W2286" t="s">
        <v>188</v>
      </c>
      <c r="X2286" t="s">
        <v>57</v>
      </c>
      <c r="Y2286">
        <v>3104</v>
      </c>
    </row>
    <row r="2287" spans="1:25" x14ac:dyDescent="0.25">
      <c r="A2287">
        <v>11690</v>
      </c>
      <c r="B2287" t="str">
        <f>VLOOKUP(W2287,Broadcast!A$2:B$277,2,FALSE)</f>
        <v>China Radio International</v>
      </c>
      <c r="C2287" s="6">
        <v>2300</v>
      </c>
      <c r="D2287" s="6">
        <v>2400</v>
      </c>
      <c r="E2287" t="s">
        <v>244</v>
      </c>
      <c r="F2287" t="str">
        <f>VLOOKUP(H2287,Location!A$2:E$678,2,FALSE)</f>
        <v>Beijing</v>
      </c>
      <c r="G2287" t="str">
        <f>VLOOKUP(LEFT(R2287,3),Language!A$2:B$7700,2,FALSE)</f>
        <v>English</v>
      </c>
      <c r="H2287" t="s">
        <v>198</v>
      </c>
      <c r="I2287">
        <v>150</v>
      </c>
      <c r="J2287">
        <v>95</v>
      </c>
      <c r="K2287">
        <v>0</v>
      </c>
      <c r="L2287">
        <v>206</v>
      </c>
      <c r="M2287">
        <v>1234567</v>
      </c>
      <c r="N2287">
        <v>270316</v>
      </c>
      <c r="O2287">
        <v>301016</v>
      </c>
      <c r="P2287" t="s">
        <v>19</v>
      </c>
      <c r="Q2287">
        <v>12225</v>
      </c>
      <c r="R2287" t="s">
        <v>20</v>
      </c>
      <c r="S2287" t="str">
        <f>VLOOKUP(V2287,Country!A$2:B$191,2,FALSE)</f>
        <v>China</v>
      </c>
      <c r="T2287" t="str">
        <f>VLOOKUP(X2287,Organisation!A$2:B$150,2,FALSE)</f>
        <v>R &amp; T of Peoples Republic of China</v>
      </c>
      <c r="U2287" t="s">
        <v>198</v>
      </c>
      <c r="V2287" t="s">
        <v>55</v>
      </c>
      <c r="W2287" t="s">
        <v>188</v>
      </c>
      <c r="X2287" t="s">
        <v>57</v>
      </c>
      <c r="Y2287">
        <v>3105</v>
      </c>
    </row>
    <row r="2288" spans="1:25" x14ac:dyDescent="0.25">
      <c r="A2288">
        <v>11695</v>
      </c>
      <c r="B2288" t="str">
        <f>VLOOKUP(W2288,Broadcast!A$2:B$277,2,FALSE)</f>
        <v>Nippon Hoso Kyokai</v>
      </c>
      <c r="C2288" s="6">
        <v>1100</v>
      </c>
      <c r="D2288" s="6">
        <v>1130</v>
      </c>
      <c r="E2288" t="s">
        <v>493</v>
      </c>
      <c r="F2288" t="str">
        <f>VLOOKUP(H2288,Location!A$2:E$678,2,FALSE)</f>
        <v>Kranji (Merlin)</v>
      </c>
      <c r="G2288" t="str">
        <f>VLOOKUP(LEFT(R2288,3),Language!A$2:B$7700,2,FALSE)</f>
        <v>English</v>
      </c>
      <c r="H2288" t="s">
        <v>59</v>
      </c>
      <c r="I2288">
        <v>250</v>
      </c>
      <c r="J2288">
        <v>0</v>
      </c>
      <c r="K2288">
        <v>20</v>
      </c>
      <c r="L2288">
        <v>147</v>
      </c>
      <c r="M2288">
        <v>1234567</v>
      </c>
      <c r="N2288">
        <v>270316</v>
      </c>
      <c r="O2288">
        <v>301016</v>
      </c>
      <c r="P2288" t="s">
        <v>19</v>
      </c>
      <c r="Q2288">
        <v>9000</v>
      </c>
      <c r="R2288" t="s">
        <v>20</v>
      </c>
      <c r="S2288" t="str">
        <f>VLOOKUP(V2288,Country!A$2:B$191,2,FALSE)</f>
        <v>Singapore</v>
      </c>
      <c r="T2288" t="str">
        <f>VLOOKUP(X2288,Organisation!A$2:B$150,2,FALSE)</f>
        <v>Babcock Communications</v>
      </c>
      <c r="U2288" t="s">
        <v>59</v>
      </c>
      <c r="V2288" t="s">
        <v>59</v>
      </c>
      <c r="W2288" t="s">
        <v>197</v>
      </c>
      <c r="X2288" t="s">
        <v>43</v>
      </c>
      <c r="Y2288">
        <v>191</v>
      </c>
    </row>
    <row r="2289" spans="1:25" x14ac:dyDescent="0.25">
      <c r="A2289">
        <v>11695</v>
      </c>
      <c r="B2289" t="str">
        <f>VLOOKUP(W2289,Broadcast!A$2:B$277,2,FALSE)</f>
        <v>Nippon Hoso Kyokai</v>
      </c>
      <c r="C2289" s="6">
        <v>1100</v>
      </c>
      <c r="D2289" s="6">
        <v>1130</v>
      </c>
      <c r="E2289" t="s">
        <v>493</v>
      </c>
      <c r="F2289" t="str">
        <f>VLOOKUP(H2289,Location!A$2:E$678,2,FALSE)</f>
        <v>Kranji (Merlin)</v>
      </c>
      <c r="G2289" t="str">
        <f>VLOOKUP(LEFT(R2289,3),Language!A$2:B$7700,2,FALSE)</f>
        <v>English</v>
      </c>
      <c r="H2289" t="s">
        <v>59</v>
      </c>
      <c r="I2289">
        <v>250</v>
      </c>
      <c r="J2289">
        <v>0</v>
      </c>
      <c r="K2289">
        <v>20</v>
      </c>
      <c r="L2289">
        <v>147</v>
      </c>
      <c r="M2289">
        <v>1234567</v>
      </c>
      <c r="N2289">
        <v>270316</v>
      </c>
      <c r="O2289">
        <v>301016</v>
      </c>
      <c r="P2289" t="s">
        <v>19</v>
      </c>
      <c r="R2289" t="s">
        <v>20</v>
      </c>
      <c r="S2289" t="str">
        <f>VLOOKUP(V2289,Country!A$2:B$191,2,FALSE)</f>
        <v>Singapore</v>
      </c>
      <c r="T2289" t="str">
        <f>VLOOKUP(X2289,Organisation!A$2:B$150,2,FALSE)</f>
        <v>Nippon Hoso Kyokai, Japan</v>
      </c>
      <c r="U2289" t="s">
        <v>59</v>
      </c>
      <c r="V2289" t="s">
        <v>59</v>
      </c>
      <c r="W2289" t="s">
        <v>197</v>
      </c>
      <c r="X2289" t="s">
        <v>197</v>
      </c>
      <c r="Y2289">
        <v>15012</v>
      </c>
    </row>
    <row r="2290" spans="1:25" x14ac:dyDescent="0.25">
      <c r="A2290">
        <v>11695</v>
      </c>
      <c r="B2290" t="str">
        <f>VLOOKUP(W2290,Broadcast!A$2:B$277,2,FALSE)</f>
        <v>Adventist Broadcasting Service, Inc.</v>
      </c>
      <c r="C2290" s="6">
        <v>1300</v>
      </c>
      <c r="D2290" s="6">
        <v>1330</v>
      </c>
      <c r="E2290" t="s">
        <v>161</v>
      </c>
      <c r="F2290" t="str">
        <f>VLOOKUP(H2290,Location!A$2:E$678,2,FALSE)</f>
        <v>Agat, Guam</v>
      </c>
      <c r="G2290" t="str">
        <f>VLOOKUP(LEFT(R2290,3),Language!A$2:B$7700,2,FALSE)</f>
        <v>Central Khmer</v>
      </c>
      <c r="H2290" t="s">
        <v>729</v>
      </c>
      <c r="I2290">
        <v>100</v>
      </c>
      <c r="J2290">
        <v>270</v>
      </c>
      <c r="K2290">
        <v>-15</v>
      </c>
      <c r="L2290">
        <v>218</v>
      </c>
      <c r="M2290">
        <v>1567</v>
      </c>
      <c r="N2290">
        <v>110816</v>
      </c>
      <c r="O2290">
        <v>291016</v>
      </c>
      <c r="P2290" t="s">
        <v>19</v>
      </c>
      <c r="Q2290">
        <v>16700</v>
      </c>
      <c r="R2290" t="s">
        <v>165</v>
      </c>
      <c r="S2290" t="str">
        <f>VLOOKUP(V2290,Country!A$2:B$191,2,FALSE)</f>
        <v>United States</v>
      </c>
      <c r="T2290" t="str">
        <f>VLOOKUP(X2290,Organisation!A$2:B$150,2,FALSE)</f>
        <v>Federal Communications Commission</v>
      </c>
      <c r="U2290" t="s">
        <v>729</v>
      </c>
      <c r="V2290" t="s">
        <v>21</v>
      </c>
      <c r="W2290" t="s">
        <v>729</v>
      </c>
      <c r="X2290" t="s">
        <v>22</v>
      </c>
      <c r="Y2290">
        <v>18026</v>
      </c>
    </row>
    <row r="2291" spans="1:25" x14ac:dyDescent="0.25">
      <c r="A2291">
        <v>11695</v>
      </c>
      <c r="B2291" t="str">
        <f>VLOOKUP(W2291,Broadcast!A$2:B$277,2,FALSE)</f>
        <v>Adventist Broadcasting Service, Inc.</v>
      </c>
      <c r="C2291" s="6">
        <v>1300</v>
      </c>
      <c r="D2291" s="6">
        <v>1330</v>
      </c>
      <c r="E2291" t="s">
        <v>161</v>
      </c>
      <c r="F2291" t="str">
        <f>VLOOKUP(H2291,Location!A$2:E$678,2,FALSE)</f>
        <v>Agat, Guam</v>
      </c>
      <c r="G2291" t="str">
        <f>VLOOKUP(LEFT(R2291,3),Language!A$2:B$7700,2,FALSE)</f>
        <v>Central Khmer</v>
      </c>
      <c r="H2291" t="s">
        <v>729</v>
      </c>
      <c r="I2291">
        <v>100</v>
      </c>
      <c r="J2291">
        <v>270</v>
      </c>
      <c r="K2291">
        <v>-15</v>
      </c>
      <c r="L2291">
        <v>218</v>
      </c>
      <c r="M2291">
        <v>234</v>
      </c>
      <c r="N2291">
        <v>110816</v>
      </c>
      <c r="O2291">
        <v>291016</v>
      </c>
      <c r="P2291" t="s">
        <v>19</v>
      </c>
      <c r="Q2291">
        <v>16700</v>
      </c>
      <c r="R2291" t="s">
        <v>165</v>
      </c>
      <c r="S2291" t="str">
        <f>VLOOKUP(V2291,Country!A$2:B$191,2,FALSE)</f>
        <v>United States</v>
      </c>
      <c r="T2291" t="str">
        <f>VLOOKUP(X2291,Organisation!A$2:B$150,2,FALSE)</f>
        <v>Federal Communications Commission</v>
      </c>
      <c r="U2291" t="s">
        <v>729</v>
      </c>
      <c r="V2291" t="s">
        <v>21</v>
      </c>
      <c r="W2291" t="s">
        <v>729</v>
      </c>
      <c r="X2291" t="s">
        <v>22</v>
      </c>
      <c r="Y2291">
        <v>18027</v>
      </c>
    </row>
    <row r="2292" spans="1:25" x14ac:dyDescent="0.25">
      <c r="A2292">
        <v>11695</v>
      </c>
      <c r="B2292" t="str">
        <f>VLOOKUP(W2292,Broadcast!A$2:B$277,2,FALSE)</f>
        <v>International Broadcasting Bureau</v>
      </c>
      <c r="C2292" s="6">
        <v>1330</v>
      </c>
      <c r="D2292" s="6">
        <v>1430</v>
      </c>
      <c r="E2292" t="s">
        <v>161</v>
      </c>
      <c r="F2292" t="str">
        <f>VLOOKUP(H2292,Location!A$2:E$678,2,FALSE)</f>
        <v>Tinang 1</v>
      </c>
      <c r="G2292" t="str">
        <f>VLOOKUP(LEFT(R2292,3),Language!A$2:B$7700,2,FALSE)</f>
        <v>Central Khmer</v>
      </c>
      <c r="H2292" t="s">
        <v>172</v>
      </c>
      <c r="I2292">
        <v>250</v>
      </c>
      <c r="J2292">
        <v>270</v>
      </c>
      <c r="K2292">
        <v>0</v>
      </c>
      <c r="L2292">
        <v>156</v>
      </c>
      <c r="M2292">
        <v>1234567</v>
      </c>
      <c r="N2292">
        <v>40616</v>
      </c>
      <c r="O2292">
        <v>291016</v>
      </c>
      <c r="P2292" t="s">
        <v>19</v>
      </c>
      <c r="Q2292">
        <v>10750</v>
      </c>
      <c r="R2292" t="s">
        <v>165</v>
      </c>
      <c r="S2292" t="str">
        <f>VLOOKUP(V2292,Country!A$2:B$191,2,FALSE)</f>
        <v>Philippines</v>
      </c>
      <c r="T2292" t="str">
        <f>VLOOKUP(X2292,Organisation!A$2:B$150,2,FALSE)</f>
        <v>International Broadcasting Bureau</v>
      </c>
      <c r="U2292" t="s">
        <v>172</v>
      </c>
      <c r="V2292" t="s">
        <v>173</v>
      </c>
      <c r="W2292" t="s">
        <v>120</v>
      </c>
      <c r="X2292" t="s">
        <v>120</v>
      </c>
      <c r="Y2292">
        <v>16764</v>
      </c>
    </row>
    <row r="2293" spans="1:25" x14ac:dyDescent="0.25">
      <c r="A2293">
        <v>11695</v>
      </c>
      <c r="B2293" t="str">
        <f>VLOOKUP(W2293,Broadcast!A$2:B$277,2,FALSE)</f>
        <v>Vatican Radio</v>
      </c>
      <c r="C2293" s="6">
        <v>1430</v>
      </c>
      <c r="D2293" s="6">
        <v>1450</v>
      </c>
      <c r="E2293" t="s">
        <v>685</v>
      </c>
      <c r="F2293" t="str">
        <f>VLOOKUP(H2293,Location!A$2:E$678,2,FALSE)</f>
        <v>Palauig</v>
      </c>
      <c r="G2293" t="str">
        <f>VLOOKUP(LEFT(R2293,3),Language!A$2:B$7700,2,FALSE)</f>
        <v>Hindi</v>
      </c>
      <c r="H2293" t="s">
        <v>406</v>
      </c>
      <c r="I2293">
        <v>250</v>
      </c>
      <c r="J2293">
        <v>280</v>
      </c>
      <c r="K2293">
        <v>0</v>
      </c>
      <c r="L2293">
        <v>146</v>
      </c>
      <c r="M2293">
        <v>1234567</v>
      </c>
      <c r="N2293">
        <v>270316</v>
      </c>
      <c r="O2293">
        <v>291016</v>
      </c>
      <c r="P2293" t="s">
        <v>19</v>
      </c>
      <c r="Q2293">
        <v>9000</v>
      </c>
      <c r="R2293" t="s">
        <v>219</v>
      </c>
      <c r="S2293" t="str">
        <f>VLOOKUP(V2293,Country!A$2:B$191,2,FALSE)</f>
        <v>Philippines</v>
      </c>
      <c r="T2293" t="str">
        <f>VLOOKUP(X2293,Organisation!A$2:B$150,2,FALSE)</f>
        <v>Vatican Radio</v>
      </c>
      <c r="U2293" t="s">
        <v>406</v>
      </c>
      <c r="V2293" t="s">
        <v>173</v>
      </c>
      <c r="W2293" t="s">
        <v>87</v>
      </c>
      <c r="X2293" t="s">
        <v>87</v>
      </c>
      <c r="Y2293">
        <v>1109</v>
      </c>
    </row>
    <row r="2294" spans="1:25" x14ac:dyDescent="0.25">
      <c r="A2294">
        <v>11695</v>
      </c>
      <c r="B2294" t="str">
        <f>VLOOKUP(W2294,Broadcast!A$2:B$277,2,FALSE)</f>
        <v>Vatican Radio</v>
      </c>
      <c r="C2294" s="6">
        <v>1450</v>
      </c>
      <c r="D2294" s="6">
        <v>1510</v>
      </c>
      <c r="E2294" t="s">
        <v>685</v>
      </c>
      <c r="F2294" t="str">
        <f>VLOOKUP(H2294,Location!A$2:E$678,2,FALSE)</f>
        <v>Palauig</v>
      </c>
      <c r="G2294" t="str">
        <f>VLOOKUP(LEFT(R2294,3),Language!A$2:B$7700,2,FALSE)</f>
        <v>Tamil</v>
      </c>
      <c r="H2294" t="s">
        <v>406</v>
      </c>
      <c r="I2294">
        <v>250</v>
      </c>
      <c r="J2294">
        <v>280</v>
      </c>
      <c r="K2294">
        <v>0</v>
      </c>
      <c r="L2294">
        <v>146</v>
      </c>
      <c r="M2294">
        <v>1234567</v>
      </c>
      <c r="N2294">
        <v>270316</v>
      </c>
      <c r="O2294">
        <v>291016</v>
      </c>
      <c r="P2294" t="s">
        <v>19</v>
      </c>
      <c r="Q2294">
        <v>9000</v>
      </c>
      <c r="R2294" t="s">
        <v>687</v>
      </c>
      <c r="S2294" t="str">
        <f>VLOOKUP(V2294,Country!A$2:B$191,2,FALSE)</f>
        <v>Philippines</v>
      </c>
      <c r="T2294" t="str">
        <f>VLOOKUP(X2294,Organisation!A$2:B$150,2,FALSE)</f>
        <v>Vatican Radio</v>
      </c>
      <c r="U2294" t="s">
        <v>406</v>
      </c>
      <c r="V2294" t="s">
        <v>173</v>
      </c>
      <c r="W2294" t="s">
        <v>87</v>
      </c>
      <c r="X2294" t="s">
        <v>87</v>
      </c>
      <c r="Y2294">
        <v>1110</v>
      </c>
    </row>
    <row r="2295" spans="1:25" x14ac:dyDescent="0.25">
      <c r="A2295">
        <v>11695</v>
      </c>
      <c r="B2295" t="str">
        <f>VLOOKUP(W2295,Broadcast!A$2:B$277,2,FALSE)</f>
        <v>Vatican Radio</v>
      </c>
      <c r="C2295" s="6">
        <v>1510</v>
      </c>
      <c r="D2295" s="6">
        <v>1530</v>
      </c>
      <c r="E2295" t="s">
        <v>685</v>
      </c>
      <c r="F2295" t="str">
        <f>VLOOKUP(H2295,Location!A$2:E$678,2,FALSE)</f>
        <v>Palauig</v>
      </c>
      <c r="G2295" t="str">
        <f>VLOOKUP(LEFT(R2295,3),Language!A$2:B$7700,2,FALSE)</f>
        <v>Malayalam</v>
      </c>
      <c r="H2295" t="s">
        <v>406</v>
      </c>
      <c r="I2295">
        <v>250</v>
      </c>
      <c r="J2295">
        <v>280</v>
      </c>
      <c r="K2295">
        <v>0</v>
      </c>
      <c r="L2295">
        <v>146</v>
      </c>
      <c r="M2295">
        <v>1234567</v>
      </c>
      <c r="N2295">
        <v>270316</v>
      </c>
      <c r="O2295">
        <v>291016</v>
      </c>
      <c r="P2295" t="s">
        <v>19</v>
      </c>
      <c r="Q2295">
        <v>9000</v>
      </c>
      <c r="R2295" t="s">
        <v>649</v>
      </c>
      <c r="S2295" t="str">
        <f>VLOOKUP(V2295,Country!A$2:B$191,2,FALSE)</f>
        <v>Philippines</v>
      </c>
      <c r="T2295" t="str">
        <f>VLOOKUP(X2295,Organisation!A$2:B$150,2,FALSE)</f>
        <v>Vatican Radio</v>
      </c>
      <c r="U2295" t="s">
        <v>406</v>
      </c>
      <c r="V2295" t="s">
        <v>173</v>
      </c>
      <c r="W2295" t="s">
        <v>87</v>
      </c>
      <c r="X2295" t="s">
        <v>87</v>
      </c>
      <c r="Y2295">
        <v>1111</v>
      </c>
    </row>
    <row r="2296" spans="1:25" x14ac:dyDescent="0.25">
      <c r="A2296">
        <v>11695</v>
      </c>
      <c r="B2296" t="str">
        <f>VLOOKUP(W2296,Broadcast!A$2:B$277,2,FALSE)</f>
        <v>Vatican Radio</v>
      </c>
      <c r="C2296" s="6">
        <v>1530</v>
      </c>
      <c r="D2296" s="6">
        <v>1600</v>
      </c>
      <c r="E2296" t="s">
        <v>685</v>
      </c>
      <c r="F2296" t="str">
        <f>VLOOKUP(H2296,Location!A$2:E$678,2,FALSE)</f>
        <v>Palauig</v>
      </c>
      <c r="G2296" t="str">
        <f>VLOOKUP(LEFT(R2296,3),Language!A$2:B$7700,2,FALSE)</f>
        <v>English</v>
      </c>
      <c r="H2296" t="s">
        <v>406</v>
      </c>
      <c r="I2296">
        <v>250</v>
      </c>
      <c r="J2296">
        <v>280</v>
      </c>
      <c r="K2296">
        <v>0</v>
      </c>
      <c r="L2296">
        <v>146</v>
      </c>
      <c r="M2296">
        <v>1234567</v>
      </c>
      <c r="N2296">
        <v>270316</v>
      </c>
      <c r="O2296">
        <v>291016</v>
      </c>
      <c r="P2296" t="s">
        <v>19</v>
      </c>
      <c r="Q2296">
        <v>9000</v>
      </c>
      <c r="R2296" t="s">
        <v>20</v>
      </c>
      <c r="S2296" t="str">
        <f>VLOOKUP(V2296,Country!A$2:B$191,2,FALSE)</f>
        <v>Philippines</v>
      </c>
      <c r="T2296" t="str">
        <f>VLOOKUP(X2296,Organisation!A$2:B$150,2,FALSE)</f>
        <v>Vatican Radio</v>
      </c>
      <c r="U2296" t="s">
        <v>406</v>
      </c>
      <c r="V2296" t="s">
        <v>173</v>
      </c>
      <c r="W2296" t="s">
        <v>87</v>
      </c>
      <c r="X2296" t="s">
        <v>87</v>
      </c>
      <c r="Y2296">
        <v>1112</v>
      </c>
    </row>
    <row r="2297" spans="1:25" x14ac:dyDescent="0.25">
      <c r="A2297">
        <v>11695</v>
      </c>
      <c r="B2297" t="str">
        <f>VLOOKUP(W2297,Broadcast!A$2:B$277,2,FALSE)</f>
        <v>China Radio International</v>
      </c>
      <c r="C2297" s="6">
        <v>1800</v>
      </c>
      <c r="D2297" s="6">
        <v>2000</v>
      </c>
      <c r="E2297" t="s">
        <v>292</v>
      </c>
      <c r="F2297" t="str">
        <f>VLOOKUP(H2297,Location!A$2:E$678,2,FALSE)</f>
        <v>Cerrik</v>
      </c>
      <c r="G2297" t="str">
        <f>VLOOKUP(LEFT(R2297,3),Language!A$2:B$7700,2,FALSE)</f>
        <v>French</v>
      </c>
      <c r="H2297" t="s">
        <v>254</v>
      </c>
      <c r="I2297">
        <v>150</v>
      </c>
      <c r="J2297">
        <v>240</v>
      </c>
      <c r="K2297">
        <v>0</v>
      </c>
      <c r="L2297">
        <v>206</v>
      </c>
      <c r="M2297">
        <v>1234567</v>
      </c>
      <c r="N2297">
        <v>270316</v>
      </c>
      <c r="O2297">
        <v>301016</v>
      </c>
      <c r="P2297" t="s">
        <v>19</v>
      </c>
      <c r="Q2297">
        <v>9700</v>
      </c>
      <c r="R2297" t="s">
        <v>79</v>
      </c>
      <c r="S2297" t="str">
        <f>VLOOKUP(V2297,Country!A$2:B$191,2,FALSE)</f>
        <v>Albania</v>
      </c>
      <c r="T2297" t="str">
        <f>VLOOKUP(X2297,Organisation!A$2:B$150,2,FALSE)</f>
        <v>R &amp; T of Peoples Republic of China</v>
      </c>
      <c r="U2297" t="s">
        <v>254</v>
      </c>
      <c r="V2297" t="s">
        <v>255</v>
      </c>
      <c r="W2297" t="s">
        <v>188</v>
      </c>
      <c r="X2297" t="s">
        <v>57</v>
      </c>
      <c r="Y2297">
        <v>3106</v>
      </c>
    </row>
    <row r="2298" spans="1:25" x14ac:dyDescent="0.25">
      <c r="A2298">
        <v>11695</v>
      </c>
      <c r="B2298" t="str">
        <f>VLOOKUP(W2298,Broadcast!A$2:B$277,2,FALSE)</f>
        <v>Islamic Republic of Iran Broadcasting</v>
      </c>
      <c r="C2298" s="6">
        <v>2050</v>
      </c>
      <c r="D2298" s="6">
        <v>2150</v>
      </c>
      <c r="E2298">
        <v>45</v>
      </c>
      <c r="F2298" t="str">
        <f>VLOOKUP(H2298,Location!A$2:E$678,2,FALSE)</f>
        <v>Kamalabad</v>
      </c>
      <c r="G2298" t="str">
        <f>VLOOKUP(LEFT(R2298,3),Language!A$2:B$7700,2,FALSE)</f>
        <v>Japanese</v>
      </c>
      <c r="H2298" t="s">
        <v>340</v>
      </c>
      <c r="I2298">
        <v>500</v>
      </c>
      <c r="J2298">
        <v>60</v>
      </c>
      <c r="K2298">
        <v>0</v>
      </c>
      <c r="L2298">
        <v>218</v>
      </c>
      <c r="M2298">
        <v>1234567</v>
      </c>
      <c r="N2298">
        <v>270316</v>
      </c>
      <c r="O2298">
        <v>291016</v>
      </c>
      <c r="P2298" t="s">
        <v>19</v>
      </c>
      <c r="R2298" t="s">
        <v>196</v>
      </c>
      <c r="S2298" t="str">
        <f>VLOOKUP(V2298,Country!A$2:B$191,2,FALSE)</f>
        <v>Iran (Islamic Rep. of)</v>
      </c>
      <c r="T2298" t="str">
        <f>VLOOKUP(X2298,Organisation!A$2:B$150,2,FALSE)</f>
        <v>Islamic Republic of Iran Broadcast.</v>
      </c>
      <c r="U2298" t="s">
        <v>340</v>
      </c>
      <c r="V2298" t="s">
        <v>229</v>
      </c>
      <c r="W2298" t="s">
        <v>230</v>
      </c>
      <c r="X2298" t="s">
        <v>230</v>
      </c>
      <c r="Y2298">
        <v>7267</v>
      </c>
    </row>
    <row r="2299" spans="1:25" x14ac:dyDescent="0.25">
      <c r="A2299">
        <v>11695</v>
      </c>
      <c r="B2299" t="str">
        <f>VLOOKUP(W2299,Broadcast!A$2:B$277,2,FALSE)</f>
        <v>Islamic Republic of Iran Broadcasting</v>
      </c>
      <c r="C2299" s="6">
        <v>2050</v>
      </c>
      <c r="D2299" s="6">
        <v>2150</v>
      </c>
      <c r="E2299">
        <v>45</v>
      </c>
      <c r="F2299" t="str">
        <f>VLOOKUP(H2299,Location!A$2:E$678,2,FALSE)</f>
        <v>Sirjan</v>
      </c>
      <c r="G2299" t="str">
        <f>VLOOKUP(LEFT(R2299,3),Language!A$2:B$7700,2,FALSE)</f>
        <v>Japanese</v>
      </c>
      <c r="H2299" t="s">
        <v>228</v>
      </c>
      <c r="I2299">
        <v>500</v>
      </c>
      <c r="J2299">
        <v>60</v>
      </c>
      <c r="K2299">
        <v>0</v>
      </c>
      <c r="L2299">
        <v>218</v>
      </c>
      <c r="M2299">
        <v>1234567</v>
      </c>
      <c r="N2299">
        <v>270316</v>
      </c>
      <c r="O2299">
        <v>291016</v>
      </c>
      <c r="P2299" t="s">
        <v>19</v>
      </c>
      <c r="R2299" t="s">
        <v>196</v>
      </c>
      <c r="S2299" t="str">
        <f>VLOOKUP(V2299,Country!A$2:B$191,2,FALSE)</f>
        <v>Iran (Islamic Rep. of)</v>
      </c>
      <c r="T2299" t="str">
        <f>VLOOKUP(X2299,Organisation!A$2:B$150,2,FALSE)</f>
        <v>Islamic Republic of Iran Broadcast.</v>
      </c>
      <c r="U2299" t="s">
        <v>228</v>
      </c>
      <c r="V2299" t="s">
        <v>229</v>
      </c>
      <c r="W2299" t="s">
        <v>230</v>
      </c>
      <c r="X2299" t="s">
        <v>230</v>
      </c>
      <c r="Y2299">
        <v>16084</v>
      </c>
    </row>
    <row r="2300" spans="1:25" x14ac:dyDescent="0.25">
      <c r="A2300">
        <v>11700</v>
      </c>
      <c r="B2300" t="str">
        <f>VLOOKUP(W2300,Broadcast!A$2:B$277,2,FALSE)</f>
        <v>BBC Worldservice</v>
      </c>
      <c r="C2300" s="6">
        <v>0</v>
      </c>
      <c r="D2300" s="6">
        <v>30</v>
      </c>
      <c r="E2300" t="s">
        <v>156</v>
      </c>
      <c r="F2300" t="str">
        <f>VLOOKUP(H2300,Location!A$2:E$678,2,FALSE)</f>
        <v>Kranji (Merlin)</v>
      </c>
      <c r="G2300" t="str">
        <f>VLOOKUP(LEFT(R2300,3),Language!A$2:B$7700,2,FALSE)</f>
        <v>Burmese</v>
      </c>
      <c r="H2300" t="s">
        <v>59</v>
      </c>
      <c r="I2300">
        <v>250</v>
      </c>
      <c r="J2300">
        <v>330</v>
      </c>
      <c r="K2300">
        <v>15</v>
      </c>
      <c r="L2300">
        <v>207</v>
      </c>
      <c r="M2300">
        <v>1234567</v>
      </c>
      <c r="N2300">
        <v>270316</v>
      </c>
      <c r="O2300">
        <v>301016</v>
      </c>
      <c r="P2300" t="s">
        <v>19</v>
      </c>
      <c r="Q2300">
        <v>9000</v>
      </c>
      <c r="R2300" t="s">
        <v>157</v>
      </c>
      <c r="S2300" t="str">
        <f>VLOOKUP(V2300,Country!A$2:B$191,2,FALSE)</f>
        <v>Singapore</v>
      </c>
      <c r="T2300" t="str">
        <f>VLOOKUP(X2300,Organisation!A$2:B$150,2,FALSE)</f>
        <v>Babcock Communications</v>
      </c>
      <c r="U2300" t="s">
        <v>59</v>
      </c>
      <c r="V2300" t="s">
        <v>59</v>
      </c>
      <c r="W2300" t="s">
        <v>42</v>
      </c>
      <c r="X2300" t="s">
        <v>43</v>
      </c>
      <c r="Y2300">
        <v>193</v>
      </c>
    </row>
    <row r="2301" spans="1:25" x14ac:dyDescent="0.25">
      <c r="A2301">
        <v>11700</v>
      </c>
      <c r="B2301" t="str">
        <f>VLOOKUP(W2301,Broadcast!A$2:B$277,2,FALSE)</f>
        <v>BBC Worldservice</v>
      </c>
      <c r="C2301" s="6">
        <v>30</v>
      </c>
      <c r="D2301" s="6">
        <v>100</v>
      </c>
      <c r="E2301" t="s">
        <v>149</v>
      </c>
      <c r="F2301" t="str">
        <f>VLOOKUP(H2301,Location!A$2:E$678,2,FALSE)</f>
        <v>Kranji (Merlin)</v>
      </c>
      <c r="G2301" t="str">
        <f>VLOOKUP(LEFT(R2301,3),Language!A$2:B$7700,2,FALSE)</f>
        <v>Bengali</v>
      </c>
      <c r="H2301" t="s">
        <v>59</v>
      </c>
      <c r="I2301">
        <v>250</v>
      </c>
      <c r="J2301">
        <v>330</v>
      </c>
      <c r="K2301">
        <v>15</v>
      </c>
      <c r="L2301">
        <v>207</v>
      </c>
      <c r="M2301">
        <v>1234567</v>
      </c>
      <c r="N2301">
        <v>270316</v>
      </c>
      <c r="O2301">
        <v>301016</v>
      </c>
      <c r="P2301" t="s">
        <v>19</v>
      </c>
      <c r="Q2301">
        <v>9000</v>
      </c>
      <c r="R2301" t="s">
        <v>150</v>
      </c>
      <c r="S2301" t="str">
        <f>VLOOKUP(V2301,Country!A$2:B$191,2,FALSE)</f>
        <v>Singapore</v>
      </c>
      <c r="T2301" t="str">
        <f>VLOOKUP(X2301,Organisation!A$2:B$150,2,FALSE)</f>
        <v>Babcock Communications</v>
      </c>
      <c r="U2301" t="s">
        <v>59</v>
      </c>
      <c r="V2301" t="s">
        <v>59</v>
      </c>
      <c r="W2301" t="s">
        <v>42</v>
      </c>
      <c r="X2301" t="s">
        <v>43</v>
      </c>
      <c r="Y2301">
        <v>192</v>
      </c>
    </row>
    <row r="2302" spans="1:25" x14ac:dyDescent="0.25">
      <c r="A2302">
        <v>11700</v>
      </c>
      <c r="B2302" t="str">
        <f>VLOOKUP(W2302,Broadcast!A$2:B$277,2,FALSE)</f>
        <v>International Broadcasting Bureau</v>
      </c>
      <c r="C2302" s="6">
        <v>100</v>
      </c>
      <c r="D2302" s="6">
        <v>300</v>
      </c>
      <c r="E2302" t="s">
        <v>169</v>
      </c>
      <c r="F2302" t="str">
        <f>VLOOKUP(H2302,Location!A$2:E$678,2,FALSE)</f>
        <v>Lampertheim</v>
      </c>
      <c r="G2302" t="str">
        <f>VLOOKUP(LEFT(R2302,3),Language!A$2:B$7700,2,FALSE)</f>
        <v>Central Pashto</v>
      </c>
      <c r="H2302" t="s">
        <v>153</v>
      </c>
      <c r="I2302">
        <v>100</v>
      </c>
      <c r="J2302">
        <v>92</v>
      </c>
      <c r="K2302">
        <v>12</v>
      </c>
      <c r="L2302">
        <v>226</v>
      </c>
      <c r="M2302">
        <v>1234567</v>
      </c>
      <c r="N2302">
        <v>210616</v>
      </c>
      <c r="O2302">
        <v>291016</v>
      </c>
      <c r="P2302" t="s">
        <v>19</v>
      </c>
      <c r="Q2302">
        <v>8500</v>
      </c>
      <c r="R2302" t="s">
        <v>625</v>
      </c>
      <c r="S2302" t="str">
        <f>VLOOKUP(V2302,Country!A$2:B$191,2,FALSE)</f>
        <v>Germany</v>
      </c>
      <c r="T2302" t="str">
        <f>VLOOKUP(X2302,Organisation!A$2:B$150,2,FALSE)</f>
        <v>International Broadcasting Bureau</v>
      </c>
      <c r="U2302" t="s">
        <v>153</v>
      </c>
      <c r="V2302" t="s">
        <v>19</v>
      </c>
      <c r="W2302" t="s">
        <v>120</v>
      </c>
      <c r="X2302" t="s">
        <v>120</v>
      </c>
      <c r="Y2302">
        <v>16765</v>
      </c>
    </row>
    <row r="2303" spans="1:25" x14ac:dyDescent="0.25">
      <c r="A2303">
        <v>11700</v>
      </c>
      <c r="B2303" t="str">
        <f>VLOOKUP(W2303,Broadcast!A$2:B$277,2,FALSE)</f>
        <v>International Broadcasting Bureau</v>
      </c>
      <c r="C2303" s="6">
        <v>300</v>
      </c>
      <c r="D2303" s="6">
        <v>400</v>
      </c>
      <c r="E2303" t="s">
        <v>169</v>
      </c>
      <c r="F2303" t="str">
        <f>VLOOKUP(H2303,Location!A$2:E$678,2,FALSE)</f>
        <v>Kuwait</v>
      </c>
      <c r="G2303" t="str">
        <f>VLOOKUP(LEFT(R2303,3),Language!A$2:B$7700,2,FALSE)</f>
        <v>Central Pashto</v>
      </c>
      <c r="H2303" t="s">
        <v>155</v>
      </c>
      <c r="I2303">
        <v>250</v>
      </c>
      <c r="J2303">
        <v>70</v>
      </c>
      <c r="K2303">
        <v>0</v>
      </c>
      <c r="L2303">
        <v>146</v>
      </c>
      <c r="M2303">
        <v>1234567</v>
      </c>
      <c r="N2303">
        <v>270316</v>
      </c>
      <c r="O2303">
        <v>291016</v>
      </c>
      <c r="P2303" t="s">
        <v>19</v>
      </c>
      <c r="Q2303">
        <v>8750</v>
      </c>
      <c r="R2303" t="s">
        <v>625</v>
      </c>
      <c r="S2303" t="str">
        <f>VLOOKUP(V2303,Country!A$2:B$191,2,FALSE)</f>
        <v>Kuwait</v>
      </c>
      <c r="T2303" t="str">
        <f>VLOOKUP(X2303,Organisation!A$2:B$150,2,FALSE)</f>
        <v>International Broadcasting Bureau</v>
      </c>
      <c r="U2303" t="s">
        <v>155</v>
      </c>
      <c r="V2303" t="s">
        <v>155</v>
      </c>
      <c r="W2303" t="s">
        <v>120</v>
      </c>
      <c r="X2303" t="s">
        <v>120</v>
      </c>
      <c r="Y2303">
        <v>731</v>
      </c>
    </row>
    <row r="2304" spans="1:25" x14ac:dyDescent="0.25">
      <c r="A2304">
        <v>11700</v>
      </c>
      <c r="B2304" t="str">
        <f>VLOOKUP(W2304,Broadcast!A$2:B$277,2,FALSE)</f>
        <v>Radio France Internationale</v>
      </c>
      <c r="C2304" s="6">
        <v>400</v>
      </c>
      <c r="D2304" s="6">
        <v>500</v>
      </c>
      <c r="E2304" t="s">
        <v>875</v>
      </c>
      <c r="F2304" t="str">
        <f>VLOOKUP(H2304,Location!A$2:E$678,2,FALSE)</f>
        <v>Issoudun</v>
      </c>
      <c r="G2304" t="str">
        <f>VLOOKUP(LEFT(R2304,3),Language!A$2:B$7700,2,FALSE)</f>
        <v>French</v>
      </c>
      <c r="H2304" t="s">
        <v>78</v>
      </c>
      <c r="I2304">
        <v>500</v>
      </c>
      <c r="J2304">
        <v>137</v>
      </c>
      <c r="K2304">
        <v>0</v>
      </c>
      <c r="L2304">
        <v>151</v>
      </c>
      <c r="M2304">
        <v>1234567</v>
      </c>
      <c r="N2304">
        <v>270316</v>
      </c>
      <c r="O2304">
        <v>291016</v>
      </c>
      <c r="P2304" t="s">
        <v>19</v>
      </c>
      <c r="Q2304">
        <v>8500</v>
      </c>
      <c r="R2304" t="s">
        <v>79</v>
      </c>
      <c r="S2304" t="str">
        <f>VLOOKUP(V2304,Country!A$2:B$191,2,FALSE)</f>
        <v>France</v>
      </c>
      <c r="T2304" t="str">
        <f>VLOOKUP(X2304,Organisation!A$2:B$150,2,FALSE)</f>
        <v>Telediffusion de France</v>
      </c>
      <c r="U2304" t="s">
        <v>78</v>
      </c>
      <c r="V2304" t="s">
        <v>80</v>
      </c>
      <c r="W2304" t="s">
        <v>81</v>
      </c>
      <c r="X2304" t="s">
        <v>82</v>
      </c>
      <c r="Y2304">
        <v>1478</v>
      </c>
    </row>
    <row r="2305" spans="1:25" x14ac:dyDescent="0.25">
      <c r="A2305">
        <v>11700</v>
      </c>
      <c r="B2305" t="str">
        <f>VLOOKUP(W2305,Broadcast!A$2:B$277,2,FALSE)</f>
        <v>Radio France Internationale</v>
      </c>
      <c r="C2305" s="6">
        <v>500</v>
      </c>
      <c r="D2305" s="6">
        <v>600</v>
      </c>
      <c r="E2305" t="s">
        <v>796</v>
      </c>
      <c r="F2305" t="str">
        <f>VLOOKUP(H2305,Location!A$2:E$678,2,FALSE)</f>
        <v>Issoudun</v>
      </c>
      <c r="G2305" t="str">
        <f>VLOOKUP(LEFT(R2305,3),Language!A$2:B$7700,2,FALSE)</f>
        <v>French</v>
      </c>
      <c r="H2305" t="s">
        <v>78</v>
      </c>
      <c r="I2305">
        <v>500</v>
      </c>
      <c r="J2305">
        <v>160</v>
      </c>
      <c r="K2305">
        <v>0</v>
      </c>
      <c r="L2305">
        <v>211</v>
      </c>
      <c r="M2305">
        <v>1234567</v>
      </c>
      <c r="N2305">
        <v>270316</v>
      </c>
      <c r="O2305">
        <v>291016</v>
      </c>
      <c r="P2305" t="s">
        <v>19</v>
      </c>
      <c r="Q2305">
        <v>8500</v>
      </c>
      <c r="R2305" t="s">
        <v>79</v>
      </c>
      <c r="S2305" t="str">
        <f>VLOOKUP(V2305,Country!A$2:B$191,2,FALSE)</f>
        <v>France</v>
      </c>
      <c r="T2305" t="str">
        <f>VLOOKUP(X2305,Organisation!A$2:B$150,2,FALSE)</f>
        <v>Telediffusion de France</v>
      </c>
      <c r="U2305" t="s">
        <v>78</v>
      </c>
      <c r="V2305" t="s">
        <v>80</v>
      </c>
      <c r="W2305" t="s">
        <v>81</v>
      </c>
      <c r="X2305" t="s">
        <v>82</v>
      </c>
      <c r="Y2305">
        <v>1479</v>
      </c>
    </row>
    <row r="2306" spans="1:25" x14ac:dyDescent="0.25">
      <c r="A2306">
        <v>11700</v>
      </c>
      <c r="B2306" t="str">
        <f>VLOOKUP(W2306,Broadcast!A$2:B$277,2,FALSE)</f>
        <v>Radio France Internationale</v>
      </c>
      <c r="C2306" s="6">
        <v>600</v>
      </c>
      <c r="D2306" s="6">
        <v>700</v>
      </c>
      <c r="E2306">
        <v>37.46</v>
      </c>
      <c r="F2306" t="str">
        <f>VLOOKUP(H2306,Location!A$2:E$678,2,FALSE)</f>
        <v>Issoudun</v>
      </c>
      <c r="G2306" t="str">
        <f>VLOOKUP(LEFT(R2306,3),Language!A$2:B$7700,2,FALSE)</f>
        <v>French</v>
      </c>
      <c r="H2306" t="s">
        <v>78</v>
      </c>
      <c r="I2306">
        <v>500</v>
      </c>
      <c r="J2306">
        <v>185</v>
      </c>
      <c r="K2306">
        <v>0</v>
      </c>
      <c r="L2306">
        <v>211</v>
      </c>
      <c r="M2306">
        <v>1234567</v>
      </c>
      <c r="N2306">
        <v>270316</v>
      </c>
      <c r="O2306">
        <v>291016</v>
      </c>
      <c r="P2306" t="s">
        <v>19</v>
      </c>
      <c r="Q2306">
        <v>8500</v>
      </c>
      <c r="R2306" t="s">
        <v>79</v>
      </c>
      <c r="S2306" t="str">
        <f>VLOOKUP(V2306,Country!A$2:B$191,2,FALSE)</f>
        <v>France</v>
      </c>
      <c r="T2306" t="str">
        <f>VLOOKUP(X2306,Organisation!A$2:B$150,2,FALSE)</f>
        <v>Telediffusion de France</v>
      </c>
      <c r="U2306" t="s">
        <v>78</v>
      </c>
      <c r="V2306" t="s">
        <v>80</v>
      </c>
      <c r="W2306" t="s">
        <v>81</v>
      </c>
      <c r="X2306" t="s">
        <v>82</v>
      </c>
      <c r="Y2306">
        <v>1480</v>
      </c>
    </row>
    <row r="2307" spans="1:25" x14ac:dyDescent="0.25">
      <c r="A2307">
        <v>11700</v>
      </c>
      <c r="B2307" t="str">
        <f>VLOOKUP(W2307,Broadcast!A$2:B$277,2,FALSE)</f>
        <v>Radio France Internationale</v>
      </c>
      <c r="C2307" s="6">
        <v>700</v>
      </c>
      <c r="D2307" s="6">
        <v>800</v>
      </c>
      <c r="E2307" t="s">
        <v>797</v>
      </c>
      <c r="F2307" t="str">
        <f>VLOOKUP(H2307,Location!A$2:E$678,2,FALSE)</f>
        <v>Issoudun</v>
      </c>
      <c r="G2307" t="str">
        <f>VLOOKUP(LEFT(R2307,3),Language!A$2:B$7700,2,FALSE)</f>
        <v>French</v>
      </c>
      <c r="H2307" t="s">
        <v>78</v>
      </c>
      <c r="I2307">
        <v>500</v>
      </c>
      <c r="J2307">
        <v>204</v>
      </c>
      <c r="K2307">
        <v>0</v>
      </c>
      <c r="L2307">
        <v>217</v>
      </c>
      <c r="M2307">
        <v>1234567</v>
      </c>
      <c r="N2307">
        <v>270316</v>
      </c>
      <c r="O2307">
        <v>291016</v>
      </c>
      <c r="P2307" t="s">
        <v>19</v>
      </c>
      <c r="Q2307">
        <v>17000</v>
      </c>
      <c r="R2307" t="s">
        <v>79</v>
      </c>
      <c r="S2307" t="str">
        <f>VLOOKUP(V2307,Country!A$2:B$191,2,FALSE)</f>
        <v>France</v>
      </c>
      <c r="T2307" t="str">
        <f>VLOOKUP(X2307,Organisation!A$2:B$150,2,FALSE)</f>
        <v>Telediffusion de France</v>
      </c>
      <c r="U2307" t="s">
        <v>78</v>
      </c>
      <c r="V2307" t="s">
        <v>80</v>
      </c>
      <c r="W2307" t="s">
        <v>81</v>
      </c>
      <c r="X2307" t="s">
        <v>82</v>
      </c>
      <c r="Y2307">
        <v>1481</v>
      </c>
    </row>
    <row r="2308" spans="1:25" x14ac:dyDescent="0.25">
      <c r="A2308">
        <v>11700</v>
      </c>
      <c r="B2308" t="str">
        <f>VLOOKUP(W2308,Broadcast!A$2:B$277,2,FALSE)</f>
        <v>For new organization</v>
      </c>
      <c r="C2308" s="6">
        <v>800</v>
      </c>
      <c r="D2308" s="6">
        <v>1100</v>
      </c>
      <c r="E2308">
        <v>27.28</v>
      </c>
      <c r="F2308" t="str">
        <f>VLOOKUP(H2308,Location!A$2:E$678,2,FALSE)</f>
        <v>Sofia</v>
      </c>
      <c r="G2308" t="str">
        <f>VLOOKUP(LEFT(R2308,3),Language!A$2:B$7700,2,FALSE)</f>
        <v>English</v>
      </c>
      <c r="H2308" t="s">
        <v>60</v>
      </c>
      <c r="I2308">
        <v>50</v>
      </c>
      <c r="J2308">
        <v>305</v>
      </c>
      <c r="K2308">
        <v>0</v>
      </c>
      <c r="L2308">
        <v>298</v>
      </c>
      <c r="M2308">
        <v>1234567</v>
      </c>
      <c r="N2308">
        <v>270316</v>
      </c>
      <c r="O2308">
        <v>301016</v>
      </c>
      <c r="P2308" t="s">
        <v>74</v>
      </c>
      <c r="Q2308">
        <v>9000</v>
      </c>
      <c r="R2308" t="s">
        <v>20</v>
      </c>
      <c r="S2308" t="str">
        <f>VLOOKUP(V2308,Country!A$2:B$191,2,FALSE)</f>
        <v>Bulgaria</v>
      </c>
      <c r="T2308" t="str">
        <f>VLOOKUP(X2308,Organisation!A$2:B$150,2,FALSE)</f>
        <v>SpaceLine Ltd. Bulgaria</v>
      </c>
      <c r="U2308" t="s">
        <v>60</v>
      </c>
      <c r="V2308" t="s">
        <v>61</v>
      </c>
      <c r="W2308" t="s">
        <v>179</v>
      </c>
      <c r="X2308" t="s">
        <v>63</v>
      </c>
      <c r="Y2308">
        <v>4565</v>
      </c>
    </row>
    <row r="2309" spans="1:25" x14ac:dyDescent="0.25">
      <c r="A2309">
        <v>11700</v>
      </c>
      <c r="B2309" t="str">
        <f>VLOOKUP(W2309,Broadcast!A$2:B$277,2,FALSE)</f>
        <v>Radio Romania International</v>
      </c>
      <c r="C2309" s="6">
        <v>1200</v>
      </c>
      <c r="D2309" s="6">
        <v>1230</v>
      </c>
      <c r="E2309" t="s">
        <v>444</v>
      </c>
      <c r="F2309" t="str">
        <f>VLOOKUP(H2309,Location!A$2:E$678,2,FALSE)</f>
        <v>Galbeni</v>
      </c>
      <c r="G2309" t="str">
        <f>VLOOKUP(LEFT(R2309,3),Language!A$2:B$7700,2,FALSE)</f>
        <v>Romanian</v>
      </c>
      <c r="H2309" t="s">
        <v>453</v>
      </c>
      <c r="I2309">
        <v>300</v>
      </c>
      <c r="J2309">
        <v>140</v>
      </c>
      <c r="K2309">
        <v>0</v>
      </c>
      <c r="L2309">
        <v>286</v>
      </c>
      <c r="M2309">
        <v>1234567</v>
      </c>
      <c r="N2309">
        <v>270316</v>
      </c>
      <c r="O2309">
        <v>301016</v>
      </c>
      <c r="P2309" t="s">
        <v>19</v>
      </c>
      <c r="R2309" t="s">
        <v>388</v>
      </c>
      <c r="S2309" t="str">
        <f>VLOOKUP(V2309,Country!A$2:B$191,2,FALSE)</f>
        <v>Romania</v>
      </c>
      <c r="T2309" t="str">
        <f>VLOOKUP(X2309,Organisation!A$2:B$150,2,FALSE)</f>
        <v>Ministry of Communications &amp; Informatics Technol.</v>
      </c>
      <c r="U2309" t="s">
        <v>453</v>
      </c>
      <c r="V2309" t="s">
        <v>202</v>
      </c>
      <c r="W2309" t="s">
        <v>203</v>
      </c>
      <c r="X2309" t="s">
        <v>202</v>
      </c>
      <c r="Y2309">
        <v>4411</v>
      </c>
    </row>
    <row r="2310" spans="1:25" x14ac:dyDescent="0.25">
      <c r="A2310">
        <v>11700</v>
      </c>
      <c r="B2310" t="str">
        <f>VLOOKUP(W2310,Broadcast!A$2:B$277,2,FALSE)</f>
        <v>For new organization</v>
      </c>
      <c r="C2310" s="6">
        <v>1500</v>
      </c>
      <c r="D2310" s="6">
        <v>2259</v>
      </c>
      <c r="E2310">
        <v>28.27</v>
      </c>
      <c r="F2310" t="str">
        <f>VLOOKUP(H2310,Location!A$2:E$678,2,FALSE)</f>
        <v>Sofia</v>
      </c>
      <c r="G2310" t="str">
        <f>VLOOKUP(LEFT(R2310,3),Language!A$2:B$7700,2,FALSE)</f>
        <v>English</v>
      </c>
      <c r="H2310" t="s">
        <v>60</v>
      </c>
      <c r="I2310">
        <v>50</v>
      </c>
      <c r="J2310">
        <v>306</v>
      </c>
      <c r="K2310">
        <v>0</v>
      </c>
      <c r="L2310">
        <v>885</v>
      </c>
      <c r="M2310">
        <v>1234567</v>
      </c>
      <c r="N2310">
        <v>270316</v>
      </c>
      <c r="O2310">
        <v>301016</v>
      </c>
      <c r="P2310" t="s">
        <v>19</v>
      </c>
      <c r="Q2310">
        <v>5000</v>
      </c>
      <c r="R2310" t="s">
        <v>20</v>
      </c>
      <c r="S2310" t="str">
        <f>VLOOKUP(V2310,Country!A$2:B$191,2,FALSE)</f>
        <v>Bulgaria</v>
      </c>
      <c r="T2310" t="str">
        <f>VLOOKUP(X2310,Organisation!A$2:B$150,2,FALSE)</f>
        <v>SpaceLine Ltd. Bulgaria</v>
      </c>
      <c r="U2310" t="s">
        <v>60</v>
      </c>
      <c r="V2310" t="s">
        <v>61</v>
      </c>
      <c r="W2310" t="s">
        <v>179</v>
      </c>
      <c r="X2310" t="s">
        <v>63</v>
      </c>
      <c r="Y2310">
        <v>16158</v>
      </c>
    </row>
    <row r="2311" spans="1:25" x14ac:dyDescent="0.25">
      <c r="A2311">
        <v>11700</v>
      </c>
      <c r="B2311" t="str">
        <f>VLOOKUP(W2311,Broadcast!A$2:B$277,2,FALSE)</f>
        <v>Trans World Radio</v>
      </c>
      <c r="C2311" s="6">
        <v>1630</v>
      </c>
      <c r="D2311" s="6">
        <v>1800</v>
      </c>
      <c r="E2311">
        <v>48</v>
      </c>
      <c r="F2311" t="str">
        <f>VLOOKUP(H2311,Location!A$2:E$678,2,FALSE)</f>
        <v>Manzini</v>
      </c>
      <c r="G2311" t="str">
        <f>VLOOKUP(LEFT(R2311,3),Language!A$2:B$7700,2,FALSE)</f>
        <v>Amharic</v>
      </c>
      <c r="H2311" t="s">
        <v>25</v>
      </c>
      <c r="I2311">
        <v>100</v>
      </c>
      <c r="J2311">
        <v>13</v>
      </c>
      <c r="K2311">
        <v>0</v>
      </c>
      <c r="L2311">
        <v>218</v>
      </c>
      <c r="M2311">
        <v>1234567</v>
      </c>
      <c r="N2311">
        <v>270316</v>
      </c>
      <c r="O2311">
        <v>291016</v>
      </c>
      <c r="P2311" t="s">
        <v>19</v>
      </c>
      <c r="R2311" t="s">
        <v>876</v>
      </c>
      <c r="S2311" t="str">
        <f>VLOOKUP(V2311,Country!A$2:B$191,2,FALSE)</f>
        <v>Swaziland</v>
      </c>
      <c r="T2311" t="str">
        <f>VLOOKUP(X2311,Organisation!A$2:B$150,2,FALSE)</f>
        <v>Trans World Radio</v>
      </c>
      <c r="U2311" t="s">
        <v>25</v>
      </c>
      <c r="V2311" t="s">
        <v>27</v>
      </c>
      <c r="W2311" t="s">
        <v>28</v>
      </c>
      <c r="X2311" t="s">
        <v>28</v>
      </c>
      <c r="Y2311">
        <v>10062</v>
      </c>
    </row>
    <row r="2312" spans="1:25" x14ac:dyDescent="0.25">
      <c r="A2312">
        <v>11700</v>
      </c>
      <c r="B2312" t="str">
        <f>VLOOKUP(W2312,Broadcast!A$2:B$277,2,FALSE)</f>
        <v>Radio France Internationale</v>
      </c>
      <c r="C2312" s="6">
        <v>2000</v>
      </c>
      <c r="D2312" s="6">
        <v>2030</v>
      </c>
      <c r="E2312" t="s">
        <v>714</v>
      </c>
      <c r="F2312" t="str">
        <f>VLOOKUP(H2312,Location!A$2:E$678,2,FALSE)</f>
        <v>Issoudun</v>
      </c>
      <c r="G2312" t="str">
        <f>VLOOKUP(LEFT(R2312,3),Language!A$2:B$7700,2,FALSE)</f>
        <v>Hausa</v>
      </c>
      <c r="H2312" t="s">
        <v>78</v>
      </c>
      <c r="I2312">
        <v>500</v>
      </c>
      <c r="J2312">
        <v>170</v>
      </c>
      <c r="K2312">
        <v>0</v>
      </c>
      <c r="L2312">
        <v>217</v>
      </c>
      <c r="M2312">
        <v>1234567</v>
      </c>
      <c r="N2312">
        <v>30916</v>
      </c>
      <c r="O2312">
        <v>291016</v>
      </c>
      <c r="P2312" t="s">
        <v>19</v>
      </c>
      <c r="Q2312">
        <v>17400</v>
      </c>
      <c r="R2312" t="s">
        <v>127</v>
      </c>
      <c r="S2312" t="str">
        <f>VLOOKUP(V2312,Country!A$2:B$191,2,FALSE)</f>
        <v>France</v>
      </c>
      <c r="T2312" t="str">
        <f>VLOOKUP(X2312,Organisation!A$2:B$150,2,FALSE)</f>
        <v>Telediffusion de France</v>
      </c>
      <c r="U2312" t="s">
        <v>78</v>
      </c>
      <c r="V2312" t="s">
        <v>80</v>
      </c>
      <c r="W2312" t="s">
        <v>81</v>
      </c>
      <c r="X2312" t="s">
        <v>82</v>
      </c>
      <c r="Y2312">
        <v>1482</v>
      </c>
    </row>
    <row r="2313" spans="1:25" x14ac:dyDescent="0.25">
      <c r="A2313">
        <v>11705</v>
      </c>
      <c r="B2313" t="str">
        <f>VLOOKUP(W2313,Broadcast!A$2:B$277,2,FALSE)</f>
        <v>Nippon Hoso Kyokai</v>
      </c>
      <c r="C2313" s="6">
        <v>1315</v>
      </c>
      <c r="D2313" s="6">
        <v>1400</v>
      </c>
      <c r="E2313" t="s">
        <v>485</v>
      </c>
      <c r="F2313" t="str">
        <f>VLOOKUP(H2313,Location!A$2:E$678,2,FALSE)</f>
        <v>Rep. of Palau</v>
      </c>
      <c r="G2313" t="str">
        <f>VLOOKUP(LEFT(R2313,3),Language!A$2:B$7700,2,FALSE)</f>
        <v>Indonesian</v>
      </c>
      <c r="H2313" t="s">
        <v>736</v>
      </c>
      <c r="I2313">
        <v>100</v>
      </c>
      <c r="J2313">
        <v>270</v>
      </c>
      <c r="K2313">
        <v>0</v>
      </c>
      <c r="L2313">
        <v>147</v>
      </c>
      <c r="M2313">
        <v>1234567</v>
      </c>
      <c r="N2313">
        <v>270316</v>
      </c>
      <c r="O2313">
        <v>301016</v>
      </c>
      <c r="P2313" t="s">
        <v>19</v>
      </c>
      <c r="Q2313">
        <v>14210</v>
      </c>
      <c r="R2313" t="s">
        <v>590</v>
      </c>
      <c r="S2313" t="str">
        <f>VLOOKUP(V2313,Country!A$2:B$191,2,FALSE)</f>
        <v>United States</v>
      </c>
      <c r="T2313" t="str">
        <f>VLOOKUP(X2313,Organisation!A$2:B$150,2,FALSE)</f>
        <v>Babcock Communications</v>
      </c>
      <c r="U2313" t="s">
        <v>736</v>
      </c>
      <c r="V2313" t="s">
        <v>21</v>
      </c>
      <c r="W2313" t="s">
        <v>197</v>
      </c>
      <c r="X2313" t="s">
        <v>43</v>
      </c>
      <c r="Y2313">
        <v>194</v>
      </c>
    </row>
    <row r="2314" spans="1:25" x14ac:dyDescent="0.25">
      <c r="A2314">
        <v>11705</v>
      </c>
      <c r="B2314" t="str">
        <f>VLOOKUP(W2314,Broadcast!A$2:B$277,2,FALSE)</f>
        <v>Nippon Hoso Kyokai</v>
      </c>
      <c r="C2314" s="6">
        <v>1315</v>
      </c>
      <c r="D2314" s="6">
        <v>1400</v>
      </c>
      <c r="E2314" t="s">
        <v>493</v>
      </c>
      <c r="F2314" t="str">
        <f>VLOOKUP(H2314,Location!A$2:E$678,2,FALSE)</f>
        <v>Rep. of Palau</v>
      </c>
      <c r="G2314" t="str">
        <f>VLOOKUP(LEFT(R2314,3),Language!A$2:B$7700,2,FALSE)</f>
        <v>Indonesian</v>
      </c>
      <c r="H2314" t="s">
        <v>736</v>
      </c>
      <c r="I2314">
        <v>100</v>
      </c>
      <c r="J2314">
        <v>270</v>
      </c>
      <c r="K2314">
        <v>0</v>
      </c>
      <c r="L2314">
        <v>147</v>
      </c>
      <c r="M2314">
        <v>1234567</v>
      </c>
      <c r="N2314">
        <v>270316</v>
      </c>
      <c r="O2314">
        <v>301016</v>
      </c>
      <c r="P2314" t="s">
        <v>19</v>
      </c>
      <c r="Q2314">
        <v>13500</v>
      </c>
      <c r="R2314" t="s">
        <v>590</v>
      </c>
      <c r="S2314" t="str">
        <f>VLOOKUP(V2314,Country!A$2:B$191,2,FALSE)</f>
        <v>United States</v>
      </c>
      <c r="T2314" t="str">
        <f>VLOOKUP(X2314,Organisation!A$2:B$150,2,FALSE)</f>
        <v>Federal Communications Commission</v>
      </c>
      <c r="U2314" t="s">
        <v>736</v>
      </c>
      <c r="V2314" t="s">
        <v>21</v>
      </c>
      <c r="W2314" t="s">
        <v>197</v>
      </c>
      <c r="X2314" t="s">
        <v>22</v>
      </c>
      <c r="Y2314">
        <v>1725</v>
      </c>
    </row>
    <row r="2315" spans="1:25" x14ac:dyDescent="0.25">
      <c r="A2315">
        <v>11705</v>
      </c>
      <c r="B2315" t="str">
        <f>VLOOKUP(W2315,Broadcast!A$2:B$277,2,FALSE)</f>
        <v>Nippon Hoso Kyokai</v>
      </c>
      <c r="C2315" s="6">
        <v>1315</v>
      </c>
      <c r="D2315" s="6">
        <v>1400</v>
      </c>
      <c r="E2315" t="s">
        <v>493</v>
      </c>
      <c r="F2315" t="str">
        <f>VLOOKUP(H2315,Location!A$2:E$678,2,FALSE)</f>
        <v>Rep. of Palau</v>
      </c>
      <c r="G2315" t="str">
        <f>VLOOKUP(LEFT(R2315,3),Language!A$2:B$7700,2,FALSE)</f>
        <v>Indonesian</v>
      </c>
      <c r="H2315" t="s">
        <v>736</v>
      </c>
      <c r="I2315">
        <v>100</v>
      </c>
      <c r="J2315">
        <v>270</v>
      </c>
      <c r="K2315">
        <v>0</v>
      </c>
      <c r="L2315">
        <v>147</v>
      </c>
      <c r="M2315">
        <v>1234567</v>
      </c>
      <c r="N2315">
        <v>270316</v>
      </c>
      <c r="O2315">
        <v>301016</v>
      </c>
      <c r="P2315" t="s">
        <v>19</v>
      </c>
      <c r="R2315" t="s">
        <v>590</v>
      </c>
      <c r="S2315" t="str">
        <f>VLOOKUP(V2315,Country!A$2:B$191,2,FALSE)</f>
        <v>United States</v>
      </c>
      <c r="T2315" t="str">
        <f>VLOOKUP(X2315,Organisation!A$2:B$150,2,FALSE)</f>
        <v>Nippon Hoso Kyokai, Japan</v>
      </c>
      <c r="U2315" t="s">
        <v>736</v>
      </c>
      <c r="V2315" t="s">
        <v>21</v>
      </c>
      <c r="W2315" t="s">
        <v>197</v>
      </c>
      <c r="X2315" t="s">
        <v>197</v>
      </c>
      <c r="Y2315">
        <v>2424</v>
      </c>
    </row>
    <row r="2316" spans="1:25" x14ac:dyDescent="0.25">
      <c r="A2316">
        <v>11705</v>
      </c>
      <c r="B2316" t="str">
        <f>VLOOKUP(W2316,Broadcast!A$2:B$277,2,FALSE)</f>
        <v>Nippon Hoso Kyokai</v>
      </c>
      <c r="C2316" s="6">
        <v>1400</v>
      </c>
      <c r="D2316" s="6">
        <v>1430</v>
      </c>
      <c r="E2316" t="s">
        <v>485</v>
      </c>
      <c r="F2316" t="str">
        <f>VLOOKUP(H2316,Location!A$2:E$678,2,FALSE)</f>
        <v>Rep. of Palau</v>
      </c>
      <c r="G2316" t="str">
        <f>VLOOKUP(LEFT(R2316,3),Language!A$2:B$7700,2,FALSE)</f>
        <v>English</v>
      </c>
      <c r="H2316" t="s">
        <v>736</v>
      </c>
      <c r="I2316">
        <v>100</v>
      </c>
      <c r="J2316">
        <v>270</v>
      </c>
      <c r="K2316">
        <v>0</v>
      </c>
      <c r="L2316">
        <v>147</v>
      </c>
      <c r="M2316">
        <v>1234567</v>
      </c>
      <c r="N2316">
        <v>270316</v>
      </c>
      <c r="O2316">
        <v>301016</v>
      </c>
      <c r="P2316" t="s">
        <v>19</v>
      </c>
      <c r="Q2316">
        <v>14210</v>
      </c>
      <c r="R2316" t="s">
        <v>20</v>
      </c>
      <c r="S2316" t="str">
        <f>VLOOKUP(V2316,Country!A$2:B$191,2,FALSE)</f>
        <v>United States</v>
      </c>
      <c r="T2316" t="str">
        <f>VLOOKUP(X2316,Organisation!A$2:B$150,2,FALSE)</f>
        <v>Babcock Communications</v>
      </c>
      <c r="U2316" t="s">
        <v>736</v>
      </c>
      <c r="V2316" t="s">
        <v>21</v>
      </c>
      <c r="W2316" t="s">
        <v>197</v>
      </c>
      <c r="X2316" t="s">
        <v>43</v>
      </c>
      <c r="Y2316">
        <v>195</v>
      </c>
    </row>
    <row r="2317" spans="1:25" x14ac:dyDescent="0.25">
      <c r="A2317">
        <v>11705</v>
      </c>
      <c r="B2317" t="str">
        <f>VLOOKUP(W2317,Broadcast!A$2:B$277,2,FALSE)</f>
        <v>Nippon Hoso Kyokai</v>
      </c>
      <c r="C2317" s="6">
        <v>1400</v>
      </c>
      <c r="D2317" s="6">
        <v>1430</v>
      </c>
      <c r="E2317" t="s">
        <v>493</v>
      </c>
      <c r="F2317" t="str">
        <f>VLOOKUP(H2317,Location!A$2:E$678,2,FALSE)</f>
        <v>Rep. of Palau</v>
      </c>
      <c r="G2317" t="str">
        <f>VLOOKUP(LEFT(R2317,3),Language!A$2:B$7700,2,FALSE)</f>
        <v>English</v>
      </c>
      <c r="H2317" t="s">
        <v>736</v>
      </c>
      <c r="I2317">
        <v>100</v>
      </c>
      <c r="J2317">
        <v>270</v>
      </c>
      <c r="K2317">
        <v>0</v>
      </c>
      <c r="L2317">
        <v>147</v>
      </c>
      <c r="M2317">
        <v>1234567</v>
      </c>
      <c r="N2317">
        <v>270316</v>
      </c>
      <c r="O2317">
        <v>301016</v>
      </c>
      <c r="P2317" t="s">
        <v>19</v>
      </c>
      <c r="Q2317">
        <v>13500</v>
      </c>
      <c r="R2317" t="s">
        <v>20</v>
      </c>
      <c r="S2317" t="str">
        <f>VLOOKUP(V2317,Country!A$2:B$191,2,FALSE)</f>
        <v>United States</v>
      </c>
      <c r="T2317" t="str">
        <f>VLOOKUP(X2317,Organisation!A$2:B$150,2,FALSE)</f>
        <v>Federal Communications Commission</v>
      </c>
      <c r="U2317" t="s">
        <v>736</v>
      </c>
      <c r="V2317" t="s">
        <v>21</v>
      </c>
      <c r="W2317" t="s">
        <v>197</v>
      </c>
      <c r="X2317" t="s">
        <v>22</v>
      </c>
      <c r="Y2317">
        <v>1726</v>
      </c>
    </row>
    <row r="2318" spans="1:25" x14ac:dyDescent="0.25">
      <c r="A2318">
        <v>11705</v>
      </c>
      <c r="B2318" t="str">
        <f>VLOOKUP(W2318,Broadcast!A$2:B$277,2,FALSE)</f>
        <v>Nippon Hoso Kyokai</v>
      </c>
      <c r="C2318" s="6">
        <v>1400</v>
      </c>
      <c r="D2318" s="6">
        <v>1430</v>
      </c>
      <c r="E2318" t="s">
        <v>493</v>
      </c>
      <c r="F2318" t="str">
        <f>VLOOKUP(H2318,Location!A$2:E$678,2,FALSE)</f>
        <v>Rep. of Palau</v>
      </c>
      <c r="G2318" t="str">
        <f>VLOOKUP(LEFT(R2318,3),Language!A$2:B$7700,2,FALSE)</f>
        <v>English</v>
      </c>
      <c r="H2318" t="s">
        <v>736</v>
      </c>
      <c r="I2318">
        <v>100</v>
      </c>
      <c r="J2318">
        <v>270</v>
      </c>
      <c r="K2318">
        <v>0</v>
      </c>
      <c r="L2318">
        <v>147</v>
      </c>
      <c r="M2318">
        <v>1234567</v>
      </c>
      <c r="N2318">
        <v>270316</v>
      </c>
      <c r="O2318">
        <v>301016</v>
      </c>
      <c r="P2318" t="s">
        <v>19</v>
      </c>
      <c r="R2318" t="s">
        <v>20</v>
      </c>
      <c r="S2318" t="str">
        <f>VLOOKUP(V2318,Country!A$2:B$191,2,FALSE)</f>
        <v>United States</v>
      </c>
      <c r="T2318" t="str">
        <f>VLOOKUP(X2318,Organisation!A$2:B$150,2,FALSE)</f>
        <v>Nippon Hoso Kyokai, Japan</v>
      </c>
      <c r="U2318" t="s">
        <v>736</v>
      </c>
      <c r="V2318" t="s">
        <v>21</v>
      </c>
      <c r="W2318" t="s">
        <v>197</v>
      </c>
      <c r="X2318" t="s">
        <v>197</v>
      </c>
      <c r="Y2318">
        <v>2425</v>
      </c>
    </row>
    <row r="2319" spans="1:25" x14ac:dyDescent="0.25">
      <c r="A2319">
        <v>11710</v>
      </c>
      <c r="B2319" t="str">
        <f>VLOOKUP(W2319,Broadcast!A$2:B$277,2,FALSE)</f>
        <v>Broadcasting Serv. of the Kingdom of Saudi Arabia</v>
      </c>
      <c r="C2319" s="6">
        <v>300</v>
      </c>
      <c r="D2319" s="6">
        <v>600</v>
      </c>
      <c r="E2319" t="s">
        <v>877</v>
      </c>
      <c r="F2319" t="str">
        <f>VLOOKUP(H2319,Location!A$2:E$678,2,FALSE)</f>
        <v>Jeddah</v>
      </c>
      <c r="G2319" t="str">
        <f>VLOOKUP(LEFT(R2319,3),Language!A$2:B$7700,2,FALSE)</f>
        <v>Pushto</v>
      </c>
      <c r="H2319" t="s">
        <v>396</v>
      </c>
      <c r="I2319">
        <v>250</v>
      </c>
      <c r="J2319">
        <v>60</v>
      </c>
      <c r="K2319">
        <v>0</v>
      </c>
      <c r="L2319">
        <v>216</v>
      </c>
      <c r="M2319">
        <v>1234567</v>
      </c>
      <c r="N2319">
        <v>270316</v>
      </c>
      <c r="O2319">
        <v>301016</v>
      </c>
      <c r="P2319" t="s">
        <v>19</v>
      </c>
      <c r="R2319" t="s">
        <v>171</v>
      </c>
      <c r="S2319" t="str">
        <f>VLOOKUP(V2319,Country!A$2:B$191,2,FALSE)</f>
        <v>Saudi Arabia</v>
      </c>
      <c r="T2319" t="str">
        <f>VLOOKUP(X2319,Organisation!A$2:B$150,2,FALSE)</f>
        <v>Saudi Arabian Radio &amp; Television</v>
      </c>
      <c r="U2319" t="s">
        <v>396</v>
      </c>
      <c r="V2319" t="s">
        <v>397</v>
      </c>
      <c r="W2319" t="s">
        <v>397</v>
      </c>
      <c r="X2319" t="s">
        <v>397</v>
      </c>
      <c r="Y2319">
        <v>1368</v>
      </c>
    </row>
    <row r="2320" spans="1:25" x14ac:dyDescent="0.25">
      <c r="A2320">
        <v>11710</v>
      </c>
      <c r="B2320" t="str">
        <f>VLOOKUP(W2320,Broadcast!A$2:B$277,2,FALSE)</f>
        <v>China Radio International</v>
      </c>
      <c r="C2320" s="6">
        <v>500</v>
      </c>
      <c r="D2320" s="6">
        <v>600</v>
      </c>
      <c r="E2320" t="s">
        <v>707</v>
      </c>
      <c r="F2320" t="str">
        <f>VLOOKUP(H2320,Location!A$2:E$678,2,FALSE)</f>
        <v>Cerrik</v>
      </c>
      <c r="G2320" t="str">
        <f>VLOOKUP(LEFT(R2320,3),Language!A$2:B$7700,2,FALSE)</f>
        <v>English</v>
      </c>
      <c r="H2320" t="s">
        <v>254</v>
      </c>
      <c r="I2320">
        <v>150</v>
      </c>
      <c r="J2320">
        <v>140</v>
      </c>
      <c r="K2320">
        <v>0</v>
      </c>
      <c r="L2320">
        <v>146</v>
      </c>
      <c r="M2320">
        <v>1234567</v>
      </c>
      <c r="N2320">
        <v>270316</v>
      </c>
      <c r="O2320">
        <v>301016</v>
      </c>
      <c r="P2320" t="s">
        <v>19</v>
      </c>
      <c r="R2320" t="s">
        <v>20</v>
      </c>
      <c r="S2320" t="str">
        <f>VLOOKUP(V2320,Country!A$2:B$191,2,FALSE)</f>
        <v>Albania</v>
      </c>
      <c r="T2320" t="str">
        <f>VLOOKUP(X2320,Organisation!A$2:B$150,2,FALSE)</f>
        <v>R &amp; T of Peoples Republic of China</v>
      </c>
      <c r="U2320" t="s">
        <v>254</v>
      </c>
      <c r="V2320" t="s">
        <v>255</v>
      </c>
      <c r="W2320" t="s">
        <v>188</v>
      </c>
      <c r="X2320" t="s">
        <v>57</v>
      </c>
      <c r="Y2320">
        <v>3107</v>
      </c>
    </row>
    <row r="2321" spans="1:25" x14ac:dyDescent="0.25">
      <c r="A2321">
        <v>11710</v>
      </c>
      <c r="B2321" t="str">
        <f>VLOOKUP(W2321,Broadcast!A$2:B$277,2,FALSE)</f>
        <v>China Radio International</v>
      </c>
      <c r="C2321" s="6">
        <v>600</v>
      </c>
      <c r="D2321" s="6">
        <v>700</v>
      </c>
      <c r="E2321" t="s">
        <v>707</v>
      </c>
      <c r="F2321" t="str">
        <f>VLOOKUP(H2321,Location!A$2:E$678,2,FALSE)</f>
        <v>Cerrik</v>
      </c>
      <c r="G2321" t="str">
        <f>VLOOKUP(LEFT(R2321,3),Language!A$2:B$7700,2,FALSE)</f>
        <v>English</v>
      </c>
      <c r="H2321" t="s">
        <v>254</v>
      </c>
      <c r="I2321">
        <v>150</v>
      </c>
      <c r="J2321">
        <v>140</v>
      </c>
      <c r="K2321">
        <v>0</v>
      </c>
      <c r="L2321">
        <v>146</v>
      </c>
      <c r="M2321">
        <v>1234567</v>
      </c>
      <c r="N2321">
        <v>270316</v>
      </c>
      <c r="O2321">
        <v>301016</v>
      </c>
      <c r="P2321" t="s">
        <v>19</v>
      </c>
      <c r="R2321" t="s">
        <v>20</v>
      </c>
      <c r="S2321" t="str">
        <f>VLOOKUP(V2321,Country!A$2:B$191,2,FALSE)</f>
        <v>Albania</v>
      </c>
      <c r="T2321" t="str">
        <f>VLOOKUP(X2321,Organisation!A$2:B$150,2,FALSE)</f>
        <v>R &amp; T of Peoples Republic of China</v>
      </c>
      <c r="U2321" t="s">
        <v>254</v>
      </c>
      <c r="V2321" t="s">
        <v>255</v>
      </c>
      <c r="W2321" t="s">
        <v>188</v>
      </c>
      <c r="X2321" t="s">
        <v>57</v>
      </c>
      <c r="Y2321">
        <v>3108</v>
      </c>
    </row>
    <row r="2322" spans="1:25" x14ac:dyDescent="0.25">
      <c r="A2322">
        <v>11710</v>
      </c>
      <c r="B2322" t="str">
        <f>VLOOKUP(W2322,Broadcast!A$2:B$277,2,FALSE)</f>
        <v>China Radio International</v>
      </c>
      <c r="C2322" s="6">
        <v>600</v>
      </c>
      <c r="D2322" s="6">
        <v>700</v>
      </c>
      <c r="E2322" t="s">
        <v>206</v>
      </c>
      <c r="F2322" t="str">
        <f>VLOOKUP(H2322,Location!A$2:E$678,2,FALSE)</f>
        <v>Nanning</v>
      </c>
      <c r="G2322" t="str">
        <f>VLOOKUP(LEFT(R2322,3),Language!A$2:B$7700,2,FALSE)</f>
        <v>Standart Chinese</v>
      </c>
      <c r="H2322" t="s">
        <v>359</v>
      </c>
      <c r="I2322">
        <v>100</v>
      </c>
      <c r="J2322">
        <v>200</v>
      </c>
      <c r="K2322">
        <v>0</v>
      </c>
      <c r="L2322">
        <v>206</v>
      </c>
      <c r="M2322">
        <v>1234567</v>
      </c>
      <c r="N2322">
        <v>270316</v>
      </c>
      <c r="O2322">
        <v>301016</v>
      </c>
      <c r="P2322" t="s">
        <v>19</v>
      </c>
      <c r="R2322" t="s">
        <v>207</v>
      </c>
      <c r="S2322" t="str">
        <f>VLOOKUP(V2322,Country!A$2:B$191,2,FALSE)</f>
        <v>China</v>
      </c>
      <c r="T2322" t="str">
        <f>VLOOKUP(X2322,Organisation!A$2:B$150,2,FALSE)</f>
        <v>R &amp; T of Peoples Republic of China</v>
      </c>
      <c r="U2322" t="s">
        <v>359</v>
      </c>
      <c r="V2322" t="s">
        <v>55</v>
      </c>
      <c r="W2322" t="s">
        <v>188</v>
      </c>
      <c r="X2322" t="s">
        <v>57</v>
      </c>
      <c r="Y2322">
        <v>3109</v>
      </c>
    </row>
    <row r="2323" spans="1:25" x14ac:dyDescent="0.25">
      <c r="A2323">
        <v>11710</v>
      </c>
      <c r="B2323" t="str">
        <f>VLOOKUP(W2323,Broadcast!A$2:B$277,2,FALSE)</f>
        <v>China Radio International</v>
      </c>
      <c r="C2323" s="6">
        <v>700</v>
      </c>
      <c r="D2323" s="6">
        <v>800</v>
      </c>
      <c r="E2323" t="s">
        <v>206</v>
      </c>
      <c r="F2323" t="str">
        <f>VLOOKUP(H2323,Location!A$2:E$678,2,FALSE)</f>
        <v>Nanning</v>
      </c>
      <c r="G2323" t="str">
        <f>VLOOKUP(LEFT(R2323,3),Language!A$2:B$7700,2,FALSE)</f>
        <v>Standart Chinese</v>
      </c>
      <c r="H2323" t="s">
        <v>359</v>
      </c>
      <c r="I2323">
        <v>100</v>
      </c>
      <c r="J2323">
        <v>200</v>
      </c>
      <c r="K2323">
        <v>0</v>
      </c>
      <c r="L2323">
        <v>206</v>
      </c>
      <c r="M2323">
        <v>1234567</v>
      </c>
      <c r="N2323">
        <v>270316</v>
      </c>
      <c r="O2323">
        <v>301016</v>
      </c>
      <c r="P2323" t="s">
        <v>19</v>
      </c>
      <c r="R2323" t="s">
        <v>207</v>
      </c>
      <c r="S2323" t="str">
        <f>VLOOKUP(V2323,Country!A$2:B$191,2,FALSE)</f>
        <v>China</v>
      </c>
      <c r="T2323" t="str">
        <f>VLOOKUP(X2323,Organisation!A$2:B$150,2,FALSE)</f>
        <v>R &amp; T of Peoples Republic of China</v>
      </c>
      <c r="U2323" t="s">
        <v>359</v>
      </c>
      <c r="V2323" t="s">
        <v>55</v>
      </c>
      <c r="W2323" t="s">
        <v>188</v>
      </c>
      <c r="X2323" t="s">
        <v>57</v>
      </c>
      <c r="Y2323">
        <v>3110</v>
      </c>
    </row>
    <row r="2324" spans="1:25" x14ac:dyDescent="0.25">
      <c r="A2324">
        <v>11710</v>
      </c>
      <c r="B2324" t="str">
        <f>VLOOKUP(W2324,Broadcast!A$2:B$277,2,FALSE)</f>
        <v>China National Radio</v>
      </c>
      <c r="C2324" s="6">
        <v>1000</v>
      </c>
      <c r="D2324" s="6">
        <v>1805</v>
      </c>
      <c r="E2324" t="s">
        <v>820</v>
      </c>
      <c r="F2324" t="str">
        <f>VLOOKUP(H2324,Location!A$2:E$678,2,FALSE)</f>
        <v>Beijing</v>
      </c>
      <c r="G2324" t="str">
        <f>VLOOKUP(LEFT(R2324,3),Language!A$2:B$7700,2,FALSE)</f>
        <v>Chinese</v>
      </c>
      <c r="H2324" t="s">
        <v>198</v>
      </c>
      <c r="I2324">
        <v>100</v>
      </c>
      <c r="J2324">
        <v>285</v>
      </c>
      <c r="K2324">
        <v>0</v>
      </c>
      <c r="L2324">
        <v>216</v>
      </c>
      <c r="M2324">
        <v>1234567</v>
      </c>
      <c r="N2324">
        <v>270316</v>
      </c>
      <c r="O2324">
        <v>301016</v>
      </c>
      <c r="P2324" t="s">
        <v>19</v>
      </c>
      <c r="Q2324">
        <v>13700</v>
      </c>
      <c r="R2324" t="s">
        <v>54</v>
      </c>
      <c r="S2324" t="str">
        <f>VLOOKUP(V2324,Country!A$2:B$191,2,FALSE)</f>
        <v>China</v>
      </c>
      <c r="T2324" t="str">
        <f>VLOOKUP(X2324,Organisation!A$2:B$150,2,FALSE)</f>
        <v>R &amp; T of Peoples Republic of China</v>
      </c>
      <c r="U2324" t="s">
        <v>198</v>
      </c>
      <c r="V2324" t="s">
        <v>55</v>
      </c>
      <c r="W2324" t="s">
        <v>56</v>
      </c>
      <c r="X2324" t="s">
        <v>57</v>
      </c>
      <c r="Y2324">
        <v>3111</v>
      </c>
    </row>
    <row r="2325" spans="1:25" x14ac:dyDescent="0.25">
      <c r="A2325">
        <v>11710</v>
      </c>
      <c r="B2325" t="str">
        <f>VLOOKUP(W2325,Broadcast!A$2:B$277,2,FALSE)</f>
        <v>All India Radio</v>
      </c>
      <c r="C2325" s="6">
        <v>1200</v>
      </c>
      <c r="D2325" s="6">
        <v>1315</v>
      </c>
      <c r="E2325" t="s">
        <v>156</v>
      </c>
      <c r="F2325" t="str">
        <f>VLOOKUP(H2325,Location!A$2:E$678,2,FALSE)</f>
        <v>Delhi</v>
      </c>
      <c r="G2325" t="str">
        <f>VLOOKUP(LEFT(R2325,3),Language!A$2:B$7700,2,FALSE)</f>
        <v>Burmese</v>
      </c>
      <c r="H2325" t="s">
        <v>304</v>
      </c>
      <c r="I2325">
        <v>250</v>
      </c>
      <c r="J2325">
        <v>102</v>
      </c>
      <c r="K2325">
        <v>0</v>
      </c>
      <c r="L2325">
        <v>218</v>
      </c>
      <c r="M2325">
        <v>1234567</v>
      </c>
      <c r="N2325">
        <v>270316</v>
      </c>
      <c r="O2325">
        <v>301016</v>
      </c>
      <c r="P2325" t="s">
        <v>19</v>
      </c>
      <c r="Q2325">
        <v>11850</v>
      </c>
      <c r="R2325" t="s">
        <v>157</v>
      </c>
      <c r="S2325" t="str">
        <f>VLOOKUP(V2325,Country!A$2:B$191,2,FALSE)</f>
        <v>India</v>
      </c>
      <c r="T2325" t="str">
        <f>VLOOKUP(X2325,Organisation!A$2:B$150,2,FALSE)</f>
        <v>All India Radio</v>
      </c>
      <c r="U2325" t="s">
        <v>304</v>
      </c>
      <c r="V2325" t="s">
        <v>263</v>
      </c>
      <c r="W2325" t="s">
        <v>264</v>
      </c>
      <c r="X2325" t="s">
        <v>264</v>
      </c>
      <c r="Y2325">
        <v>3567</v>
      </c>
    </row>
    <row r="2326" spans="1:25" x14ac:dyDescent="0.25">
      <c r="A2326">
        <v>11710</v>
      </c>
      <c r="B2326" t="str">
        <f>VLOOKUP(W2326,Broadcast!A$2:B$277,2,FALSE)</f>
        <v>All India Radio</v>
      </c>
      <c r="C2326" s="6">
        <v>1600</v>
      </c>
      <c r="D2326" s="6">
        <v>1730</v>
      </c>
      <c r="E2326" t="s">
        <v>663</v>
      </c>
      <c r="F2326" t="str">
        <f>VLOOKUP(H2326,Location!A$2:E$678,2,FALSE)</f>
        <v>Delhi</v>
      </c>
      <c r="G2326" t="str">
        <f>VLOOKUP(LEFT(R2326,3),Language!A$2:B$7700,2,FALSE)</f>
        <v>Persian</v>
      </c>
      <c r="H2326" t="s">
        <v>304</v>
      </c>
      <c r="I2326">
        <v>250</v>
      </c>
      <c r="J2326">
        <v>282</v>
      </c>
      <c r="K2326">
        <v>0</v>
      </c>
      <c r="L2326">
        <v>218</v>
      </c>
      <c r="M2326">
        <v>1234567</v>
      </c>
      <c r="N2326">
        <v>270316</v>
      </c>
      <c r="O2326">
        <v>301016</v>
      </c>
      <c r="P2326" t="s">
        <v>19</v>
      </c>
      <c r="Q2326">
        <v>9700</v>
      </c>
      <c r="R2326" t="s">
        <v>154</v>
      </c>
      <c r="S2326" t="str">
        <f>VLOOKUP(V2326,Country!A$2:B$191,2,FALSE)</f>
        <v>India</v>
      </c>
      <c r="T2326" t="str">
        <f>VLOOKUP(X2326,Organisation!A$2:B$150,2,FALSE)</f>
        <v>All India Radio</v>
      </c>
      <c r="U2326" t="s">
        <v>304</v>
      </c>
      <c r="V2326" t="s">
        <v>263</v>
      </c>
      <c r="W2326" t="s">
        <v>264</v>
      </c>
      <c r="X2326" t="s">
        <v>264</v>
      </c>
      <c r="Y2326">
        <v>3568</v>
      </c>
    </row>
    <row r="2327" spans="1:25" x14ac:dyDescent="0.25">
      <c r="A2327">
        <v>11710</v>
      </c>
      <c r="B2327" t="str">
        <f>VLOOKUP(W2327,Broadcast!A$2:B$277,2,FALSE)</f>
        <v>All India Radio</v>
      </c>
      <c r="C2327" s="6">
        <v>1730</v>
      </c>
      <c r="D2327" s="6">
        <v>2045</v>
      </c>
      <c r="E2327" t="s">
        <v>663</v>
      </c>
      <c r="F2327" t="str">
        <f>VLOOKUP(H2327,Location!A$2:E$678,2,FALSE)</f>
        <v>Delhi</v>
      </c>
      <c r="G2327" t="str">
        <f>VLOOKUP(LEFT(R2327,3),Language!A$2:B$7700,2,FALSE)</f>
        <v>Arabic</v>
      </c>
      <c r="H2327" t="s">
        <v>304</v>
      </c>
      <c r="I2327">
        <v>250</v>
      </c>
      <c r="J2327">
        <v>282</v>
      </c>
      <c r="K2327">
        <v>0</v>
      </c>
      <c r="L2327">
        <v>218</v>
      </c>
      <c r="M2327">
        <v>1234567</v>
      </c>
      <c r="N2327">
        <v>270316</v>
      </c>
      <c r="O2327">
        <v>301016</v>
      </c>
      <c r="P2327" t="s">
        <v>19</v>
      </c>
      <c r="Q2327">
        <v>9700</v>
      </c>
      <c r="R2327" t="s">
        <v>878</v>
      </c>
      <c r="S2327" t="str">
        <f>VLOOKUP(V2327,Country!A$2:B$191,2,FALSE)</f>
        <v>India</v>
      </c>
      <c r="T2327" t="str">
        <f>VLOOKUP(X2327,Organisation!A$2:B$150,2,FALSE)</f>
        <v>All India Radio</v>
      </c>
      <c r="U2327" t="s">
        <v>304</v>
      </c>
      <c r="V2327" t="s">
        <v>263</v>
      </c>
      <c r="W2327" t="s">
        <v>264</v>
      </c>
      <c r="X2327" t="s">
        <v>264</v>
      </c>
      <c r="Y2327">
        <v>3569</v>
      </c>
    </row>
    <row r="2328" spans="1:25" x14ac:dyDescent="0.25">
      <c r="A2328">
        <v>11710</v>
      </c>
      <c r="B2328" t="str">
        <f>VLOOKUP(W2328,Broadcast!A$2:B$277,2,FALSE)</f>
        <v>China National Radio</v>
      </c>
      <c r="C2328" s="6">
        <v>2025</v>
      </c>
      <c r="D2328" s="6">
        <v>30</v>
      </c>
      <c r="E2328" t="s">
        <v>820</v>
      </c>
      <c r="F2328" t="str">
        <f>VLOOKUP(H2328,Location!A$2:E$678,2,FALSE)</f>
        <v>Beijing</v>
      </c>
      <c r="G2328" t="str">
        <f>VLOOKUP(LEFT(R2328,3),Language!A$2:B$7700,2,FALSE)</f>
        <v>Chinese</v>
      </c>
      <c r="H2328" t="s">
        <v>198</v>
      </c>
      <c r="I2328">
        <v>100</v>
      </c>
      <c r="J2328">
        <v>285</v>
      </c>
      <c r="K2328">
        <v>0</v>
      </c>
      <c r="L2328">
        <v>216</v>
      </c>
      <c r="M2328">
        <v>1234567</v>
      </c>
      <c r="N2328">
        <v>270316</v>
      </c>
      <c r="O2328">
        <v>301016</v>
      </c>
      <c r="P2328" t="s">
        <v>19</v>
      </c>
      <c r="Q2328">
        <v>13700</v>
      </c>
      <c r="R2328" t="s">
        <v>54</v>
      </c>
      <c r="S2328" t="str">
        <f>VLOOKUP(V2328,Country!A$2:B$191,2,FALSE)</f>
        <v>China</v>
      </c>
      <c r="T2328" t="str">
        <f>VLOOKUP(X2328,Organisation!A$2:B$150,2,FALSE)</f>
        <v>R &amp; T of Peoples Republic of China</v>
      </c>
      <c r="U2328" t="s">
        <v>198</v>
      </c>
      <c r="V2328" t="s">
        <v>55</v>
      </c>
      <c r="W2328" t="s">
        <v>56</v>
      </c>
      <c r="X2328" t="s">
        <v>57</v>
      </c>
      <c r="Y2328">
        <v>3112</v>
      </c>
    </row>
    <row r="2329" spans="1:25" x14ac:dyDescent="0.25">
      <c r="A2329">
        <v>11710</v>
      </c>
      <c r="B2329" t="str">
        <f>VLOOKUP(W2329,Broadcast!A$2:B$277,2,FALSE)</f>
        <v>All India Radio</v>
      </c>
      <c r="C2329" s="6">
        <v>2230</v>
      </c>
      <c r="D2329" s="6">
        <v>45</v>
      </c>
      <c r="E2329" t="s">
        <v>493</v>
      </c>
      <c r="F2329" t="str">
        <f>VLOOKUP(H2329,Location!A$2:E$678,2,FALSE)</f>
        <v>Delhi</v>
      </c>
      <c r="G2329" t="str">
        <f>VLOOKUP(LEFT(R2329,3),Language!A$2:B$7700,2,FALSE)</f>
        <v>English</v>
      </c>
      <c r="H2329" t="s">
        <v>304</v>
      </c>
      <c r="I2329">
        <v>250</v>
      </c>
      <c r="J2329">
        <v>132</v>
      </c>
      <c r="K2329">
        <v>0</v>
      </c>
      <c r="L2329">
        <v>216</v>
      </c>
      <c r="M2329">
        <v>1234567</v>
      </c>
      <c r="N2329">
        <v>270316</v>
      </c>
      <c r="O2329">
        <v>301016</v>
      </c>
      <c r="P2329" t="s">
        <v>19</v>
      </c>
      <c r="Q2329">
        <v>11850</v>
      </c>
      <c r="R2329" t="s">
        <v>20</v>
      </c>
      <c r="S2329" t="str">
        <f>VLOOKUP(V2329,Country!A$2:B$191,2,FALSE)</f>
        <v>India</v>
      </c>
      <c r="T2329" t="str">
        <f>VLOOKUP(X2329,Organisation!A$2:B$150,2,FALSE)</f>
        <v>All India Radio</v>
      </c>
      <c r="U2329" t="s">
        <v>304</v>
      </c>
      <c r="V2329" t="s">
        <v>263</v>
      </c>
      <c r="W2329" t="s">
        <v>264</v>
      </c>
      <c r="X2329" t="s">
        <v>264</v>
      </c>
      <c r="Y2329">
        <v>3570</v>
      </c>
    </row>
    <row r="2330" spans="1:25" x14ac:dyDescent="0.25">
      <c r="A2330">
        <v>11715</v>
      </c>
      <c r="B2330" t="str">
        <f>VLOOKUP(W2330,Broadcast!A$2:B$277,2,FALSE)</f>
        <v>All India Radio</v>
      </c>
      <c r="C2330" s="6">
        <v>115</v>
      </c>
      <c r="D2330" s="6">
        <v>230</v>
      </c>
      <c r="E2330" t="s">
        <v>516</v>
      </c>
      <c r="F2330" t="str">
        <f>VLOOKUP(H2330,Location!A$2:E$678,2,FALSE)</f>
        <v>Delhi</v>
      </c>
      <c r="G2330" t="str">
        <f>VLOOKUP(LEFT(R2330,3),Language!A$2:B$7700,2,FALSE)</f>
        <v>Nepali</v>
      </c>
      <c r="H2330" t="s">
        <v>304</v>
      </c>
      <c r="I2330">
        <v>250</v>
      </c>
      <c r="J2330">
        <v>124</v>
      </c>
      <c r="K2330">
        <v>0</v>
      </c>
      <c r="L2330">
        <v>706</v>
      </c>
      <c r="M2330">
        <v>1234567</v>
      </c>
      <c r="N2330">
        <v>270316</v>
      </c>
      <c r="O2330">
        <v>301016</v>
      </c>
      <c r="P2330" t="s">
        <v>19</v>
      </c>
      <c r="Q2330">
        <v>11850</v>
      </c>
      <c r="R2330" t="s">
        <v>515</v>
      </c>
      <c r="S2330" t="str">
        <f>VLOOKUP(V2330,Country!A$2:B$191,2,FALSE)</f>
        <v>India</v>
      </c>
      <c r="T2330" t="str">
        <f>VLOOKUP(X2330,Organisation!A$2:B$150,2,FALSE)</f>
        <v>All India Radio</v>
      </c>
      <c r="U2330" t="s">
        <v>304</v>
      </c>
      <c r="V2330" t="s">
        <v>263</v>
      </c>
      <c r="W2330" t="s">
        <v>264</v>
      </c>
      <c r="X2330" t="s">
        <v>264</v>
      </c>
      <c r="Y2330">
        <v>3571</v>
      </c>
    </row>
    <row r="2331" spans="1:25" x14ac:dyDescent="0.25">
      <c r="A2331">
        <v>11715</v>
      </c>
      <c r="B2331" t="str">
        <f>VLOOKUP(W2331,Broadcast!A$2:B$277,2,FALSE)</f>
        <v>Vatican Radio</v>
      </c>
      <c r="C2331" s="6">
        <v>400</v>
      </c>
      <c r="D2331" s="6">
        <v>430</v>
      </c>
      <c r="E2331" t="s">
        <v>750</v>
      </c>
      <c r="F2331" t="str">
        <f>VLOOKUP(H2331,Location!A$2:E$678,2,FALSE)</f>
        <v>S. Maria di Galeria</v>
      </c>
      <c r="G2331" t="str">
        <f>VLOOKUP(LEFT(R2331,3),Language!A$2:B$7700,2,FALSE)</f>
        <v>Arabic</v>
      </c>
      <c r="H2331" t="s">
        <v>84</v>
      </c>
      <c r="I2331">
        <v>100</v>
      </c>
      <c r="J2331">
        <v>98</v>
      </c>
      <c r="K2331">
        <v>0</v>
      </c>
      <c r="L2331">
        <v>616</v>
      </c>
      <c r="M2331">
        <v>1234567</v>
      </c>
      <c r="N2331">
        <v>270316</v>
      </c>
      <c r="O2331">
        <v>291016</v>
      </c>
      <c r="P2331" t="s">
        <v>19</v>
      </c>
      <c r="Q2331">
        <v>12733</v>
      </c>
      <c r="R2331" t="s">
        <v>89</v>
      </c>
      <c r="S2331" t="str">
        <f>VLOOKUP(V2331,Country!A$2:B$191,2,FALSE)</f>
        <v>Vatican</v>
      </c>
      <c r="T2331" t="str">
        <f>VLOOKUP(X2331,Organisation!A$2:B$150,2,FALSE)</f>
        <v>Vatican Radio</v>
      </c>
      <c r="U2331" t="s">
        <v>84</v>
      </c>
      <c r="V2331" t="s">
        <v>86</v>
      </c>
      <c r="W2331" t="s">
        <v>87</v>
      </c>
      <c r="X2331" t="s">
        <v>87</v>
      </c>
      <c r="Y2331">
        <v>1115</v>
      </c>
    </row>
    <row r="2332" spans="1:25" x14ac:dyDescent="0.25">
      <c r="A2332">
        <v>11715</v>
      </c>
      <c r="B2332" t="str">
        <f>VLOOKUP(W2332,Broadcast!A$2:B$277,2,FALSE)</f>
        <v>Vatican Radio</v>
      </c>
      <c r="C2332" s="6">
        <v>1550</v>
      </c>
      <c r="D2332" s="6">
        <v>1610</v>
      </c>
      <c r="E2332" t="s">
        <v>461</v>
      </c>
      <c r="F2332" t="str">
        <f>VLOOKUP(H2332,Location!A$2:E$678,2,FALSE)</f>
        <v>S. Maria di Galeria</v>
      </c>
      <c r="G2332" t="str">
        <f>VLOOKUP(LEFT(R2332,3),Language!A$2:B$7700,2,FALSE)</f>
        <v>Armenian</v>
      </c>
      <c r="H2332" t="s">
        <v>84</v>
      </c>
      <c r="I2332">
        <v>100</v>
      </c>
      <c r="J2332">
        <v>73</v>
      </c>
      <c r="K2332">
        <v>15</v>
      </c>
      <c r="L2332">
        <v>616</v>
      </c>
      <c r="M2332">
        <v>1234567</v>
      </c>
      <c r="N2332">
        <v>270316</v>
      </c>
      <c r="O2332">
        <v>291016</v>
      </c>
      <c r="P2332" t="s">
        <v>19</v>
      </c>
      <c r="Q2332">
        <v>12733</v>
      </c>
      <c r="R2332" t="s">
        <v>462</v>
      </c>
      <c r="S2332" t="str">
        <f>VLOOKUP(V2332,Country!A$2:B$191,2,FALSE)</f>
        <v>Vatican</v>
      </c>
      <c r="T2332" t="str">
        <f>VLOOKUP(X2332,Organisation!A$2:B$150,2,FALSE)</f>
        <v>Vatican Radio</v>
      </c>
      <c r="U2332" t="s">
        <v>84</v>
      </c>
      <c r="V2332" t="s">
        <v>86</v>
      </c>
      <c r="W2332" t="s">
        <v>87</v>
      </c>
      <c r="X2332" t="s">
        <v>87</v>
      </c>
      <c r="Y2332">
        <v>1113</v>
      </c>
    </row>
    <row r="2333" spans="1:25" x14ac:dyDescent="0.25">
      <c r="A2333">
        <v>11715</v>
      </c>
      <c r="B2333" t="str">
        <f>VLOOKUP(W2333,Broadcast!A$2:B$277,2,FALSE)</f>
        <v>Vatican Radio</v>
      </c>
      <c r="C2333" s="6">
        <v>1610</v>
      </c>
      <c r="D2333" s="6">
        <v>1640</v>
      </c>
      <c r="E2333" t="s">
        <v>879</v>
      </c>
      <c r="F2333" t="str">
        <f>VLOOKUP(H2333,Location!A$2:E$678,2,FALSE)</f>
        <v>S. Maria di Galeria</v>
      </c>
      <c r="G2333" t="str">
        <f>VLOOKUP(LEFT(R2333,3),Language!A$2:B$7700,2,FALSE)</f>
        <v>Russian</v>
      </c>
      <c r="H2333" t="s">
        <v>84</v>
      </c>
      <c r="I2333">
        <v>250</v>
      </c>
      <c r="J2333">
        <v>55</v>
      </c>
      <c r="K2333">
        <v>0</v>
      </c>
      <c r="L2333">
        <v>151</v>
      </c>
      <c r="M2333">
        <v>1234567</v>
      </c>
      <c r="N2333">
        <v>270316</v>
      </c>
      <c r="O2333">
        <v>291016</v>
      </c>
      <c r="P2333" t="s">
        <v>19</v>
      </c>
      <c r="Q2333">
        <v>8518</v>
      </c>
      <c r="R2333" t="s">
        <v>182</v>
      </c>
      <c r="S2333" t="str">
        <f>VLOOKUP(V2333,Country!A$2:B$191,2,FALSE)</f>
        <v>Vatican</v>
      </c>
      <c r="T2333" t="str">
        <f>VLOOKUP(X2333,Organisation!A$2:B$150,2,FALSE)</f>
        <v>Vatican Radio</v>
      </c>
      <c r="U2333" t="s">
        <v>84</v>
      </c>
      <c r="V2333" t="s">
        <v>86</v>
      </c>
      <c r="W2333" t="s">
        <v>87</v>
      </c>
      <c r="X2333" t="s">
        <v>87</v>
      </c>
      <c r="Y2333">
        <v>1117</v>
      </c>
    </row>
    <row r="2334" spans="1:25" x14ac:dyDescent="0.25">
      <c r="A2334">
        <v>11715</v>
      </c>
      <c r="B2334" t="str">
        <f>VLOOKUP(W2334,Broadcast!A$2:B$277,2,FALSE)</f>
        <v>Vatican Radio</v>
      </c>
      <c r="C2334" s="6">
        <v>1640</v>
      </c>
      <c r="D2334" s="6">
        <v>1700</v>
      </c>
      <c r="E2334" t="s">
        <v>816</v>
      </c>
      <c r="F2334" t="str">
        <f>VLOOKUP(H2334,Location!A$2:E$678,2,FALSE)</f>
        <v>S. Maria di Galeria</v>
      </c>
      <c r="G2334" t="str">
        <f>VLOOKUP(LEFT(R2334,3),Language!A$2:B$7700,2,FALSE)</f>
        <v>Ukrainian</v>
      </c>
      <c r="H2334" t="s">
        <v>84</v>
      </c>
      <c r="I2334">
        <v>100</v>
      </c>
      <c r="J2334">
        <v>58</v>
      </c>
      <c r="K2334">
        <v>0</v>
      </c>
      <c r="L2334">
        <v>616</v>
      </c>
      <c r="M2334">
        <v>1234567</v>
      </c>
      <c r="N2334">
        <v>270316</v>
      </c>
      <c r="O2334">
        <v>291016</v>
      </c>
      <c r="P2334" t="s">
        <v>19</v>
      </c>
      <c r="Q2334">
        <v>12733</v>
      </c>
      <c r="R2334" t="s">
        <v>205</v>
      </c>
      <c r="S2334" t="str">
        <f>VLOOKUP(V2334,Country!A$2:B$191,2,FALSE)</f>
        <v>Vatican</v>
      </c>
      <c r="T2334" t="str">
        <f>VLOOKUP(X2334,Organisation!A$2:B$150,2,FALSE)</f>
        <v>Vatican Radio</v>
      </c>
      <c r="U2334" t="s">
        <v>84</v>
      </c>
      <c r="V2334" t="s">
        <v>86</v>
      </c>
      <c r="W2334" t="s">
        <v>87</v>
      </c>
      <c r="X2334" t="s">
        <v>87</v>
      </c>
      <c r="Y2334">
        <v>1116</v>
      </c>
    </row>
    <row r="2335" spans="1:25" x14ac:dyDescent="0.25">
      <c r="A2335">
        <v>11715</v>
      </c>
      <c r="B2335" t="str">
        <f>VLOOKUP(W2335,Broadcast!A$2:B$277,2,FALSE)</f>
        <v>Vatican Radio</v>
      </c>
      <c r="C2335" s="6">
        <v>1700</v>
      </c>
      <c r="D2335" s="6">
        <v>1720</v>
      </c>
      <c r="E2335" t="s">
        <v>881</v>
      </c>
      <c r="F2335" t="str">
        <f>VLOOKUP(H2335,Location!A$2:E$678,2,FALSE)</f>
        <v>S. Maria di Galeria</v>
      </c>
      <c r="G2335" t="str">
        <f>VLOOKUP(LEFT(R2335,3),Language!A$2:B$7700,2,FALSE)</f>
        <v>Belarusian</v>
      </c>
      <c r="H2335" t="s">
        <v>84</v>
      </c>
      <c r="I2335">
        <v>100</v>
      </c>
      <c r="J2335">
        <v>43</v>
      </c>
      <c r="K2335">
        <v>-15</v>
      </c>
      <c r="L2335">
        <v>616</v>
      </c>
      <c r="M2335">
        <v>1234567</v>
      </c>
      <c r="N2335">
        <v>270316</v>
      </c>
      <c r="O2335">
        <v>291016</v>
      </c>
      <c r="P2335" t="s">
        <v>19</v>
      </c>
      <c r="Q2335">
        <v>12733</v>
      </c>
      <c r="R2335" t="s">
        <v>322</v>
      </c>
      <c r="S2335" t="str">
        <f>VLOOKUP(V2335,Country!A$2:B$191,2,FALSE)</f>
        <v>Vatican</v>
      </c>
      <c r="T2335" t="str">
        <f>VLOOKUP(X2335,Organisation!A$2:B$150,2,FALSE)</f>
        <v>Vatican Radio</v>
      </c>
      <c r="U2335" t="s">
        <v>84</v>
      </c>
      <c r="V2335" t="s">
        <v>86</v>
      </c>
      <c r="W2335" t="s">
        <v>87</v>
      </c>
      <c r="X2335" t="s">
        <v>87</v>
      </c>
      <c r="Y2335">
        <v>1114</v>
      </c>
    </row>
    <row r="2336" spans="1:25" x14ac:dyDescent="0.25">
      <c r="A2336">
        <v>11715</v>
      </c>
      <c r="B2336" t="str">
        <f>VLOOKUP(W2336,Broadcast!A$2:B$277,2,FALSE)</f>
        <v>Korean Broadcasting System</v>
      </c>
      <c r="C2336" s="6">
        <v>2100</v>
      </c>
      <c r="D2336" s="6">
        <v>2400</v>
      </c>
      <c r="E2336" t="s">
        <v>882</v>
      </c>
      <c r="F2336" t="str">
        <f>VLOOKUP(H2336,Location!A$2:E$678,2,FALSE)</f>
        <v>Kimjae</v>
      </c>
      <c r="G2336" t="str">
        <f>VLOOKUP(LEFT(R2336,3),Language!A$2:B$7700,2,FALSE)</f>
        <v>English</v>
      </c>
      <c r="H2336" t="s">
        <v>362</v>
      </c>
      <c r="I2336">
        <v>250</v>
      </c>
      <c r="J2336">
        <v>305</v>
      </c>
      <c r="K2336">
        <v>0</v>
      </c>
      <c r="L2336">
        <v>216</v>
      </c>
      <c r="M2336">
        <v>1234567</v>
      </c>
      <c r="N2336">
        <v>270316</v>
      </c>
      <c r="O2336">
        <v>301016</v>
      </c>
      <c r="P2336" t="s">
        <v>19</v>
      </c>
      <c r="R2336" t="s">
        <v>20</v>
      </c>
      <c r="S2336" t="str">
        <f>VLOOKUP(V2336,Country!A$2:B$191,2,FALSE)</f>
        <v>Korea (Rep. of)</v>
      </c>
      <c r="T2336" t="str">
        <f>VLOOKUP(X2336,Organisation!A$2:B$150,2,FALSE)</f>
        <v>Korean Broadcasting System</v>
      </c>
      <c r="U2336" t="s">
        <v>362</v>
      </c>
      <c r="V2336" t="s">
        <v>329</v>
      </c>
      <c r="W2336" t="s">
        <v>77</v>
      </c>
      <c r="X2336" t="s">
        <v>77</v>
      </c>
      <c r="Y2336">
        <v>3702</v>
      </c>
    </row>
    <row r="2337" spans="1:25" x14ac:dyDescent="0.25">
      <c r="A2337">
        <v>11720</v>
      </c>
      <c r="B2337" t="str">
        <f>VLOOKUP(W2337,Broadcast!A$2:B$277,2,FALSE)</f>
        <v>Voice of Vietnam</v>
      </c>
      <c r="C2337" s="6">
        <v>1030</v>
      </c>
      <c r="D2337" s="6">
        <v>1330</v>
      </c>
      <c r="E2337">
        <v>49</v>
      </c>
      <c r="F2337" t="str">
        <f>VLOOKUP(H2337,Location!A$2:E$678,2,FALSE)</f>
        <v>Xuanmai</v>
      </c>
      <c r="G2337" t="str">
        <f>VLOOKUP(LEFT(R2337,3),Language!A$2:B$7700,2,FALSE)</f>
        <v>Vietnamese</v>
      </c>
      <c r="H2337" t="s">
        <v>224</v>
      </c>
      <c r="I2337">
        <v>50</v>
      </c>
      <c r="J2337">
        <v>187</v>
      </c>
      <c r="K2337">
        <v>0</v>
      </c>
      <c r="L2337">
        <v>156</v>
      </c>
      <c r="M2337">
        <v>1234567</v>
      </c>
      <c r="N2337">
        <v>270316</v>
      </c>
      <c r="O2337">
        <v>291016</v>
      </c>
      <c r="P2337" t="s">
        <v>19</v>
      </c>
      <c r="Q2337">
        <v>11720</v>
      </c>
      <c r="R2337" t="s">
        <v>163</v>
      </c>
      <c r="S2337" t="str">
        <f>VLOOKUP(V2337,Country!A$2:B$191,2,FALSE)</f>
        <v>Viet Nam</v>
      </c>
      <c r="T2337" t="str">
        <f>VLOOKUP(X2337,Organisation!A$2:B$150,2,FALSE)</f>
        <v>Vietnam Radio &amp; Television</v>
      </c>
      <c r="U2337" t="s">
        <v>224</v>
      </c>
      <c r="V2337" t="s">
        <v>225</v>
      </c>
      <c r="W2337" t="s">
        <v>226</v>
      </c>
      <c r="X2337" t="s">
        <v>226</v>
      </c>
      <c r="Y2337">
        <v>2234</v>
      </c>
    </row>
    <row r="2338" spans="1:25" x14ac:dyDescent="0.25">
      <c r="A2338">
        <v>11720</v>
      </c>
      <c r="B2338" t="str">
        <f>VLOOKUP(W2338,Broadcast!A$2:B$277,2,FALSE)</f>
        <v>China Radio International</v>
      </c>
      <c r="C2338" s="6">
        <v>1100</v>
      </c>
      <c r="D2338" s="6">
        <v>1200</v>
      </c>
      <c r="E2338" t="s">
        <v>161</v>
      </c>
      <c r="F2338" t="str">
        <f>VLOOKUP(H2338,Location!A$2:E$678,2,FALSE)</f>
        <v>Baoji</v>
      </c>
      <c r="G2338" t="str">
        <f>VLOOKUP(LEFT(R2338,3),Language!A$2:B$7700,2,FALSE)</f>
        <v>Vietnamese</v>
      </c>
      <c r="H2338" t="s">
        <v>326</v>
      </c>
      <c r="I2338">
        <v>150</v>
      </c>
      <c r="J2338">
        <v>195</v>
      </c>
      <c r="K2338">
        <v>0</v>
      </c>
      <c r="L2338">
        <v>146</v>
      </c>
      <c r="M2338">
        <v>1234567</v>
      </c>
      <c r="N2338">
        <v>270316</v>
      </c>
      <c r="O2338">
        <v>301016</v>
      </c>
      <c r="P2338" t="s">
        <v>19</v>
      </c>
      <c r="Q2338">
        <v>13600</v>
      </c>
      <c r="R2338" t="s">
        <v>163</v>
      </c>
      <c r="S2338" t="str">
        <f>VLOOKUP(V2338,Country!A$2:B$191,2,FALSE)</f>
        <v>China</v>
      </c>
      <c r="T2338" t="str">
        <f>VLOOKUP(X2338,Organisation!A$2:B$150,2,FALSE)</f>
        <v>R &amp; T of Peoples Republic of China</v>
      </c>
      <c r="U2338" t="s">
        <v>326</v>
      </c>
      <c r="V2338" t="s">
        <v>55</v>
      </c>
      <c r="W2338" t="s">
        <v>188</v>
      </c>
      <c r="X2338" t="s">
        <v>57</v>
      </c>
      <c r="Y2338">
        <v>3113</v>
      </c>
    </row>
    <row r="2339" spans="1:25" x14ac:dyDescent="0.25">
      <c r="A2339">
        <v>11720</v>
      </c>
      <c r="B2339" t="str">
        <f>VLOOKUP(W2339,Broadcast!A$2:B$277,2,FALSE)</f>
        <v>China Radio International</v>
      </c>
      <c r="C2339" s="6">
        <v>1200</v>
      </c>
      <c r="D2339" s="6">
        <v>1300</v>
      </c>
      <c r="E2339" t="s">
        <v>161</v>
      </c>
      <c r="F2339" t="str">
        <f>VLOOKUP(H2339,Location!A$2:E$678,2,FALSE)</f>
        <v>Baoji</v>
      </c>
      <c r="G2339" t="str">
        <f>VLOOKUP(LEFT(R2339,3),Language!A$2:B$7700,2,FALSE)</f>
        <v>Vietnamese</v>
      </c>
      <c r="H2339" t="s">
        <v>326</v>
      </c>
      <c r="I2339">
        <v>150</v>
      </c>
      <c r="J2339">
        <v>195</v>
      </c>
      <c r="K2339">
        <v>0</v>
      </c>
      <c r="L2339">
        <v>146</v>
      </c>
      <c r="M2339">
        <v>1234567</v>
      </c>
      <c r="N2339">
        <v>270316</v>
      </c>
      <c r="O2339">
        <v>301016</v>
      </c>
      <c r="P2339" t="s">
        <v>19</v>
      </c>
      <c r="Q2339">
        <v>13600</v>
      </c>
      <c r="R2339" t="s">
        <v>163</v>
      </c>
      <c r="S2339" t="str">
        <f>VLOOKUP(V2339,Country!A$2:B$191,2,FALSE)</f>
        <v>China</v>
      </c>
      <c r="T2339" t="str">
        <f>VLOOKUP(X2339,Organisation!A$2:B$150,2,FALSE)</f>
        <v>R &amp; T of Peoples Republic of China</v>
      </c>
      <c r="U2339" t="s">
        <v>326</v>
      </c>
      <c r="V2339" t="s">
        <v>55</v>
      </c>
      <c r="W2339" t="s">
        <v>188</v>
      </c>
      <c r="X2339" t="s">
        <v>57</v>
      </c>
      <c r="Y2339">
        <v>3114</v>
      </c>
    </row>
    <row r="2340" spans="1:25" x14ac:dyDescent="0.25">
      <c r="A2340">
        <v>11720</v>
      </c>
      <c r="B2340" t="str">
        <f>VLOOKUP(W2340,Broadcast!A$2:B$277,2,FALSE)</f>
        <v>Voice of Vietnam</v>
      </c>
      <c r="C2340" s="6">
        <v>1330</v>
      </c>
      <c r="D2340" s="6">
        <v>1700</v>
      </c>
      <c r="E2340">
        <v>49</v>
      </c>
      <c r="F2340" t="str">
        <f>VLOOKUP(H2340,Location!A$2:E$678,2,FALSE)</f>
        <v>Sontay</v>
      </c>
      <c r="G2340" t="str">
        <f>VLOOKUP(LEFT(R2340,3),Language!A$2:B$7700,2,FALSE)</f>
        <v>Vietnamese</v>
      </c>
      <c r="H2340" t="s">
        <v>489</v>
      </c>
      <c r="I2340">
        <v>100</v>
      </c>
      <c r="J2340">
        <v>187</v>
      </c>
      <c r="K2340">
        <v>0</v>
      </c>
      <c r="L2340">
        <v>156</v>
      </c>
      <c r="M2340">
        <v>1234567</v>
      </c>
      <c r="N2340">
        <v>270316</v>
      </c>
      <c r="O2340">
        <v>291016</v>
      </c>
      <c r="P2340" t="s">
        <v>19</v>
      </c>
      <c r="Q2340">
        <v>11720</v>
      </c>
      <c r="R2340" t="s">
        <v>163</v>
      </c>
      <c r="S2340" t="str">
        <f>VLOOKUP(V2340,Country!A$2:B$191,2,FALSE)</f>
        <v>Viet Nam</v>
      </c>
      <c r="T2340" t="str">
        <f>VLOOKUP(X2340,Organisation!A$2:B$150,2,FALSE)</f>
        <v>Vietnam Radio &amp; Television</v>
      </c>
      <c r="U2340" t="s">
        <v>489</v>
      </c>
      <c r="V2340" t="s">
        <v>225</v>
      </c>
      <c r="W2340" t="s">
        <v>226</v>
      </c>
      <c r="X2340" t="s">
        <v>226</v>
      </c>
      <c r="Y2340">
        <v>2235</v>
      </c>
    </row>
    <row r="2341" spans="1:25" x14ac:dyDescent="0.25">
      <c r="A2341">
        <v>11720</v>
      </c>
      <c r="B2341" t="str">
        <f>VLOOKUP(W2341,Broadcast!A$2:B$277,2,FALSE)</f>
        <v>Islamic Republic of Iran Broadcasting</v>
      </c>
      <c r="C2341" s="6">
        <v>1420</v>
      </c>
      <c r="D2341" s="6">
        <v>1520</v>
      </c>
      <c r="E2341">
        <v>39</v>
      </c>
      <c r="F2341" t="str">
        <f>VLOOKUP(H2341,Location!A$2:E$678,2,FALSE)</f>
        <v>Kamalabad</v>
      </c>
      <c r="G2341" t="str">
        <f>VLOOKUP(LEFT(R2341,3),Language!A$2:B$7700,2,FALSE)</f>
        <v>Bengali</v>
      </c>
      <c r="H2341" t="s">
        <v>340</v>
      </c>
      <c r="I2341">
        <v>500</v>
      </c>
      <c r="J2341">
        <v>178</v>
      </c>
      <c r="K2341">
        <v>0</v>
      </c>
      <c r="L2341">
        <v>146</v>
      </c>
      <c r="M2341">
        <v>1234567</v>
      </c>
      <c r="N2341">
        <v>270316</v>
      </c>
      <c r="O2341">
        <v>291016</v>
      </c>
      <c r="P2341" t="s">
        <v>19</v>
      </c>
      <c r="R2341" t="s">
        <v>150</v>
      </c>
      <c r="S2341" t="str">
        <f>VLOOKUP(V2341,Country!A$2:B$191,2,FALSE)</f>
        <v>Iran (Islamic Rep. of)</v>
      </c>
      <c r="T2341" t="str">
        <f>VLOOKUP(X2341,Organisation!A$2:B$150,2,FALSE)</f>
        <v>Islamic Republic of Iran Broadcast.</v>
      </c>
      <c r="U2341" t="s">
        <v>340</v>
      </c>
      <c r="V2341" t="s">
        <v>229</v>
      </c>
      <c r="W2341" t="s">
        <v>230</v>
      </c>
      <c r="X2341" t="s">
        <v>230</v>
      </c>
      <c r="Y2341">
        <v>1948</v>
      </c>
    </row>
    <row r="2342" spans="1:25" x14ac:dyDescent="0.25">
      <c r="A2342">
        <v>11720</v>
      </c>
      <c r="B2342" t="str">
        <f>VLOOKUP(W2342,Broadcast!A$2:B$277,2,FALSE)</f>
        <v>International Broadcasting Bureau</v>
      </c>
      <c r="C2342" s="6">
        <v>1730</v>
      </c>
      <c r="D2342" s="6">
        <v>1800</v>
      </c>
      <c r="E2342">
        <v>48</v>
      </c>
      <c r="F2342" t="str">
        <f>VLOOKUP(H2342,Location!A$2:E$678,2,FALSE)</f>
        <v>Sao Tome</v>
      </c>
      <c r="G2342" t="str">
        <f>VLOOKUP(LEFT(R2342,3),Language!A$2:B$7700,2,FALSE)</f>
        <v>Oromo</v>
      </c>
      <c r="H2342" t="s">
        <v>125</v>
      </c>
      <c r="I2342">
        <v>100</v>
      </c>
      <c r="J2342">
        <v>76</v>
      </c>
      <c r="K2342">
        <v>-24</v>
      </c>
      <c r="L2342">
        <v>216</v>
      </c>
      <c r="M2342">
        <v>23456</v>
      </c>
      <c r="N2342">
        <v>31016</v>
      </c>
      <c r="O2342">
        <v>291016</v>
      </c>
      <c r="P2342" t="s">
        <v>19</v>
      </c>
      <c r="Q2342">
        <v>16000</v>
      </c>
      <c r="R2342" t="s">
        <v>744</v>
      </c>
      <c r="S2342" t="str">
        <f>VLOOKUP(V2342,Country!A$2:B$191,2,FALSE)</f>
        <v>Sao Tome and Principe</v>
      </c>
      <c r="T2342" t="str">
        <f>VLOOKUP(X2342,Organisation!A$2:B$150,2,FALSE)</f>
        <v>International Broadcasting Bureau</v>
      </c>
      <c r="U2342" t="s">
        <v>125</v>
      </c>
      <c r="V2342" t="s">
        <v>126</v>
      </c>
      <c r="W2342" t="s">
        <v>120</v>
      </c>
      <c r="X2342" t="s">
        <v>120</v>
      </c>
      <c r="Y2342">
        <v>18281</v>
      </c>
    </row>
    <row r="2343" spans="1:25" x14ac:dyDescent="0.25">
      <c r="A2343">
        <v>11720</v>
      </c>
      <c r="B2343" t="str">
        <f>VLOOKUP(W2343,Broadcast!A$2:B$277,2,FALSE)</f>
        <v>International Broadcasting Bureau</v>
      </c>
      <c r="C2343" s="6">
        <v>1800</v>
      </c>
      <c r="D2343" s="6">
        <v>1900</v>
      </c>
      <c r="E2343">
        <v>48</v>
      </c>
      <c r="F2343" t="str">
        <f>VLOOKUP(H2343,Location!A$2:E$678,2,FALSE)</f>
        <v>Lampertheim</v>
      </c>
      <c r="G2343" t="str">
        <f>VLOOKUP(LEFT(R2343,3),Language!A$2:B$7700,2,FALSE)</f>
        <v>Amharic</v>
      </c>
      <c r="H2343" t="s">
        <v>153</v>
      </c>
      <c r="I2343">
        <v>100</v>
      </c>
      <c r="J2343">
        <v>132</v>
      </c>
      <c r="K2343">
        <v>12</v>
      </c>
      <c r="L2343">
        <v>156</v>
      </c>
      <c r="M2343">
        <v>1234567</v>
      </c>
      <c r="N2343">
        <v>31016</v>
      </c>
      <c r="O2343">
        <v>291016</v>
      </c>
      <c r="P2343" t="s">
        <v>19</v>
      </c>
      <c r="Q2343">
        <v>8500</v>
      </c>
      <c r="R2343" t="s">
        <v>344</v>
      </c>
      <c r="S2343" t="str">
        <f>VLOOKUP(V2343,Country!A$2:B$191,2,FALSE)</f>
        <v>Germany</v>
      </c>
      <c r="T2343" t="str">
        <f>VLOOKUP(X2343,Organisation!A$2:B$150,2,FALSE)</f>
        <v>International Broadcasting Bureau</v>
      </c>
      <c r="U2343" t="s">
        <v>153</v>
      </c>
      <c r="V2343" t="s">
        <v>19</v>
      </c>
      <c r="W2343" t="s">
        <v>120</v>
      </c>
      <c r="X2343" t="s">
        <v>120</v>
      </c>
      <c r="Y2343">
        <v>18282</v>
      </c>
    </row>
    <row r="2344" spans="1:25" x14ac:dyDescent="0.25">
      <c r="A2344">
        <v>11720</v>
      </c>
      <c r="B2344" t="str">
        <f>VLOOKUP(W2344,Broadcast!A$2:B$277,2,FALSE)</f>
        <v>International Broadcasting Bureau</v>
      </c>
      <c r="C2344" s="6">
        <v>1900</v>
      </c>
      <c r="D2344" s="6">
        <v>1930</v>
      </c>
      <c r="E2344">
        <v>48</v>
      </c>
      <c r="F2344" t="str">
        <f>VLOOKUP(H2344,Location!A$2:E$678,2,FALSE)</f>
        <v>Udorn</v>
      </c>
      <c r="G2344" t="str">
        <f>VLOOKUP(LEFT(R2344,3),Language!A$2:B$7700,2,FALSE)</f>
        <v>Tigrinya</v>
      </c>
      <c r="H2344" t="s">
        <v>162</v>
      </c>
      <c r="I2344">
        <v>500</v>
      </c>
      <c r="J2344">
        <v>280</v>
      </c>
      <c r="K2344">
        <v>0</v>
      </c>
      <c r="L2344">
        <v>226</v>
      </c>
      <c r="M2344">
        <v>23456</v>
      </c>
      <c r="N2344">
        <v>31016</v>
      </c>
      <c r="O2344">
        <v>291016</v>
      </c>
      <c r="P2344" t="s">
        <v>19</v>
      </c>
      <c r="Q2344">
        <v>16700</v>
      </c>
      <c r="R2344" t="s">
        <v>697</v>
      </c>
      <c r="S2344" t="str">
        <f>VLOOKUP(V2344,Country!A$2:B$191,2,FALSE)</f>
        <v>Thailand</v>
      </c>
      <c r="T2344" t="str">
        <f>VLOOKUP(X2344,Organisation!A$2:B$150,2,FALSE)</f>
        <v>International Broadcasting Bureau</v>
      </c>
      <c r="U2344" t="s">
        <v>162</v>
      </c>
      <c r="V2344" t="s">
        <v>148</v>
      </c>
      <c r="W2344" t="s">
        <v>120</v>
      </c>
      <c r="X2344" t="s">
        <v>120</v>
      </c>
      <c r="Y2344">
        <v>18283</v>
      </c>
    </row>
    <row r="2345" spans="1:25" x14ac:dyDescent="0.25">
      <c r="A2345">
        <v>11720</v>
      </c>
      <c r="B2345" t="str">
        <f>VLOOKUP(W2345,Broadcast!A$2:B$277,2,FALSE)</f>
        <v>Voice of Vietnam</v>
      </c>
      <c r="C2345" s="6">
        <v>2145</v>
      </c>
      <c r="D2345" s="6">
        <v>1030</v>
      </c>
      <c r="E2345">
        <v>49</v>
      </c>
      <c r="F2345" t="str">
        <f>VLOOKUP(H2345,Location!A$2:E$678,2,FALSE)</f>
        <v>Sontay</v>
      </c>
      <c r="G2345" t="str">
        <f>VLOOKUP(LEFT(R2345,3),Language!A$2:B$7700,2,FALSE)</f>
        <v>Vietnamese</v>
      </c>
      <c r="H2345" t="s">
        <v>489</v>
      </c>
      <c r="I2345">
        <v>100</v>
      </c>
      <c r="J2345">
        <v>187</v>
      </c>
      <c r="K2345">
        <v>0</v>
      </c>
      <c r="L2345">
        <v>156</v>
      </c>
      <c r="M2345">
        <v>1234567</v>
      </c>
      <c r="N2345">
        <v>270316</v>
      </c>
      <c r="O2345">
        <v>291016</v>
      </c>
      <c r="P2345" t="s">
        <v>19</v>
      </c>
      <c r="Q2345">
        <v>11720</v>
      </c>
      <c r="R2345" t="s">
        <v>163</v>
      </c>
      <c r="S2345" t="str">
        <f>VLOOKUP(V2345,Country!A$2:B$191,2,FALSE)</f>
        <v>Viet Nam</v>
      </c>
      <c r="T2345" t="str">
        <f>VLOOKUP(X2345,Organisation!A$2:B$150,2,FALSE)</f>
        <v>Vietnam Radio &amp; Television</v>
      </c>
      <c r="U2345" t="s">
        <v>489</v>
      </c>
      <c r="V2345" t="s">
        <v>225</v>
      </c>
      <c r="W2345" t="s">
        <v>226</v>
      </c>
      <c r="X2345" t="s">
        <v>226</v>
      </c>
      <c r="Y2345">
        <v>2233</v>
      </c>
    </row>
    <row r="2346" spans="1:25" x14ac:dyDescent="0.25">
      <c r="A2346">
        <v>11720</v>
      </c>
      <c r="B2346" t="str">
        <f>VLOOKUP(W2346,Broadcast!A$2:B$277,2,FALSE)</f>
        <v>China National Radio</v>
      </c>
      <c r="C2346" s="6">
        <v>2330</v>
      </c>
      <c r="D2346" s="6">
        <v>1100</v>
      </c>
      <c r="E2346" t="s">
        <v>235</v>
      </c>
      <c r="F2346" t="str">
        <f>VLOOKUP(H2346,Location!A$2:E$678,2,FALSE)</f>
        <v>Shijiazhuang</v>
      </c>
      <c r="G2346" t="str">
        <f>VLOOKUP(LEFT(R2346,3),Language!A$2:B$7700,2,FALSE)</f>
        <v>Chinese</v>
      </c>
      <c r="H2346" t="s">
        <v>331</v>
      </c>
      <c r="I2346">
        <v>100</v>
      </c>
      <c r="J2346">
        <v>217</v>
      </c>
      <c r="K2346">
        <v>0</v>
      </c>
      <c r="L2346">
        <v>146</v>
      </c>
      <c r="M2346">
        <v>1234567</v>
      </c>
      <c r="N2346">
        <v>270316</v>
      </c>
      <c r="O2346">
        <v>301016</v>
      </c>
      <c r="P2346" t="s">
        <v>19</v>
      </c>
      <c r="Q2346">
        <v>9700</v>
      </c>
      <c r="R2346" t="s">
        <v>54</v>
      </c>
      <c r="S2346" t="str">
        <f>VLOOKUP(V2346,Country!A$2:B$191,2,FALSE)</f>
        <v>China</v>
      </c>
      <c r="T2346" t="str">
        <f>VLOOKUP(X2346,Organisation!A$2:B$150,2,FALSE)</f>
        <v>R &amp; T of Peoples Republic of China</v>
      </c>
      <c r="U2346" t="s">
        <v>331</v>
      </c>
      <c r="V2346" t="s">
        <v>55</v>
      </c>
      <c r="W2346" t="s">
        <v>56</v>
      </c>
      <c r="X2346" t="s">
        <v>57</v>
      </c>
      <c r="Y2346">
        <v>3115</v>
      </c>
    </row>
    <row r="2347" spans="1:25" x14ac:dyDescent="0.25">
      <c r="A2347">
        <v>11725</v>
      </c>
      <c r="B2347" t="str">
        <f>VLOOKUP(W2347,Broadcast!A$2:B$277,2,FALSE)</f>
        <v>Korean Broadcasting System</v>
      </c>
      <c r="C2347" s="6">
        <v>100</v>
      </c>
      <c r="D2347" s="6">
        <v>400</v>
      </c>
      <c r="E2347">
        <v>45</v>
      </c>
      <c r="F2347" t="str">
        <f>VLOOKUP(H2347,Location!A$2:E$678,2,FALSE)</f>
        <v>Kimjae</v>
      </c>
      <c r="G2347" t="str">
        <f>VLOOKUP(LEFT(R2347,3),Language!A$2:B$7700,2,FALSE)</f>
        <v>English</v>
      </c>
      <c r="H2347" t="s">
        <v>362</v>
      </c>
      <c r="I2347">
        <v>250</v>
      </c>
      <c r="J2347">
        <v>81</v>
      </c>
      <c r="K2347">
        <v>0</v>
      </c>
      <c r="L2347">
        <v>216</v>
      </c>
      <c r="M2347">
        <v>1234567</v>
      </c>
      <c r="N2347">
        <v>270316</v>
      </c>
      <c r="O2347">
        <v>301016</v>
      </c>
      <c r="P2347" t="s">
        <v>19</v>
      </c>
      <c r="R2347" t="s">
        <v>20</v>
      </c>
      <c r="S2347" t="str">
        <f>VLOOKUP(V2347,Country!A$2:B$191,2,FALSE)</f>
        <v>Korea (Rep. of)</v>
      </c>
      <c r="T2347" t="str">
        <f>VLOOKUP(X2347,Organisation!A$2:B$150,2,FALSE)</f>
        <v>Korean Broadcasting System</v>
      </c>
      <c r="U2347" t="s">
        <v>362</v>
      </c>
      <c r="V2347" t="s">
        <v>329</v>
      </c>
      <c r="W2347" t="s">
        <v>77</v>
      </c>
      <c r="X2347" t="s">
        <v>77</v>
      </c>
      <c r="Y2347">
        <v>3703</v>
      </c>
    </row>
    <row r="2348" spans="1:25" x14ac:dyDescent="0.25">
      <c r="A2348">
        <v>11725</v>
      </c>
      <c r="B2348" t="str">
        <f>VLOOKUP(W2348,Broadcast!A$2:B$277,2,FALSE)</f>
        <v>Radio New Zealand</v>
      </c>
      <c r="C2348" s="6">
        <v>500</v>
      </c>
      <c r="D2348" s="6">
        <v>700</v>
      </c>
      <c r="E2348" t="s">
        <v>283</v>
      </c>
      <c r="F2348" t="str">
        <f>VLOOKUP(H2348,Location!A$2:E$678,2,FALSE)</f>
        <v>Rangitaiki</v>
      </c>
      <c r="G2348" t="str">
        <f>VLOOKUP(LEFT(R2348,3),Language!A$2:B$7700,2,FALSE)</f>
        <v>English</v>
      </c>
      <c r="H2348" t="s">
        <v>284</v>
      </c>
      <c r="I2348">
        <v>50</v>
      </c>
      <c r="J2348">
        <v>35</v>
      </c>
      <c r="K2348">
        <v>0</v>
      </c>
      <c r="L2348">
        <v>156</v>
      </c>
      <c r="M2348">
        <v>1234567</v>
      </c>
      <c r="N2348">
        <v>270316</v>
      </c>
      <c r="O2348">
        <v>301016</v>
      </c>
      <c r="P2348" t="s">
        <v>19</v>
      </c>
      <c r="Q2348">
        <v>13500</v>
      </c>
      <c r="R2348" t="s">
        <v>20</v>
      </c>
      <c r="S2348" t="str">
        <f>VLOOKUP(V2348,Country!A$2:B$191,2,FALSE)</f>
        <v>New Zealand</v>
      </c>
      <c r="T2348" t="str">
        <f>VLOOKUP(X2348,Organisation!A$2:B$150,2,FALSE)</f>
        <v>Radio New Zealand Ltd.</v>
      </c>
      <c r="U2348" t="s">
        <v>284</v>
      </c>
      <c r="V2348" t="s">
        <v>69</v>
      </c>
      <c r="W2348" t="s">
        <v>68</v>
      </c>
      <c r="X2348" t="s">
        <v>68</v>
      </c>
      <c r="Y2348">
        <v>16967</v>
      </c>
    </row>
    <row r="2349" spans="1:25" x14ac:dyDescent="0.25">
      <c r="A2349">
        <v>11725</v>
      </c>
      <c r="B2349" t="str">
        <f>VLOOKUP(W2349,Broadcast!A$2:B$277,2,FALSE)</f>
        <v>Radio New Zealand</v>
      </c>
      <c r="C2349" s="6">
        <v>500</v>
      </c>
      <c r="D2349" s="6">
        <v>700</v>
      </c>
      <c r="E2349" t="s">
        <v>449</v>
      </c>
      <c r="F2349" t="str">
        <f>VLOOKUP(H2349,Location!A$2:E$678,2,FALSE)</f>
        <v>Rangitaiki</v>
      </c>
      <c r="G2349" t="str">
        <f>VLOOKUP(LEFT(R2349,3),Language!A$2:B$7700,2,FALSE)</f>
        <v>English</v>
      </c>
      <c r="H2349" t="s">
        <v>284</v>
      </c>
      <c r="I2349">
        <v>50</v>
      </c>
      <c r="J2349">
        <v>325</v>
      </c>
      <c r="K2349">
        <v>0</v>
      </c>
      <c r="L2349">
        <v>156</v>
      </c>
      <c r="M2349">
        <v>1234567</v>
      </c>
      <c r="N2349">
        <v>270316</v>
      </c>
      <c r="O2349">
        <v>301016</v>
      </c>
      <c r="P2349" t="s">
        <v>19</v>
      </c>
      <c r="Q2349">
        <v>13500</v>
      </c>
      <c r="R2349" t="s">
        <v>20</v>
      </c>
      <c r="S2349" t="str">
        <f>VLOOKUP(V2349,Country!A$2:B$191,2,FALSE)</f>
        <v>New Zealand</v>
      </c>
      <c r="T2349" t="str">
        <f>VLOOKUP(X2349,Organisation!A$2:B$150,2,FALSE)</f>
        <v>Radio New Zealand Ltd.</v>
      </c>
      <c r="U2349" t="s">
        <v>284</v>
      </c>
      <c r="V2349" t="s">
        <v>69</v>
      </c>
      <c r="W2349" t="s">
        <v>68</v>
      </c>
      <c r="X2349" t="s">
        <v>68</v>
      </c>
      <c r="Y2349">
        <v>16968</v>
      </c>
    </row>
    <row r="2350" spans="1:25" x14ac:dyDescent="0.25">
      <c r="A2350">
        <v>11725</v>
      </c>
      <c r="B2350" t="str">
        <f>VLOOKUP(W2350,Broadcast!A$2:B$277,2,FALSE)</f>
        <v>Korean Broadcasting System</v>
      </c>
      <c r="C2350" s="6">
        <v>1000</v>
      </c>
      <c r="D2350" s="6">
        <v>1200</v>
      </c>
      <c r="E2350">
        <v>14.45</v>
      </c>
      <c r="F2350" t="str">
        <f>VLOOKUP(H2350,Location!A$2:E$678,2,FALSE)</f>
        <v>Kimjae</v>
      </c>
      <c r="G2350" t="str">
        <f>VLOOKUP(LEFT(R2350,3),Language!A$2:B$7700,2,FALSE)</f>
        <v>English</v>
      </c>
      <c r="H2350" t="s">
        <v>362</v>
      </c>
      <c r="I2350">
        <v>250</v>
      </c>
      <c r="J2350">
        <v>96</v>
      </c>
      <c r="K2350">
        <v>0</v>
      </c>
      <c r="L2350">
        <v>216</v>
      </c>
      <c r="M2350">
        <v>1234567</v>
      </c>
      <c r="N2350">
        <v>270316</v>
      </c>
      <c r="O2350">
        <v>301016</v>
      </c>
      <c r="P2350" t="s">
        <v>19</v>
      </c>
      <c r="R2350" t="s">
        <v>20</v>
      </c>
      <c r="S2350" t="str">
        <f>VLOOKUP(V2350,Country!A$2:B$191,2,FALSE)</f>
        <v>Korea (Rep. of)</v>
      </c>
      <c r="T2350" t="str">
        <f>VLOOKUP(X2350,Organisation!A$2:B$150,2,FALSE)</f>
        <v>Korean Broadcasting System</v>
      </c>
      <c r="U2350" t="s">
        <v>362</v>
      </c>
      <c r="V2350" t="s">
        <v>329</v>
      </c>
      <c r="W2350" t="s">
        <v>77</v>
      </c>
      <c r="X2350" t="s">
        <v>77</v>
      </c>
      <c r="Y2350">
        <v>3704</v>
      </c>
    </row>
    <row r="2351" spans="1:25" x14ac:dyDescent="0.25">
      <c r="A2351">
        <v>11725</v>
      </c>
      <c r="B2351" t="str">
        <f>VLOOKUP(W2351,Broadcast!A$2:B$277,2,FALSE)</f>
        <v>China Radio International</v>
      </c>
      <c r="C2351" s="6">
        <v>1600</v>
      </c>
      <c r="D2351" s="6">
        <v>1800</v>
      </c>
      <c r="E2351" t="s">
        <v>292</v>
      </c>
      <c r="F2351" t="str">
        <f>VLOOKUP(H2351,Location!A$2:E$678,2,FALSE)</f>
        <v>Cerrik</v>
      </c>
      <c r="G2351" t="str">
        <f>VLOOKUP(LEFT(R2351,3),Language!A$2:B$7700,2,FALSE)</f>
        <v>Arabic</v>
      </c>
      <c r="H2351" t="s">
        <v>254</v>
      </c>
      <c r="I2351">
        <v>150</v>
      </c>
      <c r="J2351">
        <v>240</v>
      </c>
      <c r="K2351">
        <v>0</v>
      </c>
      <c r="L2351">
        <v>206</v>
      </c>
      <c r="M2351">
        <v>1234567</v>
      </c>
      <c r="N2351">
        <v>270316</v>
      </c>
      <c r="O2351">
        <v>301016</v>
      </c>
      <c r="P2351" t="s">
        <v>19</v>
      </c>
      <c r="R2351" t="s">
        <v>89</v>
      </c>
      <c r="S2351" t="str">
        <f>VLOOKUP(V2351,Country!A$2:B$191,2,FALSE)</f>
        <v>Albania</v>
      </c>
      <c r="T2351" t="str">
        <f>VLOOKUP(X2351,Organisation!A$2:B$150,2,FALSE)</f>
        <v>R &amp; T of Peoples Republic of China</v>
      </c>
      <c r="U2351" t="s">
        <v>254</v>
      </c>
      <c r="V2351" t="s">
        <v>255</v>
      </c>
      <c r="W2351" t="s">
        <v>188</v>
      </c>
      <c r="X2351" t="s">
        <v>57</v>
      </c>
      <c r="Y2351">
        <v>3116</v>
      </c>
    </row>
    <row r="2352" spans="1:25" x14ac:dyDescent="0.25">
      <c r="A2352">
        <v>11725</v>
      </c>
      <c r="B2352" t="str">
        <f>VLOOKUP(W2352,Broadcast!A$2:B$277,2,FALSE)</f>
        <v>Radio New Zealand</v>
      </c>
      <c r="C2352" s="6">
        <v>1850</v>
      </c>
      <c r="D2352" s="6">
        <v>2200</v>
      </c>
      <c r="E2352" t="s">
        <v>449</v>
      </c>
      <c r="F2352" t="str">
        <f>VLOOKUP(H2352,Location!A$2:E$678,2,FALSE)</f>
        <v>Rangitaiki</v>
      </c>
      <c r="G2352" t="str">
        <f>VLOOKUP(LEFT(R2352,3),Language!A$2:B$7700,2,FALSE)</f>
        <v>English</v>
      </c>
      <c r="H2352" t="s">
        <v>284</v>
      </c>
      <c r="I2352">
        <v>50</v>
      </c>
      <c r="J2352">
        <v>325</v>
      </c>
      <c r="K2352">
        <v>0</v>
      </c>
      <c r="L2352">
        <v>156</v>
      </c>
      <c r="M2352">
        <v>1234567</v>
      </c>
      <c r="N2352">
        <v>270316</v>
      </c>
      <c r="O2352">
        <v>301016</v>
      </c>
      <c r="P2352" t="s">
        <v>19</v>
      </c>
      <c r="Q2352">
        <v>9000</v>
      </c>
      <c r="R2352" t="s">
        <v>20</v>
      </c>
      <c r="S2352" t="str">
        <f>VLOOKUP(V2352,Country!A$2:B$191,2,FALSE)</f>
        <v>New Zealand</v>
      </c>
      <c r="T2352" t="str">
        <f>VLOOKUP(X2352,Organisation!A$2:B$150,2,FALSE)</f>
        <v>Radio New Zealand Ltd.</v>
      </c>
      <c r="U2352" t="s">
        <v>284</v>
      </c>
      <c r="V2352" t="s">
        <v>69</v>
      </c>
      <c r="W2352" t="s">
        <v>68</v>
      </c>
      <c r="X2352" t="s">
        <v>68</v>
      </c>
      <c r="Y2352">
        <v>2078</v>
      </c>
    </row>
    <row r="2353" spans="1:25" x14ac:dyDescent="0.25">
      <c r="A2353">
        <v>11725</v>
      </c>
      <c r="B2353" t="str">
        <f>VLOOKUP(W2353,Broadcast!A$2:B$277,2,FALSE)</f>
        <v>Radio New Zealand</v>
      </c>
      <c r="C2353" s="6">
        <v>1850</v>
      </c>
      <c r="D2353" s="6">
        <v>2200</v>
      </c>
      <c r="E2353" t="s">
        <v>283</v>
      </c>
      <c r="F2353" t="str">
        <f>VLOOKUP(H2353,Location!A$2:E$678,2,FALSE)</f>
        <v>Rangitaiki</v>
      </c>
      <c r="G2353" t="str">
        <f>VLOOKUP(LEFT(R2353,3),Language!A$2:B$7700,2,FALSE)</f>
        <v>English</v>
      </c>
      <c r="H2353" t="s">
        <v>284</v>
      </c>
      <c r="I2353">
        <v>50</v>
      </c>
      <c r="J2353">
        <v>35</v>
      </c>
      <c r="K2353">
        <v>0</v>
      </c>
      <c r="L2353">
        <v>146</v>
      </c>
      <c r="M2353">
        <v>1234567</v>
      </c>
      <c r="N2353">
        <v>270316</v>
      </c>
      <c r="O2353">
        <v>301016</v>
      </c>
      <c r="P2353" t="s">
        <v>19</v>
      </c>
      <c r="Q2353">
        <v>9000</v>
      </c>
      <c r="R2353" t="s">
        <v>20</v>
      </c>
      <c r="S2353" t="str">
        <f>VLOOKUP(V2353,Country!A$2:B$191,2,FALSE)</f>
        <v>New Zealand</v>
      </c>
      <c r="T2353" t="str">
        <f>VLOOKUP(X2353,Organisation!A$2:B$150,2,FALSE)</f>
        <v>Radio New Zealand Ltd.</v>
      </c>
      <c r="U2353" t="s">
        <v>284</v>
      </c>
      <c r="V2353" t="s">
        <v>69</v>
      </c>
      <c r="W2353" t="s">
        <v>68</v>
      </c>
      <c r="X2353" t="s">
        <v>68</v>
      </c>
      <c r="Y2353">
        <v>2079</v>
      </c>
    </row>
    <row r="2354" spans="1:25" x14ac:dyDescent="0.25">
      <c r="A2354">
        <v>11725</v>
      </c>
      <c r="B2354" t="str">
        <f>VLOOKUP(W2354,Broadcast!A$2:B$277,2,FALSE)</f>
        <v>Nippon Hoso Kyokai</v>
      </c>
      <c r="C2354" s="6">
        <v>2000</v>
      </c>
      <c r="D2354" s="6">
        <v>2330</v>
      </c>
      <c r="E2354">
        <v>41</v>
      </c>
      <c r="F2354" t="str">
        <f>VLOOKUP(H2354,Location!A$2:E$678,2,FALSE)</f>
        <v>Tokyo Yamata</v>
      </c>
      <c r="G2354" t="str">
        <f>VLOOKUP(LEFT(R2354,3),Language!A$2:B$7700,2,FALSE)</f>
        <v>Japanese</v>
      </c>
      <c r="H2354" t="s">
        <v>192</v>
      </c>
      <c r="I2354">
        <v>300</v>
      </c>
      <c r="J2354">
        <v>270</v>
      </c>
      <c r="K2354">
        <v>30</v>
      </c>
      <c r="L2354">
        <v>208</v>
      </c>
      <c r="M2354">
        <v>1234567</v>
      </c>
      <c r="N2354">
        <v>270316</v>
      </c>
      <c r="O2354">
        <v>301016</v>
      </c>
      <c r="P2354" t="s">
        <v>19</v>
      </c>
      <c r="R2354" t="s">
        <v>196</v>
      </c>
      <c r="S2354" t="str">
        <f>VLOOKUP(V2354,Country!A$2:B$191,2,FALSE)</f>
        <v>Japan</v>
      </c>
      <c r="T2354" t="str">
        <f>VLOOKUP(X2354,Organisation!A$2:B$150,2,FALSE)</f>
        <v>Nippon Hoso Kyokai, Japan</v>
      </c>
      <c r="U2354" t="s">
        <v>192</v>
      </c>
      <c r="V2354" t="s">
        <v>193</v>
      </c>
      <c r="W2354" t="s">
        <v>197</v>
      </c>
      <c r="X2354" t="s">
        <v>197</v>
      </c>
      <c r="Y2354">
        <v>2380</v>
      </c>
    </row>
    <row r="2355" spans="1:25" x14ac:dyDescent="0.25">
      <c r="A2355">
        <v>11730</v>
      </c>
      <c r="B2355" t="str">
        <f>VLOOKUP(W2355,Broadcast!A$2:B$277,2,FALSE)</f>
        <v>Vatican Radio</v>
      </c>
      <c r="C2355" s="6">
        <v>40</v>
      </c>
      <c r="D2355" s="6">
        <v>100</v>
      </c>
      <c r="E2355" t="s">
        <v>685</v>
      </c>
      <c r="F2355" t="str">
        <f>VLOOKUP(H2355,Location!A$2:E$678,2,FALSE)</f>
        <v>S. Maria di Galeria</v>
      </c>
      <c r="G2355" t="str">
        <f>VLOOKUP(LEFT(R2355,3),Language!A$2:B$7700,2,FALSE)</f>
        <v>Hindi</v>
      </c>
      <c r="H2355" t="s">
        <v>84</v>
      </c>
      <c r="I2355">
        <v>250</v>
      </c>
      <c r="J2355">
        <v>86</v>
      </c>
      <c r="K2355">
        <v>0</v>
      </c>
      <c r="L2355">
        <v>218</v>
      </c>
      <c r="M2355">
        <v>1234567</v>
      </c>
      <c r="N2355">
        <v>280316</v>
      </c>
      <c r="O2355">
        <v>30916</v>
      </c>
      <c r="P2355" t="s">
        <v>19</v>
      </c>
      <c r="Q2355">
        <v>16730</v>
      </c>
      <c r="R2355" t="s">
        <v>219</v>
      </c>
      <c r="S2355" t="str">
        <f>VLOOKUP(V2355,Country!A$2:B$191,2,FALSE)</f>
        <v>Vatican</v>
      </c>
      <c r="T2355" t="str">
        <f>VLOOKUP(X2355,Organisation!A$2:B$150,2,FALSE)</f>
        <v>Vatican Radio</v>
      </c>
      <c r="U2355" t="s">
        <v>84</v>
      </c>
      <c r="V2355" t="s">
        <v>86</v>
      </c>
      <c r="W2355" t="s">
        <v>87</v>
      </c>
      <c r="X2355" t="s">
        <v>87</v>
      </c>
      <c r="Y2355">
        <v>7184</v>
      </c>
    </row>
    <row r="2356" spans="1:25" x14ac:dyDescent="0.25">
      <c r="A2356">
        <v>11730</v>
      </c>
      <c r="B2356" t="str">
        <f>VLOOKUP(W2356,Broadcast!A$2:B$277,2,FALSE)</f>
        <v>Vatican Radio</v>
      </c>
      <c r="C2356" s="6">
        <v>100</v>
      </c>
      <c r="D2356" s="6">
        <v>120</v>
      </c>
      <c r="E2356" t="s">
        <v>685</v>
      </c>
      <c r="F2356" t="str">
        <f>VLOOKUP(H2356,Location!A$2:E$678,2,FALSE)</f>
        <v>S. Maria di Galeria</v>
      </c>
      <c r="G2356" t="str">
        <f>VLOOKUP(LEFT(R2356,3),Language!A$2:B$7700,2,FALSE)</f>
        <v>Tamil</v>
      </c>
      <c r="H2356" t="s">
        <v>84</v>
      </c>
      <c r="I2356">
        <v>250</v>
      </c>
      <c r="J2356">
        <v>86</v>
      </c>
      <c r="K2356">
        <v>0</v>
      </c>
      <c r="L2356">
        <v>218</v>
      </c>
      <c r="M2356">
        <v>1234567</v>
      </c>
      <c r="N2356">
        <v>270316</v>
      </c>
      <c r="O2356">
        <v>30916</v>
      </c>
      <c r="P2356" t="s">
        <v>19</v>
      </c>
      <c r="Q2356">
        <v>16730</v>
      </c>
      <c r="R2356" t="s">
        <v>687</v>
      </c>
      <c r="S2356" t="str">
        <f>VLOOKUP(V2356,Country!A$2:B$191,2,FALSE)</f>
        <v>Vatican</v>
      </c>
      <c r="T2356" t="str">
        <f>VLOOKUP(X2356,Organisation!A$2:B$150,2,FALSE)</f>
        <v>Vatican Radio</v>
      </c>
      <c r="U2356" t="s">
        <v>84</v>
      </c>
      <c r="V2356" t="s">
        <v>86</v>
      </c>
      <c r="W2356" t="s">
        <v>87</v>
      </c>
      <c r="X2356" t="s">
        <v>87</v>
      </c>
      <c r="Y2356">
        <v>7182</v>
      </c>
    </row>
    <row r="2357" spans="1:25" x14ac:dyDescent="0.25">
      <c r="A2357">
        <v>11730</v>
      </c>
      <c r="B2357" t="str">
        <f>VLOOKUP(W2357,Broadcast!A$2:B$277,2,FALSE)</f>
        <v>Vatican Radio</v>
      </c>
      <c r="C2357" s="6">
        <v>120</v>
      </c>
      <c r="D2357" s="6">
        <v>140</v>
      </c>
      <c r="E2357" t="s">
        <v>685</v>
      </c>
      <c r="F2357" t="str">
        <f>VLOOKUP(H2357,Location!A$2:E$678,2,FALSE)</f>
        <v>S. Maria di Galeria</v>
      </c>
      <c r="G2357" t="str">
        <f>VLOOKUP(LEFT(R2357,3),Language!A$2:B$7700,2,FALSE)</f>
        <v>Malayalam</v>
      </c>
      <c r="H2357" t="s">
        <v>84</v>
      </c>
      <c r="I2357">
        <v>250</v>
      </c>
      <c r="J2357">
        <v>86</v>
      </c>
      <c r="K2357">
        <v>0</v>
      </c>
      <c r="L2357">
        <v>218</v>
      </c>
      <c r="M2357">
        <v>1234567</v>
      </c>
      <c r="N2357">
        <v>270316</v>
      </c>
      <c r="O2357">
        <v>30916</v>
      </c>
      <c r="P2357" t="s">
        <v>19</v>
      </c>
      <c r="Q2357">
        <v>16730</v>
      </c>
      <c r="R2357" t="s">
        <v>649</v>
      </c>
      <c r="S2357" t="str">
        <f>VLOOKUP(V2357,Country!A$2:B$191,2,FALSE)</f>
        <v>Vatican</v>
      </c>
      <c r="T2357" t="str">
        <f>VLOOKUP(X2357,Organisation!A$2:B$150,2,FALSE)</f>
        <v>Vatican Radio</v>
      </c>
      <c r="U2357" t="s">
        <v>84</v>
      </c>
      <c r="V2357" t="s">
        <v>86</v>
      </c>
      <c r="W2357" t="s">
        <v>87</v>
      </c>
      <c r="X2357" t="s">
        <v>87</v>
      </c>
      <c r="Y2357">
        <v>7183</v>
      </c>
    </row>
    <row r="2358" spans="1:25" x14ac:dyDescent="0.25">
      <c r="A2358">
        <v>11730</v>
      </c>
      <c r="B2358" t="str">
        <f>VLOOKUP(W2358,Broadcast!A$2:B$277,2,FALSE)</f>
        <v>Vatican Radio</v>
      </c>
      <c r="C2358" s="6">
        <v>140</v>
      </c>
      <c r="D2358" s="6">
        <v>200</v>
      </c>
      <c r="E2358" t="s">
        <v>685</v>
      </c>
      <c r="F2358" t="str">
        <f>VLOOKUP(H2358,Location!A$2:E$678,2,FALSE)</f>
        <v>S. Maria di Galeria</v>
      </c>
      <c r="G2358" t="str">
        <f>VLOOKUP(LEFT(R2358,3),Language!A$2:B$7700,2,FALSE)</f>
        <v>English</v>
      </c>
      <c r="H2358" t="s">
        <v>84</v>
      </c>
      <c r="I2358">
        <v>250</v>
      </c>
      <c r="J2358">
        <v>86</v>
      </c>
      <c r="K2358">
        <v>0</v>
      </c>
      <c r="L2358">
        <v>218</v>
      </c>
      <c r="M2358">
        <v>1234567</v>
      </c>
      <c r="N2358">
        <v>270316</v>
      </c>
      <c r="O2358">
        <v>30916</v>
      </c>
      <c r="P2358" t="s">
        <v>19</v>
      </c>
      <c r="Q2358">
        <v>16730</v>
      </c>
      <c r="R2358" t="s">
        <v>20</v>
      </c>
      <c r="S2358" t="str">
        <f>VLOOKUP(V2358,Country!A$2:B$191,2,FALSE)</f>
        <v>Vatican</v>
      </c>
      <c r="T2358" t="str">
        <f>VLOOKUP(X2358,Organisation!A$2:B$150,2,FALSE)</f>
        <v>Vatican Radio</v>
      </c>
      <c r="U2358" t="s">
        <v>84</v>
      </c>
      <c r="V2358" t="s">
        <v>86</v>
      </c>
      <c r="W2358" t="s">
        <v>87</v>
      </c>
      <c r="X2358" t="s">
        <v>87</v>
      </c>
      <c r="Y2358">
        <v>7185</v>
      </c>
    </row>
    <row r="2359" spans="1:25" x14ac:dyDescent="0.25">
      <c r="A2359">
        <v>11730</v>
      </c>
      <c r="B2359" t="str">
        <f>VLOOKUP(W2359,Broadcast!A$2:B$277,2,FALSE)</f>
        <v>China Radio International</v>
      </c>
      <c r="C2359" s="6">
        <v>230</v>
      </c>
      <c r="D2359" s="6">
        <v>330</v>
      </c>
      <c r="E2359" t="s">
        <v>516</v>
      </c>
      <c r="F2359" t="str">
        <f>VLOOKUP(H2359,Location!A$2:E$678,2,FALSE)</f>
        <v>Kunming</v>
      </c>
      <c r="G2359" t="str">
        <f>VLOOKUP(LEFT(R2359,3),Language!A$2:B$7700,2,FALSE)</f>
        <v>Nepali</v>
      </c>
      <c r="H2359" t="s">
        <v>366</v>
      </c>
      <c r="I2359">
        <v>500</v>
      </c>
      <c r="J2359">
        <v>283</v>
      </c>
      <c r="K2359">
        <v>0</v>
      </c>
      <c r="L2359">
        <v>216</v>
      </c>
      <c r="M2359">
        <v>1234567</v>
      </c>
      <c r="N2359">
        <v>270316</v>
      </c>
      <c r="O2359">
        <v>301016</v>
      </c>
      <c r="P2359" t="s">
        <v>19</v>
      </c>
      <c r="Q2359">
        <v>8180</v>
      </c>
      <c r="R2359" t="s">
        <v>515</v>
      </c>
      <c r="S2359" t="str">
        <f>VLOOKUP(V2359,Country!A$2:B$191,2,FALSE)</f>
        <v>China</v>
      </c>
      <c r="T2359" t="str">
        <f>VLOOKUP(X2359,Organisation!A$2:B$150,2,FALSE)</f>
        <v>R &amp; T of Peoples Republic of China</v>
      </c>
      <c r="U2359" t="s">
        <v>366</v>
      </c>
      <c r="V2359" t="s">
        <v>55</v>
      </c>
      <c r="W2359" t="s">
        <v>188</v>
      </c>
      <c r="X2359" t="s">
        <v>57</v>
      </c>
      <c r="Y2359">
        <v>3117</v>
      </c>
    </row>
    <row r="2360" spans="1:25" x14ac:dyDescent="0.25">
      <c r="A2360">
        <v>11730</v>
      </c>
      <c r="B2360" t="str">
        <f>VLOOKUP(W2360,Broadcast!A$2:B$277,2,FALSE)</f>
        <v>Nippon Hoso Kyokai</v>
      </c>
      <c r="C2360" s="6">
        <v>530</v>
      </c>
      <c r="D2360" s="6">
        <v>600</v>
      </c>
      <c r="E2360">
        <v>46.47</v>
      </c>
      <c r="F2360" t="str">
        <f>VLOOKUP(H2360,Location!A$2:E$678,2,FALSE)</f>
        <v>Issoudun</v>
      </c>
      <c r="G2360" t="str">
        <f>VLOOKUP(LEFT(R2360,3),Language!A$2:B$7700,2,FALSE)</f>
        <v>French</v>
      </c>
      <c r="H2360" t="s">
        <v>78</v>
      </c>
      <c r="I2360">
        <v>500</v>
      </c>
      <c r="J2360">
        <v>190</v>
      </c>
      <c r="K2360">
        <v>0</v>
      </c>
      <c r="L2360">
        <v>157</v>
      </c>
      <c r="M2360">
        <v>1234567</v>
      </c>
      <c r="N2360">
        <v>270316</v>
      </c>
      <c r="O2360">
        <v>301016</v>
      </c>
      <c r="P2360" t="s">
        <v>19</v>
      </c>
      <c r="R2360" t="s">
        <v>79</v>
      </c>
      <c r="S2360" t="str">
        <f>VLOOKUP(V2360,Country!A$2:B$191,2,FALSE)</f>
        <v>France</v>
      </c>
      <c r="T2360" t="str">
        <f>VLOOKUP(X2360,Organisation!A$2:B$150,2,FALSE)</f>
        <v>Nippon Hoso Kyokai, Japan</v>
      </c>
      <c r="U2360" t="s">
        <v>78</v>
      </c>
      <c r="V2360" t="s">
        <v>80</v>
      </c>
      <c r="W2360" t="s">
        <v>197</v>
      </c>
      <c r="X2360" t="s">
        <v>197</v>
      </c>
      <c r="Y2360">
        <v>2402</v>
      </c>
    </row>
    <row r="2361" spans="1:25" x14ac:dyDescent="0.25">
      <c r="A2361">
        <v>11730</v>
      </c>
      <c r="B2361" t="str">
        <f>VLOOKUP(W2361,Broadcast!A$2:B$277,2,FALSE)</f>
        <v>Turkish Radio-TV Corp</v>
      </c>
      <c r="C2361" s="6">
        <v>700</v>
      </c>
      <c r="D2361" s="6">
        <v>800</v>
      </c>
      <c r="E2361" t="s">
        <v>486</v>
      </c>
      <c r="F2361" t="str">
        <f>VLOOKUP(H2361,Location!A$2:E$678,2,FALSE)</f>
        <v>Emirler</v>
      </c>
      <c r="G2361" t="str">
        <f>VLOOKUP(LEFT(R2361,3),Language!A$2:B$7700,2,FALSE)</f>
        <v>Azerbaijani</v>
      </c>
      <c r="H2361" t="s">
        <v>250</v>
      </c>
      <c r="I2361">
        <v>500</v>
      </c>
      <c r="J2361">
        <v>72</v>
      </c>
      <c r="K2361">
        <v>0</v>
      </c>
      <c r="L2361">
        <v>205</v>
      </c>
      <c r="M2361">
        <v>1234567</v>
      </c>
      <c r="N2361">
        <v>270316</v>
      </c>
      <c r="O2361">
        <v>301016</v>
      </c>
      <c r="P2361" t="s">
        <v>19</v>
      </c>
      <c r="Q2361">
        <v>9000</v>
      </c>
      <c r="R2361" t="s">
        <v>596</v>
      </c>
      <c r="S2361" t="str">
        <f>VLOOKUP(V2361,Country!A$2:B$191,2,FALSE)</f>
        <v>Turkey</v>
      </c>
      <c r="T2361" t="str">
        <f>VLOOKUP(X2361,Organisation!A$2:B$150,2,FALSE)</f>
        <v>Turkish Radio-Television Corp.</v>
      </c>
      <c r="U2361" t="s">
        <v>250</v>
      </c>
      <c r="V2361" t="s">
        <v>252</v>
      </c>
      <c r="W2361" t="s">
        <v>253</v>
      </c>
      <c r="X2361" t="s">
        <v>253</v>
      </c>
      <c r="Y2361">
        <v>16015</v>
      </c>
    </row>
    <row r="2362" spans="1:25" x14ac:dyDescent="0.25">
      <c r="A2362">
        <v>11730</v>
      </c>
      <c r="B2362" t="str">
        <f>VLOOKUP(W2362,Broadcast!A$2:B$277,2,FALSE)</f>
        <v>Broadcasting Serv. of the Kingdom of Saudi Arabia</v>
      </c>
      <c r="C2362" s="6">
        <v>900</v>
      </c>
      <c r="D2362" s="6">
        <v>1200</v>
      </c>
      <c r="E2362" t="s">
        <v>819</v>
      </c>
      <c r="F2362" t="str">
        <f>VLOOKUP(H2362,Location!A$2:E$678,2,FALSE)</f>
        <v>Riyadh</v>
      </c>
      <c r="G2362" t="str">
        <f>VLOOKUP(LEFT(R2362,3),Language!A$2:B$7700,2,FALSE)</f>
        <v>Arabic</v>
      </c>
      <c r="H2362" t="s">
        <v>508</v>
      </c>
      <c r="I2362">
        <v>500</v>
      </c>
      <c r="J2362">
        <v>310</v>
      </c>
      <c r="K2362">
        <v>15</v>
      </c>
      <c r="L2362">
        <v>216</v>
      </c>
      <c r="M2362">
        <v>1234567</v>
      </c>
      <c r="N2362">
        <v>270316</v>
      </c>
      <c r="O2362">
        <v>301016</v>
      </c>
      <c r="P2362" t="s">
        <v>19</v>
      </c>
      <c r="R2362" t="s">
        <v>89</v>
      </c>
      <c r="S2362" t="str">
        <f>VLOOKUP(V2362,Country!A$2:B$191,2,FALSE)</f>
        <v>Saudi Arabia</v>
      </c>
      <c r="T2362" t="str">
        <f>VLOOKUP(X2362,Organisation!A$2:B$150,2,FALSE)</f>
        <v>Saudi Arabian Radio &amp; Television</v>
      </c>
      <c r="U2362" t="s">
        <v>508</v>
      </c>
      <c r="V2362" t="s">
        <v>397</v>
      </c>
      <c r="W2362" t="s">
        <v>397</v>
      </c>
      <c r="X2362" t="s">
        <v>397</v>
      </c>
      <c r="Y2362">
        <v>1369</v>
      </c>
    </row>
    <row r="2363" spans="1:25" x14ac:dyDescent="0.25">
      <c r="A2363">
        <v>11730</v>
      </c>
      <c r="B2363" t="str">
        <f>VLOOKUP(W2363,Broadcast!A$2:B$277,2,FALSE)</f>
        <v>Belarusian Tele-radio Company (Belarus)</v>
      </c>
      <c r="C2363" s="6">
        <v>1200</v>
      </c>
      <c r="D2363" s="6">
        <v>2400</v>
      </c>
      <c r="E2363" t="s">
        <v>819</v>
      </c>
      <c r="F2363" t="str">
        <f>VLOOKUP(H2363,Location!A$2:E$678,2,FALSE)</f>
        <v>Minsk</v>
      </c>
      <c r="G2363" t="str">
        <f>VLOOKUP(LEFT(R2363,3),Language!A$2:B$7700,2,FALSE)</f>
        <v>Belarusian</v>
      </c>
      <c r="H2363" t="s">
        <v>342</v>
      </c>
      <c r="I2363">
        <v>150</v>
      </c>
      <c r="J2363">
        <v>246</v>
      </c>
      <c r="K2363">
        <v>0</v>
      </c>
      <c r="L2363">
        <v>218</v>
      </c>
      <c r="M2363">
        <v>1234567</v>
      </c>
      <c r="N2363">
        <v>270316</v>
      </c>
      <c r="O2363">
        <v>291016</v>
      </c>
      <c r="P2363" t="s">
        <v>19</v>
      </c>
      <c r="Q2363">
        <v>11730</v>
      </c>
      <c r="R2363" t="s">
        <v>322</v>
      </c>
      <c r="S2363" t="str">
        <f>VLOOKUP(V2363,Country!A$2:B$191,2,FALSE)</f>
        <v>Belarus</v>
      </c>
      <c r="T2363" t="str">
        <f>VLOOKUP(X2363,Organisation!A$2:B$150,2,FALSE)</f>
        <v>State Supervisory Department for Telecomm.,Belarus</v>
      </c>
      <c r="U2363" t="s">
        <v>342</v>
      </c>
      <c r="V2363" t="s">
        <v>323</v>
      </c>
      <c r="W2363" t="s">
        <v>324</v>
      </c>
      <c r="X2363" t="s">
        <v>325</v>
      </c>
      <c r="Y2363">
        <v>1335</v>
      </c>
    </row>
    <row r="2364" spans="1:25" x14ac:dyDescent="0.25">
      <c r="A2364">
        <v>11730</v>
      </c>
      <c r="B2364" t="str">
        <f>VLOOKUP(W2364,Broadcast!A$2:B$277,2,FALSE)</f>
        <v>Islamic Republic of Iran Broadcasting</v>
      </c>
      <c r="C2364" s="6">
        <v>1220</v>
      </c>
      <c r="D2364" s="6">
        <v>1320</v>
      </c>
      <c r="E2364" t="s">
        <v>227</v>
      </c>
      <c r="F2364" t="str">
        <f>VLOOKUP(H2364,Location!A$2:E$678,2,FALSE)</f>
        <v>Sirjan</v>
      </c>
      <c r="G2364" t="str">
        <f>VLOOKUP(LEFT(R2364,3),Language!A$2:B$7700,2,FALSE)</f>
        <v>Pushto</v>
      </c>
      <c r="H2364" t="s">
        <v>228</v>
      </c>
      <c r="I2364">
        <v>500</v>
      </c>
      <c r="J2364">
        <v>60</v>
      </c>
      <c r="K2364">
        <v>-30</v>
      </c>
      <c r="L2364">
        <v>218</v>
      </c>
      <c r="M2364">
        <v>1234567</v>
      </c>
      <c r="N2364">
        <v>270316</v>
      </c>
      <c r="O2364">
        <v>291016</v>
      </c>
      <c r="P2364" t="s">
        <v>19</v>
      </c>
      <c r="R2364" t="s">
        <v>171</v>
      </c>
      <c r="S2364" t="str">
        <f>VLOOKUP(V2364,Country!A$2:B$191,2,FALSE)</f>
        <v>Iran (Islamic Rep. of)</v>
      </c>
      <c r="T2364" t="str">
        <f>VLOOKUP(X2364,Organisation!A$2:B$150,2,FALSE)</f>
        <v>Islamic Republic of Iran Broadcast.</v>
      </c>
      <c r="U2364" t="s">
        <v>228</v>
      </c>
      <c r="V2364" t="s">
        <v>229</v>
      </c>
      <c r="W2364" t="s">
        <v>230</v>
      </c>
      <c r="X2364" t="s">
        <v>230</v>
      </c>
      <c r="Y2364">
        <v>1949</v>
      </c>
    </row>
    <row r="2365" spans="1:25" x14ac:dyDescent="0.25">
      <c r="A2365">
        <v>11730</v>
      </c>
      <c r="B2365" t="str">
        <f>VLOOKUP(W2365,Broadcast!A$2:B$277,2,FALSE)</f>
        <v>BBC Worldservice</v>
      </c>
      <c r="C2365" s="6">
        <v>1400</v>
      </c>
      <c r="D2365" s="6">
        <v>1500</v>
      </c>
      <c r="E2365" t="s">
        <v>169</v>
      </c>
      <c r="F2365" t="str">
        <f>VLOOKUP(H2365,Location!A$2:E$678,2,FALSE)</f>
        <v>A'Seela</v>
      </c>
      <c r="G2365" t="str">
        <f>VLOOKUP(LEFT(R2365,3),Language!A$2:B$7700,2,FALSE)</f>
        <v>Dari</v>
      </c>
      <c r="H2365" t="s">
        <v>211</v>
      </c>
      <c r="I2365">
        <v>250</v>
      </c>
      <c r="J2365">
        <v>45</v>
      </c>
      <c r="K2365">
        <v>0</v>
      </c>
      <c r="L2365">
        <v>146</v>
      </c>
      <c r="M2365">
        <v>1234567</v>
      </c>
      <c r="N2365">
        <v>270316</v>
      </c>
      <c r="O2365">
        <v>301016</v>
      </c>
      <c r="P2365" t="s">
        <v>19</v>
      </c>
      <c r="Q2365">
        <v>13650</v>
      </c>
      <c r="R2365" t="s">
        <v>170</v>
      </c>
      <c r="S2365" t="str">
        <f>VLOOKUP(V2365,Country!A$2:B$191,2,FALSE)</f>
        <v>Oman</v>
      </c>
      <c r="T2365" t="str">
        <f>VLOOKUP(X2365,Organisation!A$2:B$150,2,FALSE)</f>
        <v>Babcock Communications</v>
      </c>
      <c r="U2365" t="s">
        <v>211</v>
      </c>
      <c r="V2365" t="s">
        <v>212</v>
      </c>
      <c r="W2365" t="s">
        <v>42</v>
      </c>
      <c r="X2365" t="s">
        <v>43</v>
      </c>
      <c r="Y2365">
        <v>197</v>
      </c>
    </row>
    <row r="2366" spans="1:25" x14ac:dyDescent="0.25">
      <c r="A2366">
        <v>11730</v>
      </c>
      <c r="B2366" t="str">
        <f>VLOOKUP(W2366,Broadcast!A$2:B$277,2,FALSE)</f>
        <v>Adventist World Radio</v>
      </c>
      <c r="C2366" s="6">
        <v>2300</v>
      </c>
      <c r="D2366" s="6">
        <v>2400</v>
      </c>
      <c r="E2366" t="s">
        <v>883</v>
      </c>
      <c r="F2366" t="str">
        <f>VLOOKUP(H2366,Location!A$2:E$678,2,FALSE)</f>
        <v>Trincomalee (Perkara)</v>
      </c>
      <c r="G2366" t="str">
        <f>VLOOKUP(LEFT(R2366,3),Language!A$2:B$7700,2,FALSE)</f>
        <v>Mandarin Chinese</v>
      </c>
      <c r="H2366" t="s">
        <v>646</v>
      </c>
      <c r="I2366">
        <v>125</v>
      </c>
      <c r="J2366">
        <v>25</v>
      </c>
      <c r="K2366">
        <v>10</v>
      </c>
      <c r="L2366">
        <v>206</v>
      </c>
      <c r="M2366">
        <v>1234567</v>
      </c>
      <c r="N2366">
        <v>270316</v>
      </c>
      <c r="O2366">
        <v>291016</v>
      </c>
      <c r="P2366" t="s">
        <v>19</v>
      </c>
      <c r="Q2366">
        <v>12450</v>
      </c>
      <c r="R2366" t="s">
        <v>270</v>
      </c>
      <c r="S2366" t="str">
        <f>VLOOKUP(V2366,Country!A$2:B$191,2,FALSE)</f>
        <v>Sri Lanka</v>
      </c>
      <c r="T2366" t="str">
        <f>VLOOKUP(X2366,Organisation!A$2:B$150,2,FALSE)</f>
        <v>Adventist World Radio</v>
      </c>
      <c r="U2366" t="s">
        <v>646</v>
      </c>
      <c r="V2366" t="s">
        <v>318</v>
      </c>
      <c r="W2366" t="s">
        <v>275</v>
      </c>
      <c r="X2366" t="s">
        <v>275</v>
      </c>
      <c r="Y2366">
        <v>457</v>
      </c>
    </row>
    <row r="2367" spans="1:25" x14ac:dyDescent="0.25">
      <c r="A2367">
        <v>11740</v>
      </c>
      <c r="B2367" t="str">
        <f>VLOOKUP(W2367,Broadcast!A$2:B$277,2,FALSE)</f>
        <v>Radio Miami International</v>
      </c>
      <c r="C2367" s="6">
        <v>530</v>
      </c>
      <c r="D2367" s="6">
        <v>600</v>
      </c>
      <c r="E2367" t="s">
        <v>418</v>
      </c>
      <c r="F2367" t="str">
        <f>VLOOKUP(H2367,Location!A$2:E$678,2,FALSE)</f>
        <v>Nauen</v>
      </c>
      <c r="G2367" t="str">
        <f>VLOOKUP(LEFT(R2367,3),Language!A$2:B$7700,2,FALSE)</f>
        <v>Multiple languages</v>
      </c>
      <c r="H2367" t="s">
        <v>232</v>
      </c>
      <c r="I2367">
        <v>125</v>
      </c>
      <c r="J2367">
        <v>185</v>
      </c>
      <c r="K2367">
        <v>0</v>
      </c>
      <c r="L2367">
        <v>216</v>
      </c>
      <c r="M2367">
        <v>1234567</v>
      </c>
      <c r="N2367">
        <v>270316</v>
      </c>
      <c r="O2367">
        <v>291016</v>
      </c>
      <c r="P2367" t="s">
        <v>19</v>
      </c>
      <c r="Q2367">
        <v>9600</v>
      </c>
      <c r="R2367" t="s">
        <v>102</v>
      </c>
      <c r="S2367" t="str">
        <f>VLOOKUP(V2367,Country!A$2:B$191,2,FALSE)</f>
        <v>Germany</v>
      </c>
      <c r="T2367" t="str">
        <f>VLOOKUP(X2367,Organisation!A$2:B$150,2,FALSE)</f>
        <v>Media Broadcast GmbH</v>
      </c>
      <c r="U2367" t="s">
        <v>232</v>
      </c>
      <c r="V2367" t="s">
        <v>19</v>
      </c>
      <c r="W2367" t="s">
        <v>128</v>
      </c>
      <c r="X2367" t="s">
        <v>99</v>
      </c>
      <c r="Y2367">
        <v>1273</v>
      </c>
    </row>
    <row r="2368" spans="1:25" x14ac:dyDescent="0.25">
      <c r="A2368">
        <v>11740</v>
      </c>
      <c r="B2368" t="str">
        <f>VLOOKUP(W2368,Broadcast!A$2:B$277,2,FALSE)</f>
        <v>Vatican Radio</v>
      </c>
      <c r="C2368" s="6">
        <v>610</v>
      </c>
      <c r="D2368" s="6">
        <v>745</v>
      </c>
      <c r="E2368" t="s">
        <v>816</v>
      </c>
      <c r="F2368" t="str">
        <f>VLOOKUP(H2368,Location!A$2:E$678,2,FALSE)</f>
        <v>S. Maria di Galeria</v>
      </c>
      <c r="G2368" t="str">
        <f>VLOOKUP(LEFT(R2368,3),Language!A$2:B$7700,2,FALSE)</f>
        <v>Ukrainian</v>
      </c>
      <c r="H2368" t="s">
        <v>84</v>
      </c>
      <c r="I2368">
        <v>250</v>
      </c>
      <c r="J2368">
        <v>58</v>
      </c>
      <c r="K2368">
        <v>0</v>
      </c>
      <c r="L2368">
        <v>556</v>
      </c>
      <c r="M2368">
        <v>1</v>
      </c>
      <c r="N2368">
        <v>270316</v>
      </c>
      <c r="O2368">
        <v>291016</v>
      </c>
      <c r="P2368" t="s">
        <v>19</v>
      </c>
      <c r="Q2368">
        <v>12733</v>
      </c>
      <c r="R2368" t="s">
        <v>205</v>
      </c>
      <c r="S2368" t="str">
        <f>VLOOKUP(V2368,Country!A$2:B$191,2,FALSE)</f>
        <v>Vatican</v>
      </c>
      <c r="T2368" t="str">
        <f>VLOOKUP(X2368,Organisation!A$2:B$150,2,FALSE)</f>
        <v>Vatican Radio</v>
      </c>
      <c r="U2368" t="s">
        <v>84</v>
      </c>
      <c r="V2368" t="s">
        <v>86</v>
      </c>
      <c r="W2368" t="s">
        <v>87</v>
      </c>
      <c r="X2368" t="s">
        <v>87</v>
      </c>
      <c r="Y2368">
        <v>1125</v>
      </c>
    </row>
    <row r="2369" spans="1:25" x14ac:dyDescent="0.25">
      <c r="A2369">
        <v>11740</v>
      </c>
      <c r="B2369" t="str">
        <f>VLOOKUP(W2369,Broadcast!A$2:B$277,2,FALSE)</f>
        <v>Vatican Radio</v>
      </c>
      <c r="C2369" s="6">
        <v>645</v>
      </c>
      <c r="D2369" s="6">
        <v>705</v>
      </c>
      <c r="E2369" t="s">
        <v>375</v>
      </c>
      <c r="F2369" t="str">
        <f>VLOOKUP(H2369,Location!A$2:E$678,2,FALSE)</f>
        <v>S. Maria di Galeria</v>
      </c>
      <c r="G2369" t="str">
        <f>VLOOKUP(LEFT(R2369,3),Language!A$2:B$7700,2,FALSE)</f>
        <v>Arabic</v>
      </c>
      <c r="H2369" t="s">
        <v>84</v>
      </c>
      <c r="I2369">
        <v>100</v>
      </c>
      <c r="J2369">
        <v>228</v>
      </c>
      <c r="K2369">
        <v>0</v>
      </c>
      <c r="L2369">
        <v>800</v>
      </c>
      <c r="M2369">
        <v>234567</v>
      </c>
      <c r="N2369">
        <v>270316</v>
      </c>
      <c r="O2369">
        <v>291016</v>
      </c>
      <c r="P2369" t="s">
        <v>19</v>
      </c>
      <c r="Q2369">
        <v>11850</v>
      </c>
      <c r="R2369" t="s">
        <v>89</v>
      </c>
      <c r="S2369" t="str">
        <f>VLOOKUP(V2369,Country!A$2:B$191,2,FALSE)</f>
        <v>Vatican</v>
      </c>
      <c r="T2369" t="str">
        <f>VLOOKUP(X2369,Organisation!A$2:B$150,2,FALSE)</f>
        <v>Vatican Radio</v>
      </c>
      <c r="U2369" t="s">
        <v>84</v>
      </c>
      <c r="V2369" t="s">
        <v>86</v>
      </c>
      <c r="W2369" t="s">
        <v>87</v>
      </c>
      <c r="X2369" t="s">
        <v>87</v>
      </c>
      <c r="Y2369">
        <v>1122</v>
      </c>
    </row>
    <row r="2370" spans="1:25" x14ac:dyDescent="0.25">
      <c r="A2370">
        <v>11740</v>
      </c>
      <c r="B2370" t="str">
        <f>VLOOKUP(W2370,Broadcast!A$2:B$277,2,FALSE)</f>
        <v>Vatican Radio</v>
      </c>
      <c r="C2370" s="6">
        <v>645</v>
      </c>
      <c r="D2370" s="6">
        <v>705</v>
      </c>
      <c r="E2370">
        <v>38</v>
      </c>
      <c r="F2370" t="str">
        <f>VLOOKUP(H2370,Location!A$2:E$678,2,FALSE)</f>
        <v>S. Maria di Galeria</v>
      </c>
      <c r="G2370" t="str">
        <f>VLOOKUP(LEFT(R2370,3),Language!A$2:B$7700,2,FALSE)</f>
        <v>Arabic</v>
      </c>
      <c r="H2370" t="s">
        <v>84</v>
      </c>
      <c r="I2370">
        <v>100</v>
      </c>
      <c r="J2370">
        <v>130</v>
      </c>
      <c r="K2370">
        <v>0</v>
      </c>
      <c r="L2370">
        <v>556</v>
      </c>
      <c r="M2370">
        <v>234567</v>
      </c>
      <c r="N2370">
        <v>270316</v>
      </c>
      <c r="O2370">
        <v>291016</v>
      </c>
      <c r="P2370" t="s">
        <v>19</v>
      </c>
      <c r="Q2370">
        <v>12733</v>
      </c>
      <c r="R2370" t="s">
        <v>89</v>
      </c>
      <c r="S2370" t="str">
        <f>VLOOKUP(V2370,Country!A$2:B$191,2,FALSE)</f>
        <v>Vatican</v>
      </c>
      <c r="T2370" t="str">
        <f>VLOOKUP(X2370,Organisation!A$2:B$150,2,FALSE)</f>
        <v>Vatican Radio</v>
      </c>
      <c r="U2370" t="s">
        <v>84</v>
      </c>
      <c r="V2370" t="s">
        <v>86</v>
      </c>
      <c r="W2370" t="s">
        <v>87</v>
      </c>
      <c r="X2370" t="s">
        <v>87</v>
      </c>
      <c r="Y2370">
        <v>1124</v>
      </c>
    </row>
    <row r="2371" spans="1:25" x14ac:dyDescent="0.25">
      <c r="A2371">
        <v>11740</v>
      </c>
      <c r="B2371" t="str">
        <f>VLOOKUP(W2371,Broadcast!A$2:B$277,2,FALSE)</f>
        <v>Vatican Radio</v>
      </c>
      <c r="C2371" s="6">
        <v>950</v>
      </c>
      <c r="D2371" s="6">
        <v>1030</v>
      </c>
      <c r="E2371" t="s">
        <v>511</v>
      </c>
      <c r="F2371" t="str">
        <f>VLOOKUP(H2371,Location!A$2:E$678,2,FALSE)</f>
        <v>S. Maria di Galeria</v>
      </c>
      <c r="G2371" t="str">
        <f>VLOOKUP(LEFT(R2371,3),Language!A$2:B$7700,2,FALSE)</f>
        <v>Italian</v>
      </c>
      <c r="H2371" t="s">
        <v>84</v>
      </c>
      <c r="I2371">
        <v>250</v>
      </c>
      <c r="J2371">
        <v>19</v>
      </c>
      <c r="K2371">
        <v>15</v>
      </c>
      <c r="L2371">
        <v>616</v>
      </c>
      <c r="M2371">
        <v>1</v>
      </c>
      <c r="N2371">
        <v>270316</v>
      </c>
      <c r="O2371">
        <v>291016</v>
      </c>
      <c r="P2371" t="s">
        <v>19</v>
      </c>
      <c r="Q2371">
        <v>12733</v>
      </c>
      <c r="R2371" t="s">
        <v>210</v>
      </c>
      <c r="S2371" t="str">
        <f>VLOOKUP(V2371,Country!A$2:B$191,2,FALSE)</f>
        <v>Vatican</v>
      </c>
      <c r="T2371" t="str">
        <f>VLOOKUP(X2371,Organisation!A$2:B$150,2,FALSE)</f>
        <v>Vatican Radio</v>
      </c>
      <c r="U2371" t="s">
        <v>84</v>
      </c>
      <c r="V2371" t="s">
        <v>86</v>
      </c>
      <c r="W2371" t="s">
        <v>87</v>
      </c>
      <c r="X2371" t="s">
        <v>87</v>
      </c>
      <c r="Y2371">
        <v>1123</v>
      </c>
    </row>
    <row r="2372" spans="1:25" x14ac:dyDescent="0.25">
      <c r="A2372">
        <v>11740</v>
      </c>
      <c r="B2372" t="str">
        <f>VLOOKUP(W2372,Broadcast!A$2:B$277,2,FALSE)</f>
        <v>Vatican Radio</v>
      </c>
      <c r="C2372" s="6">
        <v>950</v>
      </c>
      <c r="D2372" s="6">
        <v>1030</v>
      </c>
      <c r="E2372" t="s">
        <v>884</v>
      </c>
      <c r="F2372" t="str">
        <f>VLOOKUP(H2372,Location!A$2:E$678,2,FALSE)</f>
        <v>S. Maria di Galeria</v>
      </c>
      <c r="G2372" t="str">
        <f>VLOOKUP(LEFT(R2372,3),Language!A$2:B$7700,2,FALSE)</f>
        <v>Italian</v>
      </c>
      <c r="H2372" t="s">
        <v>84</v>
      </c>
      <c r="I2372">
        <v>100</v>
      </c>
      <c r="J2372">
        <v>310</v>
      </c>
      <c r="K2372">
        <v>0</v>
      </c>
      <c r="L2372">
        <v>356</v>
      </c>
      <c r="M2372">
        <v>1</v>
      </c>
      <c r="N2372">
        <v>270316</v>
      </c>
      <c r="O2372">
        <v>291016</v>
      </c>
      <c r="P2372" t="s">
        <v>19</v>
      </c>
      <c r="Q2372">
        <v>12733</v>
      </c>
      <c r="R2372" t="s">
        <v>210</v>
      </c>
      <c r="S2372" t="str">
        <f>VLOOKUP(V2372,Country!A$2:B$191,2,FALSE)</f>
        <v>Vatican</v>
      </c>
      <c r="T2372" t="str">
        <f>VLOOKUP(X2372,Organisation!A$2:B$150,2,FALSE)</f>
        <v>Vatican Radio</v>
      </c>
      <c r="U2372" t="s">
        <v>84</v>
      </c>
      <c r="V2372" t="s">
        <v>86</v>
      </c>
      <c r="W2372" t="s">
        <v>87</v>
      </c>
      <c r="X2372" t="s">
        <v>87</v>
      </c>
      <c r="Y2372">
        <v>1126</v>
      </c>
    </row>
    <row r="2373" spans="1:25" x14ac:dyDescent="0.25">
      <c r="A2373">
        <v>11740</v>
      </c>
      <c r="B2373" t="str">
        <f>VLOOKUP(W2373,Broadcast!A$2:B$277,2,FALSE)</f>
        <v>Nippon Hoso Kyokai</v>
      </c>
      <c r="C2373" s="6">
        <v>1030</v>
      </c>
      <c r="D2373" s="6">
        <v>1100</v>
      </c>
      <c r="E2373" t="s">
        <v>156</v>
      </c>
      <c r="F2373" t="str">
        <f>VLOOKUP(H2373,Location!A$2:E$678,2,FALSE)</f>
        <v>Kranji (Merlin)</v>
      </c>
      <c r="G2373" t="str">
        <f>VLOOKUP(LEFT(R2373,3),Language!A$2:B$7700,2,FALSE)</f>
        <v>Burmese</v>
      </c>
      <c r="H2373" t="s">
        <v>59</v>
      </c>
      <c r="I2373">
        <v>250</v>
      </c>
      <c r="J2373">
        <v>340</v>
      </c>
      <c r="K2373">
        <v>0</v>
      </c>
      <c r="L2373">
        <v>145</v>
      </c>
      <c r="M2373">
        <v>1234567</v>
      </c>
      <c r="N2373">
        <v>270316</v>
      </c>
      <c r="O2373">
        <v>301016</v>
      </c>
      <c r="P2373" t="s">
        <v>19</v>
      </c>
      <c r="Q2373">
        <v>9000</v>
      </c>
      <c r="R2373" t="s">
        <v>157</v>
      </c>
      <c r="S2373" t="str">
        <f>VLOOKUP(V2373,Country!A$2:B$191,2,FALSE)</f>
        <v>Singapore</v>
      </c>
      <c r="T2373" t="str">
        <f>VLOOKUP(X2373,Organisation!A$2:B$150,2,FALSE)</f>
        <v>Babcock Communications</v>
      </c>
      <c r="U2373" t="s">
        <v>59</v>
      </c>
      <c r="V2373" t="s">
        <v>59</v>
      </c>
      <c r="W2373" t="s">
        <v>197</v>
      </c>
      <c r="X2373" t="s">
        <v>43</v>
      </c>
      <c r="Y2373">
        <v>204</v>
      </c>
    </row>
    <row r="2374" spans="1:25" x14ac:dyDescent="0.25">
      <c r="A2374">
        <v>11740</v>
      </c>
      <c r="B2374" t="str">
        <f>VLOOKUP(W2374,Broadcast!A$2:B$277,2,FALSE)</f>
        <v>Nippon Hoso Kyokai</v>
      </c>
      <c r="C2374" s="6">
        <v>1030</v>
      </c>
      <c r="D2374" s="6">
        <v>1100</v>
      </c>
      <c r="E2374" t="s">
        <v>493</v>
      </c>
      <c r="F2374" t="str">
        <f>VLOOKUP(H2374,Location!A$2:E$678,2,FALSE)</f>
        <v>Kranji (Merlin)</v>
      </c>
      <c r="G2374" t="str">
        <f>VLOOKUP(LEFT(R2374,3),Language!A$2:B$7700,2,FALSE)</f>
        <v>Burmese</v>
      </c>
      <c r="H2374" t="s">
        <v>59</v>
      </c>
      <c r="I2374">
        <v>250</v>
      </c>
      <c r="J2374">
        <v>340</v>
      </c>
      <c r="K2374">
        <v>0</v>
      </c>
      <c r="L2374">
        <v>145</v>
      </c>
      <c r="M2374">
        <v>1234567</v>
      </c>
      <c r="N2374">
        <v>270316</v>
      </c>
      <c r="O2374">
        <v>301016</v>
      </c>
      <c r="P2374" t="s">
        <v>19</v>
      </c>
      <c r="R2374" t="s">
        <v>157</v>
      </c>
      <c r="S2374" t="str">
        <f>VLOOKUP(V2374,Country!A$2:B$191,2,FALSE)</f>
        <v>Singapore</v>
      </c>
      <c r="T2374" t="str">
        <f>VLOOKUP(X2374,Organisation!A$2:B$150,2,FALSE)</f>
        <v>Nippon Hoso Kyokai, Japan</v>
      </c>
      <c r="U2374" t="s">
        <v>59</v>
      </c>
      <c r="V2374" t="s">
        <v>59</v>
      </c>
      <c r="W2374" t="s">
        <v>197</v>
      </c>
      <c r="X2374" t="s">
        <v>197</v>
      </c>
      <c r="Y2374">
        <v>2391</v>
      </c>
    </row>
    <row r="2375" spans="1:25" x14ac:dyDescent="0.25">
      <c r="A2375">
        <v>11740</v>
      </c>
      <c r="B2375" t="str">
        <f>VLOOKUP(W2375,Broadcast!A$2:B$277,2,FALSE)</f>
        <v>Nippon Hoso Kyokai</v>
      </c>
      <c r="C2375" s="6">
        <v>1100</v>
      </c>
      <c r="D2375" s="6">
        <v>1130</v>
      </c>
      <c r="E2375" t="s">
        <v>161</v>
      </c>
      <c r="F2375" t="str">
        <f>VLOOKUP(H2375,Location!A$2:E$678,2,FALSE)</f>
        <v>Kranji (Merlin)</v>
      </c>
      <c r="G2375" t="str">
        <f>VLOOKUP(LEFT(R2375,3),Language!A$2:B$7700,2,FALSE)</f>
        <v>Vietnamese</v>
      </c>
      <c r="H2375" t="s">
        <v>59</v>
      </c>
      <c r="I2375">
        <v>250</v>
      </c>
      <c r="J2375">
        <v>0</v>
      </c>
      <c r="K2375">
        <v>20</v>
      </c>
      <c r="L2375">
        <v>147</v>
      </c>
      <c r="M2375">
        <v>1234567</v>
      </c>
      <c r="N2375">
        <v>270316</v>
      </c>
      <c r="O2375">
        <v>301016</v>
      </c>
      <c r="P2375" t="s">
        <v>19</v>
      </c>
      <c r="Q2375">
        <v>9000</v>
      </c>
      <c r="R2375" t="s">
        <v>163</v>
      </c>
      <c r="S2375" t="str">
        <f>VLOOKUP(V2375,Country!A$2:B$191,2,FALSE)</f>
        <v>Singapore</v>
      </c>
      <c r="T2375" t="str">
        <f>VLOOKUP(X2375,Organisation!A$2:B$150,2,FALSE)</f>
        <v>Babcock Communications</v>
      </c>
      <c r="U2375" t="s">
        <v>59</v>
      </c>
      <c r="V2375" t="s">
        <v>59</v>
      </c>
      <c r="W2375" t="s">
        <v>197</v>
      </c>
      <c r="X2375" t="s">
        <v>43</v>
      </c>
      <c r="Y2375">
        <v>200</v>
      </c>
    </row>
    <row r="2376" spans="1:25" x14ac:dyDescent="0.25">
      <c r="A2376">
        <v>11740</v>
      </c>
      <c r="B2376" t="str">
        <f>VLOOKUP(W2376,Broadcast!A$2:B$277,2,FALSE)</f>
        <v>Nippon Hoso Kyokai</v>
      </c>
      <c r="C2376" s="6">
        <v>1100</v>
      </c>
      <c r="D2376" s="6">
        <v>1130</v>
      </c>
      <c r="E2376" t="s">
        <v>493</v>
      </c>
      <c r="F2376" t="str">
        <f>VLOOKUP(H2376,Location!A$2:E$678,2,FALSE)</f>
        <v>Kranji (Merlin)</v>
      </c>
      <c r="G2376" t="str">
        <f>VLOOKUP(LEFT(R2376,3),Language!A$2:B$7700,2,FALSE)</f>
        <v>Vietnamese</v>
      </c>
      <c r="H2376" t="s">
        <v>59</v>
      </c>
      <c r="I2376">
        <v>250</v>
      </c>
      <c r="J2376">
        <v>0</v>
      </c>
      <c r="K2376">
        <v>0</v>
      </c>
      <c r="L2376">
        <v>147</v>
      </c>
      <c r="M2376">
        <v>1234567</v>
      </c>
      <c r="N2376">
        <v>270316</v>
      </c>
      <c r="O2376">
        <v>301016</v>
      </c>
      <c r="P2376" t="s">
        <v>19</v>
      </c>
      <c r="R2376" t="s">
        <v>163</v>
      </c>
      <c r="S2376" t="str">
        <f>VLOOKUP(V2376,Country!A$2:B$191,2,FALSE)</f>
        <v>Singapore</v>
      </c>
      <c r="T2376" t="str">
        <f>VLOOKUP(X2376,Organisation!A$2:B$150,2,FALSE)</f>
        <v>Nippon Hoso Kyokai, Japan</v>
      </c>
      <c r="U2376" t="s">
        <v>59</v>
      </c>
      <c r="V2376" t="s">
        <v>59</v>
      </c>
      <c r="W2376" t="s">
        <v>197</v>
      </c>
      <c r="X2376" t="s">
        <v>197</v>
      </c>
      <c r="Y2376">
        <v>2392</v>
      </c>
    </row>
    <row r="2377" spans="1:25" x14ac:dyDescent="0.25">
      <c r="A2377">
        <v>11740</v>
      </c>
      <c r="B2377" t="str">
        <f>VLOOKUP(W2377,Broadcast!A$2:B$277,2,FALSE)</f>
        <v>China National Radio</v>
      </c>
      <c r="C2377" s="6">
        <v>1100</v>
      </c>
      <c r="D2377" s="6">
        <v>1605</v>
      </c>
      <c r="E2377" t="s">
        <v>826</v>
      </c>
      <c r="F2377" t="str">
        <f>VLOOKUP(H2377,Location!A$2:E$678,2,FALSE)</f>
        <v>Lingshi</v>
      </c>
      <c r="G2377" t="str">
        <f>VLOOKUP(LEFT(R2377,3),Language!A$2:B$7700,2,FALSE)</f>
        <v>Chinese</v>
      </c>
      <c r="H2377" t="s">
        <v>656</v>
      </c>
      <c r="I2377">
        <v>100</v>
      </c>
      <c r="J2377">
        <v>286</v>
      </c>
      <c r="K2377">
        <v>0</v>
      </c>
      <c r="L2377">
        <v>216</v>
      </c>
      <c r="M2377">
        <v>1234567</v>
      </c>
      <c r="N2377">
        <v>270316</v>
      </c>
      <c r="O2377">
        <v>301016</v>
      </c>
      <c r="P2377" t="s">
        <v>19</v>
      </c>
      <c r="Q2377">
        <v>13700</v>
      </c>
      <c r="R2377" t="s">
        <v>54</v>
      </c>
      <c r="S2377" t="str">
        <f>VLOOKUP(V2377,Country!A$2:B$191,2,FALSE)</f>
        <v>China</v>
      </c>
      <c r="T2377" t="str">
        <f>VLOOKUP(X2377,Organisation!A$2:B$150,2,FALSE)</f>
        <v>R &amp; T of Peoples Republic of China</v>
      </c>
      <c r="U2377" t="s">
        <v>656</v>
      </c>
      <c r="V2377" t="s">
        <v>55</v>
      </c>
      <c r="W2377" t="s">
        <v>56</v>
      </c>
      <c r="X2377" t="s">
        <v>57</v>
      </c>
      <c r="Y2377">
        <v>3118</v>
      </c>
    </row>
    <row r="2378" spans="1:25" x14ac:dyDescent="0.25">
      <c r="A2378">
        <v>11740</v>
      </c>
      <c r="B2378" t="str">
        <f>VLOOKUP(W2378,Broadcast!A$2:B$277,2,FALSE)</f>
        <v>Nippon Hoso Kyokai</v>
      </c>
      <c r="C2378" s="6">
        <v>1130</v>
      </c>
      <c r="D2378" s="6">
        <v>1200</v>
      </c>
      <c r="E2378">
        <v>49</v>
      </c>
      <c r="F2378" t="str">
        <f>VLOOKUP(H2378,Location!A$2:E$678,2,FALSE)</f>
        <v>Kranji (Merlin)</v>
      </c>
      <c r="G2378" t="str">
        <f>VLOOKUP(LEFT(R2378,3),Language!A$2:B$7700,2,FALSE)</f>
        <v>Thai</v>
      </c>
      <c r="H2378" t="s">
        <v>59</v>
      </c>
      <c r="I2378">
        <v>250</v>
      </c>
      <c r="J2378">
        <v>0</v>
      </c>
      <c r="K2378">
        <v>20</v>
      </c>
      <c r="L2378">
        <v>147</v>
      </c>
      <c r="M2378">
        <v>1234567</v>
      </c>
      <c r="N2378">
        <v>270316</v>
      </c>
      <c r="O2378">
        <v>301016</v>
      </c>
      <c r="P2378" t="s">
        <v>19</v>
      </c>
      <c r="Q2378">
        <v>9000</v>
      </c>
      <c r="R2378" t="s">
        <v>587</v>
      </c>
      <c r="S2378" t="str">
        <f>VLOOKUP(V2378,Country!A$2:B$191,2,FALSE)</f>
        <v>Singapore</v>
      </c>
      <c r="T2378" t="str">
        <f>VLOOKUP(X2378,Organisation!A$2:B$150,2,FALSE)</f>
        <v>Babcock Communications</v>
      </c>
      <c r="U2378" t="s">
        <v>59</v>
      </c>
      <c r="V2378" t="s">
        <v>59</v>
      </c>
      <c r="W2378" t="s">
        <v>197</v>
      </c>
      <c r="X2378" t="s">
        <v>43</v>
      </c>
      <c r="Y2378">
        <v>201</v>
      </c>
    </row>
    <row r="2379" spans="1:25" x14ac:dyDescent="0.25">
      <c r="A2379">
        <v>11740</v>
      </c>
      <c r="B2379" t="str">
        <f>VLOOKUP(W2379,Broadcast!A$2:B$277,2,FALSE)</f>
        <v>Nippon Hoso Kyokai</v>
      </c>
      <c r="C2379" s="6">
        <v>1130</v>
      </c>
      <c r="D2379" s="6">
        <v>1200</v>
      </c>
      <c r="E2379" t="s">
        <v>493</v>
      </c>
      <c r="F2379" t="str">
        <f>VLOOKUP(H2379,Location!A$2:E$678,2,FALSE)</f>
        <v>Kranji (Merlin)</v>
      </c>
      <c r="G2379" t="str">
        <f>VLOOKUP(LEFT(R2379,3),Language!A$2:B$7700,2,FALSE)</f>
        <v>Tai</v>
      </c>
      <c r="H2379" t="s">
        <v>59</v>
      </c>
      <c r="I2379">
        <v>250</v>
      </c>
      <c r="J2379">
        <v>0</v>
      </c>
      <c r="K2379">
        <v>20</v>
      </c>
      <c r="L2379">
        <v>147</v>
      </c>
      <c r="M2379">
        <v>1234567</v>
      </c>
      <c r="N2379">
        <v>270316</v>
      </c>
      <c r="O2379">
        <v>301016</v>
      </c>
      <c r="P2379" t="s">
        <v>19</v>
      </c>
      <c r="R2379" t="s">
        <v>885</v>
      </c>
      <c r="S2379" t="str">
        <f>VLOOKUP(V2379,Country!A$2:B$191,2,FALSE)</f>
        <v>Singapore</v>
      </c>
      <c r="T2379" t="str">
        <f>VLOOKUP(X2379,Organisation!A$2:B$150,2,FALSE)</f>
        <v>Nippon Hoso Kyokai, Japan</v>
      </c>
      <c r="U2379" t="s">
        <v>59</v>
      </c>
      <c r="V2379" t="s">
        <v>59</v>
      </c>
      <c r="W2379" t="s">
        <v>197</v>
      </c>
      <c r="X2379" t="s">
        <v>197</v>
      </c>
      <c r="Y2379">
        <v>2394</v>
      </c>
    </row>
    <row r="2380" spans="1:25" x14ac:dyDescent="0.25">
      <c r="A2380">
        <v>11740</v>
      </c>
      <c r="B2380" t="str">
        <f>VLOOKUP(W2380,Broadcast!A$2:B$277,2,FALSE)</f>
        <v>Nippon Hoso Kyokai</v>
      </c>
      <c r="C2380" s="6">
        <v>1230</v>
      </c>
      <c r="D2380" s="6">
        <v>1300</v>
      </c>
      <c r="E2380">
        <v>49</v>
      </c>
      <c r="F2380" t="str">
        <f>VLOOKUP(H2380,Location!A$2:E$678,2,FALSE)</f>
        <v>Kranji (Merlin)</v>
      </c>
      <c r="G2380" t="str">
        <f>VLOOKUP(LEFT(R2380,3),Language!A$2:B$7700,2,FALSE)</f>
        <v>Thai</v>
      </c>
      <c r="H2380" t="s">
        <v>59</v>
      </c>
      <c r="I2380">
        <v>250</v>
      </c>
      <c r="J2380">
        <v>0</v>
      </c>
      <c r="K2380">
        <v>20</v>
      </c>
      <c r="L2380">
        <v>147</v>
      </c>
      <c r="M2380">
        <v>1234567</v>
      </c>
      <c r="N2380">
        <v>270316</v>
      </c>
      <c r="O2380">
        <v>301016</v>
      </c>
      <c r="P2380" t="s">
        <v>19</v>
      </c>
      <c r="Q2380">
        <v>9000</v>
      </c>
      <c r="R2380" t="s">
        <v>587</v>
      </c>
      <c r="S2380" t="str">
        <f>VLOOKUP(V2380,Country!A$2:B$191,2,FALSE)</f>
        <v>Singapore</v>
      </c>
      <c r="T2380" t="str">
        <f>VLOOKUP(X2380,Organisation!A$2:B$150,2,FALSE)</f>
        <v>Babcock Communications</v>
      </c>
      <c r="U2380" t="s">
        <v>59</v>
      </c>
      <c r="V2380" t="s">
        <v>59</v>
      </c>
      <c r="W2380" t="s">
        <v>197</v>
      </c>
      <c r="X2380" t="s">
        <v>43</v>
      </c>
      <c r="Y2380">
        <v>202</v>
      </c>
    </row>
    <row r="2381" spans="1:25" x14ac:dyDescent="0.25">
      <c r="A2381">
        <v>11740</v>
      </c>
      <c r="B2381" t="str">
        <f>VLOOKUP(W2381,Broadcast!A$2:B$277,2,FALSE)</f>
        <v>Nippon Hoso Kyokai</v>
      </c>
      <c r="C2381" s="6">
        <v>1230</v>
      </c>
      <c r="D2381" s="6">
        <v>1300</v>
      </c>
      <c r="E2381" t="s">
        <v>493</v>
      </c>
      <c r="F2381" t="str">
        <f>VLOOKUP(H2381,Location!A$2:E$678,2,FALSE)</f>
        <v>Kranji (Merlin)</v>
      </c>
      <c r="G2381" t="str">
        <f>VLOOKUP(LEFT(R2381,3),Language!A$2:B$7700,2,FALSE)</f>
        <v>Tai</v>
      </c>
      <c r="H2381" t="s">
        <v>59</v>
      </c>
      <c r="I2381">
        <v>250</v>
      </c>
      <c r="J2381">
        <v>0</v>
      </c>
      <c r="K2381">
        <v>20</v>
      </c>
      <c r="L2381">
        <v>147</v>
      </c>
      <c r="M2381">
        <v>1234567</v>
      </c>
      <c r="N2381">
        <v>270316</v>
      </c>
      <c r="O2381">
        <v>301016</v>
      </c>
      <c r="P2381" t="s">
        <v>19</v>
      </c>
      <c r="R2381" t="s">
        <v>885</v>
      </c>
      <c r="S2381" t="str">
        <f>VLOOKUP(V2381,Country!A$2:B$191,2,FALSE)</f>
        <v>Singapore</v>
      </c>
      <c r="T2381" t="str">
        <f>VLOOKUP(X2381,Organisation!A$2:B$150,2,FALSE)</f>
        <v>Nippon Hoso Kyokai, Japan</v>
      </c>
      <c r="U2381" t="s">
        <v>59</v>
      </c>
      <c r="V2381" t="s">
        <v>59</v>
      </c>
      <c r="W2381" t="s">
        <v>197</v>
      </c>
      <c r="X2381" t="s">
        <v>197</v>
      </c>
      <c r="Y2381">
        <v>2395</v>
      </c>
    </row>
    <row r="2382" spans="1:25" x14ac:dyDescent="0.25">
      <c r="A2382">
        <v>11740</v>
      </c>
      <c r="B2382" t="str">
        <f>VLOOKUP(W2382,Broadcast!A$2:B$277,2,FALSE)</f>
        <v>Nippon Hoso Kyokai</v>
      </c>
      <c r="C2382" s="6">
        <v>1300</v>
      </c>
      <c r="D2382" s="6">
        <v>1330</v>
      </c>
      <c r="E2382" t="s">
        <v>161</v>
      </c>
      <c r="F2382" t="str">
        <f>VLOOKUP(H2382,Location!A$2:E$678,2,FALSE)</f>
        <v>Kranji (Merlin)</v>
      </c>
      <c r="G2382" t="str">
        <f>VLOOKUP(LEFT(R2382,3),Language!A$2:B$7700,2,FALSE)</f>
        <v>Vietnamese</v>
      </c>
      <c r="H2382" t="s">
        <v>59</v>
      </c>
      <c r="I2382">
        <v>250</v>
      </c>
      <c r="J2382">
        <v>0</v>
      </c>
      <c r="K2382">
        <v>20</v>
      </c>
      <c r="L2382">
        <v>147</v>
      </c>
      <c r="M2382">
        <v>1234567</v>
      </c>
      <c r="N2382">
        <v>270316</v>
      </c>
      <c r="O2382">
        <v>301016</v>
      </c>
      <c r="P2382" t="s">
        <v>19</v>
      </c>
      <c r="Q2382">
        <v>9000</v>
      </c>
      <c r="R2382" t="s">
        <v>163</v>
      </c>
      <c r="S2382" t="str">
        <f>VLOOKUP(V2382,Country!A$2:B$191,2,FALSE)</f>
        <v>Singapore</v>
      </c>
      <c r="T2382" t="str">
        <f>VLOOKUP(X2382,Organisation!A$2:B$150,2,FALSE)</f>
        <v>Babcock Communications</v>
      </c>
      <c r="U2382" t="s">
        <v>59</v>
      </c>
      <c r="V2382" t="s">
        <v>59</v>
      </c>
      <c r="W2382" t="s">
        <v>197</v>
      </c>
      <c r="X2382" t="s">
        <v>43</v>
      </c>
      <c r="Y2382">
        <v>203</v>
      </c>
    </row>
    <row r="2383" spans="1:25" x14ac:dyDescent="0.25">
      <c r="A2383">
        <v>11740</v>
      </c>
      <c r="B2383" t="str">
        <f>VLOOKUP(W2383,Broadcast!A$2:B$277,2,FALSE)</f>
        <v>Nippon Hoso Kyokai</v>
      </c>
      <c r="C2383" s="6">
        <v>1300</v>
      </c>
      <c r="D2383" s="6">
        <v>1330</v>
      </c>
      <c r="E2383" t="s">
        <v>493</v>
      </c>
      <c r="F2383" t="str">
        <f>VLOOKUP(H2383,Location!A$2:E$678,2,FALSE)</f>
        <v>Kranji (Merlin)</v>
      </c>
      <c r="G2383" t="str">
        <f>VLOOKUP(LEFT(R2383,3),Language!A$2:B$7700,2,FALSE)</f>
        <v>Vietnamese</v>
      </c>
      <c r="H2383" t="s">
        <v>59</v>
      </c>
      <c r="I2383">
        <v>250</v>
      </c>
      <c r="J2383">
        <v>0</v>
      </c>
      <c r="K2383">
        <v>20</v>
      </c>
      <c r="L2383">
        <v>147</v>
      </c>
      <c r="M2383">
        <v>1234567</v>
      </c>
      <c r="N2383">
        <v>270316</v>
      </c>
      <c r="O2383">
        <v>301016</v>
      </c>
      <c r="P2383" t="s">
        <v>19</v>
      </c>
      <c r="R2383" t="s">
        <v>163</v>
      </c>
      <c r="S2383" t="str">
        <f>VLOOKUP(V2383,Country!A$2:B$191,2,FALSE)</f>
        <v>Singapore</v>
      </c>
      <c r="T2383" t="str">
        <f>VLOOKUP(X2383,Organisation!A$2:B$150,2,FALSE)</f>
        <v>Nippon Hoso Kyokai, Japan</v>
      </c>
      <c r="U2383" t="s">
        <v>59</v>
      </c>
      <c r="V2383" t="s">
        <v>59</v>
      </c>
      <c r="W2383" t="s">
        <v>197</v>
      </c>
      <c r="X2383" t="s">
        <v>197</v>
      </c>
      <c r="Y2383">
        <v>2396</v>
      </c>
    </row>
    <row r="2384" spans="1:25" x14ac:dyDescent="0.25">
      <c r="A2384">
        <v>11740</v>
      </c>
      <c r="B2384" t="str">
        <f>VLOOKUP(W2384,Broadcast!A$2:B$277,2,FALSE)</f>
        <v>Nippon Hoso Kyokai</v>
      </c>
      <c r="C2384" s="6">
        <v>1430</v>
      </c>
      <c r="D2384" s="6">
        <v>1500</v>
      </c>
      <c r="E2384" t="s">
        <v>156</v>
      </c>
      <c r="F2384" t="str">
        <f>VLOOKUP(H2384,Location!A$2:E$678,2,FALSE)</f>
        <v>Kranji (Merlin)</v>
      </c>
      <c r="G2384" t="str">
        <f>VLOOKUP(LEFT(R2384,3),Language!A$2:B$7700,2,FALSE)</f>
        <v>Burmese</v>
      </c>
      <c r="H2384" t="s">
        <v>59</v>
      </c>
      <c r="I2384">
        <v>250</v>
      </c>
      <c r="J2384">
        <v>340</v>
      </c>
      <c r="K2384">
        <v>0</v>
      </c>
      <c r="L2384">
        <v>145</v>
      </c>
      <c r="M2384">
        <v>1234567</v>
      </c>
      <c r="N2384">
        <v>270316</v>
      </c>
      <c r="O2384">
        <v>301016</v>
      </c>
      <c r="P2384" t="s">
        <v>19</v>
      </c>
      <c r="Q2384">
        <v>9000</v>
      </c>
      <c r="R2384" t="s">
        <v>157</v>
      </c>
      <c r="S2384" t="str">
        <f>VLOOKUP(V2384,Country!A$2:B$191,2,FALSE)</f>
        <v>Singapore</v>
      </c>
      <c r="T2384" t="str">
        <f>VLOOKUP(X2384,Organisation!A$2:B$150,2,FALSE)</f>
        <v>Babcock Communications</v>
      </c>
      <c r="U2384" t="s">
        <v>59</v>
      </c>
      <c r="V2384" t="s">
        <v>59</v>
      </c>
      <c r="W2384" t="s">
        <v>197</v>
      </c>
      <c r="X2384" t="s">
        <v>43</v>
      </c>
      <c r="Y2384">
        <v>205</v>
      </c>
    </row>
    <row r="2385" spans="1:25" x14ac:dyDescent="0.25">
      <c r="A2385">
        <v>11740</v>
      </c>
      <c r="B2385" t="str">
        <f>VLOOKUP(W2385,Broadcast!A$2:B$277,2,FALSE)</f>
        <v>Nippon Hoso Kyokai</v>
      </c>
      <c r="C2385" s="6">
        <v>1430</v>
      </c>
      <c r="D2385" s="6">
        <v>1500</v>
      </c>
      <c r="E2385" t="s">
        <v>493</v>
      </c>
      <c r="F2385" t="str">
        <f>VLOOKUP(H2385,Location!A$2:E$678,2,FALSE)</f>
        <v>Kranji (Merlin)</v>
      </c>
      <c r="G2385" t="str">
        <f>VLOOKUP(LEFT(R2385,3),Language!A$2:B$7700,2,FALSE)</f>
        <v>Burmese</v>
      </c>
      <c r="H2385" t="s">
        <v>59</v>
      </c>
      <c r="I2385">
        <v>250</v>
      </c>
      <c r="J2385">
        <v>340</v>
      </c>
      <c r="K2385">
        <v>0</v>
      </c>
      <c r="L2385">
        <v>145</v>
      </c>
      <c r="M2385">
        <v>1234567</v>
      </c>
      <c r="N2385">
        <v>270316</v>
      </c>
      <c r="O2385">
        <v>301016</v>
      </c>
      <c r="P2385" t="s">
        <v>19</v>
      </c>
      <c r="R2385" t="s">
        <v>157</v>
      </c>
      <c r="S2385" t="str">
        <f>VLOOKUP(V2385,Country!A$2:B$191,2,FALSE)</f>
        <v>Singapore</v>
      </c>
      <c r="T2385" t="str">
        <f>VLOOKUP(X2385,Organisation!A$2:B$150,2,FALSE)</f>
        <v>Nippon Hoso Kyokai, Japan</v>
      </c>
      <c r="U2385" t="s">
        <v>59</v>
      </c>
      <c r="V2385" t="s">
        <v>59</v>
      </c>
      <c r="W2385" t="s">
        <v>197</v>
      </c>
      <c r="X2385" t="s">
        <v>197</v>
      </c>
      <c r="Y2385">
        <v>2398</v>
      </c>
    </row>
    <row r="2386" spans="1:25" x14ac:dyDescent="0.25">
      <c r="A2386">
        <v>11740</v>
      </c>
      <c r="B2386" t="str">
        <f>VLOOKUP(W2386,Broadcast!A$2:B$277,2,FALSE)</f>
        <v>Islamic Republic of Iran Broadcasting</v>
      </c>
      <c r="C2386" s="6">
        <v>1730</v>
      </c>
      <c r="D2386" s="6">
        <v>2030</v>
      </c>
      <c r="E2386">
        <v>39</v>
      </c>
      <c r="F2386" t="str">
        <f>VLOOKUP(H2386,Location!A$2:E$678,2,FALSE)</f>
        <v>Kamalabad</v>
      </c>
      <c r="G2386" t="str">
        <f>VLOOKUP(LEFT(R2386,3),Language!A$2:B$7700,2,FALSE)</f>
        <v>Arabic</v>
      </c>
      <c r="H2386" t="s">
        <v>340</v>
      </c>
      <c r="I2386">
        <v>500</v>
      </c>
      <c r="J2386">
        <v>178</v>
      </c>
      <c r="K2386">
        <v>0</v>
      </c>
      <c r="L2386">
        <v>146</v>
      </c>
      <c r="M2386">
        <v>1234567</v>
      </c>
      <c r="N2386">
        <v>270316</v>
      </c>
      <c r="O2386">
        <v>291016</v>
      </c>
      <c r="P2386" t="s">
        <v>19</v>
      </c>
      <c r="R2386" t="s">
        <v>89</v>
      </c>
      <c r="S2386" t="str">
        <f>VLOOKUP(V2386,Country!A$2:B$191,2,FALSE)</f>
        <v>Iran (Islamic Rep. of)</v>
      </c>
      <c r="T2386" t="str">
        <f>VLOOKUP(X2386,Organisation!A$2:B$150,2,FALSE)</f>
        <v>Islamic Republic of Iran Broadcast.</v>
      </c>
      <c r="U2386" t="s">
        <v>340</v>
      </c>
      <c r="V2386" t="s">
        <v>229</v>
      </c>
      <c r="W2386" t="s">
        <v>230</v>
      </c>
      <c r="X2386" t="s">
        <v>230</v>
      </c>
      <c r="Y2386">
        <v>7086</v>
      </c>
    </row>
    <row r="2387" spans="1:25" x14ac:dyDescent="0.25">
      <c r="A2387">
        <v>11740</v>
      </c>
      <c r="B2387" t="str">
        <f>VLOOKUP(W2387,Broadcast!A$2:B$277,2,FALSE)</f>
        <v>All India Radio</v>
      </c>
      <c r="C2387" s="6">
        <v>2030</v>
      </c>
      <c r="D2387" s="6">
        <v>2230</v>
      </c>
      <c r="E2387" t="s">
        <v>833</v>
      </c>
      <c r="F2387" t="str">
        <f>VLOOKUP(H2387,Location!A$2:E$678,2,FALSE)</f>
        <v>Panaji</v>
      </c>
      <c r="G2387" t="str">
        <f>VLOOKUP(LEFT(R2387,3),Language!A$2:B$7700,2,FALSE)</f>
        <v>English</v>
      </c>
      <c r="H2387" t="s">
        <v>626</v>
      </c>
      <c r="I2387">
        <v>250</v>
      </c>
      <c r="J2387">
        <v>120</v>
      </c>
      <c r="K2387">
        <v>0</v>
      </c>
      <c r="L2387">
        <v>216</v>
      </c>
      <c r="M2387">
        <v>1234567</v>
      </c>
      <c r="N2387">
        <v>270316</v>
      </c>
      <c r="O2387">
        <v>301016</v>
      </c>
      <c r="P2387" t="s">
        <v>19</v>
      </c>
      <c r="Q2387">
        <v>10775</v>
      </c>
      <c r="R2387" t="s">
        <v>20</v>
      </c>
      <c r="S2387" t="str">
        <f>VLOOKUP(V2387,Country!A$2:B$191,2,FALSE)</f>
        <v>India</v>
      </c>
      <c r="T2387" t="str">
        <f>VLOOKUP(X2387,Organisation!A$2:B$150,2,FALSE)</f>
        <v>All India Radio</v>
      </c>
      <c r="U2387" t="s">
        <v>626</v>
      </c>
      <c r="V2387" t="s">
        <v>263</v>
      </c>
      <c r="W2387" t="s">
        <v>264</v>
      </c>
      <c r="X2387" t="s">
        <v>264</v>
      </c>
      <c r="Y2387">
        <v>3572</v>
      </c>
    </row>
    <row r="2388" spans="1:25" x14ac:dyDescent="0.25">
      <c r="A2388">
        <v>11740</v>
      </c>
      <c r="B2388" t="str">
        <f>VLOOKUP(W2388,Broadcast!A$2:B$277,2,FALSE)</f>
        <v>China National Radio</v>
      </c>
      <c r="C2388" s="6">
        <v>2055</v>
      </c>
      <c r="D2388" s="6">
        <v>100</v>
      </c>
      <c r="E2388" t="s">
        <v>826</v>
      </c>
      <c r="F2388" t="str">
        <f>VLOOKUP(H2388,Location!A$2:E$678,2,FALSE)</f>
        <v>Lingshi</v>
      </c>
      <c r="G2388" t="str">
        <f>VLOOKUP(LEFT(R2388,3),Language!A$2:B$7700,2,FALSE)</f>
        <v>Chinese</v>
      </c>
      <c r="H2388" t="s">
        <v>656</v>
      </c>
      <c r="I2388">
        <v>100</v>
      </c>
      <c r="J2388">
        <v>286</v>
      </c>
      <c r="K2388">
        <v>0</v>
      </c>
      <c r="L2388">
        <v>216</v>
      </c>
      <c r="M2388">
        <v>1234567</v>
      </c>
      <c r="N2388">
        <v>270316</v>
      </c>
      <c r="O2388">
        <v>301016</v>
      </c>
      <c r="P2388" t="s">
        <v>19</v>
      </c>
      <c r="Q2388">
        <v>13700</v>
      </c>
      <c r="R2388" t="s">
        <v>54</v>
      </c>
      <c r="S2388" t="str">
        <f>VLOOKUP(V2388,Country!A$2:B$191,2,FALSE)</f>
        <v>China</v>
      </c>
      <c r="T2388" t="str">
        <f>VLOOKUP(X2388,Organisation!A$2:B$150,2,FALSE)</f>
        <v>R &amp; T of Peoples Republic of China</v>
      </c>
      <c r="U2388" t="s">
        <v>656</v>
      </c>
      <c r="V2388" t="s">
        <v>55</v>
      </c>
      <c r="W2388" t="s">
        <v>56</v>
      </c>
      <c r="X2388" t="s">
        <v>57</v>
      </c>
      <c r="Y2388">
        <v>3119</v>
      </c>
    </row>
    <row r="2389" spans="1:25" x14ac:dyDescent="0.25">
      <c r="A2389">
        <v>11740</v>
      </c>
      <c r="B2389" t="str">
        <f>VLOOKUP(W2389,Broadcast!A$2:B$277,2,FALSE)</f>
        <v>All India Radio</v>
      </c>
      <c r="C2389" s="6">
        <v>2245</v>
      </c>
      <c r="D2389" s="6">
        <v>115</v>
      </c>
      <c r="E2389" t="s">
        <v>493</v>
      </c>
      <c r="F2389" t="str">
        <f>VLOOKUP(H2389,Location!A$2:E$678,2,FALSE)</f>
        <v>Panaji</v>
      </c>
      <c r="G2389" t="str">
        <f>VLOOKUP(LEFT(R2389,3),Language!A$2:B$7700,2,FALSE)</f>
        <v>Hindi</v>
      </c>
      <c r="H2389" t="s">
        <v>626</v>
      </c>
      <c r="I2389">
        <v>250</v>
      </c>
      <c r="J2389">
        <v>120</v>
      </c>
      <c r="K2389">
        <v>0</v>
      </c>
      <c r="L2389">
        <v>157</v>
      </c>
      <c r="M2389">
        <v>1234567</v>
      </c>
      <c r="N2389">
        <v>270316</v>
      </c>
      <c r="O2389">
        <v>301016</v>
      </c>
      <c r="P2389" t="s">
        <v>19</v>
      </c>
      <c r="Q2389">
        <v>10775</v>
      </c>
      <c r="R2389" t="s">
        <v>834</v>
      </c>
      <c r="S2389" t="str">
        <f>VLOOKUP(V2389,Country!A$2:B$191,2,FALSE)</f>
        <v>India</v>
      </c>
      <c r="T2389" t="str">
        <f>VLOOKUP(X2389,Organisation!A$2:B$150,2,FALSE)</f>
        <v>All India Radio</v>
      </c>
      <c r="U2389" t="s">
        <v>626</v>
      </c>
      <c r="V2389" t="s">
        <v>263</v>
      </c>
      <c r="W2389" t="s">
        <v>264</v>
      </c>
      <c r="X2389" t="s">
        <v>264</v>
      </c>
      <c r="Y2389">
        <v>3573</v>
      </c>
    </row>
    <row r="2390" spans="1:25" x14ac:dyDescent="0.25">
      <c r="A2390">
        <v>11745</v>
      </c>
      <c r="B2390" t="str">
        <f>VLOOKUP(W2390,Broadcast!A$2:B$277,2,FALSE)</f>
        <v>International Broadcasting Bureau</v>
      </c>
      <c r="C2390" s="6">
        <v>200</v>
      </c>
      <c r="D2390" s="6">
        <v>300</v>
      </c>
      <c r="E2390" t="s">
        <v>376</v>
      </c>
      <c r="F2390" t="str">
        <f>VLOOKUP(H2390,Location!A$2:E$678,2,FALSE)</f>
        <v>Kuwait</v>
      </c>
      <c r="G2390" t="str">
        <f>VLOOKUP(LEFT(R2390,3),Language!A$2:B$7700,2,FALSE)</f>
        <v>Tibetan</v>
      </c>
      <c r="H2390" t="s">
        <v>155</v>
      </c>
      <c r="I2390">
        <v>250</v>
      </c>
      <c r="J2390">
        <v>78</v>
      </c>
      <c r="K2390">
        <v>8</v>
      </c>
      <c r="L2390">
        <v>216</v>
      </c>
      <c r="M2390">
        <v>1234567</v>
      </c>
      <c r="N2390">
        <v>270316</v>
      </c>
      <c r="O2390">
        <v>291016</v>
      </c>
      <c r="P2390" t="s">
        <v>19</v>
      </c>
      <c r="Q2390">
        <v>8750</v>
      </c>
      <c r="R2390" t="s">
        <v>118</v>
      </c>
      <c r="S2390" t="str">
        <f>VLOOKUP(V2390,Country!A$2:B$191,2,FALSE)</f>
        <v>Kuwait</v>
      </c>
      <c r="T2390" t="str">
        <f>VLOOKUP(X2390,Organisation!A$2:B$150,2,FALSE)</f>
        <v>International Broadcasting Bureau</v>
      </c>
      <c r="U2390" t="s">
        <v>155</v>
      </c>
      <c r="V2390" t="s">
        <v>155</v>
      </c>
      <c r="W2390" t="s">
        <v>120</v>
      </c>
      <c r="X2390" t="s">
        <v>120</v>
      </c>
      <c r="Y2390">
        <v>732</v>
      </c>
    </row>
    <row r="2391" spans="1:25" x14ac:dyDescent="0.25">
      <c r="A2391">
        <v>11750</v>
      </c>
      <c r="B2391" t="str">
        <f>VLOOKUP(W2391,Broadcast!A$2:B$277,2,FALSE)</f>
        <v>Egypt Radio &amp; TV Union</v>
      </c>
      <c r="C2391" s="6">
        <v>45</v>
      </c>
      <c r="D2391" s="6">
        <v>200</v>
      </c>
      <c r="E2391">
        <v>13.15</v>
      </c>
      <c r="F2391" t="str">
        <f>VLOOKUP(H2391,Location!A$2:E$678,2,FALSE)</f>
        <v>Abis</v>
      </c>
      <c r="G2391" t="str">
        <f>VLOOKUP(LEFT(R2391,3),Language!A$2:B$7700,2,FALSE)</f>
        <v>Spanish</v>
      </c>
      <c r="H2391" t="s">
        <v>642</v>
      </c>
      <c r="I2391">
        <v>250</v>
      </c>
      <c r="J2391">
        <v>241</v>
      </c>
      <c r="K2391">
        <v>0</v>
      </c>
      <c r="L2391">
        <v>218</v>
      </c>
      <c r="M2391">
        <v>1234567</v>
      </c>
      <c r="N2391">
        <v>270316</v>
      </c>
      <c r="O2391">
        <v>301016</v>
      </c>
      <c r="P2391" t="s">
        <v>19</v>
      </c>
      <c r="R2391" t="s">
        <v>137</v>
      </c>
      <c r="S2391" t="str">
        <f>VLOOKUP(V2391,Country!A$2:B$191,2,FALSE)</f>
        <v>Egypt</v>
      </c>
      <c r="T2391" t="str">
        <f>VLOOKUP(X2391,Organisation!A$2:B$150,2,FALSE)</f>
        <v>Egypt Radio &amp; TV Union</v>
      </c>
      <c r="U2391" t="s">
        <v>642</v>
      </c>
      <c r="V2391" t="s">
        <v>643</v>
      </c>
      <c r="W2391" t="s">
        <v>644</v>
      </c>
      <c r="X2391" t="s">
        <v>644</v>
      </c>
      <c r="Y2391">
        <v>2295</v>
      </c>
    </row>
    <row r="2392" spans="1:25" x14ac:dyDescent="0.25">
      <c r="A2392">
        <v>11750</v>
      </c>
      <c r="B2392" t="str">
        <f>VLOOKUP(W2392,Broadcast!A$2:B$277,2,FALSE)</f>
        <v>International Broadcasting Bureau</v>
      </c>
      <c r="C2392" s="6">
        <v>330</v>
      </c>
      <c r="D2392" s="6">
        <v>400</v>
      </c>
      <c r="E2392">
        <v>48</v>
      </c>
      <c r="F2392" t="str">
        <f>VLOOKUP(H2392,Location!A$2:E$678,2,FALSE)</f>
        <v>S. Maria di Galeria</v>
      </c>
      <c r="G2392" t="str">
        <f>VLOOKUP(LEFT(R2392,3),Language!A$2:B$7700,2,FALSE)</f>
        <v>Somali</v>
      </c>
      <c r="H2392" t="s">
        <v>84</v>
      </c>
      <c r="I2392">
        <v>250</v>
      </c>
      <c r="J2392">
        <v>130</v>
      </c>
      <c r="K2392">
        <v>0</v>
      </c>
      <c r="L2392">
        <v>618</v>
      </c>
      <c r="M2392">
        <v>1234567</v>
      </c>
      <c r="N2392">
        <v>270316</v>
      </c>
      <c r="O2392">
        <v>291016</v>
      </c>
      <c r="P2392" t="s">
        <v>19</v>
      </c>
      <c r="Q2392">
        <v>13650</v>
      </c>
      <c r="R2392" t="s">
        <v>424</v>
      </c>
      <c r="S2392" t="str">
        <f>VLOOKUP(V2392,Country!A$2:B$191,2,FALSE)</f>
        <v>Vatican</v>
      </c>
      <c r="T2392" t="str">
        <f>VLOOKUP(X2392,Organisation!A$2:B$150,2,FALSE)</f>
        <v>International Broadcasting Bureau</v>
      </c>
      <c r="U2392" t="s">
        <v>84</v>
      </c>
      <c r="V2392" t="s">
        <v>86</v>
      </c>
      <c r="W2392" t="s">
        <v>120</v>
      </c>
      <c r="X2392" t="s">
        <v>120</v>
      </c>
      <c r="Y2392">
        <v>733</v>
      </c>
    </row>
    <row r="2393" spans="1:25" x14ac:dyDescent="0.25">
      <c r="A2393">
        <v>11750</v>
      </c>
      <c r="B2393" t="str">
        <f>VLOOKUP(W2393,Broadcast!A$2:B$277,2,FALSE)</f>
        <v>International Broadcasting Bureau</v>
      </c>
      <c r="C2393" s="6">
        <v>500</v>
      </c>
      <c r="D2393" s="6">
        <v>530</v>
      </c>
      <c r="E2393">
        <v>46.47</v>
      </c>
      <c r="F2393" t="str">
        <f>VLOOKUP(H2393,Location!A$2:E$678,2,FALSE)</f>
        <v>S. Maria di Galeria</v>
      </c>
      <c r="G2393" t="str">
        <f>VLOOKUP(LEFT(R2393,3),Language!A$2:B$7700,2,FALSE)</f>
        <v>Hausa</v>
      </c>
      <c r="H2393" t="s">
        <v>84</v>
      </c>
      <c r="I2393">
        <v>250</v>
      </c>
      <c r="J2393">
        <v>184</v>
      </c>
      <c r="K2393">
        <v>0</v>
      </c>
      <c r="L2393">
        <v>618</v>
      </c>
      <c r="M2393">
        <v>1234567</v>
      </c>
      <c r="N2393">
        <v>270316</v>
      </c>
      <c r="O2393">
        <v>291016</v>
      </c>
      <c r="P2393" t="s">
        <v>19</v>
      </c>
      <c r="Q2393">
        <v>13650</v>
      </c>
      <c r="R2393" t="s">
        <v>127</v>
      </c>
      <c r="S2393" t="str">
        <f>VLOOKUP(V2393,Country!A$2:B$191,2,FALSE)</f>
        <v>Vatican</v>
      </c>
      <c r="T2393" t="str">
        <f>VLOOKUP(X2393,Organisation!A$2:B$150,2,FALSE)</f>
        <v>International Broadcasting Bureau</v>
      </c>
      <c r="U2393" t="s">
        <v>84</v>
      </c>
      <c r="V2393" t="s">
        <v>86</v>
      </c>
      <c r="W2393" t="s">
        <v>120</v>
      </c>
      <c r="X2393" t="s">
        <v>120</v>
      </c>
      <c r="Y2393">
        <v>15018</v>
      </c>
    </row>
    <row r="2394" spans="1:25" x14ac:dyDescent="0.25">
      <c r="A2394">
        <v>11750</v>
      </c>
      <c r="B2394" t="str">
        <f>VLOOKUP(W2394,Broadcast!A$2:B$277,2,FALSE)</f>
        <v>Turkish Radio-TV Corp</v>
      </c>
      <c r="C2394" s="6">
        <v>600</v>
      </c>
      <c r="D2394" s="6">
        <v>900</v>
      </c>
      <c r="E2394" t="s">
        <v>886</v>
      </c>
      <c r="F2394" t="str">
        <f>VLOOKUP(H2394,Location!A$2:E$678,2,FALSE)</f>
        <v>Emirler</v>
      </c>
      <c r="G2394" t="str">
        <f>VLOOKUP(LEFT(R2394,3),Language!A$2:B$7700,2,FALSE)</f>
        <v>Turkish</v>
      </c>
      <c r="H2394" t="s">
        <v>250</v>
      </c>
      <c r="I2394">
        <v>500</v>
      </c>
      <c r="J2394">
        <v>80</v>
      </c>
      <c r="K2394">
        <v>0</v>
      </c>
      <c r="L2394">
        <v>205</v>
      </c>
      <c r="M2394">
        <v>1234567</v>
      </c>
      <c r="N2394">
        <v>270316</v>
      </c>
      <c r="O2394">
        <v>301016</v>
      </c>
      <c r="P2394" t="s">
        <v>19</v>
      </c>
      <c r="Q2394">
        <v>9000</v>
      </c>
      <c r="R2394" t="s">
        <v>251</v>
      </c>
      <c r="S2394" t="str">
        <f>VLOOKUP(V2394,Country!A$2:B$191,2,FALSE)</f>
        <v>Turkey</v>
      </c>
      <c r="T2394" t="str">
        <f>VLOOKUP(X2394,Organisation!A$2:B$150,2,FALSE)</f>
        <v>Turkish Radio-Television Corp.</v>
      </c>
      <c r="U2394" t="s">
        <v>250</v>
      </c>
      <c r="V2394" t="s">
        <v>252</v>
      </c>
      <c r="W2394" t="s">
        <v>253</v>
      </c>
      <c r="X2394" t="s">
        <v>253</v>
      </c>
      <c r="Y2394">
        <v>16016</v>
      </c>
    </row>
    <row r="2395" spans="1:25" x14ac:dyDescent="0.25">
      <c r="A2395">
        <v>11750</v>
      </c>
      <c r="B2395" t="str">
        <f>VLOOKUP(W2395,Broadcast!A$2:B$277,2,FALSE)</f>
        <v>Turkish Radio-TV Corp</v>
      </c>
      <c r="C2395" s="6">
        <v>900</v>
      </c>
      <c r="D2395" s="6">
        <v>1000</v>
      </c>
      <c r="E2395" t="s">
        <v>381</v>
      </c>
      <c r="F2395" t="str">
        <f>VLOOKUP(H2395,Location!A$2:E$678,2,FALSE)</f>
        <v>Emirler</v>
      </c>
      <c r="G2395" t="str">
        <f>VLOOKUP(LEFT(R2395,3),Language!A$2:B$7700,2,FALSE)</f>
        <v>Arabic</v>
      </c>
      <c r="H2395" t="s">
        <v>250</v>
      </c>
      <c r="I2395">
        <v>500</v>
      </c>
      <c r="J2395">
        <v>150</v>
      </c>
      <c r="K2395">
        <v>30</v>
      </c>
      <c r="L2395">
        <v>205</v>
      </c>
      <c r="M2395">
        <v>1234567</v>
      </c>
      <c r="N2395">
        <v>270316</v>
      </c>
      <c r="O2395">
        <v>301016</v>
      </c>
      <c r="P2395" t="s">
        <v>19</v>
      </c>
      <c r="Q2395">
        <v>13700</v>
      </c>
      <c r="R2395" t="s">
        <v>89</v>
      </c>
      <c r="S2395" t="str">
        <f>VLOOKUP(V2395,Country!A$2:B$191,2,FALSE)</f>
        <v>Turkey</v>
      </c>
      <c r="T2395" t="str">
        <f>VLOOKUP(X2395,Organisation!A$2:B$150,2,FALSE)</f>
        <v>Turkish Radio-Television Corp.</v>
      </c>
      <c r="U2395" t="s">
        <v>250</v>
      </c>
      <c r="V2395" t="s">
        <v>252</v>
      </c>
      <c r="W2395" t="s">
        <v>253</v>
      </c>
      <c r="X2395" t="s">
        <v>253</v>
      </c>
      <c r="Y2395">
        <v>16037</v>
      </c>
    </row>
    <row r="2396" spans="1:25" x14ac:dyDescent="0.25">
      <c r="A2396">
        <v>11750</v>
      </c>
      <c r="B2396" t="str">
        <f>VLOOKUP(W2396,Broadcast!A$2:B$277,2,FALSE)</f>
        <v>Trans World Radio</v>
      </c>
      <c r="C2396" s="6">
        <v>1015</v>
      </c>
      <c r="D2396" s="6">
        <v>1100</v>
      </c>
      <c r="E2396" t="s">
        <v>405</v>
      </c>
      <c r="F2396" t="str">
        <f>VLOOKUP(H2396,Location!A$2:E$678,2,FALSE)</f>
        <v>Agana, Guam</v>
      </c>
      <c r="G2396" t="str">
        <f>VLOOKUP(LEFT(R2396,3),Language!A$2:B$7700,2,FALSE)</f>
        <v>Mandarin Chinese</v>
      </c>
      <c r="H2396" t="s">
        <v>28</v>
      </c>
      <c r="I2396">
        <v>200</v>
      </c>
      <c r="J2396">
        <v>305</v>
      </c>
      <c r="K2396">
        <v>-15</v>
      </c>
      <c r="L2396">
        <v>218</v>
      </c>
      <c r="M2396">
        <v>234567</v>
      </c>
      <c r="N2396">
        <v>270316</v>
      </c>
      <c r="O2396">
        <v>291016</v>
      </c>
      <c r="P2396" t="s">
        <v>19</v>
      </c>
      <c r="R2396" t="s">
        <v>270</v>
      </c>
      <c r="S2396" t="str">
        <f>VLOOKUP(V2396,Country!A$2:B$191,2,FALSE)</f>
        <v>United States</v>
      </c>
      <c r="T2396" t="str">
        <f>VLOOKUP(X2396,Organisation!A$2:B$150,2,FALSE)</f>
        <v>Federal Communications Commission</v>
      </c>
      <c r="U2396" t="s">
        <v>28</v>
      </c>
      <c r="V2396" t="s">
        <v>21</v>
      </c>
      <c r="W2396" t="s">
        <v>28</v>
      </c>
      <c r="X2396" t="s">
        <v>22</v>
      </c>
      <c r="Y2396">
        <v>15091</v>
      </c>
    </row>
    <row r="2397" spans="1:25" x14ac:dyDescent="0.25">
      <c r="A2397">
        <v>11750</v>
      </c>
      <c r="B2397" t="str">
        <f>VLOOKUP(W2397,Broadcast!A$2:B$277,2,FALSE)</f>
        <v>International Broadcasting Bureau</v>
      </c>
      <c r="C2397" s="6">
        <v>1030</v>
      </c>
      <c r="D2397" s="6">
        <v>1100</v>
      </c>
      <c r="E2397">
        <v>48</v>
      </c>
      <c r="F2397" t="str">
        <f>VLOOKUP(H2397,Location!A$2:E$678,2,FALSE)</f>
        <v>Moepeng Hill</v>
      </c>
      <c r="G2397" t="str">
        <f>VLOOKUP(LEFT(R2397,3),Language!A$2:B$7700,2,FALSE)</f>
        <v>Somali</v>
      </c>
      <c r="H2397" t="s">
        <v>119</v>
      </c>
      <c r="I2397">
        <v>100</v>
      </c>
      <c r="J2397">
        <v>350</v>
      </c>
      <c r="K2397">
        <v>0</v>
      </c>
      <c r="L2397">
        <v>156</v>
      </c>
      <c r="M2397">
        <v>1234567</v>
      </c>
      <c r="N2397">
        <v>270316</v>
      </c>
      <c r="O2397">
        <v>291016</v>
      </c>
      <c r="P2397" t="s">
        <v>19</v>
      </c>
      <c r="Q2397">
        <v>13500</v>
      </c>
      <c r="R2397" t="s">
        <v>424</v>
      </c>
      <c r="S2397" t="str">
        <f>VLOOKUP(V2397,Country!A$2:B$191,2,FALSE)</f>
        <v>Botswana</v>
      </c>
      <c r="T2397" t="str">
        <f>VLOOKUP(X2397,Organisation!A$2:B$150,2,FALSE)</f>
        <v>International Broadcasting Bureau</v>
      </c>
      <c r="U2397" t="s">
        <v>119</v>
      </c>
      <c r="V2397" t="s">
        <v>119</v>
      </c>
      <c r="W2397" t="s">
        <v>120</v>
      </c>
      <c r="X2397" t="s">
        <v>120</v>
      </c>
      <c r="Y2397">
        <v>16178</v>
      </c>
    </row>
    <row r="2398" spans="1:25" x14ac:dyDescent="0.25">
      <c r="A2398">
        <v>11750</v>
      </c>
      <c r="B2398" t="str">
        <f>VLOOKUP(W2398,Broadcast!A$2:B$277,2,FALSE)</f>
        <v>China Radio International</v>
      </c>
      <c r="C2398" s="6">
        <v>1100</v>
      </c>
      <c r="D2398" s="6">
        <v>1200</v>
      </c>
      <c r="E2398" t="s">
        <v>699</v>
      </c>
      <c r="F2398" t="str">
        <f>VLOOKUP(H2398,Location!A$2:E$678,2,FALSE)</f>
        <v>Beijing</v>
      </c>
      <c r="G2398" t="str">
        <f>VLOOKUP(LEFT(R2398,3),Language!A$2:B$7700,2,FALSE)</f>
        <v>Standart Chinese</v>
      </c>
      <c r="H2398" t="s">
        <v>198</v>
      </c>
      <c r="I2398">
        <v>500</v>
      </c>
      <c r="J2398">
        <v>142</v>
      </c>
      <c r="K2398">
        <v>0</v>
      </c>
      <c r="L2398">
        <v>218</v>
      </c>
      <c r="M2398">
        <v>1234567</v>
      </c>
      <c r="N2398">
        <v>270316</v>
      </c>
      <c r="O2398">
        <v>301016</v>
      </c>
      <c r="P2398" t="s">
        <v>19</v>
      </c>
      <c r="Q2398">
        <v>16500</v>
      </c>
      <c r="R2398" t="s">
        <v>207</v>
      </c>
      <c r="S2398" t="str">
        <f>VLOOKUP(V2398,Country!A$2:B$191,2,FALSE)</f>
        <v>China</v>
      </c>
      <c r="T2398" t="str">
        <f>VLOOKUP(X2398,Organisation!A$2:B$150,2,FALSE)</f>
        <v>R &amp; T of Peoples Republic of China</v>
      </c>
      <c r="U2398" t="s">
        <v>198</v>
      </c>
      <c r="V2398" t="s">
        <v>55</v>
      </c>
      <c r="W2398" t="s">
        <v>188</v>
      </c>
      <c r="X2398" t="s">
        <v>57</v>
      </c>
      <c r="Y2398">
        <v>3120</v>
      </c>
    </row>
    <row r="2399" spans="1:25" x14ac:dyDescent="0.25">
      <c r="A2399">
        <v>11750</v>
      </c>
      <c r="B2399" t="str">
        <f>VLOOKUP(W2399,Broadcast!A$2:B$277,2,FALSE)</f>
        <v>BBC Worldservice</v>
      </c>
      <c r="C2399" s="6">
        <v>1200</v>
      </c>
      <c r="D2399" s="6">
        <v>1300</v>
      </c>
      <c r="E2399" t="s">
        <v>168</v>
      </c>
      <c r="F2399" t="str">
        <f>VLOOKUP(H2399,Location!A$2:E$678,2,FALSE)</f>
        <v>Nakhon Sawan</v>
      </c>
      <c r="G2399" t="str">
        <f>VLOOKUP(LEFT(R2399,3),Language!A$2:B$7700,2,FALSE)</f>
        <v>English</v>
      </c>
      <c r="H2399" t="s">
        <v>147</v>
      </c>
      <c r="I2399">
        <v>250</v>
      </c>
      <c r="J2399">
        <v>25</v>
      </c>
      <c r="K2399">
        <v>0</v>
      </c>
      <c r="L2399">
        <v>216</v>
      </c>
      <c r="M2399">
        <v>1234567</v>
      </c>
      <c r="N2399">
        <v>270316</v>
      </c>
      <c r="O2399">
        <v>301016</v>
      </c>
      <c r="P2399" t="s">
        <v>19</v>
      </c>
      <c r="Q2399">
        <v>14750</v>
      </c>
      <c r="R2399" t="s">
        <v>20</v>
      </c>
      <c r="S2399" t="str">
        <f>VLOOKUP(V2399,Country!A$2:B$191,2,FALSE)</f>
        <v>Thailand</v>
      </c>
      <c r="T2399" t="str">
        <f>VLOOKUP(X2399,Organisation!A$2:B$150,2,FALSE)</f>
        <v>Babcock Communications</v>
      </c>
      <c r="U2399" t="s">
        <v>147</v>
      </c>
      <c r="V2399" t="s">
        <v>148</v>
      </c>
      <c r="W2399" t="s">
        <v>42</v>
      </c>
      <c r="X2399" t="s">
        <v>43</v>
      </c>
      <c r="Y2399">
        <v>206</v>
      </c>
    </row>
    <row r="2400" spans="1:25" x14ac:dyDescent="0.25">
      <c r="A2400">
        <v>11750</v>
      </c>
      <c r="B2400" t="str">
        <f>VLOOKUP(W2400,Broadcast!A$2:B$277,2,FALSE)</f>
        <v>Adventist Broadcasting Service, Inc.</v>
      </c>
      <c r="C2400" s="6">
        <v>1300</v>
      </c>
      <c r="D2400" s="6">
        <v>1400</v>
      </c>
      <c r="E2400" t="s">
        <v>822</v>
      </c>
      <c r="F2400" t="str">
        <f>VLOOKUP(H2400,Location!A$2:E$678,2,FALSE)</f>
        <v>Agat, Guam</v>
      </c>
      <c r="G2400" t="str">
        <f>VLOOKUP(LEFT(R2400,3),Language!A$2:B$7700,2,FALSE)</f>
        <v>Mandarin Chinese</v>
      </c>
      <c r="H2400" t="s">
        <v>729</v>
      </c>
      <c r="I2400">
        <v>100</v>
      </c>
      <c r="J2400">
        <v>315</v>
      </c>
      <c r="K2400">
        <v>0</v>
      </c>
      <c r="L2400">
        <v>218</v>
      </c>
      <c r="M2400">
        <v>1234567</v>
      </c>
      <c r="N2400">
        <v>270316</v>
      </c>
      <c r="O2400">
        <v>291016</v>
      </c>
      <c r="P2400" t="s">
        <v>19</v>
      </c>
      <c r="Q2400">
        <v>13700</v>
      </c>
      <c r="R2400" t="s">
        <v>270</v>
      </c>
      <c r="S2400" t="str">
        <f>VLOOKUP(V2400,Country!A$2:B$191,2,FALSE)</f>
        <v>United States</v>
      </c>
      <c r="T2400" t="str">
        <f>VLOOKUP(X2400,Organisation!A$2:B$150,2,FALSE)</f>
        <v>Federal Communications Commission</v>
      </c>
      <c r="U2400" t="s">
        <v>729</v>
      </c>
      <c r="V2400" t="s">
        <v>21</v>
      </c>
      <c r="W2400" t="s">
        <v>729</v>
      </c>
      <c r="X2400" t="s">
        <v>22</v>
      </c>
      <c r="Y2400">
        <v>11049</v>
      </c>
    </row>
    <row r="2401" spans="1:25" x14ac:dyDescent="0.25">
      <c r="A2401">
        <v>11750</v>
      </c>
      <c r="B2401" t="str">
        <f>VLOOKUP(W2401,Broadcast!A$2:B$277,2,FALSE)</f>
        <v>Far East Broadcasting Company</v>
      </c>
      <c r="C2401" s="6">
        <v>1400</v>
      </c>
      <c r="D2401" s="6">
        <v>1430</v>
      </c>
      <c r="E2401" t="s">
        <v>887</v>
      </c>
      <c r="F2401" t="str">
        <f>VLOOKUP(H2401,Location!A$2:E$678,2,FALSE)</f>
        <v>Bocaue</v>
      </c>
      <c r="G2401" t="str">
        <f>VLOOKUP(LEFT(R2401,3),Language!A$2:B$7700,2,FALSE)</f>
        <v>Lahu</v>
      </c>
      <c r="H2401" t="s">
        <v>606</v>
      </c>
      <c r="I2401">
        <v>100</v>
      </c>
      <c r="J2401">
        <v>305</v>
      </c>
      <c r="K2401">
        <v>30</v>
      </c>
      <c r="L2401">
        <v>146</v>
      </c>
      <c r="M2401">
        <v>1234567</v>
      </c>
      <c r="N2401">
        <v>270316</v>
      </c>
      <c r="O2401">
        <v>301016</v>
      </c>
      <c r="P2401" t="s">
        <v>19</v>
      </c>
      <c r="Q2401">
        <v>11000</v>
      </c>
      <c r="R2401" t="s">
        <v>888</v>
      </c>
      <c r="S2401" t="str">
        <f>VLOOKUP(V2401,Country!A$2:B$191,2,FALSE)</f>
        <v>Philippines</v>
      </c>
      <c r="T2401" t="str">
        <f>VLOOKUP(X2401,Organisation!A$2:B$150,2,FALSE)</f>
        <v>Far East Broadcasting Co</v>
      </c>
      <c r="U2401" t="s">
        <v>606</v>
      </c>
      <c r="V2401" t="s">
        <v>173</v>
      </c>
      <c r="W2401" t="s">
        <v>607</v>
      </c>
      <c r="X2401" t="s">
        <v>607</v>
      </c>
      <c r="Y2401">
        <v>2102</v>
      </c>
    </row>
    <row r="2402" spans="1:25" x14ac:dyDescent="0.25">
      <c r="A2402">
        <v>11750</v>
      </c>
      <c r="B2402" t="str">
        <f>VLOOKUP(W2402,Broadcast!A$2:B$277,2,FALSE)</f>
        <v>Radio Veritas Asia</v>
      </c>
      <c r="C2402" s="6">
        <v>1430</v>
      </c>
      <c r="D2402" s="6">
        <v>1500</v>
      </c>
      <c r="E2402">
        <v>41</v>
      </c>
      <c r="F2402" t="str">
        <f>VLOOKUP(H2402,Location!A$2:E$678,2,FALSE)</f>
        <v>Palauig</v>
      </c>
      <c r="G2402" t="str">
        <f>VLOOKUP(LEFT(R2402,3),Language!A$2:B$7700,2,FALSE)</f>
        <v>Telugu</v>
      </c>
      <c r="H2402" t="s">
        <v>406</v>
      </c>
      <c r="I2402">
        <v>250</v>
      </c>
      <c r="J2402">
        <v>280</v>
      </c>
      <c r="K2402">
        <v>0</v>
      </c>
      <c r="L2402">
        <v>146</v>
      </c>
      <c r="M2402">
        <v>1234567</v>
      </c>
      <c r="N2402">
        <v>270316</v>
      </c>
      <c r="O2402">
        <v>301016</v>
      </c>
      <c r="P2402" t="s">
        <v>19</v>
      </c>
      <c r="R2402" t="s">
        <v>889</v>
      </c>
      <c r="S2402" t="str">
        <f>VLOOKUP(V2402,Country!A$2:B$191,2,FALSE)</f>
        <v>Philippines</v>
      </c>
      <c r="T2402" t="str">
        <f>VLOOKUP(X2402,Organisation!A$2:B$150,2,FALSE)</f>
        <v>Radio Veritas Asia</v>
      </c>
      <c r="U2402" t="s">
        <v>406</v>
      </c>
      <c r="V2402" t="s">
        <v>173</v>
      </c>
      <c r="W2402" t="s">
        <v>407</v>
      </c>
      <c r="X2402" t="s">
        <v>407</v>
      </c>
      <c r="Y2402">
        <v>4513</v>
      </c>
    </row>
    <row r="2403" spans="1:25" x14ac:dyDescent="0.25">
      <c r="A2403">
        <v>11750</v>
      </c>
      <c r="B2403" t="str">
        <f>VLOOKUP(W2403,Broadcast!A$2:B$277,2,FALSE)</f>
        <v>International Broadcasting Bureau</v>
      </c>
      <c r="C2403" s="6">
        <v>1500</v>
      </c>
      <c r="D2403" s="6">
        <v>1530</v>
      </c>
      <c r="E2403">
        <v>46.47</v>
      </c>
      <c r="F2403" t="str">
        <f>VLOOKUP(H2403,Location!A$2:E$678,2,FALSE)</f>
        <v>Sao Tome</v>
      </c>
      <c r="G2403" t="str">
        <f>VLOOKUP(LEFT(R2403,3),Language!A$2:B$7700,2,FALSE)</f>
        <v>Hausa</v>
      </c>
      <c r="H2403" t="s">
        <v>125</v>
      </c>
      <c r="I2403">
        <v>100</v>
      </c>
      <c r="J2403">
        <v>20</v>
      </c>
      <c r="K2403">
        <v>0</v>
      </c>
      <c r="L2403">
        <v>106</v>
      </c>
      <c r="M2403">
        <v>1234567</v>
      </c>
      <c r="N2403">
        <v>270316</v>
      </c>
      <c r="O2403">
        <v>291016</v>
      </c>
      <c r="P2403" t="s">
        <v>19</v>
      </c>
      <c r="Q2403">
        <v>9900</v>
      </c>
      <c r="R2403" t="s">
        <v>127</v>
      </c>
      <c r="S2403" t="str">
        <f>VLOOKUP(V2403,Country!A$2:B$191,2,FALSE)</f>
        <v>Sao Tome and Principe</v>
      </c>
      <c r="T2403" t="str">
        <f>VLOOKUP(X2403,Organisation!A$2:B$150,2,FALSE)</f>
        <v>International Broadcasting Bureau</v>
      </c>
      <c r="U2403" t="s">
        <v>125</v>
      </c>
      <c r="V2403" t="s">
        <v>126</v>
      </c>
      <c r="W2403" t="s">
        <v>120</v>
      </c>
      <c r="X2403" t="s">
        <v>120</v>
      </c>
      <c r="Y2403">
        <v>735</v>
      </c>
    </row>
    <row r="2404" spans="1:25" x14ac:dyDescent="0.25">
      <c r="A2404">
        <v>11750</v>
      </c>
      <c r="B2404" t="str">
        <f>VLOOKUP(W2404,Broadcast!A$2:B$277,2,FALSE)</f>
        <v>Sri Lanka Broadcasting Corporation</v>
      </c>
      <c r="C2404" s="6">
        <v>1500</v>
      </c>
      <c r="D2404" s="6">
        <v>1900</v>
      </c>
      <c r="E2404">
        <v>39.4</v>
      </c>
      <c r="F2404" t="str">
        <f>VLOOKUP(H2404,Location!A$2:E$678,2,FALSE)</f>
        <v>Trincomalee (Perkara)</v>
      </c>
      <c r="G2404" t="str">
        <f>VLOOKUP(LEFT(R2404,3),Language!A$2:B$7700,2,FALSE)</f>
        <v>Sinhala</v>
      </c>
      <c r="H2404" t="s">
        <v>646</v>
      </c>
      <c r="I2404">
        <v>125</v>
      </c>
      <c r="J2404">
        <v>300</v>
      </c>
      <c r="K2404">
        <v>-15</v>
      </c>
      <c r="L2404">
        <v>208</v>
      </c>
      <c r="M2404">
        <v>1234567</v>
      </c>
      <c r="N2404">
        <v>270316</v>
      </c>
      <c r="O2404">
        <v>291016</v>
      </c>
      <c r="P2404" t="s">
        <v>19</v>
      </c>
      <c r="R2404" t="s">
        <v>522</v>
      </c>
      <c r="S2404" t="str">
        <f>VLOOKUP(V2404,Country!A$2:B$191,2,FALSE)</f>
        <v>Sri Lanka</v>
      </c>
      <c r="T2404" t="str">
        <f>VLOOKUP(X2404,Organisation!A$2:B$150,2,FALSE)</f>
        <v>Sri Lanka Broadcasting Corporation</v>
      </c>
      <c r="U2404" t="s">
        <v>646</v>
      </c>
      <c r="V2404" t="s">
        <v>318</v>
      </c>
      <c r="W2404" t="s">
        <v>319</v>
      </c>
      <c r="X2404" t="s">
        <v>319</v>
      </c>
      <c r="Y2404">
        <v>3770</v>
      </c>
    </row>
    <row r="2405" spans="1:25" x14ac:dyDescent="0.25">
      <c r="A2405">
        <v>11750</v>
      </c>
      <c r="B2405" t="str">
        <f>VLOOKUP(W2405,Broadcast!A$2:B$277,2,FALSE)</f>
        <v>International Broadcasting Bureau</v>
      </c>
      <c r="C2405" s="6">
        <v>1530</v>
      </c>
      <c r="D2405" s="6">
        <v>1600</v>
      </c>
      <c r="E2405">
        <v>46.47</v>
      </c>
      <c r="F2405" t="str">
        <f>VLOOKUP(H2405,Location!A$2:E$678,2,FALSE)</f>
        <v>Sao Tome</v>
      </c>
      <c r="G2405" t="str">
        <f>VLOOKUP(LEFT(R2405,3),Language!A$2:B$7700,2,FALSE)</f>
        <v>Hausa</v>
      </c>
      <c r="H2405" t="s">
        <v>125</v>
      </c>
      <c r="I2405">
        <v>100</v>
      </c>
      <c r="J2405">
        <v>20</v>
      </c>
      <c r="K2405">
        <v>0</v>
      </c>
      <c r="L2405">
        <v>106</v>
      </c>
      <c r="M2405">
        <v>23456</v>
      </c>
      <c r="N2405">
        <v>270316</v>
      </c>
      <c r="O2405">
        <v>291016</v>
      </c>
      <c r="P2405" t="s">
        <v>19</v>
      </c>
      <c r="Q2405">
        <v>9900</v>
      </c>
      <c r="R2405" t="s">
        <v>127</v>
      </c>
      <c r="S2405" t="str">
        <f>VLOOKUP(V2405,Country!A$2:B$191,2,FALSE)</f>
        <v>Sao Tome and Principe</v>
      </c>
      <c r="T2405" t="str">
        <f>VLOOKUP(X2405,Organisation!A$2:B$150,2,FALSE)</f>
        <v>International Broadcasting Bureau</v>
      </c>
      <c r="U2405" t="s">
        <v>125</v>
      </c>
      <c r="V2405" t="s">
        <v>126</v>
      </c>
      <c r="W2405" t="s">
        <v>120</v>
      </c>
      <c r="X2405" t="s">
        <v>120</v>
      </c>
      <c r="Y2405">
        <v>736</v>
      </c>
    </row>
    <row r="2406" spans="1:25" x14ac:dyDescent="0.25">
      <c r="A2406">
        <v>11750</v>
      </c>
      <c r="B2406" t="str">
        <f>VLOOKUP(W2406,Broadcast!A$2:B$277,2,FALSE)</f>
        <v>China Radio International</v>
      </c>
      <c r="C2406" s="6">
        <v>1900</v>
      </c>
      <c r="D2406" s="6">
        <v>2000</v>
      </c>
      <c r="E2406" t="s">
        <v>458</v>
      </c>
      <c r="F2406" t="str">
        <f>VLOOKUP(H2406,Location!A$2:E$678,2,FALSE)</f>
        <v>Jinhua</v>
      </c>
      <c r="G2406" t="str">
        <f>VLOOKUP(LEFT(R2406,3),Language!A$2:B$7700,2,FALSE)</f>
        <v>Portuguese</v>
      </c>
      <c r="H2406" t="s">
        <v>571</v>
      </c>
      <c r="I2406">
        <v>500</v>
      </c>
      <c r="J2406">
        <v>320</v>
      </c>
      <c r="K2406">
        <v>0</v>
      </c>
      <c r="L2406">
        <v>216</v>
      </c>
      <c r="M2406">
        <v>1234567</v>
      </c>
      <c r="N2406">
        <v>270316</v>
      </c>
      <c r="O2406">
        <v>301016</v>
      </c>
      <c r="P2406" t="s">
        <v>19</v>
      </c>
      <c r="Q2406">
        <v>9600</v>
      </c>
      <c r="R2406" t="s">
        <v>300</v>
      </c>
      <c r="S2406" t="str">
        <f>VLOOKUP(V2406,Country!A$2:B$191,2,FALSE)</f>
        <v>China</v>
      </c>
      <c r="T2406" t="str">
        <f>VLOOKUP(X2406,Organisation!A$2:B$150,2,FALSE)</f>
        <v>R &amp; T of Peoples Republic of China</v>
      </c>
      <c r="U2406" t="s">
        <v>571</v>
      </c>
      <c r="V2406" t="s">
        <v>55</v>
      </c>
      <c r="W2406" t="s">
        <v>188</v>
      </c>
      <c r="X2406" t="s">
        <v>57</v>
      </c>
      <c r="Y2406">
        <v>3121</v>
      </c>
    </row>
    <row r="2407" spans="1:25" x14ac:dyDescent="0.25">
      <c r="A2407">
        <v>11750</v>
      </c>
      <c r="B2407" t="str">
        <f>VLOOKUP(W2407,Broadcast!A$2:B$277,2,FALSE)</f>
        <v>LeSea Broadcasting Corporation</v>
      </c>
      <c r="C2407" s="6">
        <v>2000</v>
      </c>
      <c r="D2407" s="6">
        <v>2200</v>
      </c>
      <c r="E2407" t="s">
        <v>579</v>
      </c>
      <c r="F2407" t="str">
        <f>VLOOKUP(H2407,Location!A$2:E$678,2,FALSE)</f>
        <v>Furman, SC</v>
      </c>
      <c r="G2407" t="str">
        <f>VLOOKUP(LEFT(R2407,3),Language!A$2:B$7700,2,FALSE)</f>
        <v>English</v>
      </c>
      <c r="H2407" t="s">
        <v>220</v>
      </c>
      <c r="I2407">
        <v>250</v>
      </c>
      <c r="J2407">
        <v>47</v>
      </c>
      <c r="K2407">
        <v>-25</v>
      </c>
      <c r="L2407">
        <v>218</v>
      </c>
      <c r="M2407">
        <v>1</v>
      </c>
      <c r="N2407">
        <v>40916</v>
      </c>
      <c r="O2407">
        <v>301016</v>
      </c>
      <c r="P2407" t="s">
        <v>19</v>
      </c>
      <c r="Q2407">
        <v>8360</v>
      </c>
      <c r="R2407" t="s">
        <v>20</v>
      </c>
      <c r="S2407" t="str">
        <f>VLOOKUP(V2407,Country!A$2:B$191,2,FALSE)</f>
        <v>United States</v>
      </c>
      <c r="T2407" t="str">
        <f>VLOOKUP(X2407,Organisation!A$2:B$150,2,FALSE)</f>
        <v>Federal Communications Commission</v>
      </c>
      <c r="U2407" t="s">
        <v>220</v>
      </c>
      <c r="V2407" t="s">
        <v>21</v>
      </c>
      <c r="W2407" t="s">
        <v>220</v>
      </c>
      <c r="X2407" t="s">
        <v>22</v>
      </c>
      <c r="Y2407">
        <v>1730</v>
      </c>
    </row>
    <row r="2408" spans="1:25" x14ac:dyDescent="0.25">
      <c r="A2408">
        <v>11750</v>
      </c>
      <c r="B2408" t="str">
        <f>VLOOKUP(W2408,Broadcast!A$2:B$277,2,FALSE)</f>
        <v>LeSea Broadcasting Corporation</v>
      </c>
      <c r="C2408" s="6">
        <v>2000</v>
      </c>
      <c r="D2408" s="6">
        <v>2200</v>
      </c>
      <c r="E2408" t="s">
        <v>579</v>
      </c>
      <c r="F2408" t="str">
        <f>VLOOKUP(H2408,Location!A$2:E$678,2,FALSE)</f>
        <v>Furman, SC</v>
      </c>
      <c r="G2408" t="str">
        <f>VLOOKUP(LEFT(R2408,3),Language!A$2:B$7700,2,FALSE)</f>
        <v>English</v>
      </c>
      <c r="H2408" t="s">
        <v>220</v>
      </c>
      <c r="I2408">
        <v>250</v>
      </c>
      <c r="J2408">
        <v>47</v>
      </c>
      <c r="K2408">
        <v>-25</v>
      </c>
      <c r="L2408">
        <v>218</v>
      </c>
      <c r="M2408">
        <v>1</v>
      </c>
      <c r="N2408">
        <v>270316</v>
      </c>
      <c r="O2408">
        <v>50616</v>
      </c>
      <c r="P2408" t="s">
        <v>19</v>
      </c>
      <c r="Q2408">
        <v>8360</v>
      </c>
      <c r="R2408" t="s">
        <v>20</v>
      </c>
      <c r="S2408" t="str">
        <f>VLOOKUP(V2408,Country!A$2:B$191,2,FALSE)</f>
        <v>United States</v>
      </c>
      <c r="T2408" t="str">
        <f>VLOOKUP(X2408,Organisation!A$2:B$150,2,FALSE)</f>
        <v>Federal Communications Commission</v>
      </c>
      <c r="U2408" t="s">
        <v>220</v>
      </c>
      <c r="V2408" t="s">
        <v>21</v>
      </c>
      <c r="W2408" t="s">
        <v>220</v>
      </c>
      <c r="X2408" t="s">
        <v>22</v>
      </c>
      <c r="Y2408">
        <v>1731</v>
      </c>
    </row>
    <row r="2409" spans="1:25" x14ac:dyDescent="0.25">
      <c r="A2409">
        <v>11750</v>
      </c>
      <c r="B2409" t="str">
        <f>VLOOKUP(W2409,Broadcast!A$2:B$277,2,FALSE)</f>
        <v>Adventist Broadcasting Service, Inc.</v>
      </c>
      <c r="C2409" s="6">
        <v>2100</v>
      </c>
      <c r="D2409" s="6">
        <v>2200</v>
      </c>
      <c r="E2409" t="s">
        <v>801</v>
      </c>
      <c r="F2409" t="str">
        <f>VLOOKUP(H2409,Location!A$2:E$678,2,FALSE)</f>
        <v>Agat, Guam</v>
      </c>
      <c r="G2409" t="str">
        <f>VLOOKUP(LEFT(R2409,3),Language!A$2:B$7700,2,FALSE)</f>
        <v>Mandarin Chinese</v>
      </c>
      <c r="H2409" t="s">
        <v>729</v>
      </c>
      <c r="I2409">
        <v>100</v>
      </c>
      <c r="J2409">
        <v>315</v>
      </c>
      <c r="K2409">
        <v>15</v>
      </c>
      <c r="L2409">
        <v>218</v>
      </c>
      <c r="M2409">
        <v>1234567</v>
      </c>
      <c r="N2409">
        <v>270316</v>
      </c>
      <c r="O2409">
        <v>291016</v>
      </c>
      <c r="P2409" t="s">
        <v>19</v>
      </c>
      <c r="Q2409">
        <v>13700</v>
      </c>
      <c r="R2409" t="s">
        <v>270</v>
      </c>
      <c r="S2409" t="str">
        <f>VLOOKUP(V2409,Country!A$2:B$191,2,FALSE)</f>
        <v>United States</v>
      </c>
      <c r="T2409" t="str">
        <f>VLOOKUP(X2409,Organisation!A$2:B$150,2,FALSE)</f>
        <v>Federal Communications Commission</v>
      </c>
      <c r="U2409" t="s">
        <v>729</v>
      </c>
      <c r="V2409" t="s">
        <v>21</v>
      </c>
      <c r="W2409" t="s">
        <v>729</v>
      </c>
      <c r="X2409" t="s">
        <v>22</v>
      </c>
      <c r="Y2409">
        <v>1732</v>
      </c>
    </row>
    <row r="2410" spans="1:25" x14ac:dyDescent="0.25">
      <c r="A2410">
        <v>11750</v>
      </c>
      <c r="B2410" t="str">
        <f>VLOOKUP(W2410,Broadcast!A$2:B$277,2,FALSE)</f>
        <v>China National Radio</v>
      </c>
      <c r="C2410" s="6">
        <v>2200</v>
      </c>
      <c r="D2410" s="6">
        <v>1000</v>
      </c>
      <c r="E2410" t="s">
        <v>413</v>
      </c>
      <c r="F2410" t="str">
        <f>VLOOKUP(H2410,Location!A$2:E$678,2,FALSE)</f>
        <v>Shijiazhuang</v>
      </c>
      <c r="G2410" t="str">
        <f>VLOOKUP(LEFT(R2410,3),Language!A$2:B$7700,2,FALSE)</f>
        <v>Chinese</v>
      </c>
      <c r="H2410" t="s">
        <v>331</v>
      </c>
      <c r="I2410">
        <v>100</v>
      </c>
      <c r="J2410">
        <v>37</v>
      </c>
      <c r="K2410">
        <v>0</v>
      </c>
      <c r="L2410">
        <v>146</v>
      </c>
      <c r="M2410">
        <v>1234567</v>
      </c>
      <c r="N2410">
        <v>270316</v>
      </c>
      <c r="O2410">
        <v>301016</v>
      </c>
      <c r="P2410" t="s">
        <v>19</v>
      </c>
      <c r="Q2410">
        <v>9700</v>
      </c>
      <c r="R2410" t="s">
        <v>54</v>
      </c>
      <c r="S2410" t="str">
        <f>VLOOKUP(V2410,Country!A$2:B$191,2,FALSE)</f>
        <v>China</v>
      </c>
      <c r="T2410" t="str">
        <f>VLOOKUP(X2410,Organisation!A$2:B$150,2,FALSE)</f>
        <v>R &amp; T of Peoples Republic of China</v>
      </c>
      <c r="U2410" t="s">
        <v>331</v>
      </c>
      <c r="V2410" t="s">
        <v>55</v>
      </c>
      <c r="W2410" t="s">
        <v>56</v>
      </c>
      <c r="X2410" t="s">
        <v>57</v>
      </c>
      <c r="Y2410">
        <v>3122</v>
      </c>
    </row>
    <row r="2411" spans="1:25" x14ac:dyDescent="0.25">
      <c r="A2411">
        <v>11750</v>
      </c>
      <c r="B2411" t="str">
        <f>VLOOKUP(W2411,Broadcast!A$2:B$277,2,FALSE)</f>
        <v>Radio Republic of Indonesia</v>
      </c>
      <c r="C2411" s="6">
        <v>2200</v>
      </c>
      <c r="D2411" s="6">
        <v>2300</v>
      </c>
      <c r="E2411">
        <v>54</v>
      </c>
      <c r="F2411" t="str">
        <f>VLOOKUP(H2411,Location!A$2:E$678,2,FALSE)</f>
        <v>Ujungpandang</v>
      </c>
      <c r="G2411" t="str">
        <f>VLOOKUP(LEFT(R2411,3),Language!A$2:B$7700,2,FALSE)</f>
        <v>English</v>
      </c>
      <c r="H2411" t="s">
        <v>105</v>
      </c>
      <c r="I2411">
        <v>250</v>
      </c>
      <c r="J2411">
        <v>280</v>
      </c>
      <c r="K2411">
        <v>5</v>
      </c>
      <c r="L2411">
        <v>206</v>
      </c>
      <c r="M2411">
        <v>1234567</v>
      </c>
      <c r="N2411">
        <v>270316</v>
      </c>
      <c r="O2411">
        <v>291016</v>
      </c>
      <c r="P2411" t="s">
        <v>19</v>
      </c>
      <c r="R2411" t="s">
        <v>20</v>
      </c>
      <c r="S2411" t="str">
        <f>VLOOKUP(V2411,Country!A$2:B$191,2,FALSE)</f>
        <v>Indonesia</v>
      </c>
      <c r="T2411" t="str">
        <f>VLOOKUP(X2411,Organisation!A$2:B$150,2,FALSE)</f>
        <v>Radio Republic of Indonesia</v>
      </c>
      <c r="U2411" t="s">
        <v>105</v>
      </c>
      <c r="V2411" t="s">
        <v>48</v>
      </c>
      <c r="W2411" t="s">
        <v>49</v>
      </c>
      <c r="X2411" t="s">
        <v>49</v>
      </c>
      <c r="Y2411">
        <v>2166</v>
      </c>
    </row>
    <row r="2412" spans="1:25" x14ac:dyDescent="0.25">
      <c r="A2412">
        <v>11750</v>
      </c>
      <c r="B2412" t="str">
        <f>VLOOKUP(W2412,Broadcast!A$2:B$277,2,FALSE)</f>
        <v>LeSea Broadcasting Corporation</v>
      </c>
      <c r="C2412" s="6">
        <v>2200</v>
      </c>
      <c r="D2412" s="6">
        <v>2400</v>
      </c>
      <c r="E2412" t="s">
        <v>579</v>
      </c>
      <c r="F2412" t="str">
        <f>VLOOKUP(H2412,Location!A$2:E$678,2,FALSE)</f>
        <v>Furman, SC</v>
      </c>
      <c r="G2412" t="str">
        <f>VLOOKUP(LEFT(R2412,3),Language!A$2:B$7700,2,FALSE)</f>
        <v>English</v>
      </c>
      <c r="H2412" t="s">
        <v>220</v>
      </c>
      <c r="I2412">
        <v>250</v>
      </c>
      <c r="J2412">
        <v>47</v>
      </c>
      <c r="K2412">
        <v>-25</v>
      </c>
      <c r="L2412">
        <v>218</v>
      </c>
      <c r="M2412">
        <v>1234567</v>
      </c>
      <c r="N2412">
        <v>270316</v>
      </c>
      <c r="O2412">
        <v>40916</v>
      </c>
      <c r="P2412" t="s">
        <v>19</v>
      </c>
      <c r="Q2412">
        <v>8360</v>
      </c>
      <c r="R2412" t="s">
        <v>20</v>
      </c>
      <c r="S2412" t="str">
        <f>VLOOKUP(V2412,Country!A$2:B$191,2,FALSE)</f>
        <v>United States</v>
      </c>
      <c r="T2412" t="str">
        <f>VLOOKUP(X2412,Organisation!A$2:B$150,2,FALSE)</f>
        <v>Federal Communications Commission</v>
      </c>
      <c r="U2412" t="s">
        <v>220</v>
      </c>
      <c r="V2412" t="s">
        <v>21</v>
      </c>
      <c r="W2412" t="s">
        <v>220</v>
      </c>
      <c r="X2412" t="s">
        <v>22</v>
      </c>
      <c r="Y2412">
        <v>1733</v>
      </c>
    </row>
    <row r="2413" spans="1:25" x14ac:dyDescent="0.25">
      <c r="A2413">
        <v>11755</v>
      </c>
      <c r="B2413" t="str">
        <f>VLOOKUP(W2413,Broadcast!A$2:B$277,2,FALSE)</f>
        <v>BBC Worldservice</v>
      </c>
      <c r="C2413" s="6">
        <v>1600</v>
      </c>
      <c r="D2413" s="6">
        <v>1630</v>
      </c>
      <c r="E2413" t="s">
        <v>624</v>
      </c>
      <c r="F2413" t="str">
        <f>VLOOKUP(H2413,Location!A$2:E$678,2,FALSE)</f>
        <v>Dhabayya</v>
      </c>
      <c r="G2413" t="str">
        <f>VLOOKUP(LEFT(R2413,3),Language!A$2:B$7700,2,FALSE)</f>
        <v>Hindi</v>
      </c>
      <c r="H2413" t="s">
        <v>409</v>
      </c>
      <c r="I2413">
        <v>250</v>
      </c>
      <c r="J2413">
        <v>85</v>
      </c>
      <c r="K2413">
        <v>0</v>
      </c>
      <c r="L2413">
        <v>146</v>
      </c>
      <c r="M2413">
        <v>1234567</v>
      </c>
      <c r="N2413">
        <v>220416</v>
      </c>
      <c r="O2413">
        <v>301016</v>
      </c>
      <c r="P2413" t="s">
        <v>19</v>
      </c>
      <c r="Q2413">
        <v>12600</v>
      </c>
      <c r="R2413" t="s">
        <v>219</v>
      </c>
      <c r="S2413" t="str">
        <f>VLOOKUP(V2413,Country!A$2:B$191,2,FALSE)</f>
        <v>United Arab Emirates</v>
      </c>
      <c r="T2413" t="str">
        <f>VLOOKUP(X2413,Organisation!A$2:B$150,2,FALSE)</f>
        <v>Babcock Communications</v>
      </c>
      <c r="U2413" t="s">
        <v>409</v>
      </c>
      <c r="V2413" t="s">
        <v>410</v>
      </c>
      <c r="W2413" t="s">
        <v>42</v>
      </c>
      <c r="X2413" t="s">
        <v>43</v>
      </c>
      <c r="Y2413">
        <v>16557</v>
      </c>
    </row>
    <row r="2414" spans="1:25" x14ac:dyDescent="0.25">
      <c r="A2414">
        <v>11760</v>
      </c>
      <c r="B2414" t="str">
        <f>VLOOKUP(W2414,Broadcast!A$2:B$277,2,FALSE)</f>
        <v>China National Radio</v>
      </c>
      <c r="C2414" s="6">
        <v>0</v>
      </c>
      <c r="D2414" s="6">
        <v>1200</v>
      </c>
      <c r="E2414" t="s">
        <v>151</v>
      </c>
      <c r="F2414" t="str">
        <f>VLOOKUP(H2414,Location!A$2:E$678,2,FALSE)</f>
        <v>Shijiazhuang</v>
      </c>
      <c r="G2414" t="str">
        <f>VLOOKUP(LEFT(R2414,3),Language!A$2:B$7700,2,FALSE)</f>
        <v>Chinese</v>
      </c>
      <c r="H2414" t="s">
        <v>331</v>
      </c>
      <c r="I2414">
        <v>100</v>
      </c>
      <c r="J2414">
        <v>165</v>
      </c>
      <c r="K2414">
        <v>0</v>
      </c>
      <c r="L2414">
        <v>146</v>
      </c>
      <c r="M2414">
        <v>1234567</v>
      </c>
      <c r="N2414">
        <v>270316</v>
      </c>
      <c r="O2414">
        <v>301016</v>
      </c>
      <c r="P2414" t="s">
        <v>19</v>
      </c>
      <c r="Q2414">
        <v>14500</v>
      </c>
      <c r="R2414" t="s">
        <v>54</v>
      </c>
      <c r="S2414" t="str">
        <f>VLOOKUP(V2414,Country!A$2:B$191,2,FALSE)</f>
        <v>China</v>
      </c>
      <c r="T2414" t="str">
        <f>VLOOKUP(X2414,Organisation!A$2:B$150,2,FALSE)</f>
        <v>R &amp; T of Peoples Republic of China</v>
      </c>
      <c r="U2414" t="s">
        <v>331</v>
      </c>
      <c r="V2414" t="s">
        <v>55</v>
      </c>
      <c r="W2414" t="s">
        <v>56</v>
      </c>
      <c r="X2414" t="s">
        <v>57</v>
      </c>
      <c r="Y2414">
        <v>3123</v>
      </c>
    </row>
    <row r="2415" spans="1:25" x14ac:dyDescent="0.25">
      <c r="A2415">
        <v>11760</v>
      </c>
      <c r="B2415" t="str">
        <f>VLOOKUP(W2415,Broadcast!A$2:B$277,2,FALSE)</f>
        <v>Islamic Republic of Iran Broadcasting</v>
      </c>
      <c r="C2415" s="6">
        <v>320</v>
      </c>
      <c r="D2415" s="6">
        <v>520</v>
      </c>
      <c r="E2415" t="s">
        <v>595</v>
      </c>
      <c r="F2415" t="str">
        <f>VLOOKUP(H2415,Location!A$2:E$678,2,FALSE)</f>
        <v>Sirjan</v>
      </c>
      <c r="G2415" t="str">
        <f>VLOOKUP(LEFT(R2415,3),Language!A$2:B$7700,2,FALSE)</f>
        <v>Azerbaijani</v>
      </c>
      <c r="H2415" t="s">
        <v>228</v>
      </c>
      <c r="I2415">
        <v>500</v>
      </c>
      <c r="J2415">
        <v>336</v>
      </c>
      <c r="K2415">
        <v>0</v>
      </c>
      <c r="L2415">
        <v>146</v>
      </c>
      <c r="M2415">
        <v>1234567</v>
      </c>
      <c r="N2415">
        <v>270316</v>
      </c>
      <c r="O2415">
        <v>291016</v>
      </c>
      <c r="P2415" t="s">
        <v>19</v>
      </c>
      <c r="R2415" t="s">
        <v>596</v>
      </c>
      <c r="S2415" t="str">
        <f>VLOOKUP(V2415,Country!A$2:B$191,2,FALSE)</f>
        <v>Iran (Islamic Rep. of)</v>
      </c>
      <c r="T2415" t="str">
        <f>VLOOKUP(X2415,Organisation!A$2:B$150,2,FALSE)</f>
        <v>Islamic Republic of Iran Broadcast.</v>
      </c>
      <c r="U2415" t="s">
        <v>228</v>
      </c>
      <c r="V2415" t="s">
        <v>229</v>
      </c>
      <c r="W2415" t="s">
        <v>230</v>
      </c>
      <c r="X2415" t="s">
        <v>230</v>
      </c>
      <c r="Y2415">
        <v>1950</v>
      </c>
    </row>
    <row r="2416" spans="1:25" x14ac:dyDescent="0.25">
      <c r="A2416">
        <v>11760</v>
      </c>
      <c r="B2416" t="str">
        <f>VLOOKUP(W2416,Broadcast!A$2:B$277,2,FALSE)</f>
        <v>Telediffusion d'Algerie</v>
      </c>
      <c r="C2416" s="6">
        <v>600</v>
      </c>
      <c r="D2416" s="6">
        <v>700</v>
      </c>
      <c r="E2416" t="s">
        <v>712</v>
      </c>
      <c r="F2416" t="str">
        <f>VLOOKUP(H2416,Location!A$2:E$678,2,FALSE)</f>
        <v>Bechar</v>
      </c>
      <c r="G2416" t="str">
        <f>VLOOKUP(LEFT(R2416,3),Language!A$2:B$7700,2,FALSE)</f>
        <v>Standard Arabic</v>
      </c>
      <c r="H2416" t="s">
        <v>713</v>
      </c>
      <c r="I2416">
        <v>300</v>
      </c>
      <c r="J2416">
        <v>131</v>
      </c>
      <c r="K2416">
        <v>0</v>
      </c>
      <c r="L2416">
        <v>146</v>
      </c>
      <c r="M2416">
        <v>1234567</v>
      </c>
      <c r="N2416">
        <v>270316</v>
      </c>
      <c r="O2416">
        <v>291016</v>
      </c>
      <c r="P2416" t="s">
        <v>19</v>
      </c>
      <c r="Q2416">
        <v>7778</v>
      </c>
      <c r="R2416" t="s">
        <v>310</v>
      </c>
      <c r="S2416" t="str">
        <f>VLOOKUP(V2416,Country!A$2:B$191,2,FALSE)</f>
        <v>Algeria</v>
      </c>
      <c r="T2416" t="str">
        <f>VLOOKUP(X2416,Organisation!A$2:B$150,2,FALSE)</f>
        <v>Telediffusion d'Algerie</v>
      </c>
      <c r="U2416" t="s">
        <v>713</v>
      </c>
      <c r="V2416" t="s">
        <v>311</v>
      </c>
      <c r="W2416" t="s">
        <v>312</v>
      </c>
      <c r="X2416" t="s">
        <v>312</v>
      </c>
      <c r="Y2416">
        <v>2497</v>
      </c>
    </row>
    <row r="2417" spans="1:25" x14ac:dyDescent="0.25">
      <c r="A2417">
        <v>11760</v>
      </c>
      <c r="B2417" t="str">
        <f>VLOOKUP(W2417,Broadcast!A$2:B$277,2,FALSE)</f>
        <v>China Radio International</v>
      </c>
      <c r="C2417" s="6">
        <v>1200</v>
      </c>
      <c r="D2417" s="6">
        <v>1300</v>
      </c>
      <c r="E2417" t="s">
        <v>699</v>
      </c>
      <c r="F2417" t="str">
        <f>VLOOKUP(H2417,Location!A$2:E$678,2,FALSE)</f>
        <v>Kunming</v>
      </c>
      <c r="G2417" t="str">
        <f>VLOOKUP(LEFT(R2417,3),Language!A$2:B$7700,2,FALSE)</f>
        <v>English</v>
      </c>
      <c r="H2417" t="s">
        <v>366</v>
      </c>
      <c r="I2417">
        <v>500</v>
      </c>
      <c r="J2417">
        <v>135</v>
      </c>
      <c r="K2417">
        <v>0</v>
      </c>
      <c r="L2417">
        <v>218</v>
      </c>
      <c r="M2417">
        <v>1234567</v>
      </c>
      <c r="N2417">
        <v>270316</v>
      </c>
      <c r="O2417">
        <v>301016</v>
      </c>
      <c r="P2417" t="s">
        <v>19</v>
      </c>
      <c r="Q2417">
        <v>13700</v>
      </c>
      <c r="R2417" t="s">
        <v>20</v>
      </c>
      <c r="S2417" t="str">
        <f>VLOOKUP(V2417,Country!A$2:B$191,2,FALSE)</f>
        <v>China</v>
      </c>
      <c r="T2417" t="str">
        <f>VLOOKUP(X2417,Organisation!A$2:B$150,2,FALSE)</f>
        <v>R &amp; T of Peoples Republic of China</v>
      </c>
      <c r="U2417" t="s">
        <v>366</v>
      </c>
      <c r="V2417" t="s">
        <v>55</v>
      </c>
      <c r="W2417" t="s">
        <v>188</v>
      </c>
      <c r="X2417" t="s">
        <v>57</v>
      </c>
      <c r="Y2417">
        <v>3124</v>
      </c>
    </row>
    <row r="2418" spans="1:25" x14ac:dyDescent="0.25">
      <c r="A2418">
        <v>11760</v>
      </c>
      <c r="B2418" t="str">
        <f>VLOOKUP(W2418,Broadcast!A$2:B$277,2,FALSE)</f>
        <v>China Radio International</v>
      </c>
      <c r="C2418" s="6">
        <v>1300</v>
      </c>
      <c r="D2418" s="6">
        <v>1400</v>
      </c>
      <c r="E2418" t="s">
        <v>699</v>
      </c>
      <c r="F2418" t="str">
        <f>VLOOKUP(H2418,Location!A$2:E$678,2,FALSE)</f>
        <v>Kunming</v>
      </c>
      <c r="G2418" t="str">
        <f>VLOOKUP(LEFT(R2418,3),Language!A$2:B$7700,2,FALSE)</f>
        <v>English</v>
      </c>
      <c r="H2418" t="s">
        <v>366</v>
      </c>
      <c r="I2418">
        <v>500</v>
      </c>
      <c r="J2418">
        <v>135</v>
      </c>
      <c r="K2418">
        <v>0</v>
      </c>
      <c r="L2418">
        <v>218</v>
      </c>
      <c r="M2418">
        <v>1234567</v>
      </c>
      <c r="N2418">
        <v>270316</v>
      </c>
      <c r="O2418">
        <v>301016</v>
      </c>
      <c r="P2418" t="s">
        <v>19</v>
      </c>
      <c r="Q2418">
        <v>13700</v>
      </c>
      <c r="R2418" t="s">
        <v>20</v>
      </c>
      <c r="S2418" t="str">
        <f>VLOOKUP(V2418,Country!A$2:B$191,2,FALSE)</f>
        <v>China</v>
      </c>
      <c r="T2418" t="str">
        <f>VLOOKUP(X2418,Organisation!A$2:B$150,2,FALSE)</f>
        <v>R &amp; T of Peoples Republic of China</v>
      </c>
      <c r="U2418" t="s">
        <v>366</v>
      </c>
      <c r="V2418" t="s">
        <v>55</v>
      </c>
      <c r="W2418" t="s">
        <v>188</v>
      </c>
      <c r="X2418" t="s">
        <v>57</v>
      </c>
      <c r="Y2418">
        <v>3125</v>
      </c>
    </row>
    <row r="2419" spans="1:25" x14ac:dyDescent="0.25">
      <c r="A2419">
        <v>11760</v>
      </c>
      <c r="B2419" t="str">
        <f>VLOOKUP(W2419,Broadcast!A$2:B$277,2,FALSE)</f>
        <v>For new organization</v>
      </c>
      <c r="C2419" s="6">
        <v>1630</v>
      </c>
      <c r="D2419" s="6">
        <v>1700</v>
      </c>
      <c r="E2419" t="s">
        <v>840</v>
      </c>
      <c r="F2419" t="str">
        <f>VLOOKUP(H2419,Location!A$2:E$678,2,FALSE)</f>
        <v>Kichinev</v>
      </c>
      <c r="G2419" t="str">
        <f>VLOOKUP(LEFT(R2419,3),Language!A$2:B$7700,2,FALSE)</f>
        <v>Multiple languages</v>
      </c>
      <c r="H2419" t="s">
        <v>619</v>
      </c>
      <c r="I2419">
        <v>300</v>
      </c>
      <c r="J2419">
        <v>160</v>
      </c>
      <c r="K2419">
        <v>0</v>
      </c>
      <c r="L2419">
        <v>237</v>
      </c>
      <c r="M2419">
        <v>1234567</v>
      </c>
      <c r="N2419">
        <v>270316</v>
      </c>
      <c r="O2419">
        <v>301016</v>
      </c>
      <c r="P2419" t="s">
        <v>19</v>
      </c>
      <c r="R2419" t="s">
        <v>102</v>
      </c>
      <c r="S2419" t="str">
        <f>VLOOKUP(V2419,Country!A$2:B$191,2,FALSE)</f>
        <v>Moldava</v>
      </c>
      <c r="T2419" t="str">
        <f>VLOOKUP(X2419,Organisation!A$2:B$150,2,FALSE)</f>
        <v>Radio-Agency-M</v>
      </c>
      <c r="U2419" t="s">
        <v>619</v>
      </c>
      <c r="V2419" t="s">
        <v>620</v>
      </c>
      <c r="W2419" t="s">
        <v>179</v>
      </c>
      <c r="X2419" t="s">
        <v>621</v>
      </c>
      <c r="Y2419">
        <v>16143</v>
      </c>
    </row>
    <row r="2420" spans="1:25" x14ac:dyDescent="0.25">
      <c r="A2420">
        <v>11760</v>
      </c>
      <c r="B2420" t="str">
        <f>VLOOKUP(W2420,Broadcast!A$2:B$277,2,FALSE)</f>
        <v>International Broadcasting Bureau</v>
      </c>
      <c r="C2420" s="6">
        <v>1700</v>
      </c>
      <c r="D2420" s="6">
        <v>1800</v>
      </c>
      <c r="E2420" t="s">
        <v>450</v>
      </c>
      <c r="F2420" t="str">
        <f>VLOOKUP(H2420,Location!A$2:E$678,2,FALSE)</f>
        <v>Biblis</v>
      </c>
      <c r="G2420" t="str">
        <f>VLOOKUP(LEFT(R2420,3),Language!A$2:B$7700,2,FALSE)</f>
        <v>Kurdish</v>
      </c>
      <c r="H2420" t="s">
        <v>451</v>
      </c>
      <c r="I2420">
        <v>100</v>
      </c>
      <c r="J2420">
        <v>105</v>
      </c>
      <c r="K2420">
        <v>0</v>
      </c>
      <c r="L2420">
        <v>205</v>
      </c>
      <c r="M2420">
        <v>1234567</v>
      </c>
      <c r="N2420">
        <v>270316</v>
      </c>
      <c r="O2420">
        <v>291016</v>
      </c>
      <c r="P2420" t="s">
        <v>19</v>
      </c>
      <c r="Q2420">
        <v>10700</v>
      </c>
      <c r="R2420" t="s">
        <v>452</v>
      </c>
      <c r="S2420" t="str">
        <f>VLOOKUP(V2420,Country!A$2:B$191,2,FALSE)</f>
        <v>Germany</v>
      </c>
      <c r="T2420" t="str">
        <f>VLOOKUP(X2420,Organisation!A$2:B$150,2,FALSE)</f>
        <v>International Broadcasting Bureau</v>
      </c>
      <c r="U2420" t="s">
        <v>451</v>
      </c>
      <c r="V2420" t="s">
        <v>19</v>
      </c>
      <c r="W2420" t="s">
        <v>120</v>
      </c>
      <c r="X2420" t="s">
        <v>120</v>
      </c>
      <c r="Y2420">
        <v>738</v>
      </c>
    </row>
    <row r="2421" spans="1:25" x14ac:dyDescent="0.25">
      <c r="A2421">
        <v>11760</v>
      </c>
      <c r="B2421" t="str">
        <f>VLOOKUP(W2421,Broadcast!A$2:B$277,2,FALSE)</f>
        <v>Radio Republic of Indonesia</v>
      </c>
      <c r="C2421" s="6">
        <v>1800</v>
      </c>
      <c r="D2421" s="6">
        <v>2000</v>
      </c>
      <c r="E2421">
        <v>54</v>
      </c>
      <c r="F2421" t="str">
        <f>VLOOKUP(H2421,Location!A$2:E$678,2,FALSE)</f>
        <v>Djakarta</v>
      </c>
      <c r="G2421" t="str">
        <f>VLOOKUP(LEFT(R2421,3),Language!A$2:B$7700,2,FALSE)</f>
        <v>English</v>
      </c>
      <c r="H2421" t="s">
        <v>336</v>
      </c>
      <c r="I2421">
        <v>250</v>
      </c>
      <c r="J2421">
        <v>85</v>
      </c>
      <c r="K2421">
        <v>0</v>
      </c>
      <c r="L2421">
        <v>206</v>
      </c>
      <c r="M2421">
        <v>1234567</v>
      </c>
      <c r="N2421">
        <v>270316</v>
      </c>
      <c r="O2421">
        <v>291016</v>
      </c>
      <c r="P2421" t="s">
        <v>19</v>
      </c>
      <c r="R2421" t="s">
        <v>20</v>
      </c>
      <c r="S2421" t="str">
        <f>VLOOKUP(V2421,Country!A$2:B$191,2,FALSE)</f>
        <v>Indonesia</v>
      </c>
      <c r="T2421" t="str">
        <f>VLOOKUP(X2421,Organisation!A$2:B$150,2,FALSE)</f>
        <v>Radio Republic of Indonesia</v>
      </c>
      <c r="U2421" t="s">
        <v>336</v>
      </c>
      <c r="V2421" t="s">
        <v>48</v>
      </c>
      <c r="W2421" t="s">
        <v>49</v>
      </c>
      <c r="X2421" t="s">
        <v>49</v>
      </c>
      <c r="Y2421">
        <v>2178</v>
      </c>
    </row>
    <row r="2422" spans="1:25" x14ac:dyDescent="0.25">
      <c r="A2422">
        <v>11760</v>
      </c>
      <c r="B2422" t="str">
        <f>VLOOKUP(W2422,Broadcast!A$2:B$277,2,FALSE)</f>
        <v>Voice of Russia</v>
      </c>
      <c r="C2422" s="6">
        <v>1800</v>
      </c>
      <c r="D2422" s="6">
        <v>2100</v>
      </c>
      <c r="E2422">
        <v>41</v>
      </c>
      <c r="F2422" t="str">
        <f>VLOOKUP(H2422,Location!A$2:E$678,2,FALSE)</f>
        <v>Irkutsk</v>
      </c>
      <c r="G2422" t="str">
        <f>VLOOKUP(LEFT(R2422,3),Language!A$2:B$7700,2,FALSE)</f>
        <v>English</v>
      </c>
      <c r="H2422" t="s">
        <v>281</v>
      </c>
      <c r="I2422">
        <v>15</v>
      </c>
      <c r="J2422">
        <v>224</v>
      </c>
      <c r="K2422">
        <v>0</v>
      </c>
      <c r="L2422">
        <v>217</v>
      </c>
      <c r="M2422">
        <v>1234567</v>
      </c>
      <c r="N2422">
        <v>270316</v>
      </c>
      <c r="O2422">
        <v>291016</v>
      </c>
      <c r="P2422" t="s">
        <v>74</v>
      </c>
      <c r="R2422" t="s">
        <v>20</v>
      </c>
      <c r="S2422" t="str">
        <f>VLOOKUP(V2422,Country!A$2:B$191,2,FALSE)</f>
        <v>Russia</v>
      </c>
      <c r="T2422" t="str">
        <f>VLOOKUP(X2422,Organisation!A$2:B$150,2,FALSE)</f>
        <v>General Radio Frequency Centre</v>
      </c>
      <c r="U2422" t="s">
        <v>281</v>
      </c>
      <c r="V2422" t="s">
        <v>183</v>
      </c>
      <c r="W2422" t="s">
        <v>890</v>
      </c>
      <c r="X2422" t="s">
        <v>185</v>
      </c>
      <c r="Y2422">
        <v>12047</v>
      </c>
    </row>
    <row r="2423" spans="1:25" x14ac:dyDescent="0.25">
      <c r="A2423">
        <v>11765</v>
      </c>
      <c r="B2423" t="str">
        <f>VLOOKUP(W2423,Broadcast!A$2:B$277,2,FALSE)</f>
        <v>World Christian Broadcasting Corporation</v>
      </c>
      <c r="C2423" s="6">
        <v>1400</v>
      </c>
      <c r="D2423" s="6">
        <v>1500</v>
      </c>
      <c r="E2423" t="s">
        <v>582</v>
      </c>
      <c r="F2423" t="str">
        <f>VLOOKUP(H2423,Location!A$2:E$678,2,FALSE)</f>
        <v>Anchor Pt, Alaska</v>
      </c>
      <c r="G2423" t="str">
        <f>VLOOKUP(LEFT(R2423,3),Language!A$2:B$7700,2,FALSE)</f>
        <v>English</v>
      </c>
      <c r="H2423" t="s">
        <v>583</v>
      </c>
      <c r="I2423">
        <v>100</v>
      </c>
      <c r="J2423">
        <v>270</v>
      </c>
      <c r="K2423">
        <v>-30</v>
      </c>
      <c r="L2423">
        <v>218</v>
      </c>
      <c r="M2423">
        <v>1234567</v>
      </c>
      <c r="N2423">
        <v>270316</v>
      </c>
      <c r="O2423">
        <v>301016</v>
      </c>
      <c r="P2423" t="s">
        <v>19</v>
      </c>
      <c r="Q2423">
        <v>11765</v>
      </c>
      <c r="R2423" t="s">
        <v>20</v>
      </c>
      <c r="S2423" t="str">
        <f>VLOOKUP(V2423,Country!A$2:B$191,2,FALSE)</f>
        <v>United States</v>
      </c>
      <c r="T2423" t="str">
        <f>VLOOKUP(X2423,Organisation!A$2:B$150,2,FALSE)</f>
        <v>Federal Communications Commission</v>
      </c>
      <c r="U2423" t="s">
        <v>583</v>
      </c>
      <c r="V2423" t="s">
        <v>21</v>
      </c>
      <c r="W2423" t="s">
        <v>583</v>
      </c>
      <c r="X2423" t="s">
        <v>22</v>
      </c>
      <c r="Y2423">
        <v>1736</v>
      </c>
    </row>
    <row r="2424" spans="1:25" x14ac:dyDescent="0.25">
      <c r="A2424">
        <v>11765</v>
      </c>
      <c r="B2424" t="str">
        <f>VLOOKUP(W2424,Broadcast!A$2:B$277,2,FALSE)</f>
        <v>China Radio International</v>
      </c>
      <c r="C2424" s="6">
        <v>1400</v>
      </c>
      <c r="D2424" s="6">
        <v>1500</v>
      </c>
      <c r="E2424" t="s">
        <v>492</v>
      </c>
      <c r="F2424" t="str">
        <f>VLOOKUP(H2424,Location!A$2:E$678,2,FALSE)</f>
        <v>Urumqi</v>
      </c>
      <c r="G2424" t="str">
        <f>VLOOKUP(LEFT(R2424,3),Language!A$2:B$7700,2,FALSE)</f>
        <v>English</v>
      </c>
      <c r="H2424" t="s">
        <v>71</v>
      </c>
      <c r="I2424">
        <v>500</v>
      </c>
      <c r="J2424">
        <v>212</v>
      </c>
      <c r="K2424">
        <v>0</v>
      </c>
      <c r="L2424">
        <v>216</v>
      </c>
      <c r="M2424">
        <v>1234567</v>
      </c>
      <c r="N2424">
        <v>270316</v>
      </c>
      <c r="O2424">
        <v>301016</v>
      </c>
      <c r="P2424" t="s">
        <v>19</v>
      </c>
      <c r="Q2424">
        <v>10430</v>
      </c>
      <c r="R2424" t="s">
        <v>20</v>
      </c>
      <c r="S2424" t="str">
        <f>VLOOKUP(V2424,Country!A$2:B$191,2,FALSE)</f>
        <v>China</v>
      </c>
      <c r="T2424" t="str">
        <f>VLOOKUP(X2424,Organisation!A$2:B$150,2,FALSE)</f>
        <v>R &amp; T of Peoples Republic of China</v>
      </c>
      <c r="U2424" t="s">
        <v>71</v>
      </c>
      <c r="V2424" t="s">
        <v>55</v>
      </c>
      <c r="W2424" t="s">
        <v>188</v>
      </c>
      <c r="X2424" t="s">
        <v>57</v>
      </c>
      <c r="Y2424">
        <v>3126</v>
      </c>
    </row>
    <row r="2425" spans="1:25" x14ac:dyDescent="0.25">
      <c r="A2425">
        <v>11765</v>
      </c>
      <c r="B2425" t="str">
        <f>VLOOKUP(W2425,Broadcast!A$2:B$277,2,FALSE)</f>
        <v>Turkish Radio-TV Corp</v>
      </c>
      <c r="C2425" s="6">
        <v>1500</v>
      </c>
      <c r="D2425" s="6">
        <v>1630</v>
      </c>
      <c r="E2425">
        <v>40.409999999999997</v>
      </c>
      <c r="F2425" t="str">
        <f>VLOOKUP(H2425,Location!A$2:E$678,2,FALSE)</f>
        <v>Emirler</v>
      </c>
      <c r="G2425" t="str">
        <f>VLOOKUP(LEFT(R2425,3),Language!A$2:B$7700,2,FALSE)</f>
        <v>Southern Pashto</v>
      </c>
      <c r="H2425" t="s">
        <v>250</v>
      </c>
      <c r="I2425">
        <v>500</v>
      </c>
      <c r="J2425">
        <v>100</v>
      </c>
      <c r="K2425">
        <v>0</v>
      </c>
      <c r="L2425">
        <v>205</v>
      </c>
      <c r="M2425">
        <v>1234567</v>
      </c>
      <c r="N2425">
        <v>270316</v>
      </c>
      <c r="O2425">
        <v>301016</v>
      </c>
      <c r="P2425" t="s">
        <v>19</v>
      </c>
      <c r="Q2425">
        <v>9000</v>
      </c>
      <c r="R2425" t="s">
        <v>891</v>
      </c>
      <c r="S2425" t="str">
        <f>VLOOKUP(V2425,Country!A$2:B$191,2,FALSE)</f>
        <v>Turkey</v>
      </c>
      <c r="T2425" t="str">
        <f>VLOOKUP(X2425,Organisation!A$2:B$150,2,FALSE)</f>
        <v>Turkish Radio-Television Corp.</v>
      </c>
      <c r="U2425" t="s">
        <v>250</v>
      </c>
      <c r="V2425" t="s">
        <v>252</v>
      </c>
      <c r="W2425" t="s">
        <v>253</v>
      </c>
      <c r="X2425" t="s">
        <v>253</v>
      </c>
      <c r="Y2425">
        <v>15715</v>
      </c>
    </row>
    <row r="2426" spans="1:25" x14ac:dyDescent="0.25">
      <c r="A2426">
        <v>11765</v>
      </c>
      <c r="B2426" t="str">
        <f>VLOOKUP(W2426,Broadcast!A$2:B$277,2,FALSE)</f>
        <v>Telediffusion d'Algerie</v>
      </c>
      <c r="C2426" s="6">
        <v>1900</v>
      </c>
      <c r="D2426" s="6">
        <v>1959</v>
      </c>
      <c r="E2426" t="s">
        <v>553</v>
      </c>
      <c r="F2426" t="str">
        <f>VLOOKUP(H2426,Location!A$2:E$678,2,FALSE)</f>
        <v>Issoudun</v>
      </c>
      <c r="G2426" t="str">
        <f>VLOOKUP(LEFT(R2426,3),Language!A$2:B$7700,2,FALSE)</f>
        <v>Algerian Saharan Arabic</v>
      </c>
      <c r="H2426" t="s">
        <v>78</v>
      </c>
      <c r="I2426">
        <v>500</v>
      </c>
      <c r="J2426">
        <v>194</v>
      </c>
      <c r="K2426">
        <v>0</v>
      </c>
      <c r="L2426">
        <v>217</v>
      </c>
      <c r="M2426">
        <v>1234567</v>
      </c>
      <c r="N2426">
        <v>270316</v>
      </c>
      <c r="O2426">
        <v>291016</v>
      </c>
      <c r="P2426" t="s">
        <v>19</v>
      </c>
      <c r="Q2426">
        <v>17400</v>
      </c>
      <c r="R2426" t="s">
        <v>551</v>
      </c>
      <c r="S2426" t="str">
        <f>VLOOKUP(V2426,Country!A$2:B$191,2,FALSE)</f>
        <v>France</v>
      </c>
      <c r="T2426" t="str">
        <f>VLOOKUP(X2426,Organisation!A$2:B$150,2,FALSE)</f>
        <v>Telediffusion de France</v>
      </c>
      <c r="U2426" t="s">
        <v>78</v>
      </c>
      <c r="V2426" t="s">
        <v>80</v>
      </c>
      <c r="W2426" t="s">
        <v>312</v>
      </c>
      <c r="X2426" t="s">
        <v>82</v>
      </c>
      <c r="Y2426">
        <v>1483</v>
      </c>
    </row>
    <row r="2427" spans="1:25" x14ac:dyDescent="0.25">
      <c r="A2427">
        <v>11765</v>
      </c>
      <c r="B2427" t="str">
        <f>VLOOKUP(W2427,Broadcast!A$2:B$277,2,FALSE)</f>
        <v>Telediffusion d'Algerie</v>
      </c>
      <c r="C2427" s="6">
        <v>2000</v>
      </c>
      <c r="D2427" s="6">
        <v>2059</v>
      </c>
      <c r="E2427" t="s">
        <v>553</v>
      </c>
      <c r="F2427" t="str">
        <f>VLOOKUP(H2427,Location!A$2:E$678,2,FALSE)</f>
        <v>Issoudun</v>
      </c>
      <c r="G2427" t="str">
        <f>VLOOKUP(LEFT(R2427,3),Language!A$2:B$7700,2,FALSE)</f>
        <v>Algerian Saharan Arabic</v>
      </c>
      <c r="H2427" t="s">
        <v>78</v>
      </c>
      <c r="I2427">
        <v>500</v>
      </c>
      <c r="J2427">
        <v>194</v>
      </c>
      <c r="K2427">
        <v>0</v>
      </c>
      <c r="L2427">
        <v>217</v>
      </c>
      <c r="M2427">
        <v>1234567</v>
      </c>
      <c r="N2427">
        <v>270316</v>
      </c>
      <c r="O2427">
        <v>291016</v>
      </c>
      <c r="P2427" t="s">
        <v>19</v>
      </c>
      <c r="Q2427">
        <v>17400</v>
      </c>
      <c r="R2427" t="s">
        <v>551</v>
      </c>
      <c r="S2427" t="str">
        <f>VLOOKUP(V2427,Country!A$2:B$191,2,FALSE)</f>
        <v>France</v>
      </c>
      <c r="T2427" t="str">
        <f>VLOOKUP(X2427,Organisation!A$2:B$150,2,FALSE)</f>
        <v>Telediffusion de France</v>
      </c>
      <c r="U2427" t="s">
        <v>78</v>
      </c>
      <c r="V2427" t="s">
        <v>80</v>
      </c>
      <c r="W2427" t="s">
        <v>312</v>
      </c>
      <c r="X2427" t="s">
        <v>82</v>
      </c>
      <c r="Y2427">
        <v>1484</v>
      </c>
    </row>
    <row r="2428" spans="1:25" x14ac:dyDescent="0.25">
      <c r="A2428">
        <v>11770</v>
      </c>
      <c r="B2428" t="str">
        <f>VLOOKUP(W2428,Broadcast!A$2:B$277,2,FALSE)</f>
        <v>China Radio International</v>
      </c>
      <c r="C2428" s="6">
        <v>0</v>
      </c>
      <c r="D2428" s="6">
        <v>100</v>
      </c>
      <c r="E2428" t="s">
        <v>161</v>
      </c>
      <c r="F2428" t="str">
        <f>VLOOKUP(H2428,Location!A$2:E$678,2,FALSE)</f>
        <v>Beijing</v>
      </c>
      <c r="G2428" t="str">
        <f>VLOOKUP(LEFT(R2428,3),Language!A$2:B$7700,2,FALSE)</f>
        <v>Vietnamese</v>
      </c>
      <c r="H2428" t="s">
        <v>198</v>
      </c>
      <c r="I2428">
        <v>500</v>
      </c>
      <c r="J2428">
        <v>193</v>
      </c>
      <c r="K2428">
        <v>0</v>
      </c>
      <c r="L2428">
        <v>218</v>
      </c>
      <c r="M2428">
        <v>1234567</v>
      </c>
      <c r="N2428">
        <v>270316</v>
      </c>
      <c r="O2428">
        <v>301016</v>
      </c>
      <c r="P2428" t="s">
        <v>19</v>
      </c>
      <c r="Q2428">
        <v>10430</v>
      </c>
      <c r="R2428" t="s">
        <v>163</v>
      </c>
      <c r="S2428" t="str">
        <f>VLOOKUP(V2428,Country!A$2:B$191,2,FALSE)</f>
        <v>China</v>
      </c>
      <c r="T2428" t="str">
        <f>VLOOKUP(X2428,Organisation!A$2:B$150,2,FALSE)</f>
        <v>R &amp; T of Peoples Republic of China</v>
      </c>
      <c r="U2428" t="s">
        <v>198</v>
      </c>
      <c r="V2428" t="s">
        <v>55</v>
      </c>
      <c r="W2428" t="s">
        <v>188</v>
      </c>
      <c r="X2428" t="s">
        <v>57</v>
      </c>
      <c r="Y2428">
        <v>3127</v>
      </c>
    </row>
    <row r="2429" spans="1:25" x14ac:dyDescent="0.25">
      <c r="A2429">
        <v>11770</v>
      </c>
      <c r="B2429" t="str">
        <f>VLOOKUP(W2429,Broadcast!A$2:B$277,2,FALSE)</f>
        <v>China Radio International</v>
      </c>
      <c r="C2429" s="6">
        <v>100</v>
      </c>
      <c r="D2429" s="6">
        <v>200</v>
      </c>
      <c r="E2429" t="s">
        <v>206</v>
      </c>
      <c r="F2429" t="str">
        <f>VLOOKUP(H2429,Location!A$2:E$678,2,FALSE)</f>
        <v>Nanning</v>
      </c>
      <c r="G2429" t="str">
        <f>VLOOKUP(LEFT(R2429,3),Language!A$2:B$7700,2,FALSE)</f>
        <v>Standart Chinese</v>
      </c>
      <c r="H2429" t="s">
        <v>359</v>
      </c>
      <c r="I2429">
        <v>100</v>
      </c>
      <c r="J2429">
        <v>200</v>
      </c>
      <c r="K2429">
        <v>0</v>
      </c>
      <c r="L2429">
        <v>206</v>
      </c>
      <c r="M2429">
        <v>1234567</v>
      </c>
      <c r="N2429">
        <v>270316</v>
      </c>
      <c r="O2429">
        <v>301016</v>
      </c>
      <c r="P2429" t="s">
        <v>19</v>
      </c>
      <c r="R2429" t="s">
        <v>207</v>
      </c>
      <c r="S2429" t="str">
        <f>VLOOKUP(V2429,Country!A$2:B$191,2,FALSE)</f>
        <v>China</v>
      </c>
      <c r="T2429" t="str">
        <f>VLOOKUP(X2429,Organisation!A$2:B$150,2,FALSE)</f>
        <v>R &amp; T of Peoples Republic of China</v>
      </c>
      <c r="U2429" t="s">
        <v>359</v>
      </c>
      <c r="V2429" t="s">
        <v>55</v>
      </c>
      <c r="W2429" t="s">
        <v>188</v>
      </c>
      <c r="X2429" t="s">
        <v>57</v>
      </c>
      <c r="Y2429">
        <v>3128</v>
      </c>
    </row>
    <row r="2430" spans="1:25" x14ac:dyDescent="0.25">
      <c r="A2430">
        <v>11770</v>
      </c>
      <c r="B2430" t="str">
        <f>VLOOKUP(W2430,Broadcast!A$2:B$277,2,FALSE)</f>
        <v>China Radio International</v>
      </c>
      <c r="C2430" s="6">
        <v>100</v>
      </c>
      <c r="D2430" s="6">
        <v>200</v>
      </c>
      <c r="E2430">
        <v>41</v>
      </c>
      <c r="F2430" t="str">
        <f>VLOOKUP(H2430,Location!A$2:E$678,2,FALSE)</f>
        <v>Kashi</v>
      </c>
      <c r="G2430" t="str">
        <f>VLOOKUP(LEFT(R2430,3),Language!A$2:B$7700,2,FALSE)</f>
        <v>English</v>
      </c>
      <c r="H2430" t="s">
        <v>187</v>
      </c>
      <c r="I2430">
        <v>100</v>
      </c>
      <c r="J2430">
        <v>174</v>
      </c>
      <c r="K2430">
        <v>0</v>
      </c>
      <c r="L2430">
        <v>206</v>
      </c>
      <c r="M2430">
        <v>1234567</v>
      </c>
      <c r="N2430">
        <v>270316</v>
      </c>
      <c r="O2430">
        <v>301016</v>
      </c>
      <c r="P2430" t="s">
        <v>19</v>
      </c>
      <c r="Q2430">
        <v>9700</v>
      </c>
      <c r="R2430" t="s">
        <v>20</v>
      </c>
      <c r="S2430" t="str">
        <f>VLOOKUP(V2430,Country!A$2:B$191,2,FALSE)</f>
        <v>China</v>
      </c>
      <c r="T2430" t="str">
        <f>VLOOKUP(X2430,Organisation!A$2:B$150,2,FALSE)</f>
        <v>R &amp; T of Peoples Republic of China</v>
      </c>
      <c r="U2430" t="s">
        <v>187</v>
      </c>
      <c r="V2430" t="s">
        <v>55</v>
      </c>
      <c r="W2430" t="s">
        <v>188</v>
      </c>
      <c r="X2430" t="s">
        <v>57</v>
      </c>
      <c r="Y2430">
        <v>3129</v>
      </c>
    </row>
    <row r="2431" spans="1:25" x14ac:dyDescent="0.25">
      <c r="A2431">
        <v>11770</v>
      </c>
      <c r="B2431" t="str">
        <f>VLOOKUP(W2431,Broadcast!A$2:B$277,2,FALSE)</f>
        <v>China Radio International</v>
      </c>
      <c r="C2431" s="6">
        <v>200</v>
      </c>
      <c r="D2431" s="6">
        <v>300</v>
      </c>
      <c r="E2431">
        <v>41</v>
      </c>
      <c r="F2431" t="str">
        <f>VLOOKUP(H2431,Location!A$2:E$678,2,FALSE)</f>
        <v>Kashi</v>
      </c>
      <c r="G2431" t="str">
        <f>VLOOKUP(LEFT(R2431,3),Language!A$2:B$7700,2,FALSE)</f>
        <v>English</v>
      </c>
      <c r="H2431" t="s">
        <v>187</v>
      </c>
      <c r="I2431">
        <v>100</v>
      </c>
      <c r="J2431">
        <v>174</v>
      </c>
      <c r="K2431">
        <v>0</v>
      </c>
      <c r="L2431">
        <v>206</v>
      </c>
      <c r="M2431">
        <v>1234567</v>
      </c>
      <c r="N2431">
        <v>270316</v>
      </c>
      <c r="O2431">
        <v>301016</v>
      </c>
      <c r="P2431" t="s">
        <v>19</v>
      </c>
      <c r="Q2431">
        <v>9700</v>
      </c>
      <c r="R2431" t="s">
        <v>20</v>
      </c>
      <c r="S2431" t="str">
        <f>VLOOKUP(V2431,Country!A$2:B$191,2,FALSE)</f>
        <v>China</v>
      </c>
      <c r="T2431" t="str">
        <f>VLOOKUP(X2431,Organisation!A$2:B$150,2,FALSE)</f>
        <v>R &amp; T of Peoples Republic of China</v>
      </c>
      <c r="U2431" t="s">
        <v>187</v>
      </c>
      <c r="V2431" t="s">
        <v>55</v>
      </c>
      <c r="W2431" t="s">
        <v>188</v>
      </c>
      <c r="X2431" t="s">
        <v>57</v>
      </c>
      <c r="Y2431">
        <v>3130</v>
      </c>
    </row>
    <row r="2432" spans="1:25" x14ac:dyDescent="0.25">
      <c r="A2432">
        <v>11770</v>
      </c>
      <c r="B2432" t="str">
        <f>VLOOKUP(W2432,Broadcast!A$2:B$277,2,FALSE)</f>
        <v>China Radio International</v>
      </c>
      <c r="C2432" s="6">
        <v>300</v>
      </c>
      <c r="D2432" s="6">
        <v>400</v>
      </c>
      <c r="E2432">
        <v>41</v>
      </c>
      <c r="F2432" t="str">
        <f>VLOOKUP(H2432,Location!A$2:E$678,2,FALSE)</f>
        <v>Kashi</v>
      </c>
      <c r="G2432" t="str">
        <f>VLOOKUP(LEFT(R2432,3),Language!A$2:B$7700,2,FALSE)</f>
        <v>English</v>
      </c>
      <c r="H2432" t="s">
        <v>187</v>
      </c>
      <c r="I2432">
        <v>100</v>
      </c>
      <c r="J2432">
        <v>174</v>
      </c>
      <c r="K2432">
        <v>0</v>
      </c>
      <c r="L2432">
        <v>206</v>
      </c>
      <c r="M2432">
        <v>1234567</v>
      </c>
      <c r="N2432">
        <v>270316</v>
      </c>
      <c r="O2432">
        <v>301016</v>
      </c>
      <c r="P2432" t="s">
        <v>19</v>
      </c>
      <c r="Q2432">
        <v>9700</v>
      </c>
      <c r="R2432" t="s">
        <v>20</v>
      </c>
      <c r="S2432" t="str">
        <f>VLOOKUP(V2432,Country!A$2:B$191,2,FALSE)</f>
        <v>China</v>
      </c>
      <c r="T2432" t="str">
        <f>VLOOKUP(X2432,Organisation!A$2:B$150,2,FALSE)</f>
        <v>R &amp; T of Peoples Republic of China</v>
      </c>
      <c r="U2432" t="s">
        <v>187</v>
      </c>
      <c r="V2432" t="s">
        <v>55</v>
      </c>
      <c r="W2432" t="s">
        <v>188</v>
      </c>
      <c r="X2432" t="s">
        <v>57</v>
      </c>
      <c r="Y2432">
        <v>3132</v>
      </c>
    </row>
    <row r="2433" spans="1:25" x14ac:dyDescent="0.25">
      <c r="A2433">
        <v>11770</v>
      </c>
      <c r="B2433" t="str">
        <f>VLOOKUP(W2433,Broadcast!A$2:B$277,2,FALSE)</f>
        <v>China National Radio</v>
      </c>
      <c r="C2433" s="6">
        <v>300</v>
      </c>
      <c r="D2433" s="6">
        <v>1200</v>
      </c>
      <c r="E2433" t="s">
        <v>70</v>
      </c>
      <c r="F2433" t="str">
        <f>VLOOKUP(H2433,Location!A$2:E$678,2,FALSE)</f>
        <v>Urumqi</v>
      </c>
      <c r="G2433" t="str">
        <f>VLOOKUP(LEFT(R2433,3),Language!A$2:B$7700,2,FALSE)</f>
        <v>Chinese</v>
      </c>
      <c r="H2433" t="s">
        <v>71</v>
      </c>
      <c r="I2433">
        <v>50</v>
      </c>
      <c r="J2433">
        <v>230</v>
      </c>
      <c r="K2433">
        <v>0</v>
      </c>
      <c r="L2433">
        <v>145</v>
      </c>
      <c r="M2433">
        <v>1234567</v>
      </c>
      <c r="N2433">
        <v>270316</v>
      </c>
      <c r="O2433">
        <v>301016</v>
      </c>
      <c r="P2433" t="s">
        <v>19</v>
      </c>
      <c r="R2433" t="s">
        <v>54</v>
      </c>
      <c r="S2433" t="str">
        <f>VLOOKUP(V2433,Country!A$2:B$191,2,FALSE)</f>
        <v>China</v>
      </c>
      <c r="T2433" t="str">
        <f>VLOOKUP(X2433,Organisation!A$2:B$150,2,FALSE)</f>
        <v>R &amp; T of Peoples Republic of China</v>
      </c>
      <c r="U2433" t="s">
        <v>71</v>
      </c>
      <c r="V2433" t="s">
        <v>55</v>
      </c>
      <c r="W2433" t="s">
        <v>56</v>
      </c>
      <c r="X2433" t="s">
        <v>57</v>
      </c>
      <c r="Y2433">
        <v>3131</v>
      </c>
    </row>
    <row r="2434" spans="1:25" x14ac:dyDescent="0.25">
      <c r="A2434">
        <v>11770</v>
      </c>
      <c r="B2434" t="str">
        <f>VLOOKUP(W2434,Broadcast!A$2:B$277,2,FALSE)</f>
        <v>BBC Worldservice</v>
      </c>
      <c r="C2434" s="6">
        <v>700</v>
      </c>
      <c r="D2434" s="6">
        <v>800</v>
      </c>
      <c r="E2434">
        <v>46</v>
      </c>
      <c r="F2434" t="str">
        <f>VLOOKUP(H2434,Location!A$2:E$678,2,FALSE)</f>
        <v>Ascension</v>
      </c>
      <c r="G2434" t="str">
        <f>VLOOKUP(LEFT(R2434,3),Language!A$2:B$7700,2,FALSE)</f>
        <v>English</v>
      </c>
      <c r="H2434" t="s">
        <v>160</v>
      </c>
      <c r="I2434">
        <v>250</v>
      </c>
      <c r="J2434">
        <v>27</v>
      </c>
      <c r="K2434">
        <v>0</v>
      </c>
      <c r="L2434">
        <v>547</v>
      </c>
      <c r="M2434">
        <v>1234567</v>
      </c>
      <c r="N2434">
        <v>121016</v>
      </c>
      <c r="O2434">
        <v>301016</v>
      </c>
      <c r="P2434" t="s">
        <v>19</v>
      </c>
      <c r="Q2434">
        <v>10737</v>
      </c>
      <c r="R2434" t="s">
        <v>20</v>
      </c>
      <c r="S2434" t="str">
        <f>VLOOKUP(V2434,Country!A$2:B$191,2,FALSE)</f>
        <v>United Kingdom</v>
      </c>
      <c r="T2434" t="str">
        <f>VLOOKUP(X2434,Organisation!A$2:B$150,2,FALSE)</f>
        <v>Babcock Communications</v>
      </c>
      <c r="U2434" t="s">
        <v>160</v>
      </c>
      <c r="V2434" t="s">
        <v>75</v>
      </c>
      <c r="W2434" t="s">
        <v>42</v>
      </c>
      <c r="X2434" t="s">
        <v>43</v>
      </c>
      <c r="Y2434">
        <v>18373</v>
      </c>
    </row>
    <row r="2435" spans="1:25" x14ac:dyDescent="0.25">
      <c r="A2435">
        <v>11770</v>
      </c>
      <c r="B2435" t="str">
        <f>VLOOKUP(W2435,Broadcast!A$2:B$277,2,FALSE)</f>
        <v>Yemen Radio &amp; Television</v>
      </c>
      <c r="C2435" s="6">
        <v>1100</v>
      </c>
      <c r="D2435" s="6">
        <v>2200</v>
      </c>
      <c r="E2435">
        <v>39</v>
      </c>
      <c r="F2435" t="str">
        <f>VLOOKUP(H2435,Location!A$2:E$678,2,FALSE)</f>
        <v>Al Hiswah</v>
      </c>
      <c r="G2435" t="str">
        <f>VLOOKUP(LEFT(R2435,3),Language!A$2:B$7700,2,FALSE)</f>
        <v>Undetermined</v>
      </c>
      <c r="H2435" t="s">
        <v>268</v>
      </c>
      <c r="I2435">
        <v>100</v>
      </c>
      <c r="J2435">
        <v>0</v>
      </c>
      <c r="K2435">
        <v>0</v>
      </c>
      <c r="L2435">
        <v>925</v>
      </c>
      <c r="M2435">
        <v>1234567</v>
      </c>
      <c r="N2435">
        <v>270316</v>
      </c>
      <c r="O2435">
        <v>291016</v>
      </c>
      <c r="P2435" t="s">
        <v>19</v>
      </c>
      <c r="R2435" t="s">
        <v>239</v>
      </c>
      <c r="S2435" t="str">
        <f>VLOOKUP(V2435,Country!A$2:B$191,2,FALSE)</f>
        <v>Yemen</v>
      </c>
      <c r="T2435" t="str">
        <f>VLOOKUP(X2435,Organisation!A$2:B$150,2,FALSE)</f>
        <v>Yemen Radio &amp; TV</v>
      </c>
      <c r="U2435" t="s">
        <v>268</v>
      </c>
      <c r="V2435" t="s">
        <v>240</v>
      </c>
      <c r="W2435" t="s">
        <v>241</v>
      </c>
      <c r="X2435" t="s">
        <v>240</v>
      </c>
      <c r="Y2435">
        <v>4649</v>
      </c>
    </row>
    <row r="2436" spans="1:25" x14ac:dyDescent="0.25">
      <c r="A2436">
        <v>11770</v>
      </c>
      <c r="B2436" t="str">
        <f>VLOOKUP(W2436,Broadcast!A$2:B$277,2,FALSE)</f>
        <v>Sri Lanka Broadcasting Corporation</v>
      </c>
      <c r="C2436" s="6">
        <v>1200</v>
      </c>
      <c r="D2436" s="6">
        <v>1258</v>
      </c>
      <c r="E2436" t="s">
        <v>892</v>
      </c>
      <c r="F2436" t="str">
        <f>VLOOKUP(H2436,Location!A$2:E$678,2,FALSE)</f>
        <v>Trincomalee (Perkara)</v>
      </c>
      <c r="G2436" t="str">
        <f>VLOOKUP(LEFT(R2436,3),Language!A$2:B$7700,2,FALSE)</f>
        <v>Indonesian</v>
      </c>
      <c r="H2436" t="s">
        <v>646</v>
      </c>
      <c r="I2436">
        <v>250</v>
      </c>
      <c r="J2436">
        <v>120</v>
      </c>
      <c r="K2436">
        <v>30</v>
      </c>
      <c r="L2436">
        <v>215</v>
      </c>
      <c r="M2436">
        <v>1234567</v>
      </c>
      <c r="N2436">
        <v>270316</v>
      </c>
      <c r="O2436">
        <v>291016</v>
      </c>
      <c r="P2436" t="s">
        <v>19</v>
      </c>
      <c r="Q2436">
        <v>8450</v>
      </c>
      <c r="R2436" t="s">
        <v>590</v>
      </c>
      <c r="S2436" t="str">
        <f>VLOOKUP(V2436,Country!A$2:B$191,2,FALSE)</f>
        <v>Sri Lanka</v>
      </c>
      <c r="T2436" t="str">
        <f>VLOOKUP(X2436,Organisation!A$2:B$150,2,FALSE)</f>
        <v>Sri Lanka Broadcasting Corporation</v>
      </c>
      <c r="U2436" t="s">
        <v>646</v>
      </c>
      <c r="V2436" t="s">
        <v>318</v>
      </c>
      <c r="W2436" t="s">
        <v>319</v>
      </c>
      <c r="X2436" t="s">
        <v>319</v>
      </c>
      <c r="Y2436">
        <v>3771</v>
      </c>
    </row>
    <row r="2437" spans="1:25" x14ac:dyDescent="0.25">
      <c r="A2437">
        <v>11770</v>
      </c>
      <c r="B2437" t="str">
        <f>VLOOKUP(W2437,Broadcast!A$2:B$277,2,FALSE)</f>
        <v>World Christian Broadcasting (USA)</v>
      </c>
      <c r="C2437" s="6">
        <v>2200</v>
      </c>
      <c r="D2437" s="6">
        <v>2300</v>
      </c>
      <c r="E2437" t="s">
        <v>893</v>
      </c>
      <c r="F2437" t="str">
        <f>VLOOKUP(H2437,Location!A$2:E$678,2,FALSE)</f>
        <v>Madagascar World Voice</v>
      </c>
      <c r="G2437" t="str">
        <f>VLOOKUP(LEFT(R2437,3),Language!A$2:B$7700,2,FALSE)</f>
        <v>Egyptian Arabic</v>
      </c>
      <c r="H2437" t="s">
        <v>431</v>
      </c>
      <c r="I2437">
        <v>100</v>
      </c>
      <c r="J2437">
        <v>325</v>
      </c>
      <c r="K2437">
        <v>0</v>
      </c>
      <c r="L2437">
        <v>218</v>
      </c>
      <c r="M2437">
        <v>1234567</v>
      </c>
      <c r="N2437">
        <v>270316</v>
      </c>
      <c r="O2437">
        <v>291016</v>
      </c>
      <c r="P2437" t="s">
        <v>19</v>
      </c>
      <c r="Q2437">
        <v>13700</v>
      </c>
      <c r="R2437" t="s">
        <v>894</v>
      </c>
      <c r="S2437" t="str">
        <f>VLOOKUP(V2437,Country!A$2:B$191,2,FALSE)</f>
        <v>Madagascar</v>
      </c>
      <c r="T2437" t="str">
        <f>VLOOKUP(X2437,Organisation!A$2:B$150,2,FALSE)</f>
        <v>World Christian Broadcasting Corp.</v>
      </c>
      <c r="U2437" t="s">
        <v>431</v>
      </c>
      <c r="V2437" t="s">
        <v>140</v>
      </c>
      <c r="W2437" t="s">
        <v>431</v>
      </c>
      <c r="X2437" t="s">
        <v>432</v>
      </c>
      <c r="Y2437">
        <v>16131</v>
      </c>
    </row>
    <row r="2438" spans="1:25" x14ac:dyDescent="0.25">
      <c r="A2438">
        <v>11775</v>
      </c>
      <c r="B2438" t="str">
        <f>VLOOKUP(W2438,Broadcast!A$2:B$277,2,FALSE)</f>
        <v>China Radio International</v>
      </c>
      <c r="C2438" s="6">
        <v>500</v>
      </c>
      <c r="D2438" s="6">
        <v>700</v>
      </c>
      <c r="E2438" t="s">
        <v>292</v>
      </c>
      <c r="F2438" t="str">
        <f>VLOOKUP(H2438,Location!A$2:E$678,2,FALSE)</f>
        <v>Cerrik</v>
      </c>
      <c r="G2438" t="str">
        <f>VLOOKUP(LEFT(R2438,3),Language!A$2:B$7700,2,FALSE)</f>
        <v>Arabic</v>
      </c>
      <c r="H2438" t="s">
        <v>254</v>
      </c>
      <c r="I2438">
        <v>150</v>
      </c>
      <c r="J2438">
        <v>240</v>
      </c>
      <c r="K2438">
        <v>0</v>
      </c>
      <c r="L2438">
        <v>206</v>
      </c>
      <c r="M2438">
        <v>1234567</v>
      </c>
      <c r="N2438">
        <v>270316</v>
      </c>
      <c r="O2438">
        <v>301016</v>
      </c>
      <c r="P2438" t="s">
        <v>19</v>
      </c>
      <c r="Q2438">
        <v>9700</v>
      </c>
      <c r="R2438" t="s">
        <v>89</v>
      </c>
      <c r="S2438" t="str">
        <f>VLOOKUP(V2438,Country!A$2:B$191,2,FALSE)</f>
        <v>Albania</v>
      </c>
      <c r="T2438" t="str">
        <f>VLOOKUP(X2438,Organisation!A$2:B$150,2,FALSE)</f>
        <v>R &amp; T of Peoples Republic of China</v>
      </c>
      <c r="U2438" t="s">
        <v>254</v>
      </c>
      <c r="V2438" t="s">
        <v>255</v>
      </c>
      <c r="W2438" t="s">
        <v>188</v>
      </c>
      <c r="X2438" t="s">
        <v>57</v>
      </c>
      <c r="Y2438">
        <v>3133</v>
      </c>
    </row>
    <row r="2439" spans="1:25" x14ac:dyDescent="0.25">
      <c r="A2439">
        <v>11775</v>
      </c>
      <c r="B2439" t="str">
        <f>VLOOKUP(W2439,Broadcast!A$2:B$277,2,FALSE)</f>
        <v>Jordan Radio &amp; Television</v>
      </c>
      <c r="C2439" s="6">
        <v>500</v>
      </c>
      <c r="D2439" s="6">
        <v>715</v>
      </c>
      <c r="E2439">
        <v>28.29</v>
      </c>
      <c r="F2439" t="str">
        <f>VLOOKUP(H2439,Location!A$2:E$678,2,FALSE)</f>
        <v>Al Karanah</v>
      </c>
      <c r="G2439" t="str">
        <f>VLOOKUP(LEFT(R2439,3),Language!A$2:B$7700,2,FALSE)</f>
        <v>Standard Arabic</v>
      </c>
      <c r="H2439" t="s">
        <v>809</v>
      </c>
      <c r="I2439">
        <v>500</v>
      </c>
      <c r="J2439">
        <v>350</v>
      </c>
      <c r="K2439">
        <v>0</v>
      </c>
      <c r="L2439">
        <v>146</v>
      </c>
      <c r="M2439">
        <v>1234567</v>
      </c>
      <c r="N2439">
        <v>270316</v>
      </c>
      <c r="O2439">
        <v>291016</v>
      </c>
      <c r="P2439" t="s">
        <v>19</v>
      </c>
      <c r="Q2439">
        <v>9000</v>
      </c>
      <c r="R2439" t="s">
        <v>310</v>
      </c>
      <c r="S2439" t="str">
        <f>VLOOKUP(V2439,Country!A$2:B$191,2,FALSE)</f>
        <v>Jordan</v>
      </c>
      <c r="T2439" t="str">
        <f>VLOOKUP(X2439,Organisation!A$2:B$150,2,FALSE)</f>
        <v>Jordan Radio and Television</v>
      </c>
      <c r="U2439" t="s">
        <v>809</v>
      </c>
      <c r="V2439" t="s">
        <v>810</v>
      </c>
      <c r="W2439" t="s">
        <v>811</v>
      </c>
      <c r="X2439" t="s">
        <v>811</v>
      </c>
      <c r="Y2439">
        <v>4054</v>
      </c>
    </row>
    <row r="2440" spans="1:25" x14ac:dyDescent="0.25">
      <c r="A2440">
        <v>11775</v>
      </c>
      <c r="B2440" t="str">
        <f>VLOOKUP(W2440,Broadcast!A$2:B$277,2,FALSE)</f>
        <v>Caribbean Beacon</v>
      </c>
      <c r="C2440" s="6">
        <v>1000</v>
      </c>
      <c r="D2440" s="6">
        <v>2200</v>
      </c>
      <c r="E2440" t="s">
        <v>389</v>
      </c>
      <c r="F2440" t="str">
        <f>VLOOKUP(H2440,Location!A$2:E$678,2,FALSE)</f>
        <v>Anguilla</v>
      </c>
      <c r="G2440" t="str">
        <f>VLOOKUP(LEFT(R2440,3),Language!A$2:B$7700,2,FALSE)</f>
        <v>English</v>
      </c>
      <c r="H2440" t="s">
        <v>390</v>
      </c>
      <c r="I2440">
        <v>100</v>
      </c>
      <c r="J2440">
        <v>320</v>
      </c>
      <c r="K2440">
        <v>0</v>
      </c>
      <c r="L2440">
        <v>801</v>
      </c>
      <c r="M2440">
        <v>1234567</v>
      </c>
      <c r="N2440">
        <v>270316</v>
      </c>
      <c r="O2440">
        <v>291016</v>
      </c>
      <c r="P2440" t="s">
        <v>19</v>
      </c>
      <c r="R2440" t="s">
        <v>20</v>
      </c>
      <c r="S2440" t="str">
        <f>VLOOKUP(V2440,Country!A$2:B$191,2,FALSE)</f>
        <v>United Kingdom</v>
      </c>
      <c r="T2440" t="str">
        <f>VLOOKUP(X2440,Organisation!A$2:B$150,2,FALSE)</f>
        <v>Caribbean Beacon</v>
      </c>
      <c r="U2440" t="s">
        <v>390</v>
      </c>
      <c r="V2440" t="s">
        <v>75</v>
      </c>
      <c r="W2440" t="s">
        <v>391</v>
      </c>
      <c r="X2440" t="s">
        <v>391</v>
      </c>
      <c r="Y2440">
        <v>1058</v>
      </c>
    </row>
    <row r="2441" spans="1:25" x14ac:dyDescent="0.25">
      <c r="A2441">
        <v>11775</v>
      </c>
      <c r="B2441" t="str">
        <f>VLOOKUP(W2441,Broadcast!A$2:B$277,2,FALSE)</f>
        <v>All India Radio</v>
      </c>
      <c r="C2441" s="6">
        <v>1200</v>
      </c>
      <c r="D2441" s="6">
        <v>1430</v>
      </c>
      <c r="E2441" t="s">
        <v>531</v>
      </c>
      <c r="F2441" t="str">
        <f>VLOOKUP(H2441,Location!A$2:E$678,2,FALSE)</f>
        <v>Panaji</v>
      </c>
      <c r="G2441" t="str">
        <f>VLOOKUP(LEFT(R2441,3),Language!A$2:B$7700,2,FALSE)</f>
        <v>Tibetan</v>
      </c>
      <c r="H2441" t="s">
        <v>626</v>
      </c>
      <c r="I2441">
        <v>250</v>
      </c>
      <c r="J2441">
        <v>25</v>
      </c>
      <c r="K2441">
        <v>0</v>
      </c>
      <c r="L2441">
        <v>215</v>
      </c>
      <c r="M2441">
        <v>1234567</v>
      </c>
      <c r="N2441">
        <v>270316</v>
      </c>
      <c r="O2441">
        <v>301016</v>
      </c>
      <c r="P2441" t="s">
        <v>19</v>
      </c>
      <c r="Q2441">
        <v>10775</v>
      </c>
      <c r="R2441" t="s">
        <v>895</v>
      </c>
      <c r="S2441" t="str">
        <f>VLOOKUP(V2441,Country!A$2:B$191,2,FALSE)</f>
        <v>India</v>
      </c>
      <c r="T2441" t="str">
        <f>VLOOKUP(X2441,Organisation!A$2:B$150,2,FALSE)</f>
        <v>All India Radio</v>
      </c>
      <c r="U2441" t="s">
        <v>626</v>
      </c>
      <c r="V2441" t="s">
        <v>263</v>
      </c>
      <c r="W2441" t="s">
        <v>264</v>
      </c>
      <c r="X2441" t="s">
        <v>264</v>
      </c>
      <c r="Y2441">
        <v>3574</v>
      </c>
    </row>
    <row r="2442" spans="1:25" x14ac:dyDescent="0.25">
      <c r="A2442">
        <v>11775</v>
      </c>
      <c r="B2442" t="str">
        <f>VLOOKUP(W2442,Broadcast!A$2:B$277,2,FALSE)</f>
        <v>Nippon Hoso Kyokai</v>
      </c>
      <c r="C2442" s="6">
        <v>1515</v>
      </c>
      <c r="D2442" s="6">
        <v>1600</v>
      </c>
      <c r="E2442">
        <v>41</v>
      </c>
      <c r="F2442" t="str">
        <f>VLOOKUP(H2442,Location!A$2:E$678,2,FALSE)</f>
        <v>Dhabayya</v>
      </c>
      <c r="G2442" t="str">
        <f>VLOOKUP(LEFT(R2442,3),Language!A$2:B$7700,2,FALSE)</f>
        <v>Urdu</v>
      </c>
      <c r="H2442" t="s">
        <v>409</v>
      </c>
      <c r="I2442">
        <v>250</v>
      </c>
      <c r="J2442">
        <v>60</v>
      </c>
      <c r="K2442">
        <v>0</v>
      </c>
      <c r="L2442">
        <v>146</v>
      </c>
      <c r="M2442">
        <v>1234567</v>
      </c>
      <c r="N2442">
        <v>270316</v>
      </c>
      <c r="O2442">
        <v>301016</v>
      </c>
      <c r="P2442" t="s">
        <v>19</v>
      </c>
      <c r="R2442" t="s">
        <v>348</v>
      </c>
      <c r="S2442" t="str">
        <f>VLOOKUP(V2442,Country!A$2:B$191,2,FALSE)</f>
        <v>United Arab Emirates</v>
      </c>
      <c r="T2442" t="str">
        <f>VLOOKUP(X2442,Organisation!A$2:B$150,2,FALSE)</f>
        <v>Nippon Hoso Kyokai, Japan</v>
      </c>
      <c r="U2442" t="s">
        <v>409</v>
      </c>
      <c r="V2442" t="s">
        <v>410</v>
      </c>
      <c r="W2442" t="s">
        <v>197</v>
      </c>
      <c r="X2442" t="s">
        <v>197</v>
      </c>
      <c r="Y2442">
        <v>15013</v>
      </c>
    </row>
    <row r="2443" spans="1:25" x14ac:dyDescent="0.25">
      <c r="A2443">
        <v>11775</v>
      </c>
      <c r="B2443" t="str">
        <f>VLOOKUP(W2443,Broadcast!A$2:B$277,2,FALSE)</f>
        <v>Nippon Hoso Kyokai</v>
      </c>
      <c r="C2443" s="6">
        <v>1515</v>
      </c>
      <c r="D2443" s="6">
        <v>1600</v>
      </c>
      <c r="E2443" t="s">
        <v>261</v>
      </c>
      <c r="F2443" t="str">
        <f>VLOOKUP(H2443,Location!A$2:E$678,2,FALSE)</f>
        <v>Dhabayya</v>
      </c>
      <c r="G2443" t="str">
        <f>VLOOKUP(LEFT(R2443,3),Language!A$2:B$7700,2,FALSE)</f>
        <v>Urdu</v>
      </c>
      <c r="H2443" t="s">
        <v>409</v>
      </c>
      <c r="I2443">
        <v>250</v>
      </c>
      <c r="J2443">
        <v>60</v>
      </c>
      <c r="K2443">
        <v>0</v>
      </c>
      <c r="L2443">
        <v>206</v>
      </c>
      <c r="M2443">
        <v>1234567</v>
      </c>
      <c r="N2443">
        <v>111016</v>
      </c>
      <c r="O2443">
        <v>301016</v>
      </c>
      <c r="P2443" t="s">
        <v>19</v>
      </c>
      <c r="Q2443">
        <v>16725</v>
      </c>
      <c r="R2443" t="s">
        <v>348</v>
      </c>
      <c r="S2443" t="str">
        <f>VLOOKUP(V2443,Country!A$2:B$191,2,FALSE)</f>
        <v>United Arab Emirates</v>
      </c>
      <c r="T2443" t="str">
        <f>VLOOKUP(X2443,Organisation!A$2:B$150,2,FALSE)</f>
        <v>Babcock Communications</v>
      </c>
      <c r="U2443" t="s">
        <v>409</v>
      </c>
      <c r="V2443" t="s">
        <v>410</v>
      </c>
      <c r="W2443" t="s">
        <v>197</v>
      </c>
      <c r="X2443" t="s">
        <v>43</v>
      </c>
      <c r="Y2443">
        <v>18374</v>
      </c>
    </row>
    <row r="2444" spans="1:25" x14ac:dyDescent="0.25">
      <c r="A2444">
        <v>11775</v>
      </c>
      <c r="B2444" t="str">
        <f>VLOOKUP(W2444,Broadcast!A$2:B$277,2,FALSE)</f>
        <v>China Radio International</v>
      </c>
      <c r="C2444" s="6">
        <v>1800</v>
      </c>
      <c r="D2444" s="6">
        <v>2000</v>
      </c>
      <c r="E2444" t="s">
        <v>76</v>
      </c>
      <c r="F2444" t="str">
        <f>VLOOKUP(H2444,Location!A$2:E$678,2,FALSE)</f>
        <v>Kashi</v>
      </c>
      <c r="G2444" t="str">
        <f>VLOOKUP(LEFT(R2444,3),Language!A$2:B$7700,2,FALSE)</f>
        <v>German</v>
      </c>
      <c r="H2444" t="s">
        <v>187</v>
      </c>
      <c r="I2444">
        <v>500</v>
      </c>
      <c r="J2444">
        <v>308</v>
      </c>
      <c r="K2444">
        <v>0</v>
      </c>
      <c r="L2444">
        <v>216</v>
      </c>
      <c r="M2444">
        <v>1234567</v>
      </c>
      <c r="N2444">
        <v>270316</v>
      </c>
      <c r="O2444">
        <v>301016</v>
      </c>
      <c r="P2444" t="s">
        <v>19</v>
      </c>
      <c r="Q2444">
        <v>16500</v>
      </c>
      <c r="R2444" t="s">
        <v>30</v>
      </c>
      <c r="S2444" t="str">
        <f>VLOOKUP(V2444,Country!A$2:B$191,2,FALSE)</f>
        <v>China</v>
      </c>
      <c r="T2444" t="str">
        <f>VLOOKUP(X2444,Organisation!A$2:B$150,2,FALSE)</f>
        <v>R &amp; T of Peoples Republic of China</v>
      </c>
      <c r="U2444" t="s">
        <v>187</v>
      </c>
      <c r="V2444" t="s">
        <v>55</v>
      </c>
      <c r="W2444" t="s">
        <v>188</v>
      </c>
      <c r="X2444" t="s">
        <v>57</v>
      </c>
      <c r="Y2444">
        <v>3134</v>
      </c>
    </row>
    <row r="2445" spans="1:25" x14ac:dyDescent="0.25">
      <c r="A2445">
        <v>11780</v>
      </c>
      <c r="B2445" t="str">
        <f>VLOOKUP(W2445,Broadcast!A$2:B$277,2,FALSE)</f>
        <v>China Radio International</v>
      </c>
      <c r="C2445" s="6">
        <v>0</v>
      </c>
      <c r="D2445" s="6">
        <v>100</v>
      </c>
      <c r="E2445" t="s">
        <v>244</v>
      </c>
      <c r="F2445" t="str">
        <f>VLOOKUP(H2445,Location!A$2:E$678,2,FALSE)</f>
        <v>Jinhua</v>
      </c>
      <c r="G2445" t="str">
        <f>VLOOKUP(LEFT(R2445,3),Language!A$2:B$7700,2,FALSE)</f>
        <v>Standart Chinese</v>
      </c>
      <c r="H2445" t="s">
        <v>571</v>
      </c>
      <c r="I2445">
        <v>500</v>
      </c>
      <c r="J2445">
        <v>59</v>
      </c>
      <c r="K2445">
        <v>0</v>
      </c>
      <c r="L2445">
        <v>216</v>
      </c>
      <c r="M2445">
        <v>1234567</v>
      </c>
      <c r="N2445">
        <v>270316</v>
      </c>
      <c r="O2445">
        <v>301016</v>
      </c>
      <c r="P2445" t="s">
        <v>19</v>
      </c>
      <c r="Q2445">
        <v>9600</v>
      </c>
      <c r="R2445" t="s">
        <v>207</v>
      </c>
      <c r="S2445" t="str">
        <f>VLOOKUP(V2445,Country!A$2:B$191,2,FALSE)</f>
        <v>China</v>
      </c>
      <c r="T2445" t="str">
        <f>VLOOKUP(X2445,Organisation!A$2:B$150,2,FALSE)</f>
        <v>R &amp; T of Peoples Republic of China</v>
      </c>
      <c r="U2445" t="s">
        <v>571</v>
      </c>
      <c r="V2445" t="s">
        <v>55</v>
      </c>
      <c r="W2445" t="s">
        <v>188</v>
      </c>
      <c r="X2445" t="s">
        <v>57</v>
      </c>
      <c r="Y2445">
        <v>3135</v>
      </c>
    </row>
    <row r="2446" spans="1:25" x14ac:dyDescent="0.25">
      <c r="A2446">
        <v>11780</v>
      </c>
      <c r="B2446" t="str">
        <f>VLOOKUP(W2446,Broadcast!A$2:B$277,2,FALSE)</f>
        <v>International Broadcasting Bureau</v>
      </c>
      <c r="C2446" s="6">
        <v>100</v>
      </c>
      <c r="D2446" s="6">
        <v>300</v>
      </c>
      <c r="E2446" t="s">
        <v>376</v>
      </c>
      <c r="F2446" t="str">
        <f>VLOOKUP(H2446,Location!A$2:E$678,2,FALSE)</f>
        <v>Kuwait</v>
      </c>
      <c r="G2446" t="str">
        <f>VLOOKUP(LEFT(R2446,3),Language!A$2:B$7700,2,FALSE)</f>
        <v>Tibetan</v>
      </c>
      <c r="H2446" t="s">
        <v>155</v>
      </c>
      <c r="I2446">
        <v>250</v>
      </c>
      <c r="J2446">
        <v>70</v>
      </c>
      <c r="K2446">
        <v>0</v>
      </c>
      <c r="L2446">
        <v>146</v>
      </c>
      <c r="M2446">
        <v>1234567</v>
      </c>
      <c r="N2446">
        <v>270316</v>
      </c>
      <c r="O2446">
        <v>291016</v>
      </c>
      <c r="P2446" t="s">
        <v>19</v>
      </c>
      <c r="Q2446">
        <v>8750</v>
      </c>
      <c r="R2446" t="s">
        <v>118</v>
      </c>
      <c r="S2446" t="str">
        <f>VLOOKUP(V2446,Country!A$2:B$191,2,FALSE)</f>
        <v>Kuwait</v>
      </c>
      <c r="T2446" t="str">
        <f>VLOOKUP(X2446,Organisation!A$2:B$150,2,FALSE)</f>
        <v>International Broadcasting Bureau</v>
      </c>
      <c r="U2446" t="s">
        <v>155</v>
      </c>
      <c r="V2446" t="s">
        <v>155</v>
      </c>
      <c r="W2446" t="s">
        <v>120</v>
      </c>
      <c r="X2446" t="s">
        <v>120</v>
      </c>
      <c r="Y2446">
        <v>739</v>
      </c>
    </row>
    <row r="2447" spans="1:25" x14ac:dyDescent="0.25">
      <c r="A2447">
        <v>11780</v>
      </c>
      <c r="B2447" t="str">
        <f>VLOOKUP(W2447,Broadcast!A$2:B$277,2,FALSE)</f>
        <v>Islamic Republic of Iran Broadcasting</v>
      </c>
      <c r="C2447" s="6">
        <v>320</v>
      </c>
      <c r="D2447" s="6">
        <v>420</v>
      </c>
      <c r="E2447" s="1">
        <v>42650</v>
      </c>
      <c r="F2447" t="str">
        <f>VLOOKUP(H2447,Location!A$2:E$678,2,FALSE)</f>
        <v>Sirjan</v>
      </c>
      <c r="G2447" t="str">
        <f>VLOOKUP(LEFT(R2447,3),Language!A$2:B$7700,2,FALSE)</f>
        <v>English</v>
      </c>
      <c r="H2447" t="s">
        <v>228</v>
      </c>
      <c r="I2447">
        <v>500</v>
      </c>
      <c r="J2447">
        <v>330</v>
      </c>
      <c r="K2447">
        <v>-10</v>
      </c>
      <c r="L2447">
        <v>218</v>
      </c>
      <c r="M2447">
        <v>1234567</v>
      </c>
      <c r="N2447">
        <v>270316</v>
      </c>
      <c r="O2447">
        <v>291016</v>
      </c>
      <c r="P2447" t="s">
        <v>19</v>
      </c>
      <c r="R2447" t="s">
        <v>20</v>
      </c>
      <c r="S2447" t="str">
        <f>VLOOKUP(V2447,Country!A$2:B$191,2,FALSE)</f>
        <v>Iran (Islamic Rep. of)</v>
      </c>
      <c r="T2447" t="str">
        <f>VLOOKUP(X2447,Organisation!A$2:B$150,2,FALSE)</f>
        <v>Islamic Republic of Iran Broadcast.</v>
      </c>
      <c r="U2447" t="s">
        <v>228</v>
      </c>
      <c r="V2447" t="s">
        <v>229</v>
      </c>
      <c r="W2447" t="s">
        <v>230</v>
      </c>
      <c r="X2447" t="s">
        <v>230</v>
      </c>
      <c r="Y2447">
        <v>7168</v>
      </c>
    </row>
    <row r="2448" spans="1:25" x14ac:dyDescent="0.25">
      <c r="A2448">
        <v>11780</v>
      </c>
      <c r="B2448" t="str">
        <f>VLOOKUP(W2448,Broadcast!A$2:B$277,2,FALSE)</f>
        <v>Islamic Republic of Iran Broadcasting</v>
      </c>
      <c r="C2448" s="6">
        <v>420</v>
      </c>
      <c r="D2448" s="6">
        <v>450</v>
      </c>
      <c r="E2448" t="s">
        <v>806</v>
      </c>
      <c r="F2448" t="str">
        <f>VLOOKUP(H2448,Location!A$2:E$678,2,FALSE)</f>
        <v>Sirjan</v>
      </c>
      <c r="G2448" t="str">
        <f>VLOOKUP(LEFT(R2448,3),Language!A$2:B$7700,2,FALSE)</f>
        <v>Hebrew</v>
      </c>
      <c r="H2448" t="s">
        <v>228</v>
      </c>
      <c r="I2448">
        <v>500</v>
      </c>
      <c r="J2448">
        <v>293</v>
      </c>
      <c r="K2448">
        <v>30</v>
      </c>
      <c r="L2448">
        <v>218</v>
      </c>
      <c r="M2448">
        <v>1234567</v>
      </c>
      <c r="N2448">
        <v>270316</v>
      </c>
      <c r="O2448">
        <v>291016</v>
      </c>
      <c r="P2448" t="s">
        <v>19</v>
      </c>
      <c r="R2448" t="s">
        <v>823</v>
      </c>
      <c r="S2448" t="str">
        <f>VLOOKUP(V2448,Country!A$2:B$191,2,FALSE)</f>
        <v>Iran (Islamic Rep. of)</v>
      </c>
      <c r="T2448" t="str">
        <f>VLOOKUP(X2448,Organisation!A$2:B$150,2,FALSE)</f>
        <v>Islamic Republic of Iran Broadcast.</v>
      </c>
      <c r="U2448" t="s">
        <v>228</v>
      </c>
      <c r="V2448" t="s">
        <v>229</v>
      </c>
      <c r="W2448" t="s">
        <v>230</v>
      </c>
      <c r="X2448" t="s">
        <v>230</v>
      </c>
      <c r="Y2448">
        <v>16085</v>
      </c>
    </row>
    <row r="2449" spans="1:25" x14ac:dyDescent="0.25">
      <c r="A2449">
        <v>11780</v>
      </c>
      <c r="B2449" t="str">
        <f>VLOOKUP(W2449,Broadcast!A$2:B$277,2,FALSE)</f>
        <v>China Radio International</v>
      </c>
      <c r="C2449" s="6">
        <v>1300</v>
      </c>
      <c r="D2449" s="6">
        <v>1400</v>
      </c>
      <c r="E2449" t="s">
        <v>167</v>
      </c>
      <c r="F2449" t="str">
        <f>VLOOKUP(H2449,Location!A$2:E$678,2,FALSE)</f>
        <v>Kunming</v>
      </c>
      <c r="G2449" t="str">
        <f>VLOOKUP(LEFT(R2449,3),Language!A$2:B$7700,2,FALSE)</f>
        <v>Burmese</v>
      </c>
      <c r="H2449" t="s">
        <v>366</v>
      </c>
      <c r="I2449">
        <v>100</v>
      </c>
      <c r="J2449">
        <v>225</v>
      </c>
      <c r="K2449">
        <v>0</v>
      </c>
      <c r="L2449">
        <v>146</v>
      </c>
      <c r="M2449">
        <v>1234567</v>
      </c>
      <c r="N2449">
        <v>270316</v>
      </c>
      <c r="O2449">
        <v>301016</v>
      </c>
      <c r="P2449" t="s">
        <v>19</v>
      </c>
      <c r="Q2449">
        <v>9700</v>
      </c>
      <c r="R2449" t="s">
        <v>157</v>
      </c>
      <c r="S2449" t="str">
        <f>VLOOKUP(V2449,Country!A$2:B$191,2,FALSE)</f>
        <v>China</v>
      </c>
      <c r="T2449" t="str">
        <f>VLOOKUP(X2449,Organisation!A$2:B$150,2,FALSE)</f>
        <v>R &amp; T of Peoples Republic of China</v>
      </c>
      <c r="U2449" t="s">
        <v>366</v>
      </c>
      <c r="V2449" t="s">
        <v>55</v>
      </c>
      <c r="W2449" t="s">
        <v>188</v>
      </c>
      <c r="X2449" t="s">
        <v>57</v>
      </c>
      <c r="Y2449">
        <v>3136</v>
      </c>
    </row>
    <row r="2450" spans="1:25" x14ac:dyDescent="0.25">
      <c r="A2450">
        <v>11780</v>
      </c>
      <c r="B2450" t="str">
        <f>VLOOKUP(W2450,Broadcast!A$2:B$277,2,FALSE)</f>
        <v>China Radio International</v>
      </c>
      <c r="C2450" s="6">
        <v>1400</v>
      </c>
      <c r="D2450" s="6">
        <v>1500</v>
      </c>
      <c r="E2450" t="s">
        <v>167</v>
      </c>
      <c r="F2450" t="str">
        <f>VLOOKUP(H2450,Location!A$2:E$678,2,FALSE)</f>
        <v>Kunming</v>
      </c>
      <c r="G2450" t="str">
        <f>VLOOKUP(LEFT(R2450,3),Language!A$2:B$7700,2,FALSE)</f>
        <v>Burmese</v>
      </c>
      <c r="H2450" t="s">
        <v>366</v>
      </c>
      <c r="I2450">
        <v>100</v>
      </c>
      <c r="J2450">
        <v>225</v>
      </c>
      <c r="K2450">
        <v>0</v>
      </c>
      <c r="L2450">
        <v>146</v>
      </c>
      <c r="M2450">
        <v>1234567</v>
      </c>
      <c r="N2450">
        <v>270316</v>
      </c>
      <c r="O2450">
        <v>301016</v>
      </c>
      <c r="P2450" t="s">
        <v>19</v>
      </c>
      <c r="Q2450">
        <v>9700</v>
      </c>
      <c r="R2450" t="s">
        <v>157</v>
      </c>
      <c r="S2450" t="str">
        <f>VLOOKUP(V2450,Country!A$2:B$191,2,FALSE)</f>
        <v>China</v>
      </c>
      <c r="T2450" t="str">
        <f>VLOOKUP(X2450,Organisation!A$2:B$150,2,FALSE)</f>
        <v>R &amp; T of Peoples Republic of China</v>
      </c>
      <c r="U2450" t="s">
        <v>366</v>
      </c>
      <c r="V2450" t="s">
        <v>55</v>
      </c>
      <c r="W2450" t="s">
        <v>188</v>
      </c>
      <c r="X2450" t="s">
        <v>57</v>
      </c>
      <c r="Y2450">
        <v>3137</v>
      </c>
    </row>
    <row r="2451" spans="1:25" x14ac:dyDescent="0.25">
      <c r="A2451">
        <v>11785</v>
      </c>
      <c r="B2451" t="str">
        <f>VLOOKUP(W2451,Broadcast!A$2:B$277,2,FALSE)</f>
        <v>Korean Broadcasting System</v>
      </c>
      <c r="C2451" s="6">
        <v>0</v>
      </c>
      <c r="D2451" s="6">
        <v>100</v>
      </c>
      <c r="E2451" t="s">
        <v>534</v>
      </c>
      <c r="F2451" t="str">
        <f>VLOOKUP(H2451,Location!A$2:E$678,2,FALSE)</f>
        <v>Kimjae</v>
      </c>
      <c r="G2451" t="str">
        <f>VLOOKUP(LEFT(R2451,3),Language!A$2:B$7700,2,FALSE)</f>
        <v>English</v>
      </c>
      <c r="H2451" t="s">
        <v>362</v>
      </c>
      <c r="I2451">
        <v>250</v>
      </c>
      <c r="J2451">
        <v>290</v>
      </c>
      <c r="K2451">
        <v>0</v>
      </c>
      <c r="L2451">
        <v>216</v>
      </c>
      <c r="M2451">
        <v>1234567</v>
      </c>
      <c r="N2451">
        <v>270316</v>
      </c>
      <c r="O2451">
        <v>301016</v>
      </c>
      <c r="P2451" t="s">
        <v>19</v>
      </c>
      <c r="R2451" t="s">
        <v>20</v>
      </c>
      <c r="S2451" t="str">
        <f>VLOOKUP(V2451,Country!A$2:B$191,2,FALSE)</f>
        <v>Korea (Rep. of)</v>
      </c>
      <c r="T2451" t="str">
        <f>VLOOKUP(X2451,Organisation!A$2:B$150,2,FALSE)</f>
        <v>Korean Broadcasting System</v>
      </c>
      <c r="U2451" t="s">
        <v>362</v>
      </c>
      <c r="V2451" t="s">
        <v>329</v>
      </c>
      <c r="W2451" t="s">
        <v>77</v>
      </c>
      <c r="X2451" t="s">
        <v>77</v>
      </c>
      <c r="Y2451">
        <v>3705</v>
      </c>
    </row>
    <row r="2452" spans="1:25" x14ac:dyDescent="0.25">
      <c r="A2452">
        <v>11785</v>
      </c>
      <c r="B2452" t="str">
        <f>VLOOKUP(W2452,Broadcast!A$2:B$277,2,FALSE)</f>
        <v>International Broadcasting Bureau</v>
      </c>
      <c r="C2452" s="6">
        <v>900</v>
      </c>
      <c r="D2452" s="6">
        <v>1100</v>
      </c>
      <c r="E2452">
        <v>43.44</v>
      </c>
      <c r="F2452" t="str">
        <f>VLOOKUP(H2452,Location!A$2:E$678,2,FALSE)</f>
        <v>Udorn</v>
      </c>
      <c r="G2452" t="str">
        <f>VLOOKUP(LEFT(R2452,3),Language!A$2:B$7700,2,FALSE)</f>
        <v>Mandarin Chinese</v>
      </c>
      <c r="H2452" t="s">
        <v>162</v>
      </c>
      <c r="I2452">
        <v>250</v>
      </c>
      <c r="J2452">
        <v>6</v>
      </c>
      <c r="K2452">
        <v>-24</v>
      </c>
      <c r="L2452">
        <v>226</v>
      </c>
      <c r="M2452">
        <v>1234567</v>
      </c>
      <c r="N2452">
        <v>270316</v>
      </c>
      <c r="O2452">
        <v>291016</v>
      </c>
      <c r="P2452" t="s">
        <v>19</v>
      </c>
      <c r="Q2452">
        <v>16700</v>
      </c>
      <c r="R2452" t="s">
        <v>270</v>
      </c>
      <c r="S2452" t="str">
        <f>VLOOKUP(V2452,Country!A$2:B$191,2,FALSE)</f>
        <v>Thailand</v>
      </c>
      <c r="T2452" t="str">
        <f>VLOOKUP(X2452,Organisation!A$2:B$150,2,FALSE)</f>
        <v>International Broadcasting Bureau</v>
      </c>
      <c r="U2452" t="s">
        <v>162</v>
      </c>
      <c r="V2452" t="s">
        <v>148</v>
      </c>
      <c r="W2452" t="s">
        <v>120</v>
      </c>
      <c r="X2452" t="s">
        <v>120</v>
      </c>
      <c r="Y2452">
        <v>743</v>
      </c>
    </row>
    <row r="2453" spans="1:25" x14ac:dyDescent="0.25">
      <c r="A2453">
        <v>11785</v>
      </c>
      <c r="B2453" t="str">
        <f>VLOOKUP(W2453,Broadcast!A$2:B$277,2,FALSE)</f>
        <v>International Broadcasting Bureau</v>
      </c>
      <c r="C2453" s="6">
        <v>1100</v>
      </c>
      <c r="D2453" s="6">
        <v>1200</v>
      </c>
      <c r="E2453">
        <v>43.44</v>
      </c>
      <c r="F2453" t="str">
        <f>VLOOKUP(H2453,Location!A$2:E$678,2,FALSE)</f>
        <v>Tinang 1</v>
      </c>
      <c r="G2453" t="str">
        <f>VLOOKUP(LEFT(R2453,3),Language!A$2:B$7700,2,FALSE)</f>
        <v>Mandarin Chinese</v>
      </c>
      <c r="H2453" t="s">
        <v>172</v>
      </c>
      <c r="I2453">
        <v>250</v>
      </c>
      <c r="J2453">
        <v>349</v>
      </c>
      <c r="K2453">
        <v>0</v>
      </c>
      <c r="L2453">
        <v>216</v>
      </c>
      <c r="M2453">
        <v>1234567</v>
      </c>
      <c r="N2453">
        <v>270316</v>
      </c>
      <c r="O2453">
        <v>291016</v>
      </c>
      <c r="P2453" t="s">
        <v>19</v>
      </c>
      <c r="Q2453">
        <v>13510</v>
      </c>
      <c r="R2453" t="s">
        <v>270</v>
      </c>
      <c r="S2453" t="str">
        <f>VLOOKUP(V2453,Country!A$2:B$191,2,FALSE)</f>
        <v>Philippines</v>
      </c>
      <c r="T2453" t="str">
        <f>VLOOKUP(X2453,Organisation!A$2:B$150,2,FALSE)</f>
        <v>International Broadcasting Bureau</v>
      </c>
      <c r="U2453" t="s">
        <v>172</v>
      </c>
      <c r="V2453" t="s">
        <v>173</v>
      </c>
      <c r="W2453" t="s">
        <v>120</v>
      </c>
      <c r="X2453" t="s">
        <v>120</v>
      </c>
      <c r="Y2453">
        <v>744</v>
      </c>
    </row>
    <row r="2454" spans="1:25" x14ac:dyDescent="0.25">
      <c r="A2454">
        <v>11785</v>
      </c>
      <c r="B2454" t="str">
        <f>VLOOKUP(W2454,Broadcast!A$2:B$277,2,FALSE)</f>
        <v>International Broadcasting Bureau</v>
      </c>
      <c r="C2454" s="6">
        <v>1200</v>
      </c>
      <c r="D2454" s="6">
        <v>1300</v>
      </c>
      <c r="E2454">
        <v>43.44</v>
      </c>
      <c r="F2454" t="str">
        <f>VLOOKUP(H2454,Location!A$2:E$678,2,FALSE)</f>
        <v>Udorn</v>
      </c>
      <c r="G2454" t="str">
        <f>VLOOKUP(LEFT(R2454,3),Language!A$2:B$7700,2,FALSE)</f>
        <v>Mandarin Chinese</v>
      </c>
      <c r="H2454" t="s">
        <v>162</v>
      </c>
      <c r="I2454">
        <v>250</v>
      </c>
      <c r="J2454">
        <v>6</v>
      </c>
      <c r="K2454">
        <v>-24</v>
      </c>
      <c r="L2454">
        <v>226</v>
      </c>
      <c r="M2454">
        <v>1234567</v>
      </c>
      <c r="N2454">
        <v>270316</v>
      </c>
      <c r="O2454">
        <v>291016</v>
      </c>
      <c r="P2454" t="s">
        <v>19</v>
      </c>
      <c r="Q2454">
        <v>16700</v>
      </c>
      <c r="R2454" t="s">
        <v>270</v>
      </c>
      <c r="S2454" t="str">
        <f>VLOOKUP(V2454,Country!A$2:B$191,2,FALSE)</f>
        <v>Thailand</v>
      </c>
      <c r="T2454" t="str">
        <f>VLOOKUP(X2454,Organisation!A$2:B$150,2,FALSE)</f>
        <v>International Broadcasting Bureau</v>
      </c>
      <c r="U2454" t="s">
        <v>162</v>
      </c>
      <c r="V2454" t="s">
        <v>148</v>
      </c>
      <c r="W2454" t="s">
        <v>120</v>
      </c>
      <c r="X2454" t="s">
        <v>120</v>
      </c>
      <c r="Y2454">
        <v>745</v>
      </c>
    </row>
    <row r="2455" spans="1:25" x14ac:dyDescent="0.25">
      <c r="A2455">
        <v>11785</v>
      </c>
      <c r="B2455" t="str">
        <f>VLOOKUP(W2455,Broadcast!A$2:B$277,2,FALSE)</f>
        <v>International Broadcasting Bureau</v>
      </c>
      <c r="C2455" s="6">
        <v>1300</v>
      </c>
      <c r="D2455" s="6">
        <v>1400</v>
      </c>
      <c r="E2455">
        <v>43.44</v>
      </c>
      <c r="F2455" t="str">
        <f>VLOOKUP(H2455,Location!A$2:E$678,2,FALSE)</f>
        <v>Tinang 1</v>
      </c>
      <c r="G2455" t="str">
        <f>VLOOKUP(LEFT(R2455,3),Language!A$2:B$7700,2,FALSE)</f>
        <v>Mandarin Chinese</v>
      </c>
      <c r="H2455" t="s">
        <v>172</v>
      </c>
      <c r="I2455">
        <v>250</v>
      </c>
      <c r="J2455">
        <v>349</v>
      </c>
      <c r="K2455">
        <v>0</v>
      </c>
      <c r="L2455">
        <v>216</v>
      </c>
      <c r="M2455">
        <v>1234567</v>
      </c>
      <c r="N2455">
        <v>270316</v>
      </c>
      <c r="O2455">
        <v>291016</v>
      </c>
      <c r="P2455" t="s">
        <v>19</v>
      </c>
      <c r="Q2455">
        <v>13510</v>
      </c>
      <c r="R2455" t="s">
        <v>270</v>
      </c>
      <c r="S2455" t="str">
        <f>VLOOKUP(V2455,Country!A$2:B$191,2,FALSE)</f>
        <v>Philippines</v>
      </c>
      <c r="T2455" t="str">
        <f>VLOOKUP(X2455,Organisation!A$2:B$150,2,FALSE)</f>
        <v>International Broadcasting Bureau</v>
      </c>
      <c r="U2455" t="s">
        <v>172</v>
      </c>
      <c r="V2455" t="s">
        <v>173</v>
      </c>
      <c r="W2455" t="s">
        <v>120</v>
      </c>
      <c r="X2455" t="s">
        <v>120</v>
      </c>
      <c r="Y2455">
        <v>746</v>
      </c>
    </row>
    <row r="2456" spans="1:25" x14ac:dyDescent="0.25">
      <c r="A2456">
        <v>11785</v>
      </c>
      <c r="B2456" t="str">
        <f>VLOOKUP(W2456,Broadcast!A$2:B$277,2,FALSE)</f>
        <v>International Broadcasting Bureau</v>
      </c>
      <c r="C2456" s="6">
        <v>1400</v>
      </c>
      <c r="D2456" s="6">
        <v>1500</v>
      </c>
      <c r="E2456" t="s">
        <v>896</v>
      </c>
      <c r="F2456" t="str">
        <f>VLOOKUP(H2456,Location!A$2:E$678,2,FALSE)</f>
        <v>Tinang 1</v>
      </c>
      <c r="G2456" t="str">
        <f>VLOOKUP(LEFT(R2456,3),Language!A$2:B$7700,2,FALSE)</f>
        <v>Mandarin Chinese</v>
      </c>
      <c r="H2456" t="s">
        <v>172</v>
      </c>
      <c r="I2456">
        <v>250</v>
      </c>
      <c r="J2456">
        <v>332</v>
      </c>
      <c r="K2456">
        <v>0</v>
      </c>
      <c r="L2456">
        <v>155</v>
      </c>
      <c r="M2456">
        <v>1234567</v>
      </c>
      <c r="N2456">
        <v>270316</v>
      </c>
      <c r="O2456">
        <v>291016</v>
      </c>
      <c r="P2456" t="s">
        <v>19</v>
      </c>
      <c r="Q2456">
        <v>13510</v>
      </c>
      <c r="R2456" t="s">
        <v>270</v>
      </c>
      <c r="S2456" t="str">
        <f>VLOOKUP(V2456,Country!A$2:B$191,2,FALSE)</f>
        <v>Philippines</v>
      </c>
      <c r="T2456" t="str">
        <f>VLOOKUP(X2456,Organisation!A$2:B$150,2,FALSE)</f>
        <v>International Broadcasting Bureau</v>
      </c>
      <c r="U2456" t="s">
        <v>172</v>
      </c>
      <c r="V2456" t="s">
        <v>173</v>
      </c>
      <c r="W2456" t="s">
        <v>120</v>
      </c>
      <c r="X2456" t="s">
        <v>120</v>
      </c>
      <c r="Y2456">
        <v>747</v>
      </c>
    </row>
    <row r="2457" spans="1:25" x14ac:dyDescent="0.25">
      <c r="A2457">
        <v>11785</v>
      </c>
      <c r="B2457" t="str">
        <f>VLOOKUP(W2457,Broadcast!A$2:B$277,2,FALSE)</f>
        <v>China Radio International</v>
      </c>
      <c r="C2457" s="6">
        <v>1400</v>
      </c>
      <c r="D2457" s="6">
        <v>1500</v>
      </c>
      <c r="E2457" t="s">
        <v>579</v>
      </c>
      <c r="F2457" t="str">
        <f>VLOOKUP(H2457,Location!A$2:E$678,2,FALSE)</f>
        <v>Kashi</v>
      </c>
      <c r="G2457" t="str">
        <f>VLOOKUP(LEFT(R2457,3),Language!A$2:B$7700,2,FALSE)</f>
        <v>Standart Chinese</v>
      </c>
      <c r="H2457" t="s">
        <v>187</v>
      </c>
      <c r="I2457">
        <v>500</v>
      </c>
      <c r="J2457">
        <v>308</v>
      </c>
      <c r="K2457">
        <v>0</v>
      </c>
      <c r="L2457">
        <v>216</v>
      </c>
      <c r="M2457">
        <v>1234567</v>
      </c>
      <c r="N2457">
        <v>270316</v>
      </c>
      <c r="O2457">
        <v>301016</v>
      </c>
      <c r="P2457" t="s">
        <v>19</v>
      </c>
      <c r="Q2457">
        <v>13700</v>
      </c>
      <c r="R2457" t="s">
        <v>207</v>
      </c>
      <c r="S2457" t="str">
        <f>VLOOKUP(V2457,Country!A$2:B$191,2,FALSE)</f>
        <v>China</v>
      </c>
      <c r="T2457" t="str">
        <f>VLOOKUP(X2457,Organisation!A$2:B$150,2,FALSE)</f>
        <v>R &amp; T of Peoples Republic of China</v>
      </c>
      <c r="U2457" t="s">
        <v>187</v>
      </c>
      <c r="V2457" t="s">
        <v>55</v>
      </c>
      <c r="W2457" t="s">
        <v>188</v>
      </c>
      <c r="X2457" t="s">
        <v>57</v>
      </c>
      <c r="Y2457">
        <v>3138</v>
      </c>
    </row>
    <row r="2458" spans="1:25" x14ac:dyDescent="0.25">
      <c r="A2458">
        <v>11785</v>
      </c>
      <c r="B2458" t="str">
        <f>VLOOKUP(W2458,Broadcast!A$2:B$277,2,FALSE)</f>
        <v>Radio Republic of Indonesia</v>
      </c>
      <c r="C2458" s="6">
        <v>1700</v>
      </c>
      <c r="D2458" s="6">
        <v>1800</v>
      </c>
      <c r="E2458" t="s">
        <v>666</v>
      </c>
      <c r="F2458" t="str">
        <f>VLOOKUP(H2458,Location!A$2:E$678,2,FALSE)</f>
        <v>Djakarta</v>
      </c>
      <c r="G2458" t="str">
        <f>VLOOKUP(LEFT(R2458,3),Language!A$2:B$7700,2,FALSE)</f>
        <v>English</v>
      </c>
      <c r="H2458" t="s">
        <v>336</v>
      </c>
      <c r="I2458">
        <v>250</v>
      </c>
      <c r="J2458">
        <v>315</v>
      </c>
      <c r="K2458">
        <v>0</v>
      </c>
      <c r="L2458">
        <v>216</v>
      </c>
      <c r="M2458">
        <v>1234567</v>
      </c>
      <c r="N2458">
        <v>270316</v>
      </c>
      <c r="O2458">
        <v>291016</v>
      </c>
      <c r="P2458" t="s">
        <v>19</v>
      </c>
      <c r="R2458" t="s">
        <v>20</v>
      </c>
      <c r="S2458" t="str">
        <f>VLOOKUP(V2458,Country!A$2:B$191,2,FALSE)</f>
        <v>Indonesia</v>
      </c>
      <c r="T2458" t="str">
        <f>VLOOKUP(X2458,Organisation!A$2:B$150,2,FALSE)</f>
        <v>Radio Republic of Indonesia</v>
      </c>
      <c r="U2458" t="s">
        <v>336</v>
      </c>
      <c r="V2458" t="s">
        <v>48</v>
      </c>
      <c r="W2458" t="s">
        <v>49</v>
      </c>
      <c r="X2458" t="s">
        <v>49</v>
      </c>
      <c r="Y2458">
        <v>2167</v>
      </c>
    </row>
    <row r="2459" spans="1:25" x14ac:dyDescent="0.25">
      <c r="A2459">
        <v>11785</v>
      </c>
      <c r="B2459" t="str">
        <f>VLOOKUP(W2459,Broadcast!A$2:B$277,2,FALSE)</f>
        <v>BBC Worldservice</v>
      </c>
      <c r="C2459" s="6">
        <v>1800</v>
      </c>
      <c r="D2459" s="6">
        <v>1830</v>
      </c>
      <c r="E2459" t="s">
        <v>417</v>
      </c>
      <c r="F2459" t="str">
        <f>VLOOKUP(H2459,Location!A$2:E$678,2,FALSE)</f>
        <v>Ascension</v>
      </c>
      <c r="G2459" t="str">
        <f>VLOOKUP(LEFT(R2459,3),Language!A$2:B$7700,2,FALSE)</f>
        <v>French</v>
      </c>
      <c r="H2459" t="s">
        <v>160</v>
      </c>
      <c r="I2459">
        <v>250</v>
      </c>
      <c r="J2459">
        <v>70</v>
      </c>
      <c r="K2459">
        <v>-15</v>
      </c>
      <c r="L2459">
        <v>216</v>
      </c>
      <c r="M2459">
        <v>1234567</v>
      </c>
      <c r="N2459">
        <v>270316</v>
      </c>
      <c r="O2459">
        <v>301016</v>
      </c>
      <c r="P2459" t="s">
        <v>19</v>
      </c>
      <c r="Q2459">
        <v>13700</v>
      </c>
      <c r="R2459" t="s">
        <v>79</v>
      </c>
      <c r="S2459" t="str">
        <f>VLOOKUP(V2459,Country!A$2:B$191,2,FALSE)</f>
        <v>United Kingdom</v>
      </c>
      <c r="T2459" t="str">
        <f>VLOOKUP(X2459,Organisation!A$2:B$150,2,FALSE)</f>
        <v>Babcock Communications</v>
      </c>
      <c r="U2459" t="s">
        <v>160</v>
      </c>
      <c r="V2459" t="s">
        <v>75</v>
      </c>
      <c r="W2459" t="s">
        <v>42</v>
      </c>
      <c r="X2459" t="s">
        <v>43</v>
      </c>
      <c r="Y2459">
        <v>15507</v>
      </c>
    </row>
    <row r="2460" spans="1:25" x14ac:dyDescent="0.25">
      <c r="A2460">
        <v>11785</v>
      </c>
      <c r="B2460" t="str">
        <f>VLOOKUP(W2460,Broadcast!A$2:B$277,2,FALSE)</f>
        <v>Radio Republic of Indonesia</v>
      </c>
      <c r="C2460" s="6">
        <v>1830</v>
      </c>
      <c r="D2460" s="6">
        <v>2100</v>
      </c>
      <c r="E2460" t="s">
        <v>666</v>
      </c>
      <c r="F2460" t="str">
        <f>VLOOKUP(H2460,Location!A$2:E$678,2,FALSE)</f>
        <v>Djakarta</v>
      </c>
      <c r="G2460" t="str">
        <f>VLOOKUP(LEFT(R2460,3),Language!A$2:B$7700,2,FALSE)</f>
        <v>English</v>
      </c>
      <c r="H2460" t="s">
        <v>336</v>
      </c>
      <c r="I2460">
        <v>250</v>
      </c>
      <c r="J2460">
        <v>315</v>
      </c>
      <c r="K2460">
        <v>0</v>
      </c>
      <c r="L2460">
        <v>216</v>
      </c>
      <c r="M2460">
        <v>1234567</v>
      </c>
      <c r="N2460">
        <v>270316</v>
      </c>
      <c r="O2460">
        <v>291016</v>
      </c>
      <c r="P2460" t="s">
        <v>19</v>
      </c>
      <c r="R2460" t="s">
        <v>20</v>
      </c>
      <c r="S2460" t="str">
        <f>VLOOKUP(V2460,Country!A$2:B$191,2,FALSE)</f>
        <v>Indonesia</v>
      </c>
      <c r="T2460" t="str">
        <f>VLOOKUP(X2460,Organisation!A$2:B$150,2,FALSE)</f>
        <v>Radio Republic of Indonesia</v>
      </c>
      <c r="U2460" t="s">
        <v>336</v>
      </c>
      <c r="V2460" t="s">
        <v>48</v>
      </c>
      <c r="W2460" t="s">
        <v>49</v>
      </c>
      <c r="X2460" t="s">
        <v>49</v>
      </c>
      <c r="Y2460">
        <v>2168</v>
      </c>
    </row>
    <row r="2461" spans="1:25" x14ac:dyDescent="0.25">
      <c r="A2461">
        <v>11785</v>
      </c>
      <c r="B2461" t="str">
        <f>VLOOKUP(W2461,Broadcast!A$2:B$277,2,FALSE)</f>
        <v>International Broadcasting Bureau</v>
      </c>
      <c r="C2461" s="6">
        <v>2300</v>
      </c>
      <c r="D2461" s="6">
        <v>2400</v>
      </c>
      <c r="E2461">
        <v>43.44</v>
      </c>
      <c r="F2461" t="str">
        <f>VLOOKUP(H2461,Location!A$2:E$678,2,FALSE)</f>
        <v>Tinian Islands</v>
      </c>
      <c r="G2461" t="str">
        <f>VLOOKUP(LEFT(R2461,3),Language!A$2:B$7700,2,FALSE)</f>
        <v>Mandarin Chinese</v>
      </c>
      <c r="H2461" t="s">
        <v>144</v>
      </c>
      <c r="I2461">
        <v>250</v>
      </c>
      <c r="J2461">
        <v>319</v>
      </c>
      <c r="K2461">
        <v>24</v>
      </c>
      <c r="L2461">
        <v>216</v>
      </c>
      <c r="M2461">
        <v>1234567</v>
      </c>
      <c r="N2461">
        <v>270316</v>
      </c>
      <c r="O2461">
        <v>291016</v>
      </c>
      <c r="P2461" t="s">
        <v>19</v>
      </c>
      <c r="Q2461">
        <v>13040</v>
      </c>
      <c r="R2461" t="s">
        <v>270</v>
      </c>
      <c r="S2461" t="str">
        <f>VLOOKUP(V2461,Country!A$2:B$191,2,FALSE)</f>
        <v>United States</v>
      </c>
      <c r="T2461" t="str">
        <f>VLOOKUP(X2461,Organisation!A$2:B$150,2,FALSE)</f>
        <v>International Broadcasting Bureau</v>
      </c>
      <c r="U2461" t="s">
        <v>144</v>
      </c>
      <c r="V2461" t="s">
        <v>21</v>
      </c>
      <c r="W2461" t="s">
        <v>120</v>
      </c>
      <c r="X2461" t="s">
        <v>120</v>
      </c>
      <c r="Y2461">
        <v>748</v>
      </c>
    </row>
    <row r="2462" spans="1:25" x14ac:dyDescent="0.25">
      <c r="A2462">
        <v>11790</v>
      </c>
      <c r="B2462" t="str">
        <f>VLOOKUP(W2462,Broadcast!A$2:B$277,2,FALSE)</f>
        <v>China Radio International</v>
      </c>
      <c r="C2462" s="6">
        <v>0</v>
      </c>
      <c r="D2462" s="6">
        <v>100</v>
      </c>
      <c r="E2462" t="s">
        <v>161</v>
      </c>
      <c r="F2462" t="str">
        <f>VLOOKUP(H2462,Location!A$2:E$678,2,FALSE)</f>
        <v>Xian</v>
      </c>
      <c r="G2462" t="str">
        <f>VLOOKUP(LEFT(R2462,3),Language!A$2:B$7700,2,FALSE)</f>
        <v>English</v>
      </c>
      <c r="H2462" t="s">
        <v>265</v>
      </c>
      <c r="I2462">
        <v>500</v>
      </c>
      <c r="J2462">
        <v>190</v>
      </c>
      <c r="K2462">
        <v>0</v>
      </c>
      <c r="L2462">
        <v>218</v>
      </c>
      <c r="M2462">
        <v>1234567</v>
      </c>
      <c r="N2462">
        <v>270316</v>
      </c>
      <c r="O2462">
        <v>301016</v>
      </c>
      <c r="P2462" t="s">
        <v>19</v>
      </c>
      <c r="Q2462">
        <v>10430</v>
      </c>
      <c r="R2462" t="s">
        <v>20</v>
      </c>
      <c r="S2462" t="str">
        <f>VLOOKUP(V2462,Country!A$2:B$191,2,FALSE)</f>
        <v>China</v>
      </c>
      <c r="T2462" t="str">
        <f>VLOOKUP(X2462,Organisation!A$2:B$150,2,FALSE)</f>
        <v>R &amp; T of Peoples Republic of China</v>
      </c>
      <c r="U2462" t="s">
        <v>265</v>
      </c>
      <c r="V2462" t="s">
        <v>55</v>
      </c>
      <c r="W2462" t="s">
        <v>188</v>
      </c>
      <c r="X2462" t="s">
        <v>57</v>
      </c>
      <c r="Y2462">
        <v>3139</v>
      </c>
    </row>
    <row r="2463" spans="1:25" x14ac:dyDescent="0.25">
      <c r="A2463">
        <v>11790</v>
      </c>
      <c r="B2463" t="str">
        <f>VLOOKUP(W2463,Broadcast!A$2:B$277,2,FALSE)</f>
        <v>Radio France Internationale</v>
      </c>
      <c r="C2463" s="6">
        <v>430</v>
      </c>
      <c r="D2463" s="6">
        <v>500</v>
      </c>
      <c r="E2463" t="s">
        <v>897</v>
      </c>
      <c r="F2463" t="str">
        <f>VLOOKUP(H2463,Location!A$2:E$678,2,FALSE)</f>
        <v>Issoudun</v>
      </c>
      <c r="G2463" t="str">
        <f>VLOOKUP(LEFT(R2463,3),Language!A$2:B$7700,2,FALSE)</f>
        <v>Swahili (macrolanguage)</v>
      </c>
      <c r="H2463" t="s">
        <v>78</v>
      </c>
      <c r="I2463">
        <v>500</v>
      </c>
      <c r="J2463">
        <v>135</v>
      </c>
      <c r="K2463">
        <v>0</v>
      </c>
      <c r="L2463">
        <v>211</v>
      </c>
      <c r="M2463">
        <v>1234567</v>
      </c>
      <c r="N2463">
        <v>270316</v>
      </c>
      <c r="O2463">
        <v>291016</v>
      </c>
      <c r="P2463" t="s">
        <v>19</v>
      </c>
      <c r="Q2463">
        <v>8500</v>
      </c>
      <c r="R2463" t="s">
        <v>296</v>
      </c>
      <c r="S2463" t="str">
        <f>VLOOKUP(V2463,Country!A$2:B$191,2,FALSE)</f>
        <v>France</v>
      </c>
      <c r="T2463" t="str">
        <f>VLOOKUP(X2463,Organisation!A$2:B$150,2,FALSE)</f>
        <v>Telediffusion de France</v>
      </c>
      <c r="U2463" t="s">
        <v>78</v>
      </c>
      <c r="V2463" t="s">
        <v>80</v>
      </c>
      <c r="W2463" t="s">
        <v>81</v>
      </c>
      <c r="X2463" t="s">
        <v>82</v>
      </c>
      <c r="Y2463">
        <v>1485</v>
      </c>
    </row>
    <row r="2464" spans="1:25" x14ac:dyDescent="0.25">
      <c r="A2464">
        <v>11790</v>
      </c>
      <c r="B2464" t="str">
        <f>VLOOKUP(W2464,Broadcast!A$2:B$277,2,FALSE)</f>
        <v>Radio Romania International</v>
      </c>
      <c r="C2464" s="6">
        <v>500</v>
      </c>
      <c r="D2464" s="6">
        <v>530</v>
      </c>
      <c r="E2464">
        <v>47.52</v>
      </c>
      <c r="F2464" t="str">
        <f>VLOOKUP(H2464,Location!A$2:E$678,2,FALSE)</f>
        <v>Tiganesti</v>
      </c>
      <c r="G2464" t="str">
        <f>VLOOKUP(LEFT(R2464,3),Language!A$2:B$7700,2,FALSE)</f>
        <v>French</v>
      </c>
      <c r="H2464" t="s">
        <v>200</v>
      </c>
      <c r="I2464">
        <v>300</v>
      </c>
      <c r="J2464">
        <v>187</v>
      </c>
      <c r="K2464">
        <v>0</v>
      </c>
      <c r="L2464">
        <v>288</v>
      </c>
      <c r="M2464">
        <v>1234567</v>
      </c>
      <c r="N2464">
        <v>270316</v>
      </c>
      <c r="O2464">
        <v>301016</v>
      </c>
      <c r="P2464" t="s">
        <v>19</v>
      </c>
      <c r="R2464" t="s">
        <v>79</v>
      </c>
      <c r="S2464" t="str">
        <f>VLOOKUP(V2464,Country!A$2:B$191,2,FALSE)</f>
        <v>Romania</v>
      </c>
      <c r="T2464" t="str">
        <f>VLOOKUP(X2464,Organisation!A$2:B$150,2,FALSE)</f>
        <v>Ministry of Communications &amp; Informatics Technol.</v>
      </c>
      <c r="U2464" t="s">
        <v>200</v>
      </c>
      <c r="V2464" t="s">
        <v>202</v>
      </c>
      <c r="W2464" t="s">
        <v>203</v>
      </c>
      <c r="X2464" t="s">
        <v>202</v>
      </c>
      <c r="Y2464">
        <v>10048</v>
      </c>
    </row>
    <row r="2465" spans="1:25" x14ac:dyDescent="0.25">
      <c r="A2465">
        <v>11790</v>
      </c>
      <c r="B2465" t="str">
        <f>VLOOKUP(W2465,Broadcast!A$2:B$277,2,FALSE)</f>
        <v>Nippon Hoso Kyokai</v>
      </c>
      <c r="C2465" s="6">
        <v>530</v>
      </c>
      <c r="D2465" s="6">
        <v>600</v>
      </c>
      <c r="E2465" t="s">
        <v>386</v>
      </c>
      <c r="F2465" t="str">
        <f>VLOOKUP(H2465,Location!A$2:E$678,2,FALSE)</f>
        <v>Tokyo Yamata</v>
      </c>
      <c r="G2465" t="str">
        <f>VLOOKUP(LEFT(R2465,3),Language!A$2:B$7700,2,FALSE)</f>
        <v>Russian</v>
      </c>
      <c r="H2465" t="s">
        <v>192</v>
      </c>
      <c r="I2465">
        <v>300</v>
      </c>
      <c r="J2465">
        <v>330</v>
      </c>
      <c r="K2465">
        <v>25</v>
      </c>
      <c r="L2465">
        <v>208</v>
      </c>
      <c r="M2465">
        <v>1234567</v>
      </c>
      <c r="N2465">
        <v>270316</v>
      </c>
      <c r="O2465">
        <v>301016</v>
      </c>
      <c r="P2465" t="s">
        <v>19</v>
      </c>
      <c r="R2465" t="s">
        <v>182</v>
      </c>
      <c r="S2465" t="str">
        <f>VLOOKUP(V2465,Country!A$2:B$191,2,FALSE)</f>
        <v>Japan</v>
      </c>
      <c r="T2465" t="str">
        <f>VLOOKUP(X2465,Organisation!A$2:B$150,2,FALSE)</f>
        <v>Nippon Hoso Kyokai, Japan</v>
      </c>
      <c r="U2465" t="s">
        <v>192</v>
      </c>
      <c r="V2465" t="s">
        <v>193</v>
      </c>
      <c r="W2465" t="s">
        <v>197</v>
      </c>
      <c r="X2465" t="s">
        <v>197</v>
      </c>
      <c r="Y2465">
        <v>2344</v>
      </c>
    </row>
    <row r="2466" spans="1:25" x14ac:dyDescent="0.25">
      <c r="A2466">
        <v>11790</v>
      </c>
      <c r="B2466" t="str">
        <f>VLOOKUP(W2466,Broadcast!A$2:B$277,2,FALSE)</f>
        <v>Radio Romania International</v>
      </c>
      <c r="C2466" s="6">
        <v>630</v>
      </c>
      <c r="D2466" s="6">
        <v>700</v>
      </c>
      <c r="E2466" t="s">
        <v>444</v>
      </c>
      <c r="F2466" t="str">
        <f>VLOOKUP(H2466,Location!A$2:E$678,2,FALSE)</f>
        <v>Galbeni</v>
      </c>
      <c r="G2466" t="str">
        <f>VLOOKUP(LEFT(R2466,3),Language!A$2:B$7700,2,FALSE)</f>
        <v>Arabic</v>
      </c>
      <c r="H2466" t="s">
        <v>453</v>
      </c>
      <c r="I2466">
        <v>300</v>
      </c>
      <c r="J2466">
        <v>140</v>
      </c>
      <c r="K2466">
        <v>0</v>
      </c>
      <c r="L2466">
        <v>286</v>
      </c>
      <c r="M2466">
        <v>1234567</v>
      </c>
      <c r="N2466">
        <v>270316</v>
      </c>
      <c r="O2466">
        <v>301016</v>
      </c>
      <c r="P2466" t="s">
        <v>19</v>
      </c>
      <c r="R2466" t="s">
        <v>89</v>
      </c>
      <c r="S2466" t="str">
        <f>VLOOKUP(V2466,Country!A$2:B$191,2,FALSE)</f>
        <v>Romania</v>
      </c>
      <c r="T2466" t="str">
        <f>VLOOKUP(X2466,Organisation!A$2:B$150,2,FALSE)</f>
        <v>Ministry of Communications &amp; Informatics Technol.</v>
      </c>
      <c r="U2466" t="s">
        <v>453</v>
      </c>
      <c r="V2466" t="s">
        <v>202</v>
      </c>
      <c r="W2466" t="s">
        <v>203</v>
      </c>
      <c r="X2466" t="s">
        <v>202</v>
      </c>
      <c r="Y2466">
        <v>4359</v>
      </c>
    </row>
    <row r="2467" spans="1:25" x14ac:dyDescent="0.25">
      <c r="A2467">
        <v>11790</v>
      </c>
      <c r="B2467" t="str">
        <f>VLOOKUP(W2467,Broadcast!A$2:B$277,2,FALSE)</f>
        <v>Nippon Hoso Kyokai</v>
      </c>
      <c r="C2467" s="6">
        <v>700</v>
      </c>
      <c r="D2467" s="6">
        <v>800</v>
      </c>
      <c r="E2467" t="s">
        <v>386</v>
      </c>
      <c r="F2467" t="str">
        <f>VLOOKUP(H2467,Location!A$2:E$678,2,FALSE)</f>
        <v>Tokyo Yamata</v>
      </c>
      <c r="G2467" t="str">
        <f>VLOOKUP(LEFT(R2467,3),Language!A$2:B$7700,2,FALSE)</f>
        <v>Japanese</v>
      </c>
      <c r="H2467" t="s">
        <v>192</v>
      </c>
      <c r="I2467">
        <v>300</v>
      </c>
      <c r="J2467">
        <v>330</v>
      </c>
      <c r="K2467">
        <v>25</v>
      </c>
      <c r="L2467">
        <v>208</v>
      </c>
      <c r="M2467">
        <v>1234567</v>
      </c>
      <c r="N2467">
        <v>270316</v>
      </c>
      <c r="O2467">
        <v>301016</v>
      </c>
      <c r="P2467" t="s">
        <v>19</v>
      </c>
      <c r="R2467" t="s">
        <v>196</v>
      </c>
      <c r="S2467" t="str">
        <f>VLOOKUP(V2467,Country!A$2:B$191,2,FALSE)</f>
        <v>Japan</v>
      </c>
      <c r="T2467" t="str">
        <f>VLOOKUP(X2467,Organisation!A$2:B$150,2,FALSE)</f>
        <v>Nippon Hoso Kyokai, Japan</v>
      </c>
      <c r="U2467" t="s">
        <v>192</v>
      </c>
      <c r="V2467" t="s">
        <v>193</v>
      </c>
      <c r="W2467" t="s">
        <v>197</v>
      </c>
      <c r="X2467" t="s">
        <v>197</v>
      </c>
      <c r="Y2467">
        <v>2345</v>
      </c>
    </row>
    <row r="2468" spans="1:25" x14ac:dyDescent="0.25">
      <c r="A2468">
        <v>11790</v>
      </c>
      <c r="B2468" t="str">
        <f>VLOOKUP(W2468,Broadcast!A$2:B$277,2,FALSE)</f>
        <v>Radio Romania International</v>
      </c>
      <c r="C2468" s="6">
        <v>700</v>
      </c>
      <c r="D2468" s="6">
        <v>800</v>
      </c>
      <c r="E2468" t="s">
        <v>444</v>
      </c>
      <c r="F2468" t="str">
        <f>VLOOKUP(H2468,Location!A$2:E$678,2,FALSE)</f>
        <v>Tiganesti</v>
      </c>
      <c r="G2468" t="str">
        <f>VLOOKUP(LEFT(R2468,3),Language!A$2:B$7700,2,FALSE)</f>
        <v>Romanian</v>
      </c>
      <c r="H2468" t="s">
        <v>200</v>
      </c>
      <c r="I2468">
        <v>300</v>
      </c>
      <c r="J2468">
        <v>142</v>
      </c>
      <c r="K2468">
        <v>0</v>
      </c>
      <c r="L2468">
        <v>205</v>
      </c>
      <c r="M2468">
        <v>1</v>
      </c>
      <c r="N2468">
        <v>270316</v>
      </c>
      <c r="O2468">
        <v>301016</v>
      </c>
      <c r="P2468" t="s">
        <v>19</v>
      </c>
      <c r="R2468" t="s">
        <v>388</v>
      </c>
      <c r="S2468" t="str">
        <f>VLOOKUP(V2468,Country!A$2:B$191,2,FALSE)</f>
        <v>Romania</v>
      </c>
      <c r="T2468" t="str">
        <f>VLOOKUP(X2468,Organisation!A$2:B$150,2,FALSE)</f>
        <v>Ministry of Communications &amp; Informatics Technol.</v>
      </c>
      <c r="U2468" t="s">
        <v>200</v>
      </c>
      <c r="V2468" t="s">
        <v>202</v>
      </c>
      <c r="W2468" t="s">
        <v>203</v>
      </c>
      <c r="X2468" t="s">
        <v>202</v>
      </c>
      <c r="Y2468">
        <v>13118</v>
      </c>
    </row>
    <row r="2469" spans="1:25" x14ac:dyDescent="0.25">
      <c r="A2469">
        <v>11790</v>
      </c>
      <c r="B2469" t="str">
        <f>VLOOKUP(W2469,Broadcast!A$2:B$277,2,FALSE)</f>
        <v>China Radio International</v>
      </c>
      <c r="C2469" s="6">
        <v>1200</v>
      </c>
      <c r="D2469" s="6">
        <v>1400</v>
      </c>
      <c r="E2469" t="s">
        <v>898</v>
      </c>
      <c r="F2469" t="str">
        <f>VLOOKUP(H2469,Location!A$2:E$678,2,FALSE)</f>
        <v>Kashi</v>
      </c>
      <c r="G2469" t="str">
        <f>VLOOKUP(LEFT(R2469,3),Language!A$2:B$7700,2,FALSE)</f>
        <v>Chinese</v>
      </c>
      <c r="H2469" t="s">
        <v>187</v>
      </c>
      <c r="I2469">
        <v>100</v>
      </c>
      <c r="J2469">
        <v>239</v>
      </c>
      <c r="K2469">
        <v>0</v>
      </c>
      <c r="L2469">
        <v>206</v>
      </c>
      <c r="M2469">
        <v>1234567</v>
      </c>
      <c r="N2469">
        <v>270316</v>
      </c>
      <c r="O2469">
        <v>301016</v>
      </c>
      <c r="P2469" t="s">
        <v>19</v>
      </c>
      <c r="Q2469">
        <v>9700</v>
      </c>
      <c r="R2469" t="s">
        <v>54</v>
      </c>
      <c r="S2469" t="str">
        <f>VLOOKUP(V2469,Country!A$2:B$191,2,FALSE)</f>
        <v>China</v>
      </c>
      <c r="T2469" t="str">
        <f>VLOOKUP(X2469,Organisation!A$2:B$150,2,FALSE)</f>
        <v>R &amp; T of Peoples Republic of China</v>
      </c>
      <c r="U2469" t="s">
        <v>187</v>
      </c>
      <c r="V2469" t="s">
        <v>55</v>
      </c>
      <c r="W2469" t="s">
        <v>188</v>
      </c>
      <c r="X2469" t="s">
        <v>57</v>
      </c>
      <c r="Y2469">
        <v>3140</v>
      </c>
    </row>
    <row r="2470" spans="1:25" x14ac:dyDescent="0.25">
      <c r="A2470">
        <v>11790</v>
      </c>
      <c r="B2470" t="str">
        <f>VLOOKUP(W2470,Broadcast!A$2:B$277,2,FALSE)</f>
        <v>Egypt Radio &amp; TV Union</v>
      </c>
      <c r="C2470" s="6">
        <v>1500</v>
      </c>
      <c r="D2470" s="6">
        <v>1600</v>
      </c>
      <c r="E2470">
        <v>30</v>
      </c>
      <c r="F2470" t="str">
        <f>VLOOKUP(H2470,Location!A$2:E$678,2,FALSE)</f>
        <v>Abis</v>
      </c>
      <c r="G2470" t="str">
        <f>VLOOKUP(LEFT(R2470,3),Language!A$2:B$7700,2,FALSE)</f>
        <v>Uzbek</v>
      </c>
      <c r="H2470" t="s">
        <v>642</v>
      </c>
      <c r="I2470">
        <v>250</v>
      </c>
      <c r="J2470">
        <v>61</v>
      </c>
      <c r="K2470">
        <v>0</v>
      </c>
      <c r="L2470">
        <v>218</v>
      </c>
      <c r="M2470">
        <v>1234567</v>
      </c>
      <c r="N2470">
        <v>270316</v>
      </c>
      <c r="O2470">
        <v>301016</v>
      </c>
      <c r="P2470" t="s">
        <v>19</v>
      </c>
      <c r="R2470" t="s">
        <v>605</v>
      </c>
      <c r="S2470" t="str">
        <f>VLOOKUP(V2470,Country!A$2:B$191,2,FALSE)</f>
        <v>Egypt</v>
      </c>
      <c r="T2470" t="str">
        <f>VLOOKUP(X2470,Organisation!A$2:B$150,2,FALSE)</f>
        <v>Egypt Radio &amp; TV Union</v>
      </c>
      <c r="U2470" t="s">
        <v>642</v>
      </c>
      <c r="V2470" t="s">
        <v>643</v>
      </c>
      <c r="W2470" t="s">
        <v>644</v>
      </c>
      <c r="X2470" t="s">
        <v>644</v>
      </c>
      <c r="Y2470">
        <v>2296</v>
      </c>
    </row>
    <row r="2471" spans="1:25" x14ac:dyDescent="0.25">
      <c r="A2471">
        <v>11790</v>
      </c>
      <c r="B2471" t="str">
        <f>VLOOKUP(W2471,Broadcast!A$2:B$277,2,FALSE)</f>
        <v>China Radio International</v>
      </c>
      <c r="C2471" s="6">
        <v>1500</v>
      </c>
      <c r="D2471" s="6">
        <v>1600</v>
      </c>
      <c r="E2471" t="s">
        <v>523</v>
      </c>
      <c r="F2471" t="str">
        <f>VLOOKUP(H2471,Location!A$2:E$678,2,FALSE)</f>
        <v>Urumqi</v>
      </c>
      <c r="G2471" t="str">
        <f>VLOOKUP(LEFT(R2471,3),Language!A$2:B$7700,2,FALSE)</f>
        <v>Russian</v>
      </c>
      <c r="H2471" t="s">
        <v>71</v>
      </c>
      <c r="I2471">
        <v>500</v>
      </c>
      <c r="J2471">
        <v>308</v>
      </c>
      <c r="K2471">
        <v>0</v>
      </c>
      <c r="L2471">
        <v>216</v>
      </c>
      <c r="M2471">
        <v>1234567</v>
      </c>
      <c r="N2471">
        <v>270316</v>
      </c>
      <c r="O2471">
        <v>301016</v>
      </c>
      <c r="P2471" t="s">
        <v>19</v>
      </c>
      <c r="Q2471">
        <v>13700</v>
      </c>
      <c r="R2471" t="s">
        <v>182</v>
      </c>
      <c r="S2471" t="str">
        <f>VLOOKUP(V2471,Country!A$2:B$191,2,FALSE)</f>
        <v>China</v>
      </c>
      <c r="T2471" t="str">
        <f>VLOOKUP(X2471,Organisation!A$2:B$150,2,FALSE)</f>
        <v>R &amp; T of Peoples Republic of China</v>
      </c>
      <c r="U2471" t="s">
        <v>71</v>
      </c>
      <c r="V2471" t="s">
        <v>55</v>
      </c>
      <c r="W2471" t="s">
        <v>188</v>
      </c>
      <c r="X2471" t="s">
        <v>57</v>
      </c>
      <c r="Y2471">
        <v>3141</v>
      </c>
    </row>
    <row r="2472" spans="1:25" x14ac:dyDescent="0.25">
      <c r="A2472">
        <v>11790</v>
      </c>
      <c r="B2472" t="str">
        <f>VLOOKUP(W2472,Broadcast!A$2:B$277,2,FALSE)</f>
        <v>International Broadcasting Bureau</v>
      </c>
      <c r="C2472" s="6">
        <v>1600</v>
      </c>
      <c r="D2472" s="6">
        <v>1700</v>
      </c>
      <c r="E2472" t="s">
        <v>651</v>
      </c>
      <c r="F2472" t="str">
        <f>VLOOKUP(H2472,Location!A$2:E$678,2,FALSE)</f>
        <v>Biblis</v>
      </c>
      <c r="G2472" t="str">
        <f>VLOOKUP(LEFT(R2472,3),Language!A$2:B$7700,2,FALSE)</f>
        <v>Uzbek</v>
      </c>
      <c r="H2472" t="s">
        <v>451</v>
      </c>
      <c r="I2472">
        <v>100</v>
      </c>
      <c r="J2472">
        <v>75</v>
      </c>
      <c r="K2472">
        <v>0</v>
      </c>
      <c r="L2472">
        <v>216</v>
      </c>
      <c r="M2472">
        <v>1234567</v>
      </c>
      <c r="N2472">
        <v>270316</v>
      </c>
      <c r="O2472">
        <v>291016</v>
      </c>
      <c r="P2472" t="s">
        <v>19</v>
      </c>
      <c r="Q2472">
        <v>10700</v>
      </c>
      <c r="R2472" t="s">
        <v>605</v>
      </c>
      <c r="S2472" t="str">
        <f>VLOOKUP(V2472,Country!A$2:B$191,2,FALSE)</f>
        <v>Germany</v>
      </c>
      <c r="T2472" t="str">
        <f>VLOOKUP(X2472,Organisation!A$2:B$150,2,FALSE)</f>
        <v>International Broadcasting Bureau</v>
      </c>
      <c r="U2472" t="s">
        <v>451</v>
      </c>
      <c r="V2472" t="s">
        <v>19</v>
      </c>
      <c r="W2472" t="s">
        <v>120</v>
      </c>
      <c r="X2472" t="s">
        <v>120</v>
      </c>
      <c r="Y2472">
        <v>749</v>
      </c>
    </row>
    <row r="2473" spans="1:25" x14ac:dyDescent="0.25">
      <c r="A2473">
        <v>11790</v>
      </c>
      <c r="B2473" t="str">
        <f>VLOOKUP(W2473,Broadcast!A$2:B$277,2,FALSE)</f>
        <v>Adventist World Radio</v>
      </c>
      <c r="C2473" s="6">
        <v>1900</v>
      </c>
      <c r="D2473" s="6">
        <v>1930</v>
      </c>
      <c r="E2473" t="s">
        <v>899</v>
      </c>
      <c r="F2473" t="str">
        <f>VLOOKUP(H2473,Location!A$2:E$678,2,FALSE)</f>
        <v>Nauen</v>
      </c>
      <c r="G2473" t="str">
        <f>VLOOKUP(LEFT(R2473,3),Language!A$2:B$7700,2,FALSE)</f>
        <v>Wolof</v>
      </c>
      <c r="H2473" t="s">
        <v>232</v>
      </c>
      <c r="I2473">
        <v>250</v>
      </c>
      <c r="J2473">
        <v>218</v>
      </c>
      <c r="K2473">
        <v>0</v>
      </c>
      <c r="L2473">
        <v>216</v>
      </c>
      <c r="M2473">
        <v>1234567</v>
      </c>
      <c r="N2473">
        <v>270316</v>
      </c>
      <c r="O2473">
        <v>291016</v>
      </c>
      <c r="P2473" t="s">
        <v>19</v>
      </c>
      <c r="Q2473">
        <v>9600</v>
      </c>
      <c r="R2473" t="s">
        <v>900</v>
      </c>
      <c r="S2473" t="str">
        <f>VLOOKUP(V2473,Country!A$2:B$191,2,FALSE)</f>
        <v>Germany</v>
      </c>
      <c r="T2473" t="str">
        <f>VLOOKUP(X2473,Organisation!A$2:B$150,2,FALSE)</f>
        <v>Adventist World Radio</v>
      </c>
      <c r="U2473" t="s">
        <v>232</v>
      </c>
      <c r="V2473" t="s">
        <v>19</v>
      </c>
      <c r="W2473" t="s">
        <v>275</v>
      </c>
      <c r="X2473" t="s">
        <v>275</v>
      </c>
      <c r="Y2473">
        <v>458</v>
      </c>
    </row>
    <row r="2474" spans="1:25" x14ac:dyDescent="0.25">
      <c r="A2474">
        <v>11790</v>
      </c>
      <c r="B2474" t="str">
        <f>VLOOKUP(W2474,Broadcast!A$2:B$277,2,FALSE)</f>
        <v>Adventist World Radio</v>
      </c>
      <c r="C2474" s="6">
        <v>1930</v>
      </c>
      <c r="D2474" s="6">
        <v>2000</v>
      </c>
      <c r="E2474" t="s">
        <v>901</v>
      </c>
      <c r="F2474" t="str">
        <f>VLOOKUP(H2474,Location!A$2:E$678,2,FALSE)</f>
        <v>Meyerton</v>
      </c>
      <c r="G2474" t="str">
        <f>VLOOKUP(LEFT(R2474,3),Language!A$2:B$7700,2,FALSE)</f>
        <v>Fulah</v>
      </c>
      <c r="H2474" t="s">
        <v>34</v>
      </c>
      <c r="I2474">
        <v>250</v>
      </c>
      <c r="J2474">
        <v>315</v>
      </c>
      <c r="K2474">
        <v>-25</v>
      </c>
      <c r="L2474">
        <v>416</v>
      </c>
      <c r="M2474">
        <v>1234567</v>
      </c>
      <c r="N2474">
        <v>270316</v>
      </c>
      <c r="O2474">
        <v>291016</v>
      </c>
      <c r="P2474" t="s">
        <v>19</v>
      </c>
      <c r="Q2474">
        <v>11875</v>
      </c>
      <c r="R2474" t="s">
        <v>902</v>
      </c>
      <c r="S2474" t="str">
        <f>VLOOKUP(V2474,Country!A$2:B$191,2,FALSE)</f>
        <v>South Africa</v>
      </c>
      <c r="T2474" t="str">
        <f>VLOOKUP(X2474,Organisation!A$2:B$150,2,FALSE)</f>
        <v>Adventist World Radio</v>
      </c>
      <c r="U2474" t="s">
        <v>34</v>
      </c>
      <c r="V2474" t="s">
        <v>35</v>
      </c>
      <c r="W2474" t="s">
        <v>275</v>
      </c>
      <c r="X2474" t="s">
        <v>275</v>
      </c>
      <c r="Y2474">
        <v>7209</v>
      </c>
    </row>
    <row r="2475" spans="1:25" x14ac:dyDescent="0.25">
      <c r="A2475">
        <v>11790</v>
      </c>
      <c r="B2475" t="str">
        <f>VLOOKUP(W2475,Broadcast!A$2:B$277,2,FALSE)</f>
        <v>Adventist World Radio</v>
      </c>
      <c r="C2475" s="6">
        <v>2030</v>
      </c>
      <c r="D2475" s="6">
        <v>2100</v>
      </c>
      <c r="E2475" t="s">
        <v>418</v>
      </c>
      <c r="F2475" t="str">
        <f>VLOOKUP(H2475,Location!A$2:E$678,2,FALSE)</f>
        <v>Issoudun</v>
      </c>
      <c r="G2475" t="str">
        <f>VLOOKUP(LEFT(R2475,3),Language!A$2:B$7700,2,FALSE)</f>
        <v>Yoruba</v>
      </c>
      <c r="H2475" t="s">
        <v>78</v>
      </c>
      <c r="I2475">
        <v>250</v>
      </c>
      <c r="J2475">
        <v>165</v>
      </c>
      <c r="K2475">
        <v>0</v>
      </c>
      <c r="L2475">
        <v>211</v>
      </c>
      <c r="M2475">
        <v>1234567</v>
      </c>
      <c r="N2475">
        <v>270316</v>
      </c>
      <c r="O2475">
        <v>291016</v>
      </c>
      <c r="P2475" t="s">
        <v>19</v>
      </c>
      <c r="Q2475">
        <v>8500</v>
      </c>
      <c r="R2475" t="s">
        <v>903</v>
      </c>
      <c r="S2475" t="str">
        <f>VLOOKUP(V2475,Country!A$2:B$191,2,FALSE)</f>
        <v>France</v>
      </c>
      <c r="T2475" t="str">
        <f>VLOOKUP(X2475,Organisation!A$2:B$150,2,FALSE)</f>
        <v>Adventist World Radio</v>
      </c>
      <c r="U2475" t="s">
        <v>78</v>
      </c>
      <c r="V2475" t="s">
        <v>80</v>
      </c>
      <c r="W2475" t="s">
        <v>275</v>
      </c>
      <c r="X2475" t="s">
        <v>275</v>
      </c>
      <c r="Y2475">
        <v>461</v>
      </c>
    </row>
    <row r="2476" spans="1:25" x14ac:dyDescent="0.25">
      <c r="A2476">
        <v>11790</v>
      </c>
      <c r="B2476" t="str">
        <f>VLOOKUP(W2476,Broadcast!A$2:B$277,2,FALSE)</f>
        <v>Adventist Broadcasting Service, Inc.</v>
      </c>
      <c r="C2476" s="6">
        <v>2100</v>
      </c>
      <c r="D2476" s="6">
        <v>2200</v>
      </c>
      <c r="E2476" t="s">
        <v>728</v>
      </c>
      <c r="F2476" t="str">
        <f>VLOOKUP(H2476,Location!A$2:E$678,2,FALSE)</f>
        <v>Agat, Guam</v>
      </c>
      <c r="G2476" t="str">
        <f>VLOOKUP(LEFT(R2476,3),Language!A$2:B$7700,2,FALSE)</f>
        <v>Korean</v>
      </c>
      <c r="H2476" t="s">
        <v>729</v>
      </c>
      <c r="I2476">
        <v>100</v>
      </c>
      <c r="J2476">
        <v>330</v>
      </c>
      <c r="K2476">
        <v>15</v>
      </c>
      <c r="L2476">
        <v>218</v>
      </c>
      <c r="M2476">
        <v>1234567</v>
      </c>
      <c r="N2476">
        <v>270316</v>
      </c>
      <c r="O2476">
        <v>291016</v>
      </c>
      <c r="P2476" t="s">
        <v>19</v>
      </c>
      <c r="Q2476">
        <v>13700</v>
      </c>
      <c r="R2476" t="s">
        <v>145</v>
      </c>
      <c r="S2476" t="str">
        <f>VLOOKUP(V2476,Country!A$2:B$191,2,FALSE)</f>
        <v>United States</v>
      </c>
      <c r="T2476" t="str">
        <f>VLOOKUP(X2476,Organisation!A$2:B$150,2,FALSE)</f>
        <v>Federal Communications Commission</v>
      </c>
      <c r="U2476" t="s">
        <v>729</v>
      </c>
      <c r="V2476" t="s">
        <v>21</v>
      </c>
      <c r="W2476" t="s">
        <v>729</v>
      </c>
      <c r="X2476" t="s">
        <v>22</v>
      </c>
      <c r="Y2476">
        <v>1737</v>
      </c>
    </row>
    <row r="2477" spans="1:25" x14ac:dyDescent="0.25">
      <c r="A2477">
        <v>11790</v>
      </c>
      <c r="B2477" t="str">
        <f>VLOOKUP(W2477,Broadcast!A$2:B$277,2,FALSE)</f>
        <v>China Radio International</v>
      </c>
      <c r="C2477" s="6">
        <v>2300</v>
      </c>
      <c r="D2477" s="6">
        <v>2400</v>
      </c>
      <c r="E2477" t="s">
        <v>161</v>
      </c>
      <c r="F2477" t="str">
        <f>VLOOKUP(H2477,Location!A$2:E$678,2,FALSE)</f>
        <v>Xian</v>
      </c>
      <c r="G2477" t="str">
        <f>VLOOKUP(LEFT(R2477,3),Language!A$2:B$7700,2,FALSE)</f>
        <v>English</v>
      </c>
      <c r="H2477" t="s">
        <v>265</v>
      </c>
      <c r="I2477">
        <v>500</v>
      </c>
      <c r="J2477">
        <v>190</v>
      </c>
      <c r="K2477">
        <v>0</v>
      </c>
      <c r="L2477">
        <v>218</v>
      </c>
      <c r="M2477">
        <v>1234567</v>
      </c>
      <c r="N2477">
        <v>270316</v>
      </c>
      <c r="O2477">
        <v>301016</v>
      </c>
      <c r="P2477" t="s">
        <v>19</v>
      </c>
      <c r="Q2477">
        <v>16500</v>
      </c>
      <c r="R2477" t="s">
        <v>20</v>
      </c>
      <c r="S2477" t="str">
        <f>VLOOKUP(V2477,Country!A$2:B$191,2,FALSE)</f>
        <v>China</v>
      </c>
      <c r="T2477" t="str">
        <f>VLOOKUP(X2477,Organisation!A$2:B$150,2,FALSE)</f>
        <v>R &amp; T of Peoples Republic of China</v>
      </c>
      <c r="U2477" t="s">
        <v>265</v>
      </c>
      <c r="V2477" t="s">
        <v>55</v>
      </c>
      <c r="W2477" t="s">
        <v>188</v>
      </c>
      <c r="X2477" t="s">
        <v>57</v>
      </c>
      <c r="Y2477">
        <v>3142</v>
      </c>
    </row>
    <row r="2478" spans="1:25" x14ac:dyDescent="0.25">
      <c r="A2478">
        <v>11795</v>
      </c>
      <c r="B2478" t="str">
        <f>VLOOKUP(W2478,Broadcast!A$2:B$277,2,FALSE)</f>
        <v>Turkish Radio-TV Corp</v>
      </c>
      <c r="C2478" s="6">
        <v>830</v>
      </c>
      <c r="D2478" s="6">
        <v>1000</v>
      </c>
      <c r="E2478" t="s">
        <v>904</v>
      </c>
      <c r="F2478" t="str">
        <f>VLOOKUP(H2478,Location!A$2:E$678,2,FALSE)</f>
        <v>Emirler</v>
      </c>
      <c r="G2478" t="str">
        <f>VLOOKUP(LEFT(R2478,3),Language!A$2:B$7700,2,FALSE)</f>
        <v>Persian</v>
      </c>
      <c r="H2478" t="s">
        <v>250</v>
      </c>
      <c r="I2478">
        <v>500</v>
      </c>
      <c r="J2478">
        <v>105</v>
      </c>
      <c r="K2478">
        <v>0</v>
      </c>
      <c r="L2478">
        <v>205</v>
      </c>
      <c r="M2478">
        <v>1234567</v>
      </c>
      <c r="N2478">
        <v>270316</v>
      </c>
      <c r="O2478">
        <v>301016</v>
      </c>
      <c r="P2478" t="s">
        <v>19</v>
      </c>
      <c r="Q2478">
        <v>9000</v>
      </c>
      <c r="R2478" t="s">
        <v>154</v>
      </c>
      <c r="S2478" t="str">
        <f>VLOOKUP(V2478,Country!A$2:B$191,2,FALSE)</f>
        <v>Turkey</v>
      </c>
      <c r="T2478" t="str">
        <f>VLOOKUP(X2478,Organisation!A$2:B$150,2,FALSE)</f>
        <v>Turkish Radio-Television Corp.</v>
      </c>
      <c r="U2478" t="s">
        <v>250</v>
      </c>
      <c r="V2478" t="s">
        <v>252</v>
      </c>
      <c r="W2478" t="s">
        <v>253</v>
      </c>
      <c r="X2478" t="s">
        <v>253</v>
      </c>
      <c r="Y2478">
        <v>16018</v>
      </c>
    </row>
    <row r="2479" spans="1:25" x14ac:dyDescent="0.25">
      <c r="A2479">
        <v>11795</v>
      </c>
      <c r="B2479" t="str">
        <f>VLOOKUP(W2479,Broadcast!A$2:B$277,2,FALSE)</f>
        <v>Korean Broadcasting System</v>
      </c>
      <c r="C2479" s="6">
        <v>1000</v>
      </c>
      <c r="D2479" s="6">
        <v>1200</v>
      </c>
      <c r="E2479">
        <v>45</v>
      </c>
      <c r="F2479" t="str">
        <f>VLOOKUP(H2479,Location!A$2:E$678,2,FALSE)</f>
        <v>Kimjae</v>
      </c>
      <c r="G2479" t="str">
        <f>VLOOKUP(LEFT(R2479,3),Language!A$2:B$7700,2,FALSE)</f>
        <v>Spanish</v>
      </c>
      <c r="H2479" t="s">
        <v>362</v>
      </c>
      <c r="I2479">
        <v>250</v>
      </c>
      <c r="J2479">
        <v>81</v>
      </c>
      <c r="K2479">
        <v>-15</v>
      </c>
      <c r="L2479">
        <v>216</v>
      </c>
      <c r="M2479">
        <v>1234567</v>
      </c>
      <c r="N2479">
        <v>270316</v>
      </c>
      <c r="O2479">
        <v>301016</v>
      </c>
      <c r="P2479" t="s">
        <v>19</v>
      </c>
      <c r="R2479" t="s">
        <v>137</v>
      </c>
      <c r="S2479" t="str">
        <f>VLOOKUP(V2479,Country!A$2:B$191,2,FALSE)</f>
        <v>Korea (Rep. of)</v>
      </c>
      <c r="T2479" t="str">
        <f>VLOOKUP(X2479,Organisation!A$2:B$150,2,FALSE)</f>
        <v>Korean Broadcasting System</v>
      </c>
      <c r="U2479" t="s">
        <v>362</v>
      </c>
      <c r="V2479" t="s">
        <v>329</v>
      </c>
      <c r="W2479" t="s">
        <v>77</v>
      </c>
      <c r="X2479" t="s">
        <v>77</v>
      </c>
      <c r="Y2479">
        <v>7385</v>
      </c>
    </row>
    <row r="2480" spans="1:25" x14ac:dyDescent="0.25">
      <c r="A2480">
        <v>11795</v>
      </c>
      <c r="B2480" t="str">
        <f>VLOOKUP(W2480,Broadcast!A$2:B$277,2,FALSE)</f>
        <v>China Radio International</v>
      </c>
      <c r="C2480" s="6">
        <v>1100</v>
      </c>
      <c r="D2480" s="6">
        <v>1200</v>
      </c>
      <c r="E2480">
        <v>41</v>
      </c>
      <c r="F2480" t="str">
        <f>VLOOKUP(H2480,Location!A$2:E$678,2,FALSE)</f>
        <v>Kashi</v>
      </c>
      <c r="G2480" t="str">
        <f>VLOOKUP(LEFT(R2480,3),Language!A$2:B$7700,2,FALSE)</f>
        <v>English</v>
      </c>
      <c r="H2480" t="s">
        <v>187</v>
      </c>
      <c r="I2480">
        <v>100</v>
      </c>
      <c r="J2480">
        <v>174</v>
      </c>
      <c r="K2480">
        <v>0</v>
      </c>
      <c r="L2480">
        <v>206</v>
      </c>
      <c r="M2480">
        <v>1234567</v>
      </c>
      <c r="N2480">
        <v>270316</v>
      </c>
      <c r="O2480">
        <v>301016</v>
      </c>
      <c r="P2480" t="s">
        <v>19</v>
      </c>
      <c r="Q2480">
        <v>9700</v>
      </c>
      <c r="R2480" t="s">
        <v>20</v>
      </c>
      <c r="S2480" t="str">
        <f>VLOOKUP(V2480,Country!A$2:B$191,2,FALSE)</f>
        <v>China</v>
      </c>
      <c r="T2480" t="str">
        <f>VLOOKUP(X2480,Organisation!A$2:B$150,2,FALSE)</f>
        <v>R &amp; T of Peoples Republic of China</v>
      </c>
      <c r="U2480" t="s">
        <v>187</v>
      </c>
      <c r="V2480" t="s">
        <v>55</v>
      </c>
      <c r="W2480" t="s">
        <v>188</v>
      </c>
      <c r="X2480" t="s">
        <v>57</v>
      </c>
      <c r="Y2480">
        <v>3143</v>
      </c>
    </row>
    <row r="2481" spans="1:25" x14ac:dyDescent="0.25">
      <c r="A2481">
        <v>11795</v>
      </c>
      <c r="B2481" t="str">
        <f>VLOOKUP(W2481,Broadcast!A$2:B$277,2,FALSE)</f>
        <v>BBC Worldservice</v>
      </c>
      <c r="C2481" s="6">
        <v>1400</v>
      </c>
      <c r="D2481" s="6">
        <v>1430</v>
      </c>
      <c r="E2481" t="s">
        <v>624</v>
      </c>
      <c r="F2481" t="str">
        <f>VLOOKUP(H2481,Location!A$2:E$678,2,FALSE)</f>
        <v>Kranji (Merlin)</v>
      </c>
      <c r="G2481" t="str">
        <f>VLOOKUP(LEFT(R2481,3),Language!A$2:B$7700,2,FALSE)</f>
        <v>Hindi</v>
      </c>
      <c r="H2481" t="s">
        <v>59</v>
      </c>
      <c r="I2481">
        <v>250</v>
      </c>
      <c r="J2481">
        <v>315</v>
      </c>
      <c r="K2481">
        <v>0</v>
      </c>
      <c r="L2481">
        <v>147</v>
      </c>
      <c r="M2481">
        <v>1234567</v>
      </c>
      <c r="N2481">
        <v>270316</v>
      </c>
      <c r="O2481">
        <v>301016</v>
      </c>
      <c r="P2481" t="s">
        <v>19</v>
      </c>
      <c r="Q2481">
        <v>9000</v>
      </c>
      <c r="R2481" t="s">
        <v>219</v>
      </c>
      <c r="S2481" t="str">
        <f>VLOOKUP(V2481,Country!A$2:B$191,2,FALSE)</f>
        <v>Singapore</v>
      </c>
      <c r="T2481" t="str">
        <f>VLOOKUP(X2481,Organisation!A$2:B$150,2,FALSE)</f>
        <v>Babcock Communications</v>
      </c>
      <c r="U2481" t="s">
        <v>59</v>
      </c>
      <c r="V2481" t="s">
        <v>59</v>
      </c>
      <c r="W2481" t="s">
        <v>42</v>
      </c>
      <c r="X2481" t="s">
        <v>43</v>
      </c>
      <c r="Y2481">
        <v>212</v>
      </c>
    </row>
    <row r="2482" spans="1:25" x14ac:dyDescent="0.25">
      <c r="A2482">
        <v>11795</v>
      </c>
      <c r="B2482" t="str">
        <f>VLOOKUP(W2482,Broadcast!A$2:B$277,2,FALSE)</f>
        <v>Radio Romania International</v>
      </c>
      <c r="C2482" s="6">
        <v>2300</v>
      </c>
      <c r="D2482" s="6">
        <v>2400</v>
      </c>
      <c r="E2482" t="s">
        <v>785</v>
      </c>
      <c r="F2482" t="str">
        <f>VLOOKUP(H2482,Location!A$2:E$678,2,FALSE)</f>
        <v>Galbeni</v>
      </c>
      <c r="G2482" t="str">
        <f>VLOOKUP(LEFT(R2482,3),Language!A$2:B$7700,2,FALSE)</f>
        <v>Spanish</v>
      </c>
      <c r="H2482" t="s">
        <v>453</v>
      </c>
      <c r="I2482">
        <v>300</v>
      </c>
      <c r="J2482">
        <v>280</v>
      </c>
      <c r="K2482">
        <v>0</v>
      </c>
      <c r="L2482">
        <v>286</v>
      </c>
      <c r="M2482">
        <v>1234567</v>
      </c>
      <c r="N2482">
        <v>270316</v>
      </c>
      <c r="O2482">
        <v>301016</v>
      </c>
      <c r="P2482" t="s">
        <v>19</v>
      </c>
      <c r="R2482" t="s">
        <v>137</v>
      </c>
      <c r="S2482" t="str">
        <f>VLOOKUP(V2482,Country!A$2:B$191,2,FALSE)</f>
        <v>Romania</v>
      </c>
      <c r="T2482" t="str">
        <f>VLOOKUP(X2482,Organisation!A$2:B$150,2,FALSE)</f>
        <v>Ministry of Communications &amp; Informatics Technol.</v>
      </c>
      <c r="U2482" t="s">
        <v>453</v>
      </c>
      <c r="V2482" t="s">
        <v>202</v>
      </c>
      <c r="W2482" t="s">
        <v>203</v>
      </c>
      <c r="X2482" t="s">
        <v>202</v>
      </c>
      <c r="Y2482">
        <v>4360</v>
      </c>
    </row>
    <row r="2483" spans="1:25" x14ac:dyDescent="0.25">
      <c r="A2483">
        <v>11800</v>
      </c>
      <c r="B2483" t="str">
        <f>VLOOKUP(W2483,Broadcast!A$2:B$277,2,FALSE)</f>
        <v>Radio Romania International</v>
      </c>
      <c r="C2483" s="6">
        <v>0</v>
      </c>
      <c r="D2483" s="6">
        <v>100</v>
      </c>
      <c r="E2483">
        <v>8</v>
      </c>
      <c r="F2483" t="str">
        <f>VLOOKUP(H2483,Location!A$2:E$678,2,FALSE)</f>
        <v>Tiganesti</v>
      </c>
      <c r="G2483" t="str">
        <f>VLOOKUP(LEFT(R2483,3),Language!A$2:B$7700,2,FALSE)</f>
        <v>English</v>
      </c>
      <c r="H2483" t="s">
        <v>200</v>
      </c>
      <c r="I2483">
        <v>300</v>
      </c>
      <c r="J2483">
        <v>307</v>
      </c>
      <c r="K2483">
        <v>0</v>
      </c>
      <c r="L2483">
        <v>288</v>
      </c>
      <c r="M2483">
        <v>1234567</v>
      </c>
      <c r="N2483">
        <v>270316</v>
      </c>
      <c r="O2483">
        <v>301016</v>
      </c>
      <c r="P2483" t="s">
        <v>19</v>
      </c>
      <c r="R2483" t="s">
        <v>20</v>
      </c>
      <c r="S2483" t="str">
        <f>VLOOKUP(V2483,Country!A$2:B$191,2,FALSE)</f>
        <v>Romania</v>
      </c>
      <c r="T2483" t="str">
        <f>VLOOKUP(X2483,Organisation!A$2:B$150,2,FALSE)</f>
        <v>Ministry of Communications &amp; Informatics Technol.</v>
      </c>
      <c r="U2483" t="s">
        <v>200</v>
      </c>
      <c r="V2483" t="s">
        <v>202</v>
      </c>
      <c r="W2483" t="s">
        <v>203</v>
      </c>
      <c r="X2483" t="s">
        <v>202</v>
      </c>
      <c r="Y2483">
        <v>4429</v>
      </c>
    </row>
    <row r="2484" spans="1:25" x14ac:dyDescent="0.25">
      <c r="A2484">
        <v>11800</v>
      </c>
      <c r="B2484" t="str">
        <f>VLOOKUP(W2484,Broadcast!A$2:B$277,2,FALSE)</f>
        <v>Radio Romania International</v>
      </c>
      <c r="C2484" s="6">
        <v>100</v>
      </c>
      <c r="D2484" s="6">
        <v>200</v>
      </c>
      <c r="E2484">
        <v>4.8</v>
      </c>
      <c r="F2484" t="str">
        <f>VLOOKUP(H2484,Location!A$2:E$678,2,FALSE)</f>
        <v>Tiganesti</v>
      </c>
      <c r="G2484" t="str">
        <f>VLOOKUP(LEFT(R2484,3),Language!A$2:B$7700,2,FALSE)</f>
        <v>French</v>
      </c>
      <c r="H2484" t="s">
        <v>200</v>
      </c>
      <c r="I2484">
        <v>300</v>
      </c>
      <c r="J2484">
        <v>307</v>
      </c>
      <c r="K2484">
        <v>0</v>
      </c>
      <c r="L2484">
        <v>288</v>
      </c>
      <c r="M2484">
        <v>1234567</v>
      </c>
      <c r="N2484">
        <v>270316</v>
      </c>
      <c r="O2484">
        <v>301016</v>
      </c>
      <c r="P2484" t="s">
        <v>19</v>
      </c>
      <c r="R2484" t="s">
        <v>79</v>
      </c>
      <c r="S2484" t="str">
        <f>VLOOKUP(V2484,Country!A$2:B$191,2,FALSE)</f>
        <v>Romania</v>
      </c>
      <c r="T2484" t="str">
        <f>VLOOKUP(X2484,Organisation!A$2:B$150,2,FALSE)</f>
        <v>Ministry of Communications &amp; Informatics Technol.</v>
      </c>
      <c r="U2484" t="s">
        <v>200</v>
      </c>
      <c r="V2484" t="s">
        <v>202</v>
      </c>
      <c r="W2484" t="s">
        <v>203</v>
      </c>
      <c r="X2484" t="s">
        <v>202</v>
      </c>
      <c r="Y2484">
        <v>4430</v>
      </c>
    </row>
    <row r="2485" spans="1:25" x14ac:dyDescent="0.25">
      <c r="A2485">
        <v>11800</v>
      </c>
      <c r="B2485" t="str">
        <f>VLOOKUP(W2485,Broadcast!A$2:B$277,2,FALSE)</f>
        <v>Sri Lanka Broadcasting Corporation</v>
      </c>
      <c r="C2485" s="6">
        <v>115</v>
      </c>
      <c r="D2485" s="6">
        <v>430</v>
      </c>
      <c r="E2485">
        <v>39.4</v>
      </c>
      <c r="F2485" t="str">
        <f>VLOOKUP(H2485,Location!A$2:E$678,2,FALSE)</f>
        <v>Trincomalee (Perkara)</v>
      </c>
      <c r="G2485" t="str">
        <f>VLOOKUP(LEFT(R2485,3),Language!A$2:B$7700,2,FALSE)</f>
        <v>Hindi</v>
      </c>
      <c r="H2485" t="s">
        <v>646</v>
      </c>
      <c r="I2485">
        <v>125</v>
      </c>
      <c r="J2485">
        <v>345</v>
      </c>
      <c r="K2485">
        <v>0</v>
      </c>
      <c r="L2485">
        <v>208</v>
      </c>
      <c r="M2485">
        <v>1234567</v>
      </c>
      <c r="N2485">
        <v>270316</v>
      </c>
      <c r="O2485">
        <v>291016</v>
      </c>
      <c r="P2485" t="s">
        <v>19</v>
      </c>
      <c r="R2485" t="s">
        <v>219</v>
      </c>
      <c r="S2485" t="str">
        <f>VLOOKUP(V2485,Country!A$2:B$191,2,FALSE)</f>
        <v>Sri Lanka</v>
      </c>
      <c r="T2485" t="str">
        <f>VLOOKUP(X2485,Organisation!A$2:B$150,2,FALSE)</f>
        <v>Sri Lanka Broadcasting Corporation</v>
      </c>
      <c r="U2485" t="s">
        <v>646</v>
      </c>
      <c r="V2485" t="s">
        <v>318</v>
      </c>
      <c r="W2485" t="s">
        <v>319</v>
      </c>
      <c r="X2485" t="s">
        <v>319</v>
      </c>
      <c r="Y2485">
        <v>3772</v>
      </c>
    </row>
    <row r="2486" spans="1:25" x14ac:dyDescent="0.25">
      <c r="A2486">
        <v>11800</v>
      </c>
      <c r="B2486" t="str">
        <f>VLOOKUP(W2486,Broadcast!A$2:B$277,2,FALSE)</f>
        <v>Radio Romania International</v>
      </c>
      <c r="C2486" s="6">
        <v>200</v>
      </c>
      <c r="D2486" s="6">
        <v>300</v>
      </c>
      <c r="E2486">
        <v>10</v>
      </c>
      <c r="F2486" t="str">
        <f>VLOOKUP(H2486,Location!A$2:E$678,2,FALSE)</f>
        <v>Tiganesti</v>
      </c>
      <c r="G2486" t="str">
        <f>VLOOKUP(LEFT(R2486,3),Language!A$2:B$7700,2,FALSE)</f>
        <v>Spanish</v>
      </c>
      <c r="H2486" t="s">
        <v>200</v>
      </c>
      <c r="I2486">
        <v>300</v>
      </c>
      <c r="J2486">
        <v>307</v>
      </c>
      <c r="K2486">
        <v>0</v>
      </c>
      <c r="L2486">
        <v>288</v>
      </c>
      <c r="M2486">
        <v>1234567</v>
      </c>
      <c r="N2486">
        <v>270316</v>
      </c>
      <c r="O2486">
        <v>301016</v>
      </c>
      <c r="P2486" t="s">
        <v>19</v>
      </c>
      <c r="R2486" t="s">
        <v>137</v>
      </c>
      <c r="S2486" t="str">
        <f>VLOOKUP(V2486,Country!A$2:B$191,2,FALSE)</f>
        <v>Romania</v>
      </c>
      <c r="T2486" t="str">
        <f>VLOOKUP(X2486,Organisation!A$2:B$150,2,FALSE)</f>
        <v>Ministry of Communications &amp; Informatics Technol.</v>
      </c>
      <c r="U2486" t="s">
        <v>200</v>
      </c>
      <c r="V2486" t="s">
        <v>202</v>
      </c>
      <c r="W2486" t="s">
        <v>203</v>
      </c>
      <c r="X2486" t="s">
        <v>202</v>
      </c>
      <c r="Y2486">
        <v>4407</v>
      </c>
    </row>
    <row r="2487" spans="1:25" x14ac:dyDescent="0.25">
      <c r="A2487">
        <v>11800</v>
      </c>
      <c r="B2487" t="str">
        <f>VLOOKUP(W2487,Broadcast!A$2:B$277,2,FALSE)</f>
        <v>Radio Romania International</v>
      </c>
      <c r="C2487" s="6">
        <v>300</v>
      </c>
      <c r="D2487" s="6">
        <v>400</v>
      </c>
      <c r="E2487">
        <v>6</v>
      </c>
      <c r="F2487" t="str">
        <f>VLOOKUP(H2487,Location!A$2:E$678,2,FALSE)</f>
        <v>Tiganesti</v>
      </c>
      <c r="G2487" t="str">
        <f>VLOOKUP(LEFT(R2487,3),Language!A$2:B$7700,2,FALSE)</f>
        <v>English</v>
      </c>
      <c r="H2487" t="s">
        <v>200</v>
      </c>
      <c r="I2487">
        <v>300</v>
      </c>
      <c r="J2487">
        <v>337</v>
      </c>
      <c r="K2487">
        <v>0</v>
      </c>
      <c r="L2487">
        <v>288</v>
      </c>
      <c r="M2487">
        <v>1234567</v>
      </c>
      <c r="N2487">
        <v>270316</v>
      </c>
      <c r="O2487">
        <v>301016</v>
      </c>
      <c r="P2487" t="s">
        <v>19</v>
      </c>
      <c r="R2487" t="s">
        <v>20</v>
      </c>
      <c r="S2487" t="str">
        <f>VLOOKUP(V2487,Country!A$2:B$191,2,FALSE)</f>
        <v>Romania</v>
      </c>
      <c r="T2487" t="str">
        <f>VLOOKUP(X2487,Organisation!A$2:B$150,2,FALSE)</f>
        <v>Ministry of Communications &amp; Informatics Technol.</v>
      </c>
      <c r="U2487" t="s">
        <v>200</v>
      </c>
      <c r="V2487" t="s">
        <v>202</v>
      </c>
      <c r="W2487" t="s">
        <v>203</v>
      </c>
      <c r="X2487" t="s">
        <v>202</v>
      </c>
      <c r="Y2487">
        <v>4403</v>
      </c>
    </row>
    <row r="2488" spans="1:25" x14ac:dyDescent="0.25">
      <c r="A2488">
        <v>11800</v>
      </c>
      <c r="B2488" t="str">
        <f>VLOOKUP(W2488,Broadcast!A$2:B$277,2,FALSE)</f>
        <v>BBC Worldservice</v>
      </c>
      <c r="C2488" s="6">
        <v>600</v>
      </c>
      <c r="D2488" s="6">
        <v>629</v>
      </c>
      <c r="E2488">
        <v>37</v>
      </c>
      <c r="F2488" t="str">
        <f>VLOOKUP(H2488,Location!A$2:E$678,2,FALSE)</f>
        <v>Woofferton</v>
      </c>
      <c r="G2488" t="str">
        <f>VLOOKUP(LEFT(R2488,3),Language!A$2:B$7700,2,FALSE)</f>
        <v>French</v>
      </c>
      <c r="H2488" t="s">
        <v>73</v>
      </c>
      <c r="I2488">
        <v>300</v>
      </c>
      <c r="J2488">
        <v>170</v>
      </c>
      <c r="K2488">
        <v>0</v>
      </c>
      <c r="L2488">
        <v>558</v>
      </c>
      <c r="M2488">
        <v>1234567</v>
      </c>
      <c r="N2488">
        <v>110816</v>
      </c>
      <c r="O2488">
        <v>301016</v>
      </c>
      <c r="P2488" t="s">
        <v>19</v>
      </c>
      <c r="Q2488">
        <v>11850</v>
      </c>
      <c r="R2488" t="s">
        <v>79</v>
      </c>
      <c r="S2488" t="str">
        <f>VLOOKUP(V2488,Country!A$2:B$191,2,FALSE)</f>
        <v>United Kingdom</v>
      </c>
      <c r="T2488" t="str">
        <f>VLOOKUP(X2488,Organisation!A$2:B$150,2,FALSE)</f>
        <v>Babcock Communications</v>
      </c>
      <c r="U2488" t="s">
        <v>73</v>
      </c>
      <c r="V2488" t="s">
        <v>75</v>
      </c>
      <c r="W2488" t="s">
        <v>42</v>
      </c>
      <c r="X2488" t="s">
        <v>43</v>
      </c>
      <c r="Y2488">
        <v>18058</v>
      </c>
    </row>
    <row r="2489" spans="1:25" x14ac:dyDescent="0.25">
      <c r="A2489">
        <v>11800</v>
      </c>
      <c r="B2489" t="str">
        <f>VLOOKUP(W2489,Broadcast!A$2:B$277,2,FALSE)</f>
        <v>BBC Worldservice</v>
      </c>
      <c r="C2489" s="6">
        <v>700</v>
      </c>
      <c r="D2489" s="6">
        <v>729</v>
      </c>
      <c r="E2489">
        <v>46</v>
      </c>
      <c r="F2489" t="str">
        <f>VLOOKUP(H2489,Location!A$2:E$678,2,FALSE)</f>
        <v>Ascension</v>
      </c>
      <c r="G2489" t="str">
        <f>VLOOKUP(LEFT(R2489,3),Language!A$2:B$7700,2,FALSE)</f>
        <v>French</v>
      </c>
      <c r="H2489" t="s">
        <v>160</v>
      </c>
      <c r="I2489">
        <v>250</v>
      </c>
      <c r="J2489">
        <v>27</v>
      </c>
      <c r="K2489">
        <v>0</v>
      </c>
      <c r="L2489">
        <v>547</v>
      </c>
      <c r="M2489">
        <v>1234567</v>
      </c>
      <c r="N2489">
        <v>270316</v>
      </c>
      <c r="O2489">
        <v>301016</v>
      </c>
      <c r="P2489" t="s">
        <v>19</v>
      </c>
      <c r="Q2489">
        <v>10750</v>
      </c>
      <c r="R2489" t="s">
        <v>79</v>
      </c>
      <c r="S2489" t="str">
        <f>VLOOKUP(V2489,Country!A$2:B$191,2,FALSE)</f>
        <v>United Kingdom</v>
      </c>
      <c r="T2489" t="str">
        <f>VLOOKUP(X2489,Organisation!A$2:B$150,2,FALSE)</f>
        <v>Babcock Communications</v>
      </c>
      <c r="U2489" t="s">
        <v>160</v>
      </c>
      <c r="V2489" t="s">
        <v>75</v>
      </c>
      <c r="W2489" t="s">
        <v>42</v>
      </c>
      <c r="X2489" t="s">
        <v>43</v>
      </c>
      <c r="Y2489">
        <v>213</v>
      </c>
    </row>
    <row r="2490" spans="1:25" x14ac:dyDescent="0.25">
      <c r="A2490">
        <v>11800</v>
      </c>
      <c r="B2490" t="str">
        <f>VLOOKUP(W2490,Broadcast!A$2:B$277,2,FALSE)</f>
        <v>Sri Lanka Broadcasting Corporation</v>
      </c>
      <c r="C2490" s="6">
        <v>1015</v>
      </c>
      <c r="D2490" s="6">
        <v>1215</v>
      </c>
      <c r="E2490">
        <v>41</v>
      </c>
      <c r="F2490" t="str">
        <f>VLOOKUP(H2490,Location!A$2:E$678,2,FALSE)</f>
        <v>Trincomalee (Perkara)</v>
      </c>
      <c r="G2490" t="str">
        <f>VLOOKUP(LEFT(R2490,3),Language!A$2:B$7700,2,FALSE)</f>
        <v>Hindi</v>
      </c>
      <c r="H2490" t="s">
        <v>646</v>
      </c>
      <c r="I2490">
        <v>125</v>
      </c>
      <c r="J2490">
        <v>345</v>
      </c>
      <c r="K2490">
        <v>0</v>
      </c>
      <c r="L2490">
        <v>208</v>
      </c>
      <c r="M2490">
        <v>1234567</v>
      </c>
      <c r="N2490">
        <v>270316</v>
      </c>
      <c r="O2490">
        <v>291016</v>
      </c>
      <c r="P2490" t="s">
        <v>19</v>
      </c>
      <c r="R2490" t="s">
        <v>219</v>
      </c>
      <c r="S2490" t="str">
        <f>VLOOKUP(V2490,Country!A$2:B$191,2,FALSE)</f>
        <v>Sri Lanka</v>
      </c>
      <c r="T2490" t="str">
        <f>VLOOKUP(X2490,Organisation!A$2:B$150,2,FALSE)</f>
        <v>Sri Lanka Broadcasting Corporation</v>
      </c>
      <c r="U2490" t="s">
        <v>646</v>
      </c>
      <c r="V2490" t="s">
        <v>318</v>
      </c>
      <c r="W2490" t="s">
        <v>319</v>
      </c>
      <c r="X2490" t="s">
        <v>319</v>
      </c>
      <c r="Y2490">
        <v>3773</v>
      </c>
    </row>
    <row r="2491" spans="1:25" x14ac:dyDescent="0.25">
      <c r="A2491">
        <v>11800</v>
      </c>
      <c r="B2491" t="str">
        <f>VLOOKUP(W2491,Broadcast!A$2:B$277,2,FALSE)</f>
        <v>Radio Republic of Indonesia</v>
      </c>
      <c r="C2491" s="6">
        <v>1230</v>
      </c>
      <c r="D2491" s="6">
        <v>1300</v>
      </c>
      <c r="E2491" t="s">
        <v>905</v>
      </c>
      <c r="F2491" t="str">
        <f>VLOOKUP(H2491,Location!A$2:E$678,2,FALSE)</f>
        <v>Djakarta</v>
      </c>
      <c r="G2491" t="str">
        <f>VLOOKUP(LEFT(R2491,3),Language!A$2:B$7700,2,FALSE)</f>
        <v>English</v>
      </c>
      <c r="H2491" t="s">
        <v>336</v>
      </c>
      <c r="I2491">
        <v>250</v>
      </c>
      <c r="J2491">
        <v>290</v>
      </c>
      <c r="K2491">
        <v>0</v>
      </c>
      <c r="L2491">
        <v>206</v>
      </c>
      <c r="M2491">
        <v>1234567</v>
      </c>
      <c r="N2491">
        <v>270316</v>
      </c>
      <c r="O2491">
        <v>291016</v>
      </c>
      <c r="P2491" t="s">
        <v>19</v>
      </c>
      <c r="R2491" t="s">
        <v>20</v>
      </c>
      <c r="S2491" t="str">
        <f>VLOOKUP(V2491,Country!A$2:B$191,2,FALSE)</f>
        <v>Indonesia</v>
      </c>
      <c r="T2491" t="str">
        <f>VLOOKUP(X2491,Organisation!A$2:B$150,2,FALSE)</f>
        <v>Radio Republic of Indonesia</v>
      </c>
      <c r="U2491" t="s">
        <v>336</v>
      </c>
      <c r="V2491" t="s">
        <v>48</v>
      </c>
      <c r="W2491" t="s">
        <v>49</v>
      </c>
      <c r="X2491" t="s">
        <v>49</v>
      </c>
      <c r="Y2491">
        <v>2179</v>
      </c>
    </row>
    <row r="2492" spans="1:25" x14ac:dyDescent="0.25">
      <c r="A2492">
        <v>11800</v>
      </c>
      <c r="B2492" t="str">
        <f>VLOOKUP(W2492,Broadcast!A$2:B$277,2,FALSE)</f>
        <v>Radio Romania International</v>
      </c>
      <c r="C2492" s="6">
        <v>1600</v>
      </c>
      <c r="D2492" s="6">
        <v>1700</v>
      </c>
      <c r="E2492" t="s">
        <v>444</v>
      </c>
      <c r="F2492" t="str">
        <f>VLOOKUP(H2492,Location!A$2:E$678,2,FALSE)</f>
        <v>Tiganesti</v>
      </c>
      <c r="G2492" t="str">
        <f>VLOOKUP(LEFT(R2492,3),Language!A$2:B$7700,2,FALSE)</f>
        <v>Romanian</v>
      </c>
      <c r="H2492" t="s">
        <v>200</v>
      </c>
      <c r="I2492">
        <v>300</v>
      </c>
      <c r="J2492">
        <v>142</v>
      </c>
      <c r="K2492">
        <v>0</v>
      </c>
      <c r="L2492">
        <v>288</v>
      </c>
      <c r="M2492">
        <v>1234567</v>
      </c>
      <c r="N2492">
        <v>270316</v>
      </c>
      <c r="O2492">
        <v>301016</v>
      </c>
      <c r="P2492" t="s">
        <v>19</v>
      </c>
      <c r="R2492" t="s">
        <v>388</v>
      </c>
      <c r="S2492" t="str">
        <f>VLOOKUP(V2492,Country!A$2:B$191,2,FALSE)</f>
        <v>Romania</v>
      </c>
      <c r="T2492" t="str">
        <f>VLOOKUP(X2492,Organisation!A$2:B$150,2,FALSE)</f>
        <v>Ministry of Communications &amp; Informatics Technol.</v>
      </c>
      <c r="U2492" t="s">
        <v>200</v>
      </c>
      <c r="V2492" t="s">
        <v>202</v>
      </c>
      <c r="W2492" t="s">
        <v>203</v>
      </c>
      <c r="X2492" t="s">
        <v>202</v>
      </c>
      <c r="Y2492">
        <v>4401</v>
      </c>
    </row>
    <row r="2493" spans="1:25" x14ac:dyDescent="0.25">
      <c r="A2493">
        <v>11800</v>
      </c>
      <c r="B2493" t="str">
        <f>VLOOKUP(W2493,Broadcast!A$2:B$277,2,FALSE)</f>
        <v>Radio Romania International</v>
      </c>
      <c r="C2493" s="6">
        <v>1800</v>
      </c>
      <c r="D2493" s="6">
        <v>1900</v>
      </c>
      <c r="E2493" t="s">
        <v>76</v>
      </c>
      <c r="F2493" t="str">
        <f>VLOOKUP(H2493,Location!A$2:E$678,2,FALSE)</f>
        <v>Tiganesti</v>
      </c>
      <c r="G2493" t="str">
        <f>VLOOKUP(LEFT(R2493,3),Language!A$2:B$7700,2,FALSE)</f>
        <v>German</v>
      </c>
      <c r="H2493" t="s">
        <v>200</v>
      </c>
      <c r="I2493">
        <v>300</v>
      </c>
      <c r="J2493">
        <v>307</v>
      </c>
      <c r="K2493">
        <v>0</v>
      </c>
      <c r="L2493">
        <v>205</v>
      </c>
      <c r="M2493">
        <v>1234567</v>
      </c>
      <c r="N2493">
        <v>270316</v>
      </c>
      <c r="O2493">
        <v>301016</v>
      </c>
      <c r="P2493" t="s">
        <v>74</v>
      </c>
      <c r="R2493" t="s">
        <v>30</v>
      </c>
      <c r="S2493" t="str">
        <f>VLOOKUP(V2493,Country!A$2:B$191,2,FALSE)</f>
        <v>Romania</v>
      </c>
      <c r="T2493" t="str">
        <f>VLOOKUP(X2493,Organisation!A$2:B$150,2,FALSE)</f>
        <v>Ministry of Communications &amp; Informatics Technol.</v>
      </c>
      <c r="U2493" t="s">
        <v>200</v>
      </c>
      <c r="V2493" t="s">
        <v>202</v>
      </c>
      <c r="W2493" t="s">
        <v>203</v>
      </c>
      <c r="X2493" t="s">
        <v>202</v>
      </c>
      <c r="Y2493">
        <v>7321</v>
      </c>
    </row>
    <row r="2494" spans="1:25" x14ac:dyDescent="0.25">
      <c r="A2494">
        <v>11800</v>
      </c>
      <c r="B2494" t="str">
        <f>VLOOKUP(W2494,Broadcast!A$2:B$277,2,FALSE)</f>
        <v>Adventist World Radio</v>
      </c>
      <c r="C2494" s="6">
        <v>1900</v>
      </c>
      <c r="D2494" s="6">
        <v>2000</v>
      </c>
      <c r="E2494" t="s">
        <v>437</v>
      </c>
      <c r="F2494" t="str">
        <f>VLOOKUP(H2494,Location!A$2:E$678,2,FALSE)</f>
        <v>Nauen</v>
      </c>
      <c r="G2494" t="str">
        <f>VLOOKUP(LEFT(R2494,3),Language!A$2:B$7700,2,FALSE)</f>
        <v>Arabic</v>
      </c>
      <c r="H2494" t="s">
        <v>232</v>
      </c>
      <c r="I2494">
        <v>100</v>
      </c>
      <c r="J2494">
        <v>215</v>
      </c>
      <c r="K2494">
        <v>0</v>
      </c>
      <c r="L2494">
        <v>216</v>
      </c>
      <c r="M2494">
        <v>1234567</v>
      </c>
      <c r="N2494">
        <v>270316</v>
      </c>
      <c r="O2494">
        <v>291016</v>
      </c>
      <c r="P2494" t="s">
        <v>19</v>
      </c>
      <c r="Q2494">
        <v>14800</v>
      </c>
      <c r="R2494" t="s">
        <v>89</v>
      </c>
      <c r="S2494" t="str">
        <f>VLOOKUP(V2494,Country!A$2:B$191,2,FALSE)</f>
        <v>Germany</v>
      </c>
      <c r="T2494" t="str">
        <f>VLOOKUP(X2494,Organisation!A$2:B$150,2,FALSE)</f>
        <v>Adventist World Radio</v>
      </c>
      <c r="U2494" t="s">
        <v>232</v>
      </c>
      <c r="V2494" t="s">
        <v>19</v>
      </c>
      <c r="W2494" t="s">
        <v>275</v>
      </c>
      <c r="X2494" t="s">
        <v>275</v>
      </c>
      <c r="Y2494">
        <v>463</v>
      </c>
    </row>
    <row r="2495" spans="1:25" x14ac:dyDescent="0.25">
      <c r="A2495">
        <v>11800</v>
      </c>
      <c r="B2495" t="str">
        <f>VLOOKUP(W2495,Broadcast!A$2:B$277,2,FALSE)</f>
        <v>Islamic Republic of Iran Broadcasting</v>
      </c>
      <c r="C2495" s="6">
        <v>2020</v>
      </c>
      <c r="D2495" s="6">
        <v>2120</v>
      </c>
      <c r="E2495" t="s">
        <v>761</v>
      </c>
      <c r="F2495" t="str">
        <f>VLOOKUP(H2495,Location!A$2:E$678,2,FALSE)</f>
        <v>Sirjan</v>
      </c>
      <c r="G2495" t="str">
        <f>VLOOKUP(LEFT(R2495,3),Language!A$2:B$7700,2,FALSE)</f>
        <v>Spanish</v>
      </c>
      <c r="H2495" t="s">
        <v>228</v>
      </c>
      <c r="I2495">
        <v>500</v>
      </c>
      <c r="J2495">
        <v>295</v>
      </c>
      <c r="K2495">
        <v>0</v>
      </c>
      <c r="L2495">
        <v>211</v>
      </c>
      <c r="M2495">
        <v>1234567</v>
      </c>
      <c r="N2495">
        <v>270316</v>
      </c>
      <c r="O2495">
        <v>291016</v>
      </c>
      <c r="P2495" t="s">
        <v>19</v>
      </c>
      <c r="R2495" t="s">
        <v>137</v>
      </c>
      <c r="S2495" t="str">
        <f>VLOOKUP(V2495,Country!A$2:B$191,2,FALSE)</f>
        <v>Iran (Islamic Rep. of)</v>
      </c>
      <c r="T2495" t="str">
        <f>VLOOKUP(X2495,Organisation!A$2:B$150,2,FALSE)</f>
        <v>Islamic Republic of Iran Broadcast.</v>
      </c>
      <c r="U2495" t="s">
        <v>228</v>
      </c>
      <c r="V2495" t="s">
        <v>229</v>
      </c>
      <c r="W2495" t="s">
        <v>230</v>
      </c>
      <c r="X2495" t="s">
        <v>230</v>
      </c>
      <c r="Y2495">
        <v>1952</v>
      </c>
    </row>
    <row r="2496" spans="1:25" x14ac:dyDescent="0.25">
      <c r="A2496">
        <v>11800</v>
      </c>
      <c r="B2496" t="str">
        <f>VLOOKUP(W2496,Broadcast!A$2:B$277,2,FALSE)</f>
        <v>China National Radio</v>
      </c>
      <c r="C2496" s="6">
        <v>2300</v>
      </c>
      <c r="D2496" s="6">
        <v>1200</v>
      </c>
      <c r="E2496" t="s">
        <v>151</v>
      </c>
      <c r="F2496" t="str">
        <f>VLOOKUP(H2496,Location!A$2:E$678,2,FALSE)</f>
        <v>Beijing</v>
      </c>
      <c r="G2496" t="str">
        <f>VLOOKUP(LEFT(R2496,3),Language!A$2:B$7700,2,FALSE)</f>
        <v>Chinese</v>
      </c>
      <c r="H2496" t="s">
        <v>198</v>
      </c>
      <c r="I2496">
        <v>150</v>
      </c>
      <c r="J2496">
        <v>180</v>
      </c>
      <c r="K2496">
        <v>0</v>
      </c>
      <c r="L2496">
        <v>146</v>
      </c>
      <c r="M2496">
        <v>1234567</v>
      </c>
      <c r="N2496">
        <v>270316</v>
      </c>
      <c r="O2496">
        <v>301016</v>
      </c>
      <c r="P2496" t="s">
        <v>19</v>
      </c>
      <c r="Q2496">
        <v>9700</v>
      </c>
      <c r="R2496" t="s">
        <v>54</v>
      </c>
      <c r="S2496" t="str">
        <f>VLOOKUP(V2496,Country!A$2:B$191,2,FALSE)</f>
        <v>China</v>
      </c>
      <c r="T2496" t="str">
        <f>VLOOKUP(X2496,Organisation!A$2:B$150,2,FALSE)</f>
        <v>R &amp; T of Peoples Republic of China</v>
      </c>
      <c r="U2496" t="s">
        <v>198</v>
      </c>
      <c r="V2496" t="s">
        <v>55</v>
      </c>
      <c r="W2496" t="s">
        <v>56</v>
      </c>
      <c r="X2496" t="s">
        <v>57</v>
      </c>
      <c r="Y2496">
        <v>3144</v>
      </c>
    </row>
    <row r="2497" spans="1:25" x14ac:dyDescent="0.25">
      <c r="A2497">
        <v>11805</v>
      </c>
      <c r="B2497" t="str">
        <f>VLOOKUP(W2497,Broadcast!A$2:B$277,2,FALSE)</f>
        <v>International Broadcasting Bureau</v>
      </c>
      <c r="C2497" s="6">
        <v>1230</v>
      </c>
      <c r="D2497" s="6">
        <v>1430</v>
      </c>
      <c r="E2497" t="s">
        <v>167</v>
      </c>
      <c r="F2497" t="str">
        <f>VLOOKUP(H2497,Location!A$2:E$678,2,FALSE)</f>
        <v>Tinian Islands</v>
      </c>
      <c r="G2497" t="str">
        <f>VLOOKUP(LEFT(R2497,3),Language!A$2:B$7700,2,FALSE)</f>
        <v>Burmese</v>
      </c>
      <c r="H2497" t="s">
        <v>144</v>
      </c>
      <c r="I2497">
        <v>250</v>
      </c>
      <c r="J2497">
        <v>279</v>
      </c>
      <c r="K2497">
        <v>-16</v>
      </c>
      <c r="L2497">
        <v>216</v>
      </c>
      <c r="M2497">
        <v>1234567</v>
      </c>
      <c r="N2497">
        <v>270316</v>
      </c>
      <c r="O2497">
        <v>291016</v>
      </c>
      <c r="P2497" t="s">
        <v>19</v>
      </c>
      <c r="Q2497">
        <v>13040</v>
      </c>
      <c r="R2497" t="s">
        <v>157</v>
      </c>
      <c r="S2497" t="str">
        <f>VLOOKUP(V2497,Country!A$2:B$191,2,FALSE)</f>
        <v>United States</v>
      </c>
      <c r="T2497" t="str">
        <f>VLOOKUP(X2497,Organisation!A$2:B$150,2,FALSE)</f>
        <v>International Broadcasting Bureau</v>
      </c>
      <c r="U2497" t="s">
        <v>144</v>
      </c>
      <c r="V2497" t="s">
        <v>21</v>
      </c>
      <c r="W2497" t="s">
        <v>120</v>
      </c>
      <c r="X2497" t="s">
        <v>120</v>
      </c>
      <c r="Y2497">
        <v>751</v>
      </c>
    </row>
    <row r="2498" spans="1:25" x14ac:dyDescent="0.25">
      <c r="A2498">
        <v>11805</v>
      </c>
      <c r="B2498" t="str">
        <f>VLOOKUP(W2498,Broadcast!A$2:B$277,2,FALSE)</f>
        <v>Republic of Palau</v>
      </c>
      <c r="C2498" s="6">
        <v>1430</v>
      </c>
      <c r="D2498" s="6">
        <v>1600</v>
      </c>
      <c r="E2498">
        <v>41</v>
      </c>
      <c r="F2498" t="str">
        <f>VLOOKUP(H2498,Location!A$2:E$678,2,FALSE)</f>
        <v>Rep. of Palau</v>
      </c>
      <c r="G2498" t="str">
        <f>VLOOKUP(LEFT(R2498,3),Language!A$2:B$7700,2,FALSE)</f>
        <v>English</v>
      </c>
      <c r="H2498" t="s">
        <v>736</v>
      </c>
      <c r="I2498">
        <v>100</v>
      </c>
      <c r="J2498">
        <v>270</v>
      </c>
      <c r="K2498">
        <v>0</v>
      </c>
      <c r="L2498">
        <v>147</v>
      </c>
      <c r="M2498">
        <v>1234567</v>
      </c>
      <c r="N2498">
        <v>270316</v>
      </c>
      <c r="O2498">
        <v>301016</v>
      </c>
      <c r="P2498" t="s">
        <v>19</v>
      </c>
      <c r="Q2498">
        <v>13500</v>
      </c>
      <c r="R2498" t="s">
        <v>20</v>
      </c>
      <c r="S2498" t="str">
        <f>VLOOKUP(V2498,Country!A$2:B$191,2,FALSE)</f>
        <v>United States</v>
      </c>
      <c r="T2498" t="str">
        <f>VLOOKUP(X2498,Organisation!A$2:B$150,2,FALSE)</f>
        <v>Federal Communications Commission</v>
      </c>
      <c r="U2498" t="s">
        <v>736</v>
      </c>
      <c r="V2498" t="s">
        <v>21</v>
      </c>
      <c r="W2498" t="s">
        <v>736</v>
      </c>
      <c r="X2498" t="s">
        <v>22</v>
      </c>
      <c r="Y2498">
        <v>1738</v>
      </c>
    </row>
    <row r="2499" spans="1:25" x14ac:dyDescent="0.25">
      <c r="A2499">
        <v>11810</v>
      </c>
      <c r="B2499" t="str">
        <f>VLOOKUP(W2499,Broadcast!A$2:B$277,2,FALSE)</f>
        <v>Korean Broadcasting System</v>
      </c>
      <c r="C2499" s="6">
        <v>0</v>
      </c>
      <c r="D2499" s="6">
        <v>200</v>
      </c>
      <c r="E2499">
        <v>45</v>
      </c>
      <c r="F2499" t="str">
        <f>VLOOKUP(H2499,Location!A$2:E$678,2,FALSE)</f>
        <v>Kimjae</v>
      </c>
      <c r="G2499" t="str">
        <f>VLOOKUP(LEFT(R2499,3),Language!A$2:B$7700,2,FALSE)</f>
        <v>Spanish</v>
      </c>
      <c r="H2499" t="s">
        <v>362</v>
      </c>
      <c r="I2499">
        <v>250</v>
      </c>
      <c r="J2499">
        <v>81</v>
      </c>
      <c r="K2499">
        <v>-15</v>
      </c>
      <c r="L2499">
        <v>216</v>
      </c>
      <c r="M2499">
        <v>1234567</v>
      </c>
      <c r="N2499">
        <v>270316</v>
      </c>
      <c r="O2499">
        <v>301016</v>
      </c>
      <c r="P2499" t="s">
        <v>19</v>
      </c>
      <c r="R2499" t="s">
        <v>137</v>
      </c>
      <c r="S2499" t="str">
        <f>VLOOKUP(V2499,Country!A$2:B$191,2,FALSE)</f>
        <v>Korea (Rep. of)</v>
      </c>
      <c r="T2499" t="str">
        <f>VLOOKUP(X2499,Organisation!A$2:B$150,2,FALSE)</f>
        <v>Korean Broadcasting System</v>
      </c>
      <c r="U2499" t="s">
        <v>362</v>
      </c>
      <c r="V2499" t="s">
        <v>329</v>
      </c>
      <c r="W2499" t="s">
        <v>77</v>
      </c>
      <c r="X2499" t="s">
        <v>77</v>
      </c>
      <c r="Y2499">
        <v>7386</v>
      </c>
    </row>
    <row r="2500" spans="1:25" x14ac:dyDescent="0.25">
      <c r="A2500">
        <v>11810</v>
      </c>
      <c r="B2500" t="str">
        <f>VLOOKUP(W2500,Broadcast!A$2:B$277,2,FALSE)</f>
        <v>Korean Broadcasting System</v>
      </c>
      <c r="C2500" s="6">
        <v>200</v>
      </c>
      <c r="D2500" s="6">
        <v>300</v>
      </c>
      <c r="E2500">
        <v>45</v>
      </c>
      <c r="F2500" t="str">
        <f>VLOOKUP(H2500,Location!A$2:E$678,2,FALSE)</f>
        <v>Kimjae</v>
      </c>
      <c r="G2500" t="str">
        <f>VLOOKUP(LEFT(R2500,3),Language!A$2:B$7700,2,FALSE)</f>
        <v>Japanese</v>
      </c>
      <c r="H2500" t="s">
        <v>362</v>
      </c>
      <c r="I2500">
        <v>250</v>
      </c>
      <c r="J2500">
        <v>81</v>
      </c>
      <c r="K2500">
        <v>-15</v>
      </c>
      <c r="L2500">
        <v>216</v>
      </c>
      <c r="M2500">
        <v>1234567</v>
      </c>
      <c r="N2500">
        <v>270316</v>
      </c>
      <c r="O2500">
        <v>301016</v>
      </c>
      <c r="P2500" t="s">
        <v>19</v>
      </c>
      <c r="R2500" t="s">
        <v>196</v>
      </c>
      <c r="S2500" t="str">
        <f>VLOOKUP(V2500,Country!A$2:B$191,2,FALSE)</f>
        <v>Korea (Rep. of)</v>
      </c>
      <c r="T2500" t="str">
        <f>VLOOKUP(X2500,Organisation!A$2:B$150,2,FALSE)</f>
        <v>Korean Broadcasting System</v>
      </c>
      <c r="U2500" t="s">
        <v>362</v>
      </c>
      <c r="V2500" t="s">
        <v>329</v>
      </c>
      <c r="W2500" t="s">
        <v>77</v>
      </c>
      <c r="X2500" t="s">
        <v>77</v>
      </c>
      <c r="Y2500">
        <v>7387</v>
      </c>
    </row>
    <row r="2501" spans="1:25" x14ac:dyDescent="0.25">
      <c r="A2501">
        <v>11810</v>
      </c>
      <c r="B2501" t="str">
        <f>VLOOKUP(W2501,Broadcast!A$2:B$277,2,FALSE)</f>
        <v>Korean Broadcasting System</v>
      </c>
      <c r="C2501" s="6">
        <v>300</v>
      </c>
      <c r="D2501" s="6">
        <v>400</v>
      </c>
      <c r="E2501">
        <v>45</v>
      </c>
      <c r="F2501" t="str">
        <f>VLOOKUP(H2501,Location!A$2:E$678,2,FALSE)</f>
        <v>Kimjae</v>
      </c>
      <c r="G2501" t="str">
        <f>VLOOKUP(LEFT(R2501,3),Language!A$2:B$7700,2,FALSE)</f>
        <v>Korean</v>
      </c>
      <c r="H2501" t="s">
        <v>362</v>
      </c>
      <c r="I2501">
        <v>250</v>
      </c>
      <c r="J2501">
        <v>81</v>
      </c>
      <c r="K2501">
        <v>-15</v>
      </c>
      <c r="L2501">
        <v>216</v>
      </c>
      <c r="M2501">
        <v>1234567</v>
      </c>
      <c r="N2501">
        <v>270316</v>
      </c>
      <c r="O2501">
        <v>301016</v>
      </c>
      <c r="P2501" t="s">
        <v>19</v>
      </c>
      <c r="R2501" t="s">
        <v>145</v>
      </c>
      <c r="S2501" t="str">
        <f>VLOOKUP(V2501,Country!A$2:B$191,2,FALSE)</f>
        <v>Korea (Rep. of)</v>
      </c>
      <c r="T2501" t="str">
        <f>VLOOKUP(X2501,Organisation!A$2:B$150,2,FALSE)</f>
        <v>Korean Broadcasting System</v>
      </c>
      <c r="U2501" t="s">
        <v>362</v>
      </c>
      <c r="V2501" t="s">
        <v>329</v>
      </c>
      <c r="W2501" t="s">
        <v>77</v>
      </c>
      <c r="X2501" t="s">
        <v>77</v>
      </c>
      <c r="Y2501">
        <v>7388</v>
      </c>
    </row>
    <row r="2502" spans="1:25" x14ac:dyDescent="0.25">
      <c r="A2502">
        <v>11810</v>
      </c>
      <c r="B2502" t="str">
        <f>VLOOKUP(W2502,Broadcast!A$2:B$277,2,FALSE)</f>
        <v>Jordan Radio &amp; Television</v>
      </c>
      <c r="C2502" s="6">
        <v>400</v>
      </c>
      <c r="D2502" s="6">
        <v>710</v>
      </c>
      <c r="E2502" t="s">
        <v>906</v>
      </c>
      <c r="F2502" t="str">
        <f>VLOOKUP(H2502,Location!A$2:E$678,2,FALSE)</f>
        <v>Al Karanah</v>
      </c>
      <c r="G2502" t="str">
        <f>VLOOKUP(LEFT(R2502,3),Language!A$2:B$7700,2,FALSE)</f>
        <v>Standard Arabic</v>
      </c>
      <c r="H2502" t="s">
        <v>809</v>
      </c>
      <c r="I2502">
        <v>500</v>
      </c>
      <c r="J2502">
        <v>94</v>
      </c>
      <c r="K2502">
        <v>0</v>
      </c>
      <c r="L2502">
        <v>156</v>
      </c>
      <c r="M2502">
        <v>1234567</v>
      </c>
      <c r="N2502">
        <v>270316</v>
      </c>
      <c r="O2502">
        <v>291016</v>
      </c>
      <c r="P2502" t="s">
        <v>19</v>
      </c>
      <c r="Q2502">
        <v>15000</v>
      </c>
      <c r="R2502" t="s">
        <v>310</v>
      </c>
      <c r="S2502" t="str">
        <f>VLOOKUP(V2502,Country!A$2:B$191,2,FALSE)</f>
        <v>Jordan</v>
      </c>
      <c r="T2502" t="str">
        <f>VLOOKUP(X2502,Organisation!A$2:B$150,2,FALSE)</f>
        <v>Jordan Radio and Television</v>
      </c>
      <c r="U2502" t="s">
        <v>809</v>
      </c>
      <c r="V2502" t="s">
        <v>810</v>
      </c>
      <c r="W2502" t="s">
        <v>811</v>
      </c>
      <c r="X2502" t="s">
        <v>811</v>
      </c>
      <c r="Y2502">
        <v>4055</v>
      </c>
    </row>
    <row r="2503" spans="1:25" x14ac:dyDescent="0.25">
      <c r="A2503">
        <v>11810</v>
      </c>
      <c r="B2503" t="str">
        <f>VLOOKUP(W2503,Broadcast!A$2:B$277,2,FALSE)</f>
        <v>Jordan Radio &amp; Television</v>
      </c>
      <c r="C2503" s="6">
        <v>1030</v>
      </c>
      <c r="D2503" s="6">
        <v>1300</v>
      </c>
      <c r="E2503" t="s">
        <v>906</v>
      </c>
      <c r="F2503" t="str">
        <f>VLOOKUP(H2503,Location!A$2:E$678,2,FALSE)</f>
        <v>Al Karanah</v>
      </c>
      <c r="G2503" t="str">
        <f>VLOOKUP(LEFT(R2503,3),Language!A$2:B$7700,2,FALSE)</f>
        <v>Standard Arabic</v>
      </c>
      <c r="H2503" t="s">
        <v>809</v>
      </c>
      <c r="I2503">
        <v>500</v>
      </c>
      <c r="J2503">
        <v>94</v>
      </c>
      <c r="K2503">
        <v>0</v>
      </c>
      <c r="L2503">
        <v>156</v>
      </c>
      <c r="M2503">
        <v>1234567</v>
      </c>
      <c r="N2503">
        <v>270316</v>
      </c>
      <c r="O2503">
        <v>291016</v>
      </c>
      <c r="P2503" t="s">
        <v>19</v>
      </c>
      <c r="Q2503">
        <v>15000</v>
      </c>
      <c r="R2503" t="s">
        <v>310</v>
      </c>
      <c r="S2503" t="str">
        <f>VLOOKUP(V2503,Country!A$2:B$191,2,FALSE)</f>
        <v>Jordan</v>
      </c>
      <c r="T2503" t="str">
        <f>VLOOKUP(X2503,Organisation!A$2:B$150,2,FALSE)</f>
        <v>Jordan Radio and Television</v>
      </c>
      <c r="U2503" t="s">
        <v>809</v>
      </c>
      <c r="V2503" t="s">
        <v>810</v>
      </c>
      <c r="W2503" t="s">
        <v>811</v>
      </c>
      <c r="X2503" t="s">
        <v>811</v>
      </c>
      <c r="Y2503">
        <v>4056</v>
      </c>
    </row>
    <row r="2504" spans="1:25" x14ac:dyDescent="0.25">
      <c r="A2504">
        <v>11810</v>
      </c>
      <c r="B2504" t="str">
        <f>VLOOKUP(W2504,Broadcast!A$2:B$277,2,FALSE)</f>
        <v>The Overcomer Ministry</v>
      </c>
      <c r="C2504" s="6">
        <v>1300</v>
      </c>
      <c r="D2504" s="6">
        <v>1700</v>
      </c>
      <c r="E2504">
        <v>48</v>
      </c>
      <c r="F2504" t="str">
        <f>VLOOKUP(H2504,Location!A$2:E$678,2,FALSE)</f>
        <v>Sofia</v>
      </c>
      <c r="G2504" t="str">
        <f>VLOOKUP(LEFT(R2504,3),Language!A$2:B$7700,2,FALSE)</f>
        <v>English</v>
      </c>
      <c r="H2504" t="s">
        <v>60</v>
      </c>
      <c r="I2504">
        <v>100</v>
      </c>
      <c r="J2504">
        <v>126</v>
      </c>
      <c r="K2504">
        <v>0</v>
      </c>
      <c r="L2504">
        <v>618</v>
      </c>
      <c r="M2504">
        <v>1234567</v>
      </c>
      <c r="N2504">
        <v>270316</v>
      </c>
      <c r="O2504">
        <v>301016</v>
      </c>
      <c r="P2504" t="s">
        <v>74</v>
      </c>
      <c r="Q2504">
        <v>10000</v>
      </c>
      <c r="R2504" t="s">
        <v>20</v>
      </c>
      <c r="S2504" t="str">
        <f>VLOOKUP(V2504,Country!A$2:B$191,2,FALSE)</f>
        <v>Bulgaria</v>
      </c>
      <c r="T2504" t="str">
        <f>VLOOKUP(X2504,Organisation!A$2:B$150,2,FALSE)</f>
        <v>SpaceLine Ltd. Bulgaria</v>
      </c>
      <c r="U2504" t="s">
        <v>60</v>
      </c>
      <c r="V2504" t="s">
        <v>61</v>
      </c>
      <c r="W2504" t="s">
        <v>62</v>
      </c>
      <c r="X2504" t="s">
        <v>63</v>
      </c>
      <c r="Y2504">
        <v>18022</v>
      </c>
    </row>
    <row r="2505" spans="1:25" x14ac:dyDescent="0.25">
      <c r="A2505">
        <v>11810</v>
      </c>
      <c r="B2505" t="str">
        <f>VLOOKUP(W2505,Broadcast!A$2:B$277,2,FALSE)</f>
        <v>Radio Romania International</v>
      </c>
      <c r="C2505" s="6">
        <v>1700</v>
      </c>
      <c r="D2505" s="6">
        <v>1800</v>
      </c>
      <c r="E2505" t="s">
        <v>454</v>
      </c>
      <c r="F2505" t="str">
        <f>VLOOKUP(H2505,Location!A$2:E$678,2,FALSE)</f>
        <v>Tiganesti</v>
      </c>
      <c r="G2505" t="str">
        <f>VLOOKUP(LEFT(R2505,3),Language!A$2:B$7700,2,FALSE)</f>
        <v>English</v>
      </c>
      <c r="H2505" t="s">
        <v>200</v>
      </c>
      <c r="I2505">
        <v>300</v>
      </c>
      <c r="J2505">
        <v>307</v>
      </c>
      <c r="K2505">
        <v>0</v>
      </c>
      <c r="L2505">
        <v>288</v>
      </c>
      <c r="M2505">
        <v>1234567</v>
      </c>
      <c r="N2505">
        <v>270316</v>
      </c>
      <c r="O2505">
        <v>301016</v>
      </c>
      <c r="P2505" t="s">
        <v>74</v>
      </c>
      <c r="R2505" t="s">
        <v>20</v>
      </c>
      <c r="S2505" t="str">
        <f>VLOOKUP(V2505,Country!A$2:B$191,2,FALSE)</f>
        <v>Romania</v>
      </c>
      <c r="T2505" t="str">
        <f>VLOOKUP(X2505,Organisation!A$2:B$150,2,FALSE)</f>
        <v>Ministry of Communications &amp; Informatics Technol.</v>
      </c>
      <c r="U2505" t="s">
        <v>200</v>
      </c>
      <c r="V2505" t="s">
        <v>202</v>
      </c>
      <c r="W2505" t="s">
        <v>203</v>
      </c>
      <c r="X2505" t="s">
        <v>202</v>
      </c>
      <c r="Y2505">
        <v>4380</v>
      </c>
    </row>
    <row r="2506" spans="1:25" x14ac:dyDescent="0.25">
      <c r="A2506">
        <v>11810</v>
      </c>
      <c r="B2506" t="str">
        <f>VLOOKUP(W2506,Broadcast!A$2:B$277,2,FALSE)</f>
        <v>BBC Worldservice</v>
      </c>
      <c r="C2506" s="6">
        <v>1800</v>
      </c>
      <c r="D2506" s="6">
        <v>2100</v>
      </c>
      <c r="E2506" t="s">
        <v>159</v>
      </c>
      <c r="F2506" t="str">
        <f>VLOOKUP(H2506,Location!A$2:E$678,2,FALSE)</f>
        <v>Ascension</v>
      </c>
      <c r="G2506" t="str">
        <f>VLOOKUP(LEFT(R2506,3),Language!A$2:B$7700,2,FALSE)</f>
        <v>English</v>
      </c>
      <c r="H2506" t="s">
        <v>160</v>
      </c>
      <c r="I2506">
        <v>250</v>
      </c>
      <c r="J2506">
        <v>65</v>
      </c>
      <c r="K2506">
        <v>0</v>
      </c>
      <c r="L2506">
        <v>547</v>
      </c>
      <c r="M2506">
        <v>1234567</v>
      </c>
      <c r="N2506">
        <v>121016</v>
      </c>
      <c r="O2506">
        <v>301016</v>
      </c>
      <c r="P2506" t="s">
        <v>19</v>
      </c>
      <c r="Q2506">
        <v>10750</v>
      </c>
      <c r="R2506" t="s">
        <v>20</v>
      </c>
      <c r="S2506" t="str">
        <f>VLOOKUP(V2506,Country!A$2:B$191,2,FALSE)</f>
        <v>United Kingdom</v>
      </c>
      <c r="T2506" t="str">
        <f>VLOOKUP(X2506,Organisation!A$2:B$150,2,FALSE)</f>
        <v>Babcock Communications</v>
      </c>
      <c r="U2506" t="s">
        <v>160</v>
      </c>
      <c r="V2506" t="s">
        <v>75</v>
      </c>
      <c r="W2506" t="s">
        <v>42</v>
      </c>
      <c r="X2506" t="s">
        <v>43</v>
      </c>
      <c r="Y2506">
        <v>18375</v>
      </c>
    </row>
    <row r="2507" spans="1:25" x14ac:dyDescent="0.25">
      <c r="A2507">
        <v>11810</v>
      </c>
      <c r="B2507" t="str">
        <f>VLOOKUP(W2507,Broadcast!A$2:B$277,2,FALSE)</f>
        <v>China National Radio</v>
      </c>
      <c r="C2507" s="6">
        <v>2055</v>
      </c>
      <c r="D2507" s="6">
        <v>600</v>
      </c>
      <c r="E2507" t="s">
        <v>907</v>
      </c>
      <c r="F2507" t="str">
        <f>VLOOKUP(H2507,Location!A$2:E$678,2,FALSE)</f>
        <v>Beijing</v>
      </c>
      <c r="G2507" t="str">
        <f>VLOOKUP(LEFT(R2507,3),Language!A$2:B$7700,2,FALSE)</f>
        <v>Mongolian</v>
      </c>
      <c r="H2507" t="s">
        <v>198</v>
      </c>
      <c r="I2507">
        <v>100</v>
      </c>
      <c r="J2507">
        <v>15</v>
      </c>
      <c r="K2507">
        <v>0</v>
      </c>
      <c r="L2507">
        <v>201</v>
      </c>
      <c r="M2507">
        <v>1234567</v>
      </c>
      <c r="N2507">
        <v>270316</v>
      </c>
      <c r="O2507">
        <v>301016</v>
      </c>
      <c r="P2507" t="s">
        <v>19</v>
      </c>
      <c r="R2507" t="s">
        <v>104</v>
      </c>
      <c r="S2507" t="str">
        <f>VLOOKUP(V2507,Country!A$2:B$191,2,FALSE)</f>
        <v>China</v>
      </c>
      <c r="T2507" t="str">
        <f>VLOOKUP(X2507,Organisation!A$2:B$150,2,FALSE)</f>
        <v>R &amp; T of Peoples Republic of China</v>
      </c>
      <c r="U2507" t="s">
        <v>198</v>
      </c>
      <c r="V2507" t="s">
        <v>55</v>
      </c>
      <c r="W2507" t="s">
        <v>56</v>
      </c>
      <c r="X2507" t="s">
        <v>57</v>
      </c>
      <c r="Y2507">
        <v>3145</v>
      </c>
    </row>
    <row r="2508" spans="1:25" x14ac:dyDescent="0.25">
      <c r="A2508">
        <v>11810</v>
      </c>
      <c r="B2508" t="str">
        <f>VLOOKUP(W2508,Broadcast!A$2:B$277,2,FALSE)</f>
        <v>BBC Worldservice</v>
      </c>
      <c r="C2508" s="6">
        <v>2100</v>
      </c>
      <c r="D2508" s="6">
        <v>2200</v>
      </c>
      <c r="E2508" t="s">
        <v>159</v>
      </c>
      <c r="F2508" t="str">
        <f>VLOOKUP(H2508,Location!A$2:E$678,2,FALSE)</f>
        <v>Ascension</v>
      </c>
      <c r="G2508" t="str">
        <f>VLOOKUP(LEFT(R2508,3),Language!A$2:B$7700,2,FALSE)</f>
        <v>English</v>
      </c>
      <c r="H2508" t="s">
        <v>160</v>
      </c>
      <c r="I2508">
        <v>250</v>
      </c>
      <c r="J2508">
        <v>65</v>
      </c>
      <c r="K2508">
        <v>0</v>
      </c>
      <c r="L2508">
        <v>547</v>
      </c>
      <c r="M2508">
        <v>23456</v>
      </c>
      <c r="N2508">
        <v>160716</v>
      </c>
      <c r="O2508">
        <v>301016</v>
      </c>
      <c r="P2508" t="s">
        <v>19</v>
      </c>
      <c r="Q2508">
        <v>10752</v>
      </c>
      <c r="R2508" t="s">
        <v>20</v>
      </c>
      <c r="S2508" t="str">
        <f>VLOOKUP(V2508,Country!A$2:B$191,2,FALSE)</f>
        <v>United Kingdom</v>
      </c>
      <c r="T2508" t="str">
        <f>VLOOKUP(X2508,Organisation!A$2:B$150,2,FALSE)</f>
        <v>Babcock Communications</v>
      </c>
      <c r="U2508" t="s">
        <v>160</v>
      </c>
      <c r="V2508" t="s">
        <v>75</v>
      </c>
      <c r="W2508" t="s">
        <v>42</v>
      </c>
      <c r="X2508" t="s">
        <v>43</v>
      </c>
      <c r="Y2508">
        <v>16929</v>
      </c>
    </row>
    <row r="2509" spans="1:25" x14ac:dyDescent="0.25">
      <c r="A2509">
        <v>11810</v>
      </c>
      <c r="B2509" t="str">
        <f>VLOOKUP(W2509,Broadcast!A$2:B$277,2,FALSE)</f>
        <v>Korean Broadcasting System</v>
      </c>
      <c r="C2509" s="6">
        <v>2200</v>
      </c>
      <c r="D2509" s="6">
        <v>2300</v>
      </c>
      <c r="E2509" t="s">
        <v>908</v>
      </c>
      <c r="F2509" t="str">
        <f>VLOOKUP(H2509,Location!A$2:E$678,2,FALSE)</f>
        <v>Kimjae</v>
      </c>
      <c r="G2509" t="str">
        <f>VLOOKUP(LEFT(R2509,3),Language!A$2:B$7700,2,FALSE)</f>
        <v>English</v>
      </c>
      <c r="H2509" t="s">
        <v>362</v>
      </c>
      <c r="I2509">
        <v>250</v>
      </c>
      <c r="J2509">
        <v>304</v>
      </c>
      <c r="K2509">
        <v>0</v>
      </c>
      <c r="L2509">
        <v>216</v>
      </c>
      <c r="M2509">
        <v>1234567</v>
      </c>
      <c r="N2509">
        <v>270316</v>
      </c>
      <c r="O2509">
        <v>301016</v>
      </c>
      <c r="P2509" t="s">
        <v>19</v>
      </c>
      <c r="R2509" t="s">
        <v>20</v>
      </c>
      <c r="S2509" t="str">
        <f>VLOOKUP(V2509,Country!A$2:B$191,2,FALSE)</f>
        <v>Korea (Rep. of)</v>
      </c>
      <c r="T2509" t="str">
        <f>VLOOKUP(X2509,Organisation!A$2:B$150,2,FALSE)</f>
        <v>Korean Broadcasting System</v>
      </c>
      <c r="U2509" t="s">
        <v>362</v>
      </c>
      <c r="V2509" t="s">
        <v>329</v>
      </c>
      <c r="W2509" t="s">
        <v>77</v>
      </c>
      <c r="X2509" t="s">
        <v>77</v>
      </c>
      <c r="Y2509">
        <v>11036</v>
      </c>
    </row>
    <row r="2510" spans="1:25" x14ac:dyDescent="0.25">
      <c r="A2510">
        <v>11815</v>
      </c>
      <c r="B2510" t="str">
        <f>VLOOKUP(W2510,Broadcast!A$2:B$277,2,FALSE)</f>
        <v>Nippon Hoso Kyokai</v>
      </c>
      <c r="C2510" s="6">
        <v>900</v>
      </c>
      <c r="D2510" s="6">
        <v>1500</v>
      </c>
      <c r="E2510" t="s">
        <v>493</v>
      </c>
      <c r="F2510" t="str">
        <f>VLOOKUP(H2510,Location!A$2:E$678,2,FALSE)</f>
        <v>Tokyo Yamata</v>
      </c>
      <c r="G2510" t="str">
        <f>VLOOKUP(LEFT(R2510,3),Language!A$2:B$7700,2,FALSE)</f>
        <v>Japanese</v>
      </c>
      <c r="H2510" t="s">
        <v>192</v>
      </c>
      <c r="I2510">
        <v>300</v>
      </c>
      <c r="J2510">
        <v>235</v>
      </c>
      <c r="K2510">
        <v>0</v>
      </c>
      <c r="L2510">
        <v>208</v>
      </c>
      <c r="M2510">
        <v>1234567</v>
      </c>
      <c r="N2510">
        <v>270316</v>
      </c>
      <c r="O2510">
        <v>301016</v>
      </c>
      <c r="P2510" t="s">
        <v>19</v>
      </c>
      <c r="R2510" t="s">
        <v>196</v>
      </c>
      <c r="S2510" t="str">
        <f>VLOOKUP(V2510,Country!A$2:B$191,2,FALSE)</f>
        <v>Japan</v>
      </c>
      <c r="T2510" t="str">
        <f>VLOOKUP(X2510,Organisation!A$2:B$150,2,FALSE)</f>
        <v>Nippon Hoso Kyokai, Japan</v>
      </c>
      <c r="U2510" t="s">
        <v>192</v>
      </c>
      <c r="V2510" t="s">
        <v>193</v>
      </c>
      <c r="W2510" t="s">
        <v>197</v>
      </c>
      <c r="X2510" t="s">
        <v>197</v>
      </c>
      <c r="Y2510">
        <v>2326</v>
      </c>
    </row>
    <row r="2511" spans="1:25" x14ac:dyDescent="0.25">
      <c r="A2511">
        <v>11815</v>
      </c>
      <c r="B2511" t="str">
        <f>VLOOKUP(W2511,Broadcast!A$2:B$277,2,FALSE)</f>
        <v>Nippon Hoso Kyokai</v>
      </c>
      <c r="C2511" s="6">
        <v>1500</v>
      </c>
      <c r="D2511" s="6">
        <v>1700</v>
      </c>
      <c r="E2511" t="s">
        <v>493</v>
      </c>
      <c r="F2511" t="str">
        <f>VLOOKUP(H2511,Location!A$2:E$678,2,FALSE)</f>
        <v>Tokyo Yamata</v>
      </c>
      <c r="G2511" t="str">
        <f>VLOOKUP(LEFT(R2511,3),Language!A$2:B$7700,2,FALSE)</f>
        <v>Japanese</v>
      </c>
      <c r="H2511" t="s">
        <v>192</v>
      </c>
      <c r="I2511">
        <v>300</v>
      </c>
      <c r="J2511">
        <v>235</v>
      </c>
      <c r="K2511">
        <v>0</v>
      </c>
      <c r="L2511">
        <v>208</v>
      </c>
      <c r="M2511">
        <v>1234567</v>
      </c>
      <c r="N2511">
        <v>270316</v>
      </c>
      <c r="O2511">
        <v>301016</v>
      </c>
      <c r="P2511" t="s">
        <v>19</v>
      </c>
      <c r="R2511" t="s">
        <v>196</v>
      </c>
      <c r="S2511" t="str">
        <f>VLOOKUP(V2511,Country!A$2:B$191,2,FALSE)</f>
        <v>Japan</v>
      </c>
      <c r="T2511" t="str">
        <f>VLOOKUP(X2511,Organisation!A$2:B$150,2,FALSE)</f>
        <v>Nippon Hoso Kyokai, Japan</v>
      </c>
      <c r="U2511" t="s">
        <v>192</v>
      </c>
      <c r="V2511" t="s">
        <v>193</v>
      </c>
      <c r="W2511" t="s">
        <v>197</v>
      </c>
      <c r="X2511" t="s">
        <v>197</v>
      </c>
      <c r="Y2511">
        <v>2327</v>
      </c>
    </row>
    <row r="2512" spans="1:25" x14ac:dyDescent="0.25">
      <c r="A2512">
        <v>11820</v>
      </c>
      <c r="B2512" t="str">
        <f>VLOOKUP(W2512,Broadcast!A$2:B$277,2,FALSE)</f>
        <v>China Radio International</v>
      </c>
      <c r="C2512" s="6">
        <v>0</v>
      </c>
      <c r="D2512" s="6">
        <v>100</v>
      </c>
      <c r="E2512" t="s">
        <v>909</v>
      </c>
      <c r="F2512" t="str">
        <f>VLOOKUP(H2512,Location!A$2:E$678,2,FALSE)</f>
        <v>Xian</v>
      </c>
      <c r="G2512" t="str">
        <f>VLOOKUP(LEFT(R2512,3),Language!A$2:B$7700,2,FALSE)</f>
        <v>Cantonese</v>
      </c>
      <c r="H2512" t="s">
        <v>265</v>
      </c>
      <c r="I2512">
        <v>500</v>
      </c>
      <c r="J2512">
        <v>200</v>
      </c>
      <c r="K2512">
        <v>0</v>
      </c>
      <c r="L2512">
        <v>216</v>
      </c>
      <c r="M2512">
        <v>1234567</v>
      </c>
      <c r="N2512">
        <v>270316</v>
      </c>
      <c r="O2512">
        <v>301016</v>
      </c>
      <c r="P2512" t="s">
        <v>19</v>
      </c>
      <c r="Q2512">
        <v>8180</v>
      </c>
      <c r="R2512" t="s">
        <v>423</v>
      </c>
      <c r="S2512" t="str">
        <f>VLOOKUP(V2512,Country!A$2:B$191,2,FALSE)</f>
        <v>China</v>
      </c>
      <c r="T2512" t="str">
        <f>VLOOKUP(X2512,Organisation!A$2:B$150,2,FALSE)</f>
        <v>R &amp; T of Peoples Republic of China</v>
      </c>
      <c r="U2512" t="s">
        <v>265</v>
      </c>
      <c r="V2512" t="s">
        <v>55</v>
      </c>
      <c r="W2512" t="s">
        <v>188</v>
      </c>
      <c r="X2512" t="s">
        <v>57</v>
      </c>
      <c r="Y2512">
        <v>3146</v>
      </c>
    </row>
    <row r="2513" spans="1:25" x14ac:dyDescent="0.25">
      <c r="A2513">
        <v>11820</v>
      </c>
      <c r="B2513" t="str">
        <f>VLOOKUP(W2513,Broadcast!A$2:B$277,2,FALSE)</f>
        <v>Deutsche Welle</v>
      </c>
      <c r="C2513" s="6">
        <v>400</v>
      </c>
      <c r="D2513" s="6">
        <v>500</v>
      </c>
      <c r="E2513" t="s">
        <v>800</v>
      </c>
      <c r="F2513" t="str">
        <f>VLOOKUP(H2513,Location!A$2:E$678,2,FALSE)</f>
        <v>Madagascar</v>
      </c>
      <c r="G2513" t="str">
        <f>VLOOKUP(LEFT(R2513,3),Language!A$2:B$7700,2,FALSE)</f>
        <v>English</v>
      </c>
      <c r="H2513" t="s">
        <v>139</v>
      </c>
      <c r="I2513">
        <v>250</v>
      </c>
      <c r="J2513">
        <v>300</v>
      </c>
      <c r="K2513">
        <v>0</v>
      </c>
      <c r="L2513">
        <v>105</v>
      </c>
      <c r="M2513">
        <v>1234567</v>
      </c>
      <c r="N2513">
        <v>270316</v>
      </c>
      <c r="O2513">
        <v>291016</v>
      </c>
      <c r="P2513" t="s">
        <v>19</v>
      </c>
      <c r="Q2513">
        <v>9823</v>
      </c>
      <c r="R2513" t="s">
        <v>20</v>
      </c>
      <c r="S2513" t="str">
        <f>VLOOKUP(V2513,Country!A$2:B$191,2,FALSE)</f>
        <v>Madagascar</v>
      </c>
      <c r="T2513" t="str">
        <f>VLOOKUP(X2513,Organisation!A$2:B$150,2,FALSE)</f>
        <v>Deutsche Welle</v>
      </c>
      <c r="U2513" t="s">
        <v>139</v>
      </c>
      <c r="V2513" t="s">
        <v>140</v>
      </c>
      <c r="W2513" t="s">
        <v>346</v>
      </c>
      <c r="X2513" t="s">
        <v>346</v>
      </c>
      <c r="Y2513">
        <v>7425</v>
      </c>
    </row>
    <row r="2514" spans="1:25" x14ac:dyDescent="0.25">
      <c r="A2514">
        <v>11820</v>
      </c>
      <c r="B2514" t="str">
        <f>VLOOKUP(W2514,Broadcast!A$2:B$277,2,FALSE)</f>
        <v>Deutsche Welle</v>
      </c>
      <c r="C2514" s="6">
        <v>500</v>
      </c>
      <c r="D2514" s="6">
        <v>600</v>
      </c>
      <c r="E2514" t="s">
        <v>910</v>
      </c>
      <c r="F2514" t="str">
        <f>VLOOKUP(H2514,Location!A$2:E$678,2,FALSE)</f>
        <v>Madagascar</v>
      </c>
      <c r="G2514" t="str">
        <f>VLOOKUP(LEFT(R2514,3),Language!A$2:B$7700,2,FALSE)</f>
        <v>English</v>
      </c>
      <c r="H2514" t="s">
        <v>139</v>
      </c>
      <c r="I2514">
        <v>250</v>
      </c>
      <c r="J2514">
        <v>265</v>
      </c>
      <c r="K2514">
        <v>-15</v>
      </c>
      <c r="L2514">
        <v>158</v>
      </c>
      <c r="M2514">
        <v>1234567</v>
      </c>
      <c r="N2514">
        <v>270316</v>
      </c>
      <c r="O2514">
        <v>291016</v>
      </c>
      <c r="P2514" t="s">
        <v>19</v>
      </c>
      <c r="Q2514">
        <v>10421</v>
      </c>
      <c r="R2514" t="s">
        <v>20</v>
      </c>
      <c r="S2514" t="str">
        <f>VLOOKUP(V2514,Country!A$2:B$191,2,FALSE)</f>
        <v>Madagascar</v>
      </c>
      <c r="T2514" t="str">
        <f>VLOOKUP(X2514,Organisation!A$2:B$150,2,FALSE)</f>
        <v>Deutsche Welle</v>
      </c>
      <c r="U2514" t="s">
        <v>139</v>
      </c>
      <c r="V2514" t="s">
        <v>140</v>
      </c>
      <c r="W2514" t="s">
        <v>346</v>
      </c>
      <c r="X2514" t="s">
        <v>346</v>
      </c>
      <c r="Y2514">
        <v>7426</v>
      </c>
    </row>
    <row r="2515" spans="1:25" x14ac:dyDescent="0.25">
      <c r="A2515">
        <v>11820</v>
      </c>
      <c r="B2515" t="str">
        <f>VLOOKUP(W2515,Broadcast!A$2:B$277,2,FALSE)</f>
        <v>Broadcasting Serv. of the Kingdom of Saudi Arabia</v>
      </c>
      <c r="C2515" s="6">
        <v>600</v>
      </c>
      <c r="D2515" s="6">
        <v>900</v>
      </c>
      <c r="E2515">
        <v>37.380000000000003</v>
      </c>
      <c r="F2515" t="str">
        <f>VLOOKUP(H2515,Location!A$2:E$678,2,FALSE)</f>
        <v>Jeddah</v>
      </c>
      <c r="G2515" t="str">
        <f>VLOOKUP(LEFT(R2515,3),Language!A$2:B$7700,2,FALSE)</f>
        <v>Arabic</v>
      </c>
      <c r="H2515" t="s">
        <v>396</v>
      </c>
      <c r="I2515">
        <v>250</v>
      </c>
      <c r="J2515">
        <v>300</v>
      </c>
      <c r="K2515">
        <v>-15</v>
      </c>
      <c r="L2515">
        <v>216</v>
      </c>
      <c r="M2515">
        <v>1234567</v>
      </c>
      <c r="N2515">
        <v>270316</v>
      </c>
      <c r="O2515">
        <v>301016</v>
      </c>
      <c r="P2515" t="s">
        <v>19</v>
      </c>
      <c r="R2515" t="s">
        <v>89</v>
      </c>
      <c r="S2515" t="str">
        <f>VLOOKUP(V2515,Country!A$2:B$191,2,FALSE)</f>
        <v>Saudi Arabia</v>
      </c>
      <c r="T2515" t="str">
        <f>VLOOKUP(X2515,Organisation!A$2:B$150,2,FALSE)</f>
        <v>Saudi Arabian Radio &amp; Television</v>
      </c>
      <c r="U2515" t="s">
        <v>396</v>
      </c>
      <c r="V2515" t="s">
        <v>397</v>
      </c>
      <c r="W2515" t="s">
        <v>397</v>
      </c>
      <c r="X2515" t="s">
        <v>397</v>
      </c>
      <c r="Y2515">
        <v>1370</v>
      </c>
    </row>
    <row r="2516" spans="1:25" x14ac:dyDescent="0.25">
      <c r="A2516">
        <v>11820</v>
      </c>
      <c r="B2516" t="str">
        <f>VLOOKUP(W2516,Broadcast!A$2:B$277,2,FALSE)</f>
        <v>Broadcasting Serv. of the Kingdom of Saudi Arabia</v>
      </c>
      <c r="C2516" s="6">
        <v>1800</v>
      </c>
      <c r="D2516" s="6">
        <v>2300</v>
      </c>
      <c r="E2516" t="s">
        <v>819</v>
      </c>
      <c r="F2516" t="str">
        <f>VLOOKUP(H2516,Location!A$2:E$678,2,FALSE)</f>
        <v>Riyadh</v>
      </c>
      <c r="G2516" t="str">
        <f>VLOOKUP(LEFT(R2516,3),Language!A$2:B$7700,2,FALSE)</f>
        <v>Arabic</v>
      </c>
      <c r="H2516" t="s">
        <v>508</v>
      </c>
      <c r="I2516">
        <v>500</v>
      </c>
      <c r="J2516">
        <v>320</v>
      </c>
      <c r="K2516">
        <v>25</v>
      </c>
      <c r="L2516">
        <v>216</v>
      </c>
      <c r="M2516">
        <v>1234567</v>
      </c>
      <c r="N2516">
        <v>270316</v>
      </c>
      <c r="O2516">
        <v>301016</v>
      </c>
      <c r="P2516" t="s">
        <v>19</v>
      </c>
      <c r="R2516" t="s">
        <v>89</v>
      </c>
      <c r="S2516" t="str">
        <f>VLOOKUP(V2516,Country!A$2:B$191,2,FALSE)</f>
        <v>Saudi Arabia</v>
      </c>
      <c r="T2516" t="str">
        <f>VLOOKUP(X2516,Organisation!A$2:B$150,2,FALSE)</f>
        <v>Saudi Arabian Radio &amp; Television</v>
      </c>
      <c r="U2516" t="s">
        <v>508</v>
      </c>
      <c r="V2516" t="s">
        <v>397</v>
      </c>
      <c r="W2516" t="s">
        <v>397</v>
      </c>
      <c r="X2516" t="s">
        <v>397</v>
      </c>
      <c r="Y2516">
        <v>1371</v>
      </c>
    </row>
    <row r="2517" spans="1:25" x14ac:dyDescent="0.25">
      <c r="A2517">
        <v>11825</v>
      </c>
      <c r="B2517" t="str">
        <f>VLOOKUP(W2517,Broadcast!A$2:B$277,2,FALSE)</f>
        <v>Radio Romania International</v>
      </c>
      <c r="C2517" s="6">
        <v>300</v>
      </c>
      <c r="D2517" s="6">
        <v>400</v>
      </c>
      <c r="E2517">
        <v>41</v>
      </c>
      <c r="F2517" t="str">
        <f>VLOOKUP(H2517,Location!A$2:E$678,2,FALSE)</f>
        <v>Galbeni</v>
      </c>
      <c r="G2517" t="str">
        <f>VLOOKUP(LEFT(R2517,3),Language!A$2:B$7700,2,FALSE)</f>
        <v>English</v>
      </c>
      <c r="H2517" t="s">
        <v>453</v>
      </c>
      <c r="I2517">
        <v>300</v>
      </c>
      <c r="J2517">
        <v>100</v>
      </c>
      <c r="K2517">
        <v>0</v>
      </c>
      <c r="L2517">
        <v>286</v>
      </c>
      <c r="M2517">
        <v>1234567</v>
      </c>
      <c r="N2517">
        <v>270316</v>
      </c>
      <c r="O2517">
        <v>301016</v>
      </c>
      <c r="P2517" t="s">
        <v>19</v>
      </c>
      <c r="R2517" t="s">
        <v>20</v>
      </c>
      <c r="S2517" t="str">
        <f>VLOOKUP(V2517,Country!A$2:B$191,2,FALSE)</f>
        <v>Romania</v>
      </c>
      <c r="T2517" t="str">
        <f>VLOOKUP(X2517,Organisation!A$2:B$150,2,FALSE)</f>
        <v>Ministry of Communications &amp; Informatics Technol.</v>
      </c>
      <c r="U2517" t="s">
        <v>453</v>
      </c>
      <c r="V2517" t="s">
        <v>202</v>
      </c>
      <c r="W2517" t="s">
        <v>203</v>
      </c>
      <c r="X2517" t="s">
        <v>202</v>
      </c>
      <c r="Y2517">
        <v>4361</v>
      </c>
    </row>
    <row r="2518" spans="1:25" x14ac:dyDescent="0.25">
      <c r="A2518">
        <v>11825</v>
      </c>
      <c r="B2518" t="str">
        <f>VLOOKUP(W2518,Broadcast!A$2:B$277,2,FALSE)</f>
        <v>International Broadcasting Bureau</v>
      </c>
      <c r="C2518" s="6">
        <v>900</v>
      </c>
      <c r="D2518" s="6">
        <v>1300</v>
      </c>
      <c r="E2518">
        <v>43.44</v>
      </c>
      <c r="F2518" t="str">
        <f>VLOOKUP(H2518,Location!A$2:E$678,2,FALSE)</f>
        <v>Tinang 1</v>
      </c>
      <c r="G2518" t="str">
        <f>VLOOKUP(LEFT(R2518,3),Language!A$2:B$7700,2,FALSE)</f>
        <v>Mandarin Chinese</v>
      </c>
      <c r="H2518" t="s">
        <v>172</v>
      </c>
      <c r="I2518">
        <v>250</v>
      </c>
      <c r="J2518">
        <v>332</v>
      </c>
      <c r="K2518">
        <v>0</v>
      </c>
      <c r="L2518">
        <v>155</v>
      </c>
      <c r="M2518">
        <v>1234567</v>
      </c>
      <c r="N2518">
        <v>270316</v>
      </c>
      <c r="O2518">
        <v>291016</v>
      </c>
      <c r="P2518" t="s">
        <v>19</v>
      </c>
      <c r="Q2518">
        <v>13510</v>
      </c>
      <c r="R2518" t="s">
        <v>270</v>
      </c>
      <c r="S2518" t="str">
        <f>VLOOKUP(V2518,Country!A$2:B$191,2,FALSE)</f>
        <v>Philippines</v>
      </c>
      <c r="T2518" t="str">
        <f>VLOOKUP(X2518,Organisation!A$2:B$150,2,FALSE)</f>
        <v>International Broadcasting Bureau</v>
      </c>
      <c r="U2518" t="s">
        <v>172</v>
      </c>
      <c r="V2518" t="s">
        <v>173</v>
      </c>
      <c r="W2518" t="s">
        <v>120</v>
      </c>
      <c r="X2518" t="s">
        <v>120</v>
      </c>
      <c r="Y2518">
        <v>753</v>
      </c>
    </row>
    <row r="2519" spans="1:25" x14ac:dyDescent="0.25">
      <c r="A2519">
        <v>11825</v>
      </c>
      <c r="B2519" t="str">
        <f>VLOOKUP(W2519,Broadcast!A$2:B$277,2,FALSE)</f>
        <v>Turkish Radio-TV Corp</v>
      </c>
      <c r="C2519" s="6">
        <v>1200</v>
      </c>
      <c r="D2519" s="6">
        <v>1230</v>
      </c>
      <c r="E2519" t="s">
        <v>911</v>
      </c>
      <c r="F2519" t="str">
        <f>VLOOKUP(H2519,Location!A$2:E$678,2,FALSE)</f>
        <v>Emirler</v>
      </c>
      <c r="G2519" t="str">
        <f>VLOOKUP(LEFT(R2519,3),Language!A$2:B$7700,2,FALSE)</f>
        <v>Turkmen</v>
      </c>
      <c r="H2519" t="s">
        <v>250</v>
      </c>
      <c r="I2519">
        <v>500</v>
      </c>
      <c r="J2519">
        <v>72</v>
      </c>
      <c r="K2519">
        <v>-10</v>
      </c>
      <c r="L2519">
        <v>211</v>
      </c>
      <c r="M2519">
        <v>1234567</v>
      </c>
      <c r="N2519">
        <v>270316</v>
      </c>
      <c r="O2519">
        <v>301016</v>
      </c>
      <c r="P2519" t="s">
        <v>19</v>
      </c>
      <c r="Q2519">
        <v>10450</v>
      </c>
      <c r="R2519" t="s">
        <v>399</v>
      </c>
      <c r="S2519" t="str">
        <f>VLOOKUP(V2519,Country!A$2:B$191,2,FALSE)</f>
        <v>Turkey</v>
      </c>
      <c r="T2519" t="str">
        <f>VLOOKUP(X2519,Organisation!A$2:B$150,2,FALSE)</f>
        <v>Turkish Radio-Television Corp.</v>
      </c>
      <c r="U2519" t="s">
        <v>250</v>
      </c>
      <c r="V2519" t="s">
        <v>252</v>
      </c>
      <c r="W2519" t="s">
        <v>253</v>
      </c>
      <c r="X2519" t="s">
        <v>253</v>
      </c>
      <c r="Y2519">
        <v>15703</v>
      </c>
    </row>
    <row r="2520" spans="1:25" x14ac:dyDescent="0.25">
      <c r="A2520">
        <v>11825</v>
      </c>
      <c r="B2520" t="str">
        <f>VLOOKUP(W2520,Broadcast!A$2:B$277,2,FALSE)</f>
        <v>Far East Broadcasting Company</v>
      </c>
      <c r="C2520" s="6">
        <v>1300</v>
      </c>
      <c r="D2520" s="6">
        <v>1330</v>
      </c>
      <c r="E2520" t="s">
        <v>669</v>
      </c>
      <c r="F2520" t="str">
        <f>VLOOKUP(H2520,Location!A$2:E$678,2,FALSE)</f>
        <v>Bocaue</v>
      </c>
      <c r="G2520" t="str">
        <f>VLOOKUP(LEFT(R2520,3),Language!A$2:B$7700,2,FALSE)</f>
        <v>Khams Tibetan</v>
      </c>
      <c r="H2520" t="s">
        <v>606</v>
      </c>
      <c r="I2520">
        <v>100</v>
      </c>
      <c r="J2520">
        <v>305</v>
      </c>
      <c r="K2520">
        <v>30</v>
      </c>
      <c r="L2520">
        <v>206</v>
      </c>
      <c r="M2520">
        <v>1234567</v>
      </c>
      <c r="N2520">
        <v>270316</v>
      </c>
      <c r="O2520">
        <v>301016</v>
      </c>
      <c r="P2520" t="s">
        <v>19</v>
      </c>
      <c r="Q2520">
        <v>11500</v>
      </c>
      <c r="R2520" t="s">
        <v>912</v>
      </c>
      <c r="S2520" t="str">
        <f>VLOOKUP(V2520,Country!A$2:B$191,2,FALSE)</f>
        <v>Philippines</v>
      </c>
      <c r="T2520" t="str">
        <f>VLOOKUP(X2520,Organisation!A$2:B$150,2,FALSE)</f>
        <v>Far East Broadcasting Co</v>
      </c>
      <c r="U2520" t="s">
        <v>606</v>
      </c>
      <c r="V2520" t="s">
        <v>173</v>
      </c>
      <c r="W2520" t="s">
        <v>607</v>
      </c>
      <c r="X2520" t="s">
        <v>607</v>
      </c>
      <c r="Y2520">
        <v>2103</v>
      </c>
    </row>
    <row r="2521" spans="1:25" x14ac:dyDescent="0.25">
      <c r="A2521">
        <v>11825</v>
      </c>
      <c r="B2521" t="str">
        <f>VLOOKUP(W2521,Broadcast!A$2:B$277,2,FALSE)</f>
        <v>Radio Miami International</v>
      </c>
      <c r="C2521" s="6">
        <v>1300</v>
      </c>
      <c r="D2521" s="6">
        <v>2400</v>
      </c>
      <c r="E2521" t="s">
        <v>135</v>
      </c>
      <c r="F2521" t="str">
        <f>VLOOKUP(H2521,Location!A$2:E$678,2,FALSE)</f>
        <v>Okeechobee, FL</v>
      </c>
      <c r="G2521" t="str">
        <f>VLOOKUP(LEFT(R2521,3),Language!A$2:B$7700,2,FALSE)</f>
        <v>English</v>
      </c>
      <c r="H2521" t="s">
        <v>128</v>
      </c>
      <c r="I2521">
        <v>100</v>
      </c>
      <c r="J2521">
        <v>355</v>
      </c>
      <c r="K2521">
        <v>0</v>
      </c>
      <c r="L2521">
        <v>805</v>
      </c>
      <c r="M2521">
        <v>1234567</v>
      </c>
      <c r="N2521">
        <v>270316</v>
      </c>
      <c r="O2521">
        <v>301016</v>
      </c>
      <c r="P2521" t="s">
        <v>19</v>
      </c>
      <c r="Q2521">
        <v>11925</v>
      </c>
      <c r="R2521" t="s">
        <v>20</v>
      </c>
      <c r="S2521" t="str">
        <f>VLOOKUP(V2521,Country!A$2:B$191,2,FALSE)</f>
        <v>United States</v>
      </c>
      <c r="T2521" t="str">
        <f>VLOOKUP(X2521,Organisation!A$2:B$150,2,FALSE)</f>
        <v>Federal Communications Commission</v>
      </c>
      <c r="U2521" t="s">
        <v>128</v>
      </c>
      <c r="V2521" t="s">
        <v>21</v>
      </c>
      <c r="W2521" t="s">
        <v>128</v>
      </c>
      <c r="X2521" t="s">
        <v>22</v>
      </c>
      <c r="Y2521">
        <v>16634</v>
      </c>
    </row>
    <row r="2522" spans="1:25" x14ac:dyDescent="0.25">
      <c r="A2522">
        <v>11825</v>
      </c>
      <c r="B2522" t="str">
        <f>VLOOKUP(W2522,Broadcast!A$2:B$277,2,FALSE)</f>
        <v>Radio Veritas Asia</v>
      </c>
      <c r="C2522" s="6">
        <v>1400</v>
      </c>
      <c r="D2522" s="6">
        <v>1430</v>
      </c>
      <c r="E2522">
        <v>41</v>
      </c>
      <c r="F2522" t="str">
        <f>VLOOKUP(H2522,Location!A$2:E$678,2,FALSE)</f>
        <v>Palauig</v>
      </c>
      <c r="G2522" t="str">
        <f>VLOOKUP(LEFT(R2522,3),Language!A$2:B$7700,2,FALSE)</f>
        <v>Bengali</v>
      </c>
      <c r="H2522" t="s">
        <v>406</v>
      </c>
      <c r="I2522">
        <v>250</v>
      </c>
      <c r="J2522">
        <v>300</v>
      </c>
      <c r="K2522">
        <v>0</v>
      </c>
      <c r="L2522">
        <v>216</v>
      </c>
      <c r="M2522">
        <v>1234567</v>
      </c>
      <c r="N2522">
        <v>270316</v>
      </c>
      <c r="O2522">
        <v>301016</v>
      </c>
      <c r="P2522" t="s">
        <v>19</v>
      </c>
      <c r="R2522" t="s">
        <v>150</v>
      </c>
      <c r="S2522" t="str">
        <f>VLOOKUP(V2522,Country!A$2:B$191,2,FALSE)</f>
        <v>Philippines</v>
      </c>
      <c r="T2522" t="str">
        <f>VLOOKUP(X2522,Organisation!A$2:B$150,2,FALSE)</f>
        <v>Radio Veritas Asia</v>
      </c>
      <c r="U2522" t="s">
        <v>406</v>
      </c>
      <c r="V2522" t="s">
        <v>173</v>
      </c>
      <c r="W2522" t="s">
        <v>407</v>
      </c>
      <c r="X2522" t="s">
        <v>407</v>
      </c>
      <c r="Y2522">
        <v>7003</v>
      </c>
    </row>
    <row r="2523" spans="1:25" x14ac:dyDescent="0.25">
      <c r="A2523">
        <v>11825</v>
      </c>
      <c r="B2523" t="str">
        <f>VLOOKUP(W2523,Broadcast!A$2:B$277,2,FALSE)</f>
        <v>Islamic Republic of Iran Broadcasting</v>
      </c>
      <c r="C2523" s="6">
        <v>1520</v>
      </c>
      <c r="D2523" s="6">
        <v>1620</v>
      </c>
      <c r="E2523">
        <v>30.31</v>
      </c>
      <c r="F2523" t="str">
        <f>VLOOKUP(H2523,Location!A$2:E$678,2,FALSE)</f>
        <v>Sirjan</v>
      </c>
      <c r="G2523" t="str">
        <f>VLOOKUP(LEFT(R2523,3),Language!A$2:B$7700,2,FALSE)</f>
        <v>Kazakh</v>
      </c>
      <c r="H2523" t="s">
        <v>228</v>
      </c>
      <c r="I2523">
        <v>500</v>
      </c>
      <c r="J2523">
        <v>18</v>
      </c>
      <c r="K2523">
        <v>0</v>
      </c>
      <c r="L2523">
        <v>146</v>
      </c>
      <c r="M2523">
        <v>1234567</v>
      </c>
      <c r="N2523">
        <v>270316</v>
      </c>
      <c r="O2523">
        <v>291016</v>
      </c>
      <c r="P2523" t="s">
        <v>19</v>
      </c>
      <c r="R2523" t="s">
        <v>117</v>
      </c>
      <c r="S2523" t="str">
        <f>VLOOKUP(V2523,Country!A$2:B$191,2,FALSE)</f>
        <v>Iran (Islamic Rep. of)</v>
      </c>
      <c r="T2523" t="str">
        <f>VLOOKUP(X2523,Organisation!A$2:B$150,2,FALSE)</f>
        <v>Islamic Republic of Iran Broadcast.</v>
      </c>
      <c r="U2523" t="s">
        <v>228</v>
      </c>
      <c r="V2523" t="s">
        <v>229</v>
      </c>
      <c r="W2523" t="s">
        <v>230</v>
      </c>
      <c r="X2523" t="s">
        <v>230</v>
      </c>
      <c r="Y2523">
        <v>7195</v>
      </c>
    </row>
    <row r="2524" spans="1:25" x14ac:dyDescent="0.25">
      <c r="A2524">
        <v>11825</v>
      </c>
      <c r="B2524" t="str">
        <f>VLOOKUP(W2524,Broadcast!A$2:B$277,2,FALSE)</f>
        <v>Islamic Republic of Iran Broadcasting</v>
      </c>
      <c r="C2524" s="6">
        <v>1620</v>
      </c>
      <c r="D2524" s="6">
        <v>1650</v>
      </c>
      <c r="E2524" t="s">
        <v>149</v>
      </c>
      <c r="F2524" t="str">
        <f>VLOOKUP(H2524,Location!A$2:E$678,2,FALSE)</f>
        <v>Kamalabad</v>
      </c>
      <c r="G2524" t="str">
        <f>VLOOKUP(LEFT(R2524,3),Language!A$2:B$7700,2,FALSE)</f>
        <v>Bengali</v>
      </c>
      <c r="H2524" t="s">
        <v>340</v>
      </c>
      <c r="I2524">
        <v>500</v>
      </c>
      <c r="J2524">
        <v>94</v>
      </c>
      <c r="K2524">
        <v>0</v>
      </c>
      <c r="L2524">
        <v>216</v>
      </c>
      <c r="M2524">
        <v>1234567</v>
      </c>
      <c r="N2524">
        <v>270316</v>
      </c>
      <c r="O2524">
        <v>291016</v>
      </c>
      <c r="P2524" t="s">
        <v>19</v>
      </c>
      <c r="R2524" t="s">
        <v>150</v>
      </c>
      <c r="S2524" t="str">
        <f>VLOOKUP(V2524,Country!A$2:B$191,2,FALSE)</f>
        <v>Iran (Islamic Rep. of)</v>
      </c>
      <c r="T2524" t="str">
        <f>VLOOKUP(X2524,Organisation!A$2:B$150,2,FALSE)</f>
        <v>Islamic Republic of Iran Broadcast.</v>
      </c>
      <c r="U2524" t="s">
        <v>340</v>
      </c>
      <c r="V2524" t="s">
        <v>229</v>
      </c>
      <c r="W2524" t="s">
        <v>230</v>
      </c>
      <c r="X2524" t="s">
        <v>230</v>
      </c>
      <c r="Y2524">
        <v>1955</v>
      </c>
    </row>
    <row r="2525" spans="1:25" x14ac:dyDescent="0.25">
      <c r="A2525">
        <v>11825</v>
      </c>
      <c r="B2525" t="str">
        <f>VLOOKUP(W2525,Broadcast!A$2:B$277,2,FALSE)</f>
        <v>Islamic Republic of Iran Broadcasting</v>
      </c>
      <c r="C2525" s="6">
        <v>1620</v>
      </c>
      <c r="D2525" s="6">
        <v>1650</v>
      </c>
      <c r="E2525" t="s">
        <v>149</v>
      </c>
      <c r="F2525" t="str">
        <f>VLOOKUP(H2525,Location!A$2:E$678,2,FALSE)</f>
        <v>Sirjan</v>
      </c>
      <c r="G2525" t="str">
        <f>VLOOKUP(LEFT(R2525,3),Language!A$2:B$7700,2,FALSE)</f>
        <v>Bengali</v>
      </c>
      <c r="H2525" t="s">
        <v>228</v>
      </c>
      <c r="I2525">
        <v>500</v>
      </c>
      <c r="J2525">
        <v>90</v>
      </c>
      <c r="K2525">
        <v>0</v>
      </c>
      <c r="L2525">
        <v>218</v>
      </c>
      <c r="M2525">
        <v>1234567</v>
      </c>
      <c r="N2525">
        <v>270316</v>
      </c>
      <c r="O2525">
        <v>291016</v>
      </c>
      <c r="P2525" t="s">
        <v>19</v>
      </c>
      <c r="R2525" t="s">
        <v>150</v>
      </c>
      <c r="S2525" t="str">
        <f>VLOOKUP(V2525,Country!A$2:B$191,2,FALSE)</f>
        <v>Iran (Islamic Rep. of)</v>
      </c>
      <c r="T2525" t="str">
        <f>VLOOKUP(X2525,Organisation!A$2:B$150,2,FALSE)</f>
        <v>Islamic Republic of Iran Broadcast.</v>
      </c>
      <c r="U2525" t="s">
        <v>228</v>
      </c>
      <c r="V2525" t="s">
        <v>229</v>
      </c>
      <c r="W2525" t="s">
        <v>230</v>
      </c>
      <c r="X2525" t="s">
        <v>230</v>
      </c>
      <c r="Y2525">
        <v>16086</v>
      </c>
    </row>
    <row r="2526" spans="1:25" x14ac:dyDescent="0.25">
      <c r="A2526">
        <v>11825</v>
      </c>
      <c r="B2526" t="str">
        <f>VLOOKUP(W2526,Broadcast!A$2:B$277,2,FALSE)</f>
        <v>China Radio International</v>
      </c>
      <c r="C2526" s="6">
        <v>1700</v>
      </c>
      <c r="D2526" s="6">
        <v>1800</v>
      </c>
      <c r="E2526" t="s">
        <v>83</v>
      </c>
      <c r="F2526" t="str">
        <f>VLOOKUP(H2526,Location!A$2:E$678,2,FALSE)</f>
        <v>Beijing</v>
      </c>
      <c r="G2526" t="str">
        <f>VLOOKUP(LEFT(R2526,3),Language!A$2:B$7700,2,FALSE)</f>
        <v>Croatian</v>
      </c>
      <c r="H2526" t="s">
        <v>198</v>
      </c>
      <c r="I2526">
        <v>500</v>
      </c>
      <c r="J2526">
        <v>322</v>
      </c>
      <c r="K2526">
        <v>0</v>
      </c>
      <c r="L2526">
        <v>218</v>
      </c>
      <c r="M2526">
        <v>1234567</v>
      </c>
      <c r="N2526">
        <v>270316</v>
      </c>
      <c r="O2526">
        <v>301016</v>
      </c>
      <c r="P2526" t="s">
        <v>19</v>
      </c>
      <c r="Q2526">
        <v>8180</v>
      </c>
      <c r="R2526" t="s">
        <v>419</v>
      </c>
      <c r="S2526" t="str">
        <f>VLOOKUP(V2526,Country!A$2:B$191,2,FALSE)</f>
        <v>China</v>
      </c>
      <c r="T2526" t="str">
        <f>VLOOKUP(X2526,Organisation!A$2:B$150,2,FALSE)</f>
        <v>R &amp; T of Peoples Republic of China</v>
      </c>
      <c r="U2526" t="s">
        <v>198</v>
      </c>
      <c r="V2526" t="s">
        <v>55</v>
      </c>
      <c r="W2526" t="s">
        <v>188</v>
      </c>
      <c r="X2526" t="s">
        <v>57</v>
      </c>
      <c r="Y2526">
        <v>3147</v>
      </c>
    </row>
    <row r="2527" spans="1:25" x14ac:dyDescent="0.25">
      <c r="A2527">
        <v>11830</v>
      </c>
      <c r="B2527" t="str">
        <f>VLOOKUP(W2527,Broadcast!A$2:B$277,2,FALSE)</f>
        <v>International Broadcasting Bureau</v>
      </c>
      <c r="C2527" s="6">
        <v>1800</v>
      </c>
      <c r="D2527" s="6">
        <v>1900</v>
      </c>
      <c r="E2527" t="s">
        <v>143</v>
      </c>
      <c r="F2527" t="str">
        <f>VLOOKUP(H2527,Location!A$2:E$678,2,FALSE)</f>
        <v>Tinian Islands</v>
      </c>
      <c r="G2527" t="str">
        <f>VLOOKUP(LEFT(R2527,3),Language!A$2:B$7700,2,FALSE)</f>
        <v>Korean</v>
      </c>
      <c r="H2527" t="s">
        <v>144</v>
      </c>
      <c r="I2527">
        <v>250</v>
      </c>
      <c r="J2527">
        <v>333</v>
      </c>
      <c r="K2527">
        <v>0</v>
      </c>
      <c r="L2527">
        <v>226</v>
      </c>
      <c r="M2527">
        <v>1234567</v>
      </c>
      <c r="N2527">
        <v>270316</v>
      </c>
      <c r="O2527">
        <v>291016</v>
      </c>
      <c r="P2527" t="s">
        <v>19</v>
      </c>
      <c r="Q2527">
        <v>16000</v>
      </c>
      <c r="R2527" t="s">
        <v>145</v>
      </c>
      <c r="S2527" t="str">
        <f>VLOOKUP(V2527,Country!A$2:B$191,2,FALSE)</f>
        <v>United States</v>
      </c>
      <c r="T2527" t="str">
        <f>VLOOKUP(X2527,Organisation!A$2:B$150,2,FALSE)</f>
        <v>International Broadcasting Bureau</v>
      </c>
      <c r="U2527" t="s">
        <v>144</v>
      </c>
      <c r="V2527" t="s">
        <v>21</v>
      </c>
      <c r="W2527" t="s">
        <v>120</v>
      </c>
      <c r="X2527" t="s">
        <v>120</v>
      </c>
      <c r="Y2527">
        <v>12054</v>
      </c>
    </row>
    <row r="2528" spans="1:25" x14ac:dyDescent="0.25">
      <c r="A2528">
        <v>11830</v>
      </c>
      <c r="B2528" t="str">
        <f>VLOOKUP(W2528,Broadcast!A$2:B$277,2,FALSE)</f>
        <v>International Broadcasting Bureau</v>
      </c>
      <c r="C2528" s="6">
        <v>2200</v>
      </c>
      <c r="D2528" s="6">
        <v>2300</v>
      </c>
      <c r="E2528" t="s">
        <v>376</v>
      </c>
      <c r="F2528" t="str">
        <f>VLOOKUP(H2528,Location!A$2:E$678,2,FALSE)</f>
        <v>Kuwait</v>
      </c>
      <c r="G2528" t="str">
        <f>VLOOKUP(LEFT(R2528,3),Language!A$2:B$7700,2,FALSE)</f>
        <v>Tibetan</v>
      </c>
      <c r="H2528" t="s">
        <v>155</v>
      </c>
      <c r="I2528">
        <v>250</v>
      </c>
      <c r="J2528">
        <v>78</v>
      </c>
      <c r="K2528">
        <v>8</v>
      </c>
      <c r="L2528">
        <v>216</v>
      </c>
      <c r="M2528">
        <v>2</v>
      </c>
      <c r="N2528">
        <v>270316</v>
      </c>
      <c r="O2528">
        <v>291016</v>
      </c>
      <c r="P2528" t="s">
        <v>19</v>
      </c>
      <c r="Q2528">
        <v>16700</v>
      </c>
      <c r="R2528" t="s">
        <v>118</v>
      </c>
      <c r="S2528" t="str">
        <f>VLOOKUP(V2528,Country!A$2:B$191,2,FALSE)</f>
        <v>Kuwait</v>
      </c>
      <c r="T2528" t="str">
        <f>VLOOKUP(X2528,Organisation!A$2:B$150,2,FALSE)</f>
        <v>International Broadcasting Bureau</v>
      </c>
      <c r="U2528" t="s">
        <v>155</v>
      </c>
      <c r="V2528" t="s">
        <v>155</v>
      </c>
      <c r="W2528" t="s">
        <v>120</v>
      </c>
      <c r="X2528" t="s">
        <v>120</v>
      </c>
      <c r="Y2528">
        <v>16179</v>
      </c>
    </row>
    <row r="2529" spans="1:25" x14ac:dyDescent="0.25">
      <c r="A2529">
        <v>11835</v>
      </c>
      <c r="B2529" t="str">
        <f>VLOOKUP(W2529,Broadcast!A$2:B$277,2,FALSE)</f>
        <v>China National Radio</v>
      </c>
      <c r="C2529" s="6">
        <v>0</v>
      </c>
      <c r="D2529" s="6">
        <v>1300</v>
      </c>
      <c r="E2529" t="s">
        <v>531</v>
      </c>
      <c r="F2529" t="str">
        <f>VLOOKUP(H2529,Location!A$2:E$678,2,FALSE)</f>
        <v>Xian</v>
      </c>
      <c r="G2529" t="str">
        <f>VLOOKUP(LEFT(R2529,3),Language!A$2:B$7700,2,FALSE)</f>
        <v>Chinese</v>
      </c>
      <c r="H2529" t="s">
        <v>265</v>
      </c>
      <c r="I2529">
        <v>150</v>
      </c>
      <c r="J2529">
        <v>257</v>
      </c>
      <c r="K2529">
        <v>0</v>
      </c>
      <c r="L2529">
        <v>216</v>
      </c>
      <c r="M2529">
        <v>1234567</v>
      </c>
      <c r="N2529">
        <v>270316</v>
      </c>
      <c r="O2529">
        <v>301016</v>
      </c>
      <c r="P2529" t="s">
        <v>19</v>
      </c>
      <c r="Q2529">
        <v>8180</v>
      </c>
      <c r="R2529" t="s">
        <v>54</v>
      </c>
      <c r="S2529" t="str">
        <f>VLOOKUP(V2529,Country!A$2:B$191,2,FALSE)</f>
        <v>China</v>
      </c>
      <c r="T2529" t="str">
        <f>VLOOKUP(X2529,Organisation!A$2:B$150,2,FALSE)</f>
        <v>R &amp; T of Peoples Republic of China</v>
      </c>
      <c r="U2529" t="s">
        <v>265</v>
      </c>
      <c r="V2529" t="s">
        <v>55</v>
      </c>
      <c r="W2529" t="s">
        <v>56</v>
      </c>
      <c r="X2529" t="s">
        <v>57</v>
      </c>
      <c r="Y2529">
        <v>3148</v>
      </c>
    </row>
    <row r="2530" spans="1:25" x14ac:dyDescent="0.25">
      <c r="A2530">
        <v>11835</v>
      </c>
      <c r="B2530" t="str">
        <f>VLOOKUP(W2530,Broadcast!A$2:B$277,2,FALSE)</f>
        <v>Sri Lanka Broadcasting Corporation</v>
      </c>
      <c r="C2530" s="6">
        <v>115</v>
      </c>
      <c r="D2530" s="6">
        <v>430</v>
      </c>
      <c r="E2530">
        <v>41</v>
      </c>
      <c r="F2530" t="str">
        <f>VLOOKUP(H2530,Location!A$2:E$678,2,FALSE)</f>
        <v>Trincomalee (Perkara)</v>
      </c>
      <c r="G2530" t="str">
        <f>VLOOKUP(LEFT(R2530,3),Language!A$2:B$7700,2,FALSE)</f>
        <v>Hindi</v>
      </c>
      <c r="H2530" t="s">
        <v>646</v>
      </c>
      <c r="I2530">
        <v>125</v>
      </c>
      <c r="J2530">
        <v>345</v>
      </c>
      <c r="K2530">
        <v>0</v>
      </c>
      <c r="L2530">
        <v>208</v>
      </c>
      <c r="M2530">
        <v>1234567</v>
      </c>
      <c r="N2530">
        <v>270316</v>
      </c>
      <c r="O2530">
        <v>291016</v>
      </c>
      <c r="P2530" t="s">
        <v>19</v>
      </c>
      <c r="R2530" t="s">
        <v>219</v>
      </c>
      <c r="S2530" t="str">
        <f>VLOOKUP(V2530,Country!A$2:B$191,2,FALSE)</f>
        <v>Sri Lanka</v>
      </c>
      <c r="T2530" t="str">
        <f>VLOOKUP(X2530,Organisation!A$2:B$150,2,FALSE)</f>
        <v>Sri Lanka Broadcasting Corporation</v>
      </c>
      <c r="U2530" t="s">
        <v>646</v>
      </c>
      <c r="V2530" t="s">
        <v>318</v>
      </c>
      <c r="W2530" t="s">
        <v>319</v>
      </c>
      <c r="X2530" t="s">
        <v>319</v>
      </c>
      <c r="Y2530">
        <v>3774</v>
      </c>
    </row>
    <row r="2531" spans="1:25" x14ac:dyDescent="0.25">
      <c r="A2531">
        <v>11835</v>
      </c>
      <c r="B2531" t="str">
        <f>VLOOKUP(W2531,Broadcast!A$2:B$277,2,FALSE)</f>
        <v>Sri Lanka Broadcasting Corporation</v>
      </c>
      <c r="C2531" s="6">
        <v>1015</v>
      </c>
      <c r="D2531" s="6">
        <v>1215</v>
      </c>
      <c r="E2531">
        <v>41</v>
      </c>
      <c r="F2531" t="str">
        <f>VLOOKUP(H2531,Location!A$2:E$678,2,FALSE)</f>
        <v>Trincomalee (Perkara)</v>
      </c>
      <c r="G2531" t="str">
        <f>VLOOKUP(LEFT(R2531,3),Language!A$2:B$7700,2,FALSE)</f>
        <v>Hindi</v>
      </c>
      <c r="H2531" t="s">
        <v>646</v>
      </c>
      <c r="I2531">
        <v>125</v>
      </c>
      <c r="J2531">
        <v>345</v>
      </c>
      <c r="K2531">
        <v>0</v>
      </c>
      <c r="L2531">
        <v>208</v>
      </c>
      <c r="M2531">
        <v>1234567</v>
      </c>
      <c r="N2531">
        <v>270316</v>
      </c>
      <c r="O2531">
        <v>291016</v>
      </c>
      <c r="P2531" t="s">
        <v>19</v>
      </c>
      <c r="R2531" t="s">
        <v>219</v>
      </c>
      <c r="S2531" t="str">
        <f>VLOOKUP(V2531,Country!A$2:B$191,2,FALSE)</f>
        <v>Sri Lanka</v>
      </c>
      <c r="T2531" t="str">
        <f>VLOOKUP(X2531,Organisation!A$2:B$150,2,FALSE)</f>
        <v>Sri Lanka Broadcasting Corporation</v>
      </c>
      <c r="U2531" t="s">
        <v>646</v>
      </c>
      <c r="V2531" t="s">
        <v>318</v>
      </c>
      <c r="W2531" t="s">
        <v>319</v>
      </c>
      <c r="X2531" t="s">
        <v>319</v>
      </c>
      <c r="Y2531">
        <v>3775</v>
      </c>
    </row>
    <row r="2532" spans="1:25" x14ac:dyDescent="0.25">
      <c r="A2532">
        <v>11835</v>
      </c>
      <c r="B2532" t="str">
        <f>VLOOKUP(W2532,Broadcast!A$2:B$277,2,FALSE)</f>
        <v>BBC Worldservice</v>
      </c>
      <c r="C2532" s="6">
        <v>1300</v>
      </c>
      <c r="D2532" s="6">
        <v>1400</v>
      </c>
      <c r="E2532" t="s">
        <v>267</v>
      </c>
      <c r="F2532" t="str">
        <f>VLOOKUP(H2532,Location!A$2:E$678,2,FALSE)</f>
        <v>Nakhon Sawan</v>
      </c>
      <c r="G2532" t="str">
        <f>VLOOKUP(LEFT(R2532,3),Language!A$2:B$7700,2,FALSE)</f>
        <v>English</v>
      </c>
      <c r="H2532" t="s">
        <v>147</v>
      </c>
      <c r="I2532">
        <v>250</v>
      </c>
      <c r="J2532">
        <v>290</v>
      </c>
      <c r="K2532">
        <v>0</v>
      </c>
      <c r="L2532">
        <v>151</v>
      </c>
      <c r="M2532">
        <v>1234567</v>
      </c>
      <c r="N2532">
        <v>270316</v>
      </c>
      <c r="O2532">
        <v>301016</v>
      </c>
      <c r="P2532" t="s">
        <v>19</v>
      </c>
      <c r="Q2532">
        <v>14750</v>
      </c>
      <c r="R2532" t="s">
        <v>20</v>
      </c>
      <c r="S2532" t="str">
        <f>VLOOKUP(V2532,Country!A$2:B$191,2,FALSE)</f>
        <v>Thailand</v>
      </c>
      <c r="T2532" t="str">
        <f>VLOOKUP(X2532,Organisation!A$2:B$150,2,FALSE)</f>
        <v>Babcock Communications</v>
      </c>
      <c r="U2532" t="s">
        <v>147</v>
      </c>
      <c r="V2532" t="s">
        <v>148</v>
      </c>
      <c r="W2532" t="s">
        <v>42</v>
      </c>
      <c r="X2532" t="s">
        <v>43</v>
      </c>
      <c r="Y2532">
        <v>11065</v>
      </c>
    </row>
    <row r="2533" spans="1:25" x14ac:dyDescent="0.25">
      <c r="A2533">
        <v>11835</v>
      </c>
      <c r="B2533" t="str">
        <f>VLOOKUP(W2533,Broadcast!A$2:B$277,2,FALSE)</f>
        <v>Sri Lanka Broadcasting Corporation</v>
      </c>
      <c r="C2533" s="6">
        <v>1300</v>
      </c>
      <c r="D2533" s="6">
        <v>1430</v>
      </c>
      <c r="E2533" t="s">
        <v>913</v>
      </c>
      <c r="F2533" t="str">
        <f>VLOOKUP(H2533,Location!A$2:E$678,2,FALSE)</f>
        <v>Trincomalee (Perkara)</v>
      </c>
      <c r="G2533" t="str">
        <f>VLOOKUP(LEFT(R2533,3),Language!A$2:B$7700,2,FALSE)</f>
        <v>English</v>
      </c>
      <c r="H2533" t="s">
        <v>646</v>
      </c>
      <c r="I2533">
        <v>125</v>
      </c>
      <c r="J2533">
        <v>45</v>
      </c>
      <c r="K2533">
        <v>-30</v>
      </c>
      <c r="L2533">
        <v>217</v>
      </c>
      <c r="M2533">
        <v>1234567</v>
      </c>
      <c r="N2533">
        <v>270316</v>
      </c>
      <c r="O2533">
        <v>291016</v>
      </c>
      <c r="P2533" t="s">
        <v>19</v>
      </c>
      <c r="R2533" t="s">
        <v>20</v>
      </c>
      <c r="S2533" t="str">
        <f>VLOOKUP(V2533,Country!A$2:B$191,2,FALSE)</f>
        <v>Sri Lanka</v>
      </c>
      <c r="T2533" t="str">
        <f>VLOOKUP(X2533,Organisation!A$2:B$150,2,FALSE)</f>
        <v>Sri Lanka Broadcasting Corporation</v>
      </c>
      <c r="U2533" t="s">
        <v>646</v>
      </c>
      <c r="V2533" t="s">
        <v>318</v>
      </c>
      <c r="W2533" t="s">
        <v>319</v>
      </c>
      <c r="X2533" t="s">
        <v>319</v>
      </c>
      <c r="Y2533">
        <v>3776</v>
      </c>
    </row>
    <row r="2534" spans="1:25" x14ac:dyDescent="0.25">
      <c r="A2534">
        <v>11835</v>
      </c>
      <c r="B2534" t="str">
        <f>VLOOKUP(W2534,Broadcast!A$2:B$277,2,FALSE)</f>
        <v>International Broadcasting Bureau</v>
      </c>
      <c r="C2534" s="6">
        <v>1600</v>
      </c>
      <c r="D2534" s="6">
        <v>1630</v>
      </c>
      <c r="E2534">
        <v>52.53</v>
      </c>
      <c r="F2534" t="str">
        <f>VLOOKUP(H2534,Location!A$2:E$678,2,FALSE)</f>
        <v>Meyerton</v>
      </c>
      <c r="G2534" t="str">
        <f>VLOOKUP(LEFT(R2534,3),Language!A$2:B$7700,2,FALSE)</f>
        <v>Kinyarwanda</v>
      </c>
      <c r="H2534" t="s">
        <v>34</v>
      </c>
      <c r="I2534">
        <v>100</v>
      </c>
      <c r="J2534">
        <v>15</v>
      </c>
      <c r="K2534">
        <v>10</v>
      </c>
      <c r="L2534">
        <v>216</v>
      </c>
      <c r="M2534">
        <v>7</v>
      </c>
      <c r="N2534">
        <v>170616</v>
      </c>
      <c r="O2534">
        <v>291016</v>
      </c>
      <c r="P2534" t="s">
        <v>19</v>
      </c>
      <c r="R2534" t="s">
        <v>569</v>
      </c>
      <c r="S2534" t="str">
        <f>VLOOKUP(V2534,Country!A$2:B$191,2,FALSE)</f>
        <v>South Africa</v>
      </c>
      <c r="T2534" t="str">
        <f>VLOOKUP(X2534,Organisation!A$2:B$150,2,FALSE)</f>
        <v>International Broadcasting Bureau</v>
      </c>
      <c r="U2534" t="s">
        <v>34</v>
      </c>
      <c r="V2534" t="s">
        <v>35</v>
      </c>
      <c r="W2534" t="s">
        <v>120</v>
      </c>
      <c r="X2534" t="s">
        <v>120</v>
      </c>
      <c r="Y2534">
        <v>16768</v>
      </c>
    </row>
    <row r="2535" spans="1:25" x14ac:dyDescent="0.25">
      <c r="A2535">
        <v>11835</v>
      </c>
      <c r="B2535" t="str">
        <f>VLOOKUP(W2535,Broadcast!A$2:B$277,2,FALSE)</f>
        <v>International Broadcasting Bureau</v>
      </c>
      <c r="C2535" s="6">
        <v>1830</v>
      </c>
      <c r="D2535" s="6">
        <v>1900</v>
      </c>
      <c r="E2535">
        <v>52.53</v>
      </c>
      <c r="F2535" t="str">
        <f>VLOOKUP(H2535,Location!A$2:E$678,2,FALSE)</f>
        <v>S. Maria di Galeria</v>
      </c>
      <c r="G2535" t="str">
        <f>VLOOKUP(LEFT(R2535,3),Language!A$2:B$7700,2,FALSE)</f>
        <v>Kinyarwanda</v>
      </c>
      <c r="H2535" t="s">
        <v>84</v>
      </c>
      <c r="I2535">
        <v>250</v>
      </c>
      <c r="J2535">
        <v>170</v>
      </c>
      <c r="K2535">
        <v>0</v>
      </c>
      <c r="L2535">
        <v>618</v>
      </c>
      <c r="M2535">
        <v>23456</v>
      </c>
      <c r="N2535">
        <v>170616</v>
      </c>
      <c r="O2535">
        <v>291016</v>
      </c>
      <c r="P2535" t="s">
        <v>19</v>
      </c>
      <c r="Q2535">
        <v>13650</v>
      </c>
      <c r="R2535" t="s">
        <v>569</v>
      </c>
      <c r="S2535" t="str">
        <f>VLOOKUP(V2535,Country!A$2:B$191,2,FALSE)</f>
        <v>Vatican</v>
      </c>
      <c r="T2535" t="str">
        <f>VLOOKUP(X2535,Organisation!A$2:B$150,2,FALSE)</f>
        <v>International Broadcasting Bureau</v>
      </c>
      <c r="U2535" t="s">
        <v>84</v>
      </c>
      <c r="V2535" t="s">
        <v>86</v>
      </c>
      <c r="W2535" t="s">
        <v>120</v>
      </c>
      <c r="X2535" t="s">
        <v>120</v>
      </c>
      <c r="Y2535">
        <v>16769</v>
      </c>
    </row>
    <row r="2536" spans="1:25" x14ac:dyDescent="0.25">
      <c r="A2536">
        <v>11835</v>
      </c>
      <c r="B2536" t="str">
        <f>VLOOKUP(W2536,Broadcast!A$2:B$277,2,FALSE)</f>
        <v>International Broadcasting Bureau</v>
      </c>
      <c r="C2536" s="6">
        <v>1930</v>
      </c>
      <c r="D2536" s="6">
        <v>2000</v>
      </c>
      <c r="E2536">
        <v>52.53</v>
      </c>
      <c r="F2536" t="str">
        <f>VLOOKUP(H2536,Location!A$2:E$678,2,FALSE)</f>
        <v>Sao Tome</v>
      </c>
      <c r="G2536" t="str">
        <f>VLOOKUP(LEFT(R2536,3),Language!A$2:B$7700,2,FALSE)</f>
        <v>Kinyarwanda</v>
      </c>
      <c r="H2536" t="s">
        <v>125</v>
      </c>
      <c r="I2536">
        <v>100</v>
      </c>
      <c r="J2536">
        <v>100</v>
      </c>
      <c r="K2536">
        <v>0</v>
      </c>
      <c r="L2536">
        <v>216</v>
      </c>
      <c r="M2536">
        <v>23456</v>
      </c>
      <c r="N2536">
        <v>170616</v>
      </c>
      <c r="O2536">
        <v>291016</v>
      </c>
      <c r="P2536" t="s">
        <v>19</v>
      </c>
      <c r="Q2536">
        <v>16000</v>
      </c>
      <c r="R2536" t="s">
        <v>569</v>
      </c>
      <c r="S2536" t="str">
        <f>VLOOKUP(V2536,Country!A$2:B$191,2,FALSE)</f>
        <v>Sao Tome and Principe</v>
      </c>
      <c r="T2536" t="str">
        <f>VLOOKUP(X2536,Organisation!A$2:B$150,2,FALSE)</f>
        <v>International Broadcasting Bureau</v>
      </c>
      <c r="U2536" t="s">
        <v>125</v>
      </c>
      <c r="V2536" t="s">
        <v>126</v>
      </c>
      <c r="W2536" t="s">
        <v>120</v>
      </c>
      <c r="X2536" t="s">
        <v>120</v>
      </c>
      <c r="Y2536">
        <v>16770</v>
      </c>
    </row>
    <row r="2537" spans="1:25" x14ac:dyDescent="0.25">
      <c r="A2537">
        <v>11840</v>
      </c>
      <c r="B2537" t="str">
        <f>VLOOKUP(W2537,Broadcast!A$2:B$277,2,FALSE)</f>
        <v>All India Radio</v>
      </c>
      <c r="C2537" s="6">
        <v>300</v>
      </c>
      <c r="D2537" s="6">
        <v>415</v>
      </c>
      <c r="E2537" t="s">
        <v>445</v>
      </c>
      <c r="F2537" t="str">
        <f>VLOOKUP(H2537,Location!A$2:E$678,2,FALSE)</f>
        <v>Delhi</v>
      </c>
      <c r="G2537" t="str">
        <f>VLOOKUP(LEFT(R2537,3),Language!A$2:B$7700,2,FALSE)</f>
        <v>Hindi</v>
      </c>
      <c r="H2537" t="s">
        <v>304</v>
      </c>
      <c r="I2537">
        <v>250</v>
      </c>
      <c r="J2537">
        <v>282</v>
      </c>
      <c r="K2537">
        <v>0</v>
      </c>
      <c r="L2537">
        <v>157</v>
      </c>
      <c r="M2537">
        <v>1234567</v>
      </c>
      <c r="N2537">
        <v>270316</v>
      </c>
      <c r="O2537">
        <v>301016</v>
      </c>
      <c r="P2537" t="s">
        <v>19</v>
      </c>
      <c r="Q2537">
        <v>11850</v>
      </c>
      <c r="R2537" t="s">
        <v>219</v>
      </c>
      <c r="S2537" t="str">
        <f>VLOOKUP(V2537,Country!A$2:B$191,2,FALSE)</f>
        <v>India</v>
      </c>
      <c r="T2537" t="str">
        <f>VLOOKUP(X2537,Organisation!A$2:B$150,2,FALSE)</f>
        <v>All India Radio</v>
      </c>
      <c r="U2537" t="s">
        <v>304</v>
      </c>
      <c r="V2537" t="s">
        <v>263</v>
      </c>
      <c r="W2537" t="s">
        <v>264</v>
      </c>
      <c r="X2537" t="s">
        <v>264</v>
      </c>
      <c r="Y2537">
        <v>3575</v>
      </c>
    </row>
    <row r="2538" spans="1:25" x14ac:dyDescent="0.25">
      <c r="A2538">
        <v>11840</v>
      </c>
      <c r="B2538" t="str">
        <f>VLOOKUP(W2538,Broadcast!A$2:B$277,2,FALSE)</f>
        <v>Trans World Radio</v>
      </c>
      <c r="C2538" s="6">
        <v>1000</v>
      </c>
      <c r="D2538" s="6">
        <v>1015</v>
      </c>
      <c r="E2538" t="s">
        <v>914</v>
      </c>
      <c r="F2538" t="str">
        <f>VLOOKUP(H2538,Location!A$2:E$678,2,FALSE)</f>
        <v>Agana, Guam</v>
      </c>
      <c r="G2538" t="str">
        <f>VLOOKUP(LEFT(R2538,3),Language!A$2:B$7700,2,FALSE)</f>
        <v>English</v>
      </c>
      <c r="H2538" t="s">
        <v>28</v>
      </c>
      <c r="I2538">
        <v>100</v>
      </c>
      <c r="J2538">
        <v>165</v>
      </c>
      <c r="K2538">
        <v>0</v>
      </c>
      <c r="L2538">
        <v>149</v>
      </c>
      <c r="M2538">
        <v>7</v>
      </c>
      <c r="N2538">
        <v>270316</v>
      </c>
      <c r="O2538">
        <v>291016</v>
      </c>
      <c r="P2538" t="s">
        <v>19</v>
      </c>
      <c r="R2538" t="s">
        <v>20</v>
      </c>
      <c r="S2538" t="str">
        <f>VLOOKUP(V2538,Country!A$2:B$191,2,FALSE)</f>
        <v>United States</v>
      </c>
      <c r="T2538" t="str">
        <f>VLOOKUP(X2538,Organisation!A$2:B$150,2,FALSE)</f>
        <v>Federal Communications Commission</v>
      </c>
      <c r="U2538" t="s">
        <v>28</v>
      </c>
      <c r="V2538" t="s">
        <v>21</v>
      </c>
      <c r="W2538" t="s">
        <v>28</v>
      </c>
      <c r="X2538" t="s">
        <v>22</v>
      </c>
      <c r="Y2538">
        <v>15093</v>
      </c>
    </row>
    <row r="2539" spans="1:25" x14ac:dyDescent="0.25">
      <c r="A2539">
        <v>11840</v>
      </c>
      <c r="B2539" t="str">
        <f>VLOOKUP(W2539,Broadcast!A$2:B$277,2,FALSE)</f>
        <v>Trans World Radio</v>
      </c>
      <c r="C2539" s="6">
        <v>1000</v>
      </c>
      <c r="D2539" s="6">
        <v>1026</v>
      </c>
      <c r="E2539" t="s">
        <v>914</v>
      </c>
      <c r="F2539" t="str">
        <f>VLOOKUP(H2539,Location!A$2:E$678,2,FALSE)</f>
        <v>Agana, Guam</v>
      </c>
      <c r="G2539" t="str">
        <f>VLOOKUP(LEFT(R2539,3),Language!A$2:B$7700,2,FALSE)</f>
        <v>English</v>
      </c>
      <c r="H2539" t="s">
        <v>28</v>
      </c>
      <c r="I2539">
        <v>100</v>
      </c>
      <c r="J2539">
        <v>165</v>
      </c>
      <c r="K2539">
        <v>0</v>
      </c>
      <c r="L2539">
        <v>149</v>
      </c>
      <c r="M2539">
        <v>23456</v>
      </c>
      <c r="N2539">
        <v>270316</v>
      </c>
      <c r="O2539">
        <v>291016</v>
      </c>
      <c r="P2539" t="s">
        <v>19</v>
      </c>
      <c r="R2539" t="s">
        <v>20</v>
      </c>
      <c r="S2539" t="str">
        <f>VLOOKUP(V2539,Country!A$2:B$191,2,FALSE)</f>
        <v>United States</v>
      </c>
      <c r="T2539" t="str">
        <f>VLOOKUP(X2539,Organisation!A$2:B$150,2,FALSE)</f>
        <v>Federal Communications Commission</v>
      </c>
      <c r="U2539" t="s">
        <v>28</v>
      </c>
      <c r="V2539" t="s">
        <v>21</v>
      </c>
      <c r="W2539" t="s">
        <v>28</v>
      </c>
      <c r="X2539" t="s">
        <v>22</v>
      </c>
      <c r="Y2539">
        <v>16649</v>
      </c>
    </row>
    <row r="2540" spans="1:25" x14ac:dyDescent="0.25">
      <c r="A2540">
        <v>11840</v>
      </c>
      <c r="B2540" t="str">
        <f>VLOOKUP(W2540,Broadcast!A$2:B$277,2,FALSE)</f>
        <v>HFCC, Intl. Radio for Disaster Relief project</v>
      </c>
      <c r="C2540" s="6">
        <v>1400</v>
      </c>
      <c r="D2540" s="6">
        <v>2400</v>
      </c>
      <c r="E2540" s="2">
        <v>31048</v>
      </c>
      <c r="F2540" t="str">
        <f>VLOOKUP(H2540,Location!A$2:E$678,2,FALSE)</f>
        <v>S. Maria di Galeria</v>
      </c>
      <c r="G2540" t="str">
        <f>VLOOKUP(LEFT(R2540,3),Language!A$2:B$7700,2,FALSE)</f>
        <v>Undetermined</v>
      </c>
      <c r="H2540" t="s">
        <v>84</v>
      </c>
      <c r="I2540">
        <v>100</v>
      </c>
      <c r="J2540">
        <v>0</v>
      </c>
      <c r="K2540">
        <v>0</v>
      </c>
      <c r="L2540">
        <v>928</v>
      </c>
      <c r="M2540">
        <v>1234567</v>
      </c>
      <c r="N2540">
        <v>270316</v>
      </c>
      <c r="O2540">
        <v>291016</v>
      </c>
      <c r="P2540" t="s">
        <v>19</v>
      </c>
      <c r="R2540" t="s">
        <v>239</v>
      </c>
      <c r="S2540" t="str">
        <f>VLOOKUP(V2540,Country!A$2:B$191,2,FALSE)</f>
        <v>Vatican</v>
      </c>
      <c r="T2540" t="str">
        <f>VLOOKUP(X2540,Organisation!A$2:B$150,2,FALSE)</f>
        <v>HFCC, Intl. Radio for Disaster Relief project</v>
      </c>
      <c r="U2540" t="s">
        <v>84</v>
      </c>
      <c r="V2540" t="s">
        <v>86</v>
      </c>
      <c r="W2540" t="s">
        <v>602</v>
      </c>
      <c r="X2540" t="s">
        <v>602</v>
      </c>
      <c r="Y2540">
        <v>1213</v>
      </c>
    </row>
    <row r="2541" spans="1:25" x14ac:dyDescent="0.25">
      <c r="A2541">
        <v>11845</v>
      </c>
      <c r="B2541" t="str">
        <f>VLOOKUP(W2541,Broadcast!A$2:B$277,2,FALSE)</f>
        <v>China National Radio</v>
      </c>
      <c r="C2541" s="6">
        <v>0</v>
      </c>
      <c r="D2541" s="6">
        <v>1100</v>
      </c>
      <c r="E2541" t="s">
        <v>279</v>
      </c>
      <c r="F2541" t="str">
        <f>VLOOKUP(H2541,Location!A$2:E$678,2,FALSE)</f>
        <v>Xian</v>
      </c>
      <c r="G2541" t="str">
        <f>VLOOKUP(LEFT(R2541,3),Language!A$2:B$7700,2,FALSE)</f>
        <v>Chinese</v>
      </c>
      <c r="H2541" t="s">
        <v>265</v>
      </c>
      <c r="I2541">
        <v>150</v>
      </c>
      <c r="J2541">
        <v>290</v>
      </c>
      <c r="K2541">
        <v>0</v>
      </c>
      <c r="L2541">
        <v>216</v>
      </c>
      <c r="M2541">
        <v>1234567</v>
      </c>
      <c r="N2541">
        <v>270316</v>
      </c>
      <c r="O2541">
        <v>301016</v>
      </c>
      <c r="P2541" t="s">
        <v>19</v>
      </c>
      <c r="Q2541">
        <v>8180</v>
      </c>
      <c r="R2541" t="s">
        <v>54</v>
      </c>
      <c r="S2541" t="str">
        <f>VLOOKUP(V2541,Country!A$2:B$191,2,FALSE)</f>
        <v>China</v>
      </c>
      <c r="T2541" t="str">
        <f>VLOOKUP(X2541,Organisation!A$2:B$150,2,FALSE)</f>
        <v>R &amp; T of Peoples Republic of China</v>
      </c>
      <c r="U2541" t="s">
        <v>265</v>
      </c>
      <c r="V2541" t="s">
        <v>55</v>
      </c>
      <c r="W2541" t="s">
        <v>56</v>
      </c>
      <c r="X2541" t="s">
        <v>57</v>
      </c>
      <c r="Y2541">
        <v>3149</v>
      </c>
    </row>
    <row r="2542" spans="1:25" x14ac:dyDescent="0.25">
      <c r="A2542">
        <v>11845</v>
      </c>
      <c r="B2542" t="str">
        <f>VLOOKUP(W2542,Broadcast!A$2:B$277,2,FALSE)</f>
        <v>All India Radio</v>
      </c>
      <c r="C2542" s="6">
        <v>1130</v>
      </c>
      <c r="D2542" s="6">
        <v>1315</v>
      </c>
      <c r="E2542">
        <v>43.44</v>
      </c>
      <c r="F2542" t="str">
        <f>VLOOKUP(H2542,Location!A$2:E$678,2,FALSE)</f>
        <v>Delhi</v>
      </c>
      <c r="G2542" t="str">
        <f>VLOOKUP(LEFT(R2542,3),Language!A$2:B$7700,2,FALSE)</f>
        <v>Chinese</v>
      </c>
      <c r="H2542" t="s">
        <v>304</v>
      </c>
      <c r="I2542">
        <v>250</v>
      </c>
      <c r="J2542">
        <v>65</v>
      </c>
      <c r="K2542">
        <v>0</v>
      </c>
      <c r="L2542">
        <v>216</v>
      </c>
      <c r="M2542">
        <v>1234567</v>
      </c>
      <c r="N2542">
        <v>270316</v>
      </c>
      <c r="O2542">
        <v>301016</v>
      </c>
      <c r="P2542" t="s">
        <v>19</v>
      </c>
      <c r="Q2542">
        <v>11850</v>
      </c>
      <c r="R2542" t="s">
        <v>54</v>
      </c>
      <c r="S2542" t="str">
        <f>VLOOKUP(V2542,Country!A$2:B$191,2,FALSE)</f>
        <v>India</v>
      </c>
      <c r="T2542" t="str">
        <f>VLOOKUP(X2542,Organisation!A$2:B$150,2,FALSE)</f>
        <v>All India Radio</v>
      </c>
      <c r="U2542" t="s">
        <v>304</v>
      </c>
      <c r="V2542" t="s">
        <v>263</v>
      </c>
      <c r="W2542" t="s">
        <v>264</v>
      </c>
      <c r="X2542" t="s">
        <v>264</v>
      </c>
      <c r="Y2542">
        <v>3576</v>
      </c>
    </row>
    <row r="2543" spans="1:25" x14ac:dyDescent="0.25">
      <c r="A2543">
        <v>11850</v>
      </c>
      <c r="B2543" t="str">
        <f>VLOOKUP(W2543,Broadcast!A$2:B$277,2,FALSE)</f>
        <v>All India Radio</v>
      </c>
      <c r="C2543" s="6">
        <v>645</v>
      </c>
      <c r="D2543" s="6">
        <v>800</v>
      </c>
      <c r="E2543" t="s">
        <v>516</v>
      </c>
      <c r="F2543" t="str">
        <f>VLOOKUP(H2543,Location!A$2:E$678,2,FALSE)</f>
        <v>Delhi</v>
      </c>
      <c r="G2543" t="str">
        <f>VLOOKUP(LEFT(R2543,3),Language!A$2:B$7700,2,FALSE)</f>
        <v>Nepali</v>
      </c>
      <c r="H2543" t="s">
        <v>304</v>
      </c>
      <c r="I2543">
        <v>100</v>
      </c>
      <c r="J2543">
        <v>102</v>
      </c>
      <c r="K2543">
        <v>0</v>
      </c>
      <c r="L2543">
        <v>106</v>
      </c>
      <c r="M2543">
        <v>1234567</v>
      </c>
      <c r="N2543">
        <v>270316</v>
      </c>
      <c r="O2543">
        <v>301016</v>
      </c>
      <c r="P2543" t="s">
        <v>19</v>
      </c>
      <c r="Q2543">
        <v>11850</v>
      </c>
      <c r="R2543" t="s">
        <v>515</v>
      </c>
      <c r="S2543" t="str">
        <f>VLOOKUP(V2543,Country!A$2:B$191,2,FALSE)</f>
        <v>India</v>
      </c>
      <c r="T2543" t="str">
        <f>VLOOKUP(X2543,Organisation!A$2:B$150,2,FALSE)</f>
        <v>All India Radio</v>
      </c>
      <c r="U2543" t="s">
        <v>304</v>
      </c>
      <c r="V2543" t="s">
        <v>263</v>
      </c>
      <c r="W2543" t="s">
        <v>264</v>
      </c>
      <c r="X2543" t="s">
        <v>264</v>
      </c>
      <c r="Y2543">
        <v>3577</v>
      </c>
    </row>
    <row r="2544" spans="1:25" x14ac:dyDescent="0.25">
      <c r="A2544">
        <v>11850</v>
      </c>
      <c r="B2544" t="str">
        <f>VLOOKUP(W2544,Broadcast!A$2:B$277,2,FALSE)</f>
        <v>Radio Veritas Asia</v>
      </c>
      <c r="C2544" s="6">
        <v>1000</v>
      </c>
      <c r="D2544" s="6">
        <v>1030</v>
      </c>
      <c r="E2544">
        <v>49</v>
      </c>
      <c r="F2544" t="str">
        <f>VLOOKUP(H2544,Location!A$2:E$678,2,FALSE)</f>
        <v>Palauig</v>
      </c>
      <c r="G2544" t="str">
        <f>VLOOKUP(LEFT(R2544,3),Language!A$2:B$7700,2,FALSE)</f>
        <v>Central Khmer</v>
      </c>
      <c r="H2544" t="s">
        <v>406</v>
      </c>
      <c r="I2544">
        <v>250</v>
      </c>
      <c r="J2544">
        <v>280</v>
      </c>
      <c r="K2544">
        <v>0</v>
      </c>
      <c r="L2544">
        <v>146</v>
      </c>
      <c r="M2544">
        <v>1234567</v>
      </c>
      <c r="N2544">
        <v>270316</v>
      </c>
      <c r="O2544">
        <v>301016</v>
      </c>
      <c r="P2544" t="s">
        <v>19</v>
      </c>
      <c r="R2544" t="s">
        <v>165</v>
      </c>
      <c r="S2544" t="str">
        <f>VLOOKUP(V2544,Country!A$2:B$191,2,FALSE)</f>
        <v>Philippines</v>
      </c>
      <c r="T2544" t="str">
        <f>VLOOKUP(X2544,Organisation!A$2:B$150,2,FALSE)</f>
        <v>Radio Veritas Asia</v>
      </c>
      <c r="U2544" t="s">
        <v>406</v>
      </c>
      <c r="V2544" t="s">
        <v>173</v>
      </c>
      <c r="W2544" t="s">
        <v>407</v>
      </c>
      <c r="X2544" t="s">
        <v>407</v>
      </c>
      <c r="Y2544">
        <v>4514</v>
      </c>
    </row>
    <row r="2545" spans="1:25" x14ac:dyDescent="0.25">
      <c r="A2545">
        <v>11850</v>
      </c>
      <c r="B2545" t="str">
        <f>VLOOKUP(W2545,Broadcast!A$2:B$277,2,FALSE)</f>
        <v>Korean Broadcasting System</v>
      </c>
      <c r="C2545" s="6">
        <v>1100</v>
      </c>
      <c r="D2545" s="6">
        <v>1200</v>
      </c>
      <c r="E2545" t="s">
        <v>915</v>
      </c>
      <c r="F2545" t="str">
        <f>VLOOKUP(H2545,Location!A$2:E$678,2,FALSE)</f>
        <v>Kimjae</v>
      </c>
      <c r="G2545" t="str">
        <f>VLOOKUP(LEFT(R2545,3),Language!A$2:B$7700,2,FALSE)</f>
        <v>English</v>
      </c>
      <c r="H2545" t="s">
        <v>362</v>
      </c>
      <c r="I2545">
        <v>250</v>
      </c>
      <c r="J2545">
        <v>290</v>
      </c>
      <c r="K2545">
        <v>0</v>
      </c>
      <c r="L2545">
        <v>216</v>
      </c>
      <c r="M2545">
        <v>1234567</v>
      </c>
      <c r="N2545">
        <v>270316</v>
      </c>
      <c r="O2545">
        <v>301016</v>
      </c>
      <c r="P2545" t="s">
        <v>19</v>
      </c>
      <c r="R2545" t="s">
        <v>20</v>
      </c>
      <c r="S2545" t="str">
        <f>VLOOKUP(V2545,Country!A$2:B$191,2,FALSE)</f>
        <v>Korea (Rep. of)</v>
      </c>
      <c r="T2545" t="str">
        <f>VLOOKUP(X2545,Organisation!A$2:B$150,2,FALSE)</f>
        <v>Korean Broadcasting System</v>
      </c>
      <c r="U2545" t="s">
        <v>362</v>
      </c>
      <c r="V2545" t="s">
        <v>329</v>
      </c>
      <c r="W2545" t="s">
        <v>77</v>
      </c>
      <c r="X2545" t="s">
        <v>77</v>
      </c>
      <c r="Y2545">
        <v>3711</v>
      </c>
    </row>
    <row r="2546" spans="1:25" x14ac:dyDescent="0.25">
      <c r="A2546">
        <v>11850</v>
      </c>
      <c r="B2546" t="str">
        <f>VLOOKUP(W2546,Broadcast!A$2:B$277,2,FALSE)</f>
        <v>Radio Veritas Asia</v>
      </c>
      <c r="C2546" s="6">
        <v>1300</v>
      </c>
      <c r="D2546" s="6">
        <v>1400</v>
      </c>
      <c r="E2546">
        <v>49</v>
      </c>
      <c r="F2546" t="str">
        <f>VLOOKUP(H2546,Location!A$2:E$678,2,FALSE)</f>
        <v>Palauig</v>
      </c>
      <c r="G2546" t="str">
        <f>VLOOKUP(LEFT(R2546,3),Language!A$2:B$7700,2,FALSE)</f>
        <v>Vietnamese</v>
      </c>
      <c r="H2546" t="s">
        <v>406</v>
      </c>
      <c r="I2546">
        <v>250</v>
      </c>
      <c r="J2546">
        <v>280</v>
      </c>
      <c r="K2546">
        <v>0</v>
      </c>
      <c r="L2546">
        <v>146</v>
      </c>
      <c r="M2546">
        <v>1234567</v>
      </c>
      <c r="N2546">
        <v>270316</v>
      </c>
      <c r="O2546">
        <v>301016</v>
      </c>
      <c r="P2546" t="s">
        <v>19</v>
      </c>
      <c r="R2546" t="s">
        <v>163</v>
      </c>
      <c r="S2546" t="str">
        <f>VLOOKUP(V2546,Country!A$2:B$191,2,FALSE)</f>
        <v>Philippines</v>
      </c>
      <c r="T2546" t="str">
        <f>VLOOKUP(X2546,Organisation!A$2:B$150,2,FALSE)</f>
        <v>Radio Veritas Asia</v>
      </c>
      <c r="U2546" t="s">
        <v>406</v>
      </c>
      <c r="V2546" t="s">
        <v>173</v>
      </c>
      <c r="W2546" t="s">
        <v>407</v>
      </c>
      <c r="X2546" t="s">
        <v>407</v>
      </c>
      <c r="Y2546">
        <v>7004</v>
      </c>
    </row>
    <row r="2547" spans="1:25" x14ac:dyDescent="0.25">
      <c r="A2547">
        <v>11850</v>
      </c>
      <c r="B2547" t="str">
        <f>VLOOKUP(W2547,Broadcast!A$2:B$277,2,FALSE)</f>
        <v>International Broadcasting Bureau</v>
      </c>
      <c r="C2547" s="6">
        <v>1500</v>
      </c>
      <c r="D2547" s="6">
        <v>1700</v>
      </c>
      <c r="E2547" t="s">
        <v>143</v>
      </c>
      <c r="F2547" t="str">
        <f>VLOOKUP(H2547,Location!A$2:E$678,2,FALSE)</f>
        <v>Tinian Islands</v>
      </c>
      <c r="G2547" t="str">
        <f>VLOOKUP(LEFT(R2547,3),Language!A$2:B$7700,2,FALSE)</f>
        <v>Korean</v>
      </c>
      <c r="H2547" t="s">
        <v>144</v>
      </c>
      <c r="I2547">
        <v>250</v>
      </c>
      <c r="J2547">
        <v>329</v>
      </c>
      <c r="K2547">
        <v>24</v>
      </c>
      <c r="L2547">
        <v>226</v>
      </c>
      <c r="M2547">
        <v>1234567</v>
      </c>
      <c r="N2547">
        <v>270316</v>
      </c>
      <c r="O2547">
        <v>291016</v>
      </c>
      <c r="P2547" t="s">
        <v>19</v>
      </c>
      <c r="Q2547">
        <v>8500</v>
      </c>
      <c r="R2547" t="s">
        <v>145</v>
      </c>
      <c r="S2547" t="str">
        <f>VLOOKUP(V2547,Country!A$2:B$191,2,FALSE)</f>
        <v>United States</v>
      </c>
      <c r="T2547" t="str">
        <f>VLOOKUP(X2547,Organisation!A$2:B$150,2,FALSE)</f>
        <v>International Broadcasting Bureau</v>
      </c>
      <c r="U2547" t="s">
        <v>144</v>
      </c>
      <c r="V2547" t="s">
        <v>21</v>
      </c>
      <c r="W2547" t="s">
        <v>120</v>
      </c>
      <c r="X2547" t="s">
        <v>120</v>
      </c>
      <c r="Y2547">
        <v>10030</v>
      </c>
    </row>
    <row r="2548" spans="1:25" x14ac:dyDescent="0.25">
      <c r="A2548">
        <v>11850</v>
      </c>
      <c r="B2548" t="str">
        <f>VLOOKUP(W2548,Broadcast!A$2:B$277,2,FALSE)</f>
        <v>For new organization</v>
      </c>
      <c r="C2548" s="6">
        <v>1700</v>
      </c>
      <c r="D2548" s="6">
        <v>2200</v>
      </c>
      <c r="E2548">
        <v>48</v>
      </c>
      <c r="F2548" t="str">
        <f>VLOOKUP(H2548,Location!A$2:E$678,2,FALSE)</f>
        <v>Sofia</v>
      </c>
      <c r="G2548" t="str">
        <f>VLOOKUP(LEFT(R2548,3),Language!A$2:B$7700,2,FALSE)</f>
        <v>Tigre</v>
      </c>
      <c r="H2548" t="s">
        <v>60</v>
      </c>
      <c r="I2548">
        <v>100</v>
      </c>
      <c r="J2548">
        <v>156</v>
      </c>
      <c r="K2548">
        <v>0</v>
      </c>
      <c r="L2548">
        <v>618</v>
      </c>
      <c r="M2548">
        <v>1234567</v>
      </c>
      <c r="N2548">
        <v>270316</v>
      </c>
      <c r="O2548">
        <v>301016</v>
      </c>
      <c r="P2548" t="s">
        <v>74</v>
      </c>
      <c r="Q2548">
        <v>10000</v>
      </c>
      <c r="R2548" t="s">
        <v>916</v>
      </c>
      <c r="S2548" t="str">
        <f>VLOOKUP(V2548,Country!A$2:B$191,2,FALSE)</f>
        <v>Bulgaria</v>
      </c>
      <c r="T2548" t="str">
        <f>VLOOKUP(X2548,Organisation!A$2:B$150,2,FALSE)</f>
        <v>SpaceLine Ltd. Bulgaria</v>
      </c>
      <c r="U2548" t="s">
        <v>60</v>
      </c>
      <c r="V2548" t="s">
        <v>61</v>
      </c>
      <c r="W2548" t="s">
        <v>179</v>
      </c>
      <c r="X2548" t="s">
        <v>63</v>
      </c>
      <c r="Y2548">
        <v>13035</v>
      </c>
    </row>
    <row r="2549" spans="1:25" x14ac:dyDescent="0.25">
      <c r="A2549">
        <v>11850</v>
      </c>
      <c r="B2549" t="str">
        <f>VLOOKUP(W2549,Broadcast!A$2:B$277,2,FALSE)</f>
        <v>Radio Romania International</v>
      </c>
      <c r="C2549" s="6">
        <v>2030</v>
      </c>
      <c r="D2549" s="6">
        <v>2100</v>
      </c>
      <c r="E2549">
        <v>8</v>
      </c>
      <c r="F2549" t="str">
        <f>VLOOKUP(H2549,Location!A$2:E$678,2,FALSE)</f>
        <v>Tiganesti</v>
      </c>
      <c r="G2549" t="str">
        <f>VLOOKUP(LEFT(R2549,3),Language!A$2:B$7700,2,FALSE)</f>
        <v>English</v>
      </c>
      <c r="H2549" t="s">
        <v>200</v>
      </c>
      <c r="I2549">
        <v>300</v>
      </c>
      <c r="J2549">
        <v>307</v>
      </c>
      <c r="K2549">
        <v>0</v>
      </c>
      <c r="L2549">
        <v>288</v>
      </c>
      <c r="M2549">
        <v>1234567</v>
      </c>
      <c r="N2549">
        <v>270316</v>
      </c>
      <c r="O2549">
        <v>301016</v>
      </c>
      <c r="P2549" t="s">
        <v>19</v>
      </c>
      <c r="R2549" t="s">
        <v>20</v>
      </c>
      <c r="S2549" t="str">
        <f>VLOOKUP(V2549,Country!A$2:B$191,2,FALSE)</f>
        <v>Romania</v>
      </c>
      <c r="T2549" t="str">
        <f>VLOOKUP(X2549,Organisation!A$2:B$150,2,FALSE)</f>
        <v>Ministry of Communications &amp; Informatics Technol.</v>
      </c>
      <c r="U2549" t="s">
        <v>200</v>
      </c>
      <c r="V2549" t="s">
        <v>202</v>
      </c>
      <c r="W2549" t="s">
        <v>203</v>
      </c>
      <c r="X2549" t="s">
        <v>202</v>
      </c>
      <c r="Y2549">
        <v>16577</v>
      </c>
    </row>
    <row r="2550" spans="1:25" x14ac:dyDescent="0.25">
      <c r="A2550">
        <v>11850</v>
      </c>
      <c r="B2550" t="str">
        <f>VLOOKUP(W2550,Broadcast!A$2:B$277,2,FALSE)</f>
        <v>BBC Worldservice</v>
      </c>
      <c r="C2550" s="6">
        <v>2300</v>
      </c>
      <c r="D2550" s="6">
        <v>2400</v>
      </c>
      <c r="E2550" t="s">
        <v>58</v>
      </c>
      <c r="F2550" t="str">
        <f>VLOOKUP(H2550,Location!A$2:E$678,2,FALSE)</f>
        <v>Kranji (Merlin)</v>
      </c>
      <c r="G2550" t="str">
        <f>VLOOKUP(LEFT(R2550,3),Language!A$2:B$7700,2,FALSE)</f>
        <v>English</v>
      </c>
      <c r="H2550" t="s">
        <v>59</v>
      </c>
      <c r="I2550">
        <v>250</v>
      </c>
      <c r="J2550">
        <v>90</v>
      </c>
      <c r="K2550">
        <v>0</v>
      </c>
      <c r="L2550">
        <v>547</v>
      </c>
      <c r="M2550">
        <v>1234567</v>
      </c>
      <c r="N2550">
        <v>270316</v>
      </c>
      <c r="O2550">
        <v>301016</v>
      </c>
      <c r="P2550" t="s">
        <v>19</v>
      </c>
      <c r="Q2550">
        <v>10750</v>
      </c>
      <c r="R2550" t="s">
        <v>20</v>
      </c>
      <c r="S2550" t="str">
        <f>VLOOKUP(V2550,Country!A$2:B$191,2,FALSE)</f>
        <v>Singapore</v>
      </c>
      <c r="T2550" t="str">
        <f>VLOOKUP(X2550,Organisation!A$2:B$150,2,FALSE)</f>
        <v>Babcock Communications</v>
      </c>
      <c r="U2550" t="s">
        <v>59</v>
      </c>
      <c r="V2550" t="s">
        <v>59</v>
      </c>
      <c r="W2550" t="s">
        <v>42</v>
      </c>
      <c r="X2550" t="s">
        <v>43</v>
      </c>
      <c r="Y2550">
        <v>218</v>
      </c>
    </row>
    <row r="2551" spans="1:25" x14ac:dyDescent="0.25">
      <c r="A2551">
        <v>11855</v>
      </c>
      <c r="B2551" t="str">
        <f>VLOOKUP(W2551,Broadcast!A$2:B$277,2,FALSE)</f>
        <v>Islamic Republic of Iran Broadcasting</v>
      </c>
      <c r="C2551" s="6">
        <v>230</v>
      </c>
      <c r="D2551" s="6">
        <v>530</v>
      </c>
      <c r="E2551">
        <v>39</v>
      </c>
      <c r="F2551" t="str">
        <f>VLOOKUP(H2551,Location!A$2:E$678,2,FALSE)</f>
        <v>Kamalabad</v>
      </c>
      <c r="G2551" t="str">
        <f>VLOOKUP(LEFT(R2551,3),Language!A$2:B$7700,2,FALSE)</f>
        <v>Arabic</v>
      </c>
      <c r="H2551" t="s">
        <v>340</v>
      </c>
      <c r="I2551">
        <v>500</v>
      </c>
      <c r="J2551">
        <v>178</v>
      </c>
      <c r="K2551">
        <v>0</v>
      </c>
      <c r="L2551">
        <v>146</v>
      </c>
      <c r="M2551">
        <v>1234567</v>
      </c>
      <c r="N2551">
        <v>270316</v>
      </c>
      <c r="O2551">
        <v>291016</v>
      </c>
      <c r="P2551" t="s">
        <v>19</v>
      </c>
      <c r="R2551" t="s">
        <v>89</v>
      </c>
      <c r="S2551" t="str">
        <f>VLOOKUP(V2551,Country!A$2:B$191,2,FALSE)</f>
        <v>Iran (Islamic Rep. of)</v>
      </c>
      <c r="T2551" t="str">
        <f>VLOOKUP(X2551,Organisation!A$2:B$150,2,FALSE)</f>
        <v>Islamic Republic of Iran Broadcast.</v>
      </c>
      <c r="U2551" t="s">
        <v>340</v>
      </c>
      <c r="V2551" t="s">
        <v>229</v>
      </c>
      <c r="W2551" t="s">
        <v>230</v>
      </c>
      <c r="X2551" t="s">
        <v>230</v>
      </c>
      <c r="Y2551">
        <v>7087</v>
      </c>
    </row>
    <row r="2552" spans="1:25" x14ac:dyDescent="0.25">
      <c r="A2552">
        <v>11855</v>
      </c>
      <c r="B2552" t="str">
        <f>VLOOKUP(W2552,Broadcast!A$2:B$277,2,FALSE)</f>
        <v>Islamic Republic of Iran Broadcasting</v>
      </c>
      <c r="C2552" s="6">
        <v>230</v>
      </c>
      <c r="D2552" s="6">
        <v>530</v>
      </c>
      <c r="E2552">
        <v>39</v>
      </c>
      <c r="F2552" t="str">
        <f>VLOOKUP(H2552,Location!A$2:E$678,2,FALSE)</f>
        <v>Sirjan</v>
      </c>
      <c r="G2552" t="str">
        <f>VLOOKUP(LEFT(R2552,3),Language!A$2:B$7700,2,FALSE)</f>
        <v>Arabic</v>
      </c>
      <c r="H2552" t="s">
        <v>228</v>
      </c>
      <c r="I2552">
        <v>500</v>
      </c>
      <c r="J2552">
        <v>198</v>
      </c>
      <c r="K2552">
        <v>0</v>
      </c>
      <c r="L2552">
        <v>146</v>
      </c>
      <c r="M2552">
        <v>1234567</v>
      </c>
      <c r="N2552">
        <v>270316</v>
      </c>
      <c r="O2552">
        <v>291016</v>
      </c>
      <c r="P2552" t="s">
        <v>19</v>
      </c>
      <c r="R2552" t="s">
        <v>89</v>
      </c>
      <c r="S2552" t="str">
        <f>VLOOKUP(V2552,Country!A$2:B$191,2,FALSE)</f>
        <v>Iran (Islamic Rep. of)</v>
      </c>
      <c r="T2552" t="str">
        <f>VLOOKUP(X2552,Organisation!A$2:B$150,2,FALSE)</f>
        <v>Islamic Republic of Iran Broadcast.</v>
      </c>
      <c r="U2552" t="s">
        <v>228</v>
      </c>
      <c r="V2552" t="s">
        <v>229</v>
      </c>
      <c r="W2552" t="s">
        <v>230</v>
      </c>
      <c r="X2552" t="s">
        <v>230</v>
      </c>
      <c r="Y2552">
        <v>16087</v>
      </c>
    </row>
    <row r="2553" spans="1:25" x14ac:dyDescent="0.25">
      <c r="A2553">
        <v>11855</v>
      </c>
      <c r="B2553" t="str">
        <f>VLOOKUP(W2553,Broadcast!A$2:B$277,2,FALSE)</f>
        <v>Broadcasting Serv. of the Kingdom of Saudi Arabia</v>
      </c>
      <c r="C2553" s="6">
        <v>600</v>
      </c>
      <c r="D2553" s="6">
        <v>1700</v>
      </c>
      <c r="E2553" t="s">
        <v>917</v>
      </c>
      <c r="F2553" t="str">
        <f>VLOOKUP(H2553,Location!A$2:E$678,2,FALSE)</f>
        <v>Jeddah</v>
      </c>
      <c r="G2553" t="str">
        <f>VLOOKUP(LEFT(R2553,3),Language!A$2:B$7700,2,FALSE)</f>
        <v>Arabic</v>
      </c>
      <c r="H2553" t="s">
        <v>396</v>
      </c>
      <c r="I2553">
        <v>50</v>
      </c>
      <c r="J2553">
        <v>0</v>
      </c>
      <c r="K2553">
        <v>0</v>
      </c>
      <c r="L2553">
        <v>925</v>
      </c>
      <c r="M2553">
        <v>1234567</v>
      </c>
      <c r="N2553">
        <v>270316</v>
      </c>
      <c r="O2553">
        <v>301016</v>
      </c>
      <c r="P2553" t="s">
        <v>19</v>
      </c>
      <c r="R2553" t="s">
        <v>89</v>
      </c>
      <c r="S2553" t="str">
        <f>VLOOKUP(V2553,Country!A$2:B$191,2,FALSE)</f>
        <v>Saudi Arabia</v>
      </c>
      <c r="T2553" t="str">
        <f>VLOOKUP(X2553,Organisation!A$2:B$150,2,FALSE)</f>
        <v>Saudi Arabian Radio &amp; Television</v>
      </c>
      <c r="U2553" t="s">
        <v>396</v>
      </c>
      <c r="V2553" t="s">
        <v>397</v>
      </c>
      <c r="W2553" t="s">
        <v>397</v>
      </c>
      <c r="X2553" t="s">
        <v>397</v>
      </c>
      <c r="Y2553">
        <v>1372</v>
      </c>
    </row>
    <row r="2554" spans="1:25" x14ac:dyDescent="0.25">
      <c r="A2554">
        <v>11855</v>
      </c>
      <c r="B2554" t="str">
        <f>VLOOKUP(W2554,Broadcast!A$2:B$277,2,FALSE)</f>
        <v>China Radio International</v>
      </c>
      <c r="C2554" s="6">
        <v>700</v>
      </c>
      <c r="D2554" s="6">
        <v>900</v>
      </c>
      <c r="E2554">
        <v>27</v>
      </c>
      <c r="F2554" t="str">
        <f>VLOOKUP(H2554,Location!A$2:E$678,2,FALSE)</f>
        <v>Cerrik</v>
      </c>
      <c r="G2554" t="str">
        <f>VLOOKUP(LEFT(R2554,3),Language!A$2:B$7700,2,FALSE)</f>
        <v>Standart Chinese</v>
      </c>
      <c r="H2554" t="s">
        <v>254</v>
      </c>
      <c r="I2554">
        <v>150</v>
      </c>
      <c r="J2554">
        <v>310</v>
      </c>
      <c r="K2554">
        <v>0</v>
      </c>
      <c r="L2554">
        <v>146</v>
      </c>
      <c r="M2554">
        <v>1234567</v>
      </c>
      <c r="N2554">
        <v>270316</v>
      </c>
      <c r="O2554">
        <v>301016</v>
      </c>
      <c r="P2554" t="s">
        <v>19</v>
      </c>
      <c r="R2554" t="s">
        <v>207</v>
      </c>
      <c r="S2554" t="str">
        <f>VLOOKUP(V2554,Country!A$2:B$191,2,FALSE)</f>
        <v>Albania</v>
      </c>
      <c r="T2554" t="str">
        <f>VLOOKUP(X2554,Organisation!A$2:B$150,2,FALSE)</f>
        <v>R &amp; T of Peoples Republic of China</v>
      </c>
      <c r="U2554" t="s">
        <v>254</v>
      </c>
      <c r="V2554" t="s">
        <v>255</v>
      </c>
      <c r="W2554" t="s">
        <v>188</v>
      </c>
      <c r="X2554" t="s">
        <v>57</v>
      </c>
      <c r="Y2554">
        <v>3150</v>
      </c>
    </row>
    <row r="2555" spans="1:25" x14ac:dyDescent="0.25">
      <c r="A2555">
        <v>11855</v>
      </c>
      <c r="B2555" t="str">
        <f>VLOOKUP(W2555,Broadcast!A$2:B$277,2,FALSE)</f>
        <v>Media Broadcast GmbH</v>
      </c>
      <c r="C2555" s="6">
        <v>1800</v>
      </c>
      <c r="D2555" s="6">
        <v>1830</v>
      </c>
      <c r="E2555">
        <v>39.4</v>
      </c>
      <c r="F2555" t="str">
        <f>VLOOKUP(H2555,Location!A$2:E$678,2,FALSE)</f>
        <v>Nauen</v>
      </c>
      <c r="G2555" t="str">
        <f>VLOOKUP(LEFT(R2555,3),Language!A$2:B$7700,2,FALSE)</f>
        <v>Multiple languages</v>
      </c>
      <c r="H2555" t="s">
        <v>232</v>
      </c>
      <c r="I2555">
        <v>100</v>
      </c>
      <c r="J2555">
        <v>105</v>
      </c>
      <c r="K2555">
        <v>0</v>
      </c>
      <c r="L2555">
        <v>216</v>
      </c>
      <c r="M2555">
        <v>24</v>
      </c>
      <c r="N2555">
        <v>270316</v>
      </c>
      <c r="O2555">
        <v>291016</v>
      </c>
      <c r="P2555" t="s">
        <v>19</v>
      </c>
      <c r="Q2555">
        <v>9600</v>
      </c>
      <c r="R2555" t="s">
        <v>102</v>
      </c>
      <c r="S2555" t="str">
        <f>VLOOKUP(V2555,Country!A$2:B$191,2,FALSE)</f>
        <v>Germany</v>
      </c>
      <c r="T2555" t="str">
        <f>VLOOKUP(X2555,Organisation!A$2:B$150,2,FALSE)</f>
        <v>Media Broadcast GmbH</v>
      </c>
      <c r="U2555" t="s">
        <v>232</v>
      </c>
      <c r="V2555" t="s">
        <v>19</v>
      </c>
      <c r="W2555" t="s">
        <v>99</v>
      </c>
      <c r="X2555" t="s">
        <v>99</v>
      </c>
      <c r="Y2555">
        <v>15594</v>
      </c>
    </row>
    <row r="2556" spans="1:25" x14ac:dyDescent="0.25">
      <c r="A2556">
        <v>11855</v>
      </c>
      <c r="B2556" t="str">
        <f>VLOOKUP(W2556,Broadcast!A$2:B$277,2,FALSE)</f>
        <v>Media Broadcast GmbH</v>
      </c>
      <c r="C2556" s="6">
        <v>1800</v>
      </c>
      <c r="D2556" s="6">
        <v>1830</v>
      </c>
      <c r="E2556">
        <v>39.4</v>
      </c>
      <c r="F2556" t="str">
        <f>VLOOKUP(H2556,Location!A$2:E$678,2,FALSE)</f>
        <v>Nauen</v>
      </c>
      <c r="G2556" t="str">
        <f>VLOOKUP(LEFT(R2556,3),Language!A$2:B$7700,2,FALSE)</f>
        <v>Multiple languages</v>
      </c>
      <c r="H2556" t="s">
        <v>232</v>
      </c>
      <c r="I2556">
        <v>100</v>
      </c>
      <c r="J2556">
        <v>105</v>
      </c>
      <c r="K2556">
        <v>0</v>
      </c>
      <c r="L2556">
        <v>216</v>
      </c>
      <c r="M2556">
        <v>6</v>
      </c>
      <c r="N2556">
        <v>270316</v>
      </c>
      <c r="O2556">
        <v>291016</v>
      </c>
      <c r="P2556" t="s">
        <v>19</v>
      </c>
      <c r="Q2556">
        <v>14800</v>
      </c>
      <c r="R2556" t="s">
        <v>102</v>
      </c>
      <c r="S2556" t="str">
        <f>VLOOKUP(V2556,Country!A$2:B$191,2,FALSE)</f>
        <v>Germany</v>
      </c>
      <c r="T2556" t="str">
        <f>VLOOKUP(X2556,Organisation!A$2:B$150,2,FALSE)</f>
        <v>Media Broadcast GmbH</v>
      </c>
      <c r="U2556" t="s">
        <v>232</v>
      </c>
      <c r="V2556" t="s">
        <v>19</v>
      </c>
      <c r="W2556" t="s">
        <v>99</v>
      </c>
      <c r="X2556" t="s">
        <v>99</v>
      </c>
      <c r="Y2556">
        <v>15596</v>
      </c>
    </row>
    <row r="2557" spans="1:25" x14ac:dyDescent="0.25">
      <c r="A2557">
        <v>11855</v>
      </c>
      <c r="B2557" t="str">
        <f>VLOOKUP(W2557,Broadcast!A$2:B$277,2,FALSE)</f>
        <v>Media Broadcast GmbH</v>
      </c>
      <c r="C2557" s="6">
        <v>1800</v>
      </c>
      <c r="D2557" s="6">
        <v>1830</v>
      </c>
      <c r="E2557">
        <v>39.4</v>
      </c>
      <c r="F2557" t="str">
        <f>VLOOKUP(H2557,Location!A$2:E$678,2,FALSE)</f>
        <v>Nauen</v>
      </c>
      <c r="G2557" t="str">
        <f>VLOOKUP(LEFT(R2557,3),Language!A$2:B$7700,2,FALSE)</f>
        <v>Multiple languages</v>
      </c>
      <c r="H2557" t="s">
        <v>232</v>
      </c>
      <c r="I2557">
        <v>100</v>
      </c>
      <c r="J2557">
        <v>105</v>
      </c>
      <c r="K2557">
        <v>0</v>
      </c>
      <c r="L2557">
        <v>216</v>
      </c>
      <c r="M2557">
        <v>7</v>
      </c>
      <c r="N2557">
        <v>60816</v>
      </c>
      <c r="O2557">
        <v>291016</v>
      </c>
      <c r="P2557" t="s">
        <v>19</v>
      </c>
      <c r="Q2557">
        <v>14800</v>
      </c>
      <c r="R2557" t="s">
        <v>102</v>
      </c>
      <c r="S2557" t="str">
        <f>VLOOKUP(V2557,Country!A$2:B$191,2,FALSE)</f>
        <v>Germany</v>
      </c>
      <c r="T2557" t="str">
        <f>VLOOKUP(X2557,Organisation!A$2:B$150,2,FALSE)</f>
        <v>Media Broadcast GmbH</v>
      </c>
      <c r="U2557" t="s">
        <v>232</v>
      </c>
      <c r="V2557" t="s">
        <v>19</v>
      </c>
      <c r="W2557" t="s">
        <v>99</v>
      </c>
      <c r="X2557" t="s">
        <v>99</v>
      </c>
      <c r="Y2557">
        <v>18215</v>
      </c>
    </row>
    <row r="2558" spans="1:25" x14ac:dyDescent="0.25">
      <c r="A2558">
        <v>11855</v>
      </c>
      <c r="B2558" t="str">
        <f>VLOOKUP(W2558,Broadcast!A$2:B$277,2,FALSE)</f>
        <v>Media Broadcast GmbH</v>
      </c>
      <c r="C2558" s="6">
        <v>1800</v>
      </c>
      <c r="D2558" s="6">
        <v>1900</v>
      </c>
      <c r="E2558">
        <v>39.4</v>
      </c>
      <c r="F2558" t="str">
        <f>VLOOKUP(H2558,Location!A$2:E$678,2,FALSE)</f>
        <v>Nauen</v>
      </c>
      <c r="G2558" t="str">
        <f>VLOOKUP(LEFT(R2558,3),Language!A$2:B$7700,2,FALSE)</f>
        <v>Multiple languages</v>
      </c>
      <c r="H2558" t="s">
        <v>232</v>
      </c>
      <c r="I2558">
        <v>100</v>
      </c>
      <c r="J2558">
        <v>105</v>
      </c>
      <c r="K2558">
        <v>0</v>
      </c>
      <c r="L2558">
        <v>216</v>
      </c>
      <c r="M2558">
        <v>5</v>
      </c>
      <c r="N2558">
        <v>270316</v>
      </c>
      <c r="O2558">
        <v>291016</v>
      </c>
      <c r="P2558" t="s">
        <v>19</v>
      </c>
      <c r="Q2558">
        <v>14800</v>
      </c>
      <c r="R2558" t="s">
        <v>102</v>
      </c>
      <c r="S2558" t="str">
        <f>VLOOKUP(V2558,Country!A$2:B$191,2,FALSE)</f>
        <v>Germany</v>
      </c>
      <c r="T2558" t="str">
        <f>VLOOKUP(X2558,Organisation!A$2:B$150,2,FALSE)</f>
        <v>Media Broadcast GmbH</v>
      </c>
      <c r="U2558" t="s">
        <v>232</v>
      </c>
      <c r="V2558" t="s">
        <v>19</v>
      </c>
      <c r="W2558" t="s">
        <v>99</v>
      </c>
      <c r="X2558" t="s">
        <v>99</v>
      </c>
      <c r="Y2558">
        <v>15595</v>
      </c>
    </row>
    <row r="2559" spans="1:25" x14ac:dyDescent="0.25">
      <c r="A2559">
        <v>11855</v>
      </c>
      <c r="B2559" t="str">
        <f>VLOOKUP(W2559,Broadcast!A$2:B$277,2,FALSE)</f>
        <v>Media Broadcast GmbH</v>
      </c>
      <c r="C2559" s="6">
        <v>1830</v>
      </c>
      <c r="D2559" s="6">
        <v>1900</v>
      </c>
      <c r="E2559">
        <v>39.4</v>
      </c>
      <c r="F2559" t="str">
        <f>VLOOKUP(H2559,Location!A$2:E$678,2,FALSE)</f>
        <v>Nauen</v>
      </c>
      <c r="G2559" t="str">
        <f>VLOOKUP(LEFT(R2559,3),Language!A$2:B$7700,2,FALSE)</f>
        <v>Multiple languages</v>
      </c>
      <c r="H2559" t="s">
        <v>232</v>
      </c>
      <c r="I2559">
        <v>100</v>
      </c>
      <c r="J2559">
        <v>105</v>
      </c>
      <c r="K2559">
        <v>0</v>
      </c>
      <c r="L2559">
        <v>216</v>
      </c>
      <c r="M2559">
        <v>3</v>
      </c>
      <c r="N2559">
        <v>270316</v>
      </c>
      <c r="O2559">
        <v>291016</v>
      </c>
      <c r="P2559" t="s">
        <v>19</v>
      </c>
      <c r="Q2559">
        <v>14800</v>
      </c>
      <c r="R2559" t="s">
        <v>102</v>
      </c>
      <c r="S2559" t="str">
        <f>VLOOKUP(V2559,Country!A$2:B$191,2,FALSE)</f>
        <v>Germany</v>
      </c>
      <c r="T2559" t="str">
        <f>VLOOKUP(X2559,Organisation!A$2:B$150,2,FALSE)</f>
        <v>Media Broadcast GmbH</v>
      </c>
      <c r="U2559" t="s">
        <v>232</v>
      </c>
      <c r="V2559" t="s">
        <v>19</v>
      </c>
      <c r="W2559" t="s">
        <v>99</v>
      </c>
      <c r="X2559" t="s">
        <v>99</v>
      </c>
      <c r="Y2559">
        <v>15597</v>
      </c>
    </row>
    <row r="2560" spans="1:25" x14ac:dyDescent="0.25">
      <c r="A2560">
        <v>11855</v>
      </c>
      <c r="B2560" t="str">
        <f>VLOOKUP(W2560,Broadcast!A$2:B$277,2,FALSE)</f>
        <v>Media Broadcast GmbH</v>
      </c>
      <c r="C2560" s="6">
        <v>1830</v>
      </c>
      <c r="D2560" s="6">
        <v>1900</v>
      </c>
      <c r="E2560">
        <v>39.4</v>
      </c>
      <c r="F2560" t="str">
        <f>VLOOKUP(H2560,Location!A$2:E$678,2,FALSE)</f>
        <v>Nauen</v>
      </c>
      <c r="G2560" t="str">
        <f>VLOOKUP(LEFT(R2560,3),Language!A$2:B$7700,2,FALSE)</f>
        <v>Multiple languages</v>
      </c>
      <c r="H2560" t="s">
        <v>232</v>
      </c>
      <c r="I2560">
        <v>100</v>
      </c>
      <c r="J2560">
        <v>105</v>
      </c>
      <c r="K2560">
        <v>0</v>
      </c>
      <c r="L2560">
        <v>216</v>
      </c>
      <c r="M2560">
        <v>1</v>
      </c>
      <c r="N2560">
        <v>270316</v>
      </c>
      <c r="O2560">
        <v>291016</v>
      </c>
      <c r="P2560" t="s">
        <v>19</v>
      </c>
      <c r="Q2560">
        <v>14800</v>
      </c>
      <c r="R2560" t="s">
        <v>102</v>
      </c>
      <c r="S2560" t="str">
        <f>VLOOKUP(V2560,Country!A$2:B$191,2,FALSE)</f>
        <v>Germany</v>
      </c>
      <c r="T2560" t="str">
        <f>VLOOKUP(X2560,Organisation!A$2:B$150,2,FALSE)</f>
        <v>Media Broadcast GmbH</v>
      </c>
      <c r="U2560" t="s">
        <v>232</v>
      </c>
      <c r="V2560" t="s">
        <v>19</v>
      </c>
      <c r="W2560" t="s">
        <v>99</v>
      </c>
      <c r="X2560" t="s">
        <v>99</v>
      </c>
      <c r="Y2560">
        <v>15598</v>
      </c>
    </row>
    <row r="2561" spans="1:25" x14ac:dyDescent="0.25">
      <c r="A2561">
        <v>11860</v>
      </c>
      <c r="B2561" t="str">
        <f>VLOOKUP(W2561,Broadcast!A$2:B$277,2,FALSE)</f>
        <v>China Radio International</v>
      </c>
      <c r="C2561" s="6">
        <v>130</v>
      </c>
      <c r="D2561" s="6">
        <v>230</v>
      </c>
      <c r="E2561" t="s">
        <v>516</v>
      </c>
      <c r="F2561" t="str">
        <f>VLOOKUP(H2561,Location!A$2:E$678,2,FALSE)</f>
        <v>Kunming</v>
      </c>
      <c r="G2561" t="str">
        <f>VLOOKUP(LEFT(R2561,3),Language!A$2:B$7700,2,FALSE)</f>
        <v>Nepali</v>
      </c>
      <c r="H2561" t="s">
        <v>366</v>
      </c>
      <c r="I2561">
        <v>500</v>
      </c>
      <c r="J2561">
        <v>283</v>
      </c>
      <c r="K2561">
        <v>0</v>
      </c>
      <c r="L2561">
        <v>216</v>
      </c>
      <c r="M2561">
        <v>1234567</v>
      </c>
      <c r="N2561">
        <v>270316</v>
      </c>
      <c r="O2561">
        <v>301016</v>
      </c>
      <c r="P2561" t="s">
        <v>19</v>
      </c>
      <c r="Q2561">
        <v>8180</v>
      </c>
      <c r="R2561" t="s">
        <v>515</v>
      </c>
      <c r="S2561" t="str">
        <f>VLOOKUP(V2561,Country!A$2:B$191,2,FALSE)</f>
        <v>China</v>
      </c>
      <c r="T2561" t="str">
        <f>VLOOKUP(X2561,Organisation!A$2:B$150,2,FALSE)</f>
        <v>R &amp; T of Peoples Republic of China</v>
      </c>
      <c r="U2561" t="s">
        <v>366</v>
      </c>
      <c r="V2561" t="s">
        <v>55</v>
      </c>
      <c r="W2561" t="s">
        <v>188</v>
      </c>
      <c r="X2561" t="s">
        <v>57</v>
      </c>
      <c r="Y2561">
        <v>3151</v>
      </c>
    </row>
    <row r="2562" spans="1:25" x14ac:dyDescent="0.25">
      <c r="A2562">
        <v>11860</v>
      </c>
      <c r="B2562" t="str">
        <f>VLOOKUP(W2562,Broadcast!A$2:B$277,2,FALSE)</f>
        <v>China National Radio</v>
      </c>
      <c r="C2562" s="6">
        <v>300</v>
      </c>
      <c r="D2562" s="6">
        <v>900</v>
      </c>
      <c r="E2562" t="s">
        <v>233</v>
      </c>
      <c r="F2562" t="str">
        <f>VLOOKUP(H2562,Location!A$2:E$678,2,FALSE)</f>
        <v>Lhasa</v>
      </c>
      <c r="G2562" t="str">
        <f>VLOOKUP(LEFT(R2562,3),Language!A$2:B$7700,2,FALSE)</f>
        <v>Chinese</v>
      </c>
      <c r="H2562" t="s">
        <v>112</v>
      </c>
      <c r="I2562">
        <v>100</v>
      </c>
      <c r="J2562">
        <v>85</v>
      </c>
      <c r="K2562">
        <v>0</v>
      </c>
      <c r="L2562">
        <v>141</v>
      </c>
      <c r="M2562">
        <v>1234567</v>
      </c>
      <c r="N2562">
        <v>270316</v>
      </c>
      <c r="O2562">
        <v>301016</v>
      </c>
      <c r="P2562" t="s">
        <v>19</v>
      </c>
      <c r="Q2562">
        <v>9700</v>
      </c>
      <c r="R2562" t="s">
        <v>54</v>
      </c>
      <c r="S2562" t="str">
        <f>VLOOKUP(V2562,Country!A$2:B$191,2,FALSE)</f>
        <v>China</v>
      </c>
      <c r="T2562" t="str">
        <f>VLOOKUP(X2562,Organisation!A$2:B$150,2,FALSE)</f>
        <v>R &amp; T of Peoples Republic of China</v>
      </c>
      <c r="U2562" t="s">
        <v>112</v>
      </c>
      <c r="V2562" t="s">
        <v>55</v>
      </c>
      <c r="W2562" t="s">
        <v>56</v>
      </c>
      <c r="X2562" t="s">
        <v>57</v>
      </c>
      <c r="Y2562">
        <v>3152</v>
      </c>
    </row>
    <row r="2563" spans="1:25" x14ac:dyDescent="0.25">
      <c r="A2563">
        <v>11860</v>
      </c>
      <c r="B2563" t="str">
        <f>VLOOKUP(W2563,Broadcast!A$2:B$277,2,FALSE)</f>
        <v>Radio Republic of Indonesia</v>
      </c>
      <c r="C2563" s="6">
        <v>1700</v>
      </c>
      <c r="D2563" s="6">
        <v>1800</v>
      </c>
      <c r="E2563">
        <v>51.54</v>
      </c>
      <c r="F2563" t="str">
        <f>VLOOKUP(H2563,Location!A$2:E$678,2,FALSE)</f>
        <v>Djakarta</v>
      </c>
      <c r="G2563" t="str">
        <f>VLOOKUP(LEFT(R2563,3),Language!A$2:B$7700,2,FALSE)</f>
        <v>English</v>
      </c>
      <c r="H2563" t="s">
        <v>336</v>
      </c>
      <c r="I2563">
        <v>250</v>
      </c>
      <c r="J2563">
        <v>85</v>
      </c>
      <c r="K2563">
        <v>0</v>
      </c>
      <c r="L2563">
        <v>206</v>
      </c>
      <c r="M2563">
        <v>1234567</v>
      </c>
      <c r="N2563">
        <v>270316</v>
      </c>
      <c r="O2563">
        <v>291016</v>
      </c>
      <c r="P2563" t="s">
        <v>19</v>
      </c>
      <c r="R2563" t="s">
        <v>20</v>
      </c>
      <c r="S2563" t="str">
        <f>VLOOKUP(V2563,Country!A$2:B$191,2,FALSE)</f>
        <v>Indonesia</v>
      </c>
      <c r="T2563" t="str">
        <f>VLOOKUP(X2563,Organisation!A$2:B$150,2,FALSE)</f>
        <v>Radio Republic of Indonesia</v>
      </c>
      <c r="U2563" t="s">
        <v>336</v>
      </c>
      <c r="V2563" t="s">
        <v>48</v>
      </c>
      <c r="W2563" t="s">
        <v>49</v>
      </c>
      <c r="X2563" t="s">
        <v>49</v>
      </c>
      <c r="Y2563">
        <v>2172</v>
      </c>
    </row>
    <row r="2564" spans="1:25" x14ac:dyDescent="0.25">
      <c r="A2564">
        <v>11865</v>
      </c>
      <c r="B2564" t="str">
        <f>VLOOKUP(W2564,Broadcast!A$2:B$277,2,FALSE)</f>
        <v>For new organization</v>
      </c>
      <c r="C2564" s="6">
        <v>1630</v>
      </c>
      <c r="D2564" s="6">
        <v>1700</v>
      </c>
      <c r="E2564" t="s">
        <v>840</v>
      </c>
      <c r="F2564" t="str">
        <f>VLOOKUP(H2564,Location!A$2:E$678,2,FALSE)</f>
        <v>Kichinev</v>
      </c>
      <c r="G2564" t="str">
        <f>VLOOKUP(LEFT(R2564,3),Language!A$2:B$7700,2,FALSE)</f>
        <v>Multiple languages</v>
      </c>
      <c r="H2564" t="s">
        <v>619</v>
      </c>
      <c r="I2564">
        <v>300</v>
      </c>
      <c r="J2564">
        <v>160</v>
      </c>
      <c r="K2564">
        <v>0</v>
      </c>
      <c r="L2564">
        <v>237</v>
      </c>
      <c r="M2564">
        <v>1234567</v>
      </c>
      <c r="N2564">
        <v>270316</v>
      </c>
      <c r="O2564">
        <v>301016</v>
      </c>
      <c r="P2564" t="s">
        <v>19</v>
      </c>
      <c r="R2564" t="s">
        <v>102</v>
      </c>
      <c r="S2564" t="str">
        <f>VLOOKUP(V2564,Country!A$2:B$191,2,FALSE)</f>
        <v>Moldava</v>
      </c>
      <c r="T2564" t="str">
        <f>VLOOKUP(X2564,Organisation!A$2:B$150,2,FALSE)</f>
        <v>Radio-Agency-M</v>
      </c>
      <c r="U2564" t="s">
        <v>619</v>
      </c>
      <c r="V2564" t="s">
        <v>620</v>
      </c>
      <c r="W2564" t="s">
        <v>179</v>
      </c>
      <c r="X2564" t="s">
        <v>621</v>
      </c>
      <c r="Y2564">
        <v>2509</v>
      </c>
    </row>
    <row r="2565" spans="1:25" x14ac:dyDescent="0.25">
      <c r="A2565">
        <v>11865</v>
      </c>
      <c r="B2565" t="str">
        <f>VLOOKUP(W2565,Broadcast!A$2:B$277,2,FALSE)</f>
        <v>Islamic Republic of Iran Broadcasting</v>
      </c>
      <c r="C2565" s="6">
        <v>1720</v>
      </c>
      <c r="D2565" s="6">
        <v>1820</v>
      </c>
      <c r="E2565" t="s">
        <v>208</v>
      </c>
      <c r="F2565" t="str">
        <f>VLOOKUP(H2565,Location!A$2:E$678,2,FALSE)</f>
        <v>Kamalabad</v>
      </c>
      <c r="G2565" t="str">
        <f>VLOOKUP(LEFT(R2565,3),Language!A$2:B$7700,2,FALSE)</f>
        <v>Bosnian</v>
      </c>
      <c r="H2565" t="s">
        <v>340</v>
      </c>
      <c r="I2565">
        <v>500</v>
      </c>
      <c r="J2565">
        <v>298</v>
      </c>
      <c r="K2565">
        <v>0</v>
      </c>
      <c r="L2565">
        <v>146</v>
      </c>
      <c r="M2565">
        <v>1234567</v>
      </c>
      <c r="N2565">
        <v>270316</v>
      </c>
      <c r="O2565">
        <v>291016</v>
      </c>
      <c r="P2565" t="s">
        <v>19</v>
      </c>
      <c r="R2565" t="s">
        <v>563</v>
      </c>
      <c r="S2565" t="str">
        <f>VLOOKUP(V2565,Country!A$2:B$191,2,FALSE)</f>
        <v>Iran (Islamic Rep. of)</v>
      </c>
      <c r="T2565" t="str">
        <f>VLOOKUP(X2565,Organisation!A$2:B$150,2,FALSE)</f>
        <v>Islamic Republic of Iran Broadcast.</v>
      </c>
      <c r="U2565" t="s">
        <v>340</v>
      </c>
      <c r="V2565" t="s">
        <v>229</v>
      </c>
      <c r="W2565" t="s">
        <v>230</v>
      </c>
      <c r="X2565" t="s">
        <v>230</v>
      </c>
      <c r="Y2565">
        <v>1956</v>
      </c>
    </row>
    <row r="2566" spans="1:25" x14ac:dyDescent="0.25">
      <c r="A2566">
        <v>11865</v>
      </c>
      <c r="B2566" t="str">
        <f>VLOOKUP(W2566,Broadcast!A$2:B$277,2,FALSE)</f>
        <v>Islamic Republic of Iran Broadcasting</v>
      </c>
      <c r="C2566" s="6">
        <v>2320</v>
      </c>
      <c r="D2566" s="6">
        <v>20</v>
      </c>
      <c r="E2566" t="s">
        <v>405</v>
      </c>
      <c r="F2566" t="str">
        <f>VLOOKUP(H2566,Location!A$2:E$678,2,FALSE)</f>
        <v>Kamalabad</v>
      </c>
      <c r="G2566" t="str">
        <f>VLOOKUP(LEFT(R2566,3),Language!A$2:B$7700,2,FALSE)</f>
        <v>Mandarin Chinese</v>
      </c>
      <c r="H2566" t="s">
        <v>340</v>
      </c>
      <c r="I2566">
        <v>500</v>
      </c>
      <c r="J2566">
        <v>79</v>
      </c>
      <c r="K2566">
        <v>0</v>
      </c>
      <c r="L2566">
        <v>216</v>
      </c>
      <c r="M2566">
        <v>1234567</v>
      </c>
      <c r="N2566">
        <v>270316</v>
      </c>
      <c r="O2566">
        <v>291016</v>
      </c>
      <c r="P2566" t="s">
        <v>19</v>
      </c>
      <c r="R2566" t="s">
        <v>270</v>
      </c>
      <c r="S2566" t="str">
        <f>VLOOKUP(V2566,Country!A$2:B$191,2,FALSE)</f>
        <v>Iran (Islamic Rep. of)</v>
      </c>
      <c r="T2566" t="str">
        <f>VLOOKUP(X2566,Organisation!A$2:B$150,2,FALSE)</f>
        <v>Islamic Republic of Iran Broadcast.</v>
      </c>
      <c r="U2566" t="s">
        <v>340</v>
      </c>
      <c r="V2566" t="s">
        <v>229</v>
      </c>
      <c r="W2566" t="s">
        <v>230</v>
      </c>
      <c r="X2566" t="s">
        <v>230</v>
      </c>
      <c r="Y2566">
        <v>15036</v>
      </c>
    </row>
    <row r="2567" spans="1:25" x14ac:dyDescent="0.25">
      <c r="A2567">
        <v>11870</v>
      </c>
      <c r="B2567" t="str">
        <f>VLOOKUP(W2567,Broadcast!A$2:B$277,2,FALSE)</f>
        <v>Eternal Word Television Network, Inc.</v>
      </c>
      <c r="C2567" s="6">
        <v>0</v>
      </c>
      <c r="D2567" s="6">
        <v>1000</v>
      </c>
      <c r="E2567" s="2">
        <v>42309</v>
      </c>
      <c r="F2567" t="str">
        <f>VLOOKUP(H2567,Location!A$2:E$678,2,FALSE)</f>
        <v>Vandiver, AL</v>
      </c>
      <c r="G2567" t="str">
        <f>VLOOKUP(LEFT(R2567,3),Language!A$2:B$7700,2,FALSE)</f>
        <v>Spanish</v>
      </c>
      <c r="H2567" t="s">
        <v>136</v>
      </c>
      <c r="I2567">
        <v>250</v>
      </c>
      <c r="J2567">
        <v>155</v>
      </c>
      <c r="K2567">
        <v>0</v>
      </c>
      <c r="L2567">
        <v>218</v>
      </c>
      <c r="M2567">
        <v>1234567</v>
      </c>
      <c r="N2567">
        <v>270316</v>
      </c>
      <c r="O2567">
        <v>301016</v>
      </c>
      <c r="P2567" t="s">
        <v>19</v>
      </c>
      <c r="Q2567">
        <v>16700</v>
      </c>
      <c r="R2567" t="s">
        <v>137</v>
      </c>
      <c r="S2567" t="str">
        <f>VLOOKUP(V2567,Country!A$2:B$191,2,FALSE)</f>
        <v>United States</v>
      </c>
      <c r="T2567" t="str">
        <f>VLOOKUP(X2567,Organisation!A$2:B$150,2,FALSE)</f>
        <v>Federal Communications Commission</v>
      </c>
      <c r="U2567" t="s">
        <v>136</v>
      </c>
      <c r="V2567" t="s">
        <v>21</v>
      </c>
      <c r="W2567" t="s">
        <v>136</v>
      </c>
      <c r="X2567" t="s">
        <v>22</v>
      </c>
      <c r="Y2567">
        <v>1742</v>
      </c>
    </row>
    <row r="2568" spans="1:25" x14ac:dyDescent="0.25">
      <c r="A2568">
        <v>11870</v>
      </c>
      <c r="B2568" t="str">
        <f>VLOOKUP(W2568,Broadcast!A$2:B$277,2,FALSE)</f>
        <v>Korean Broadcasting System</v>
      </c>
      <c r="C2568" s="6">
        <v>100</v>
      </c>
      <c r="D2568" s="6">
        <v>200</v>
      </c>
      <c r="E2568" t="s">
        <v>535</v>
      </c>
      <c r="F2568" t="str">
        <f>VLOOKUP(H2568,Location!A$2:E$678,2,FALSE)</f>
        <v>Kimjae</v>
      </c>
      <c r="G2568" t="str">
        <f>VLOOKUP(LEFT(R2568,3),Language!A$2:B$7700,2,FALSE)</f>
        <v>Vietnamese</v>
      </c>
      <c r="H2568" t="s">
        <v>362</v>
      </c>
      <c r="I2568">
        <v>100</v>
      </c>
      <c r="J2568">
        <v>205</v>
      </c>
      <c r="K2568">
        <v>0</v>
      </c>
      <c r="L2568">
        <v>156</v>
      </c>
      <c r="M2568">
        <v>1234567</v>
      </c>
      <c r="N2568">
        <v>270316</v>
      </c>
      <c r="O2568">
        <v>301016</v>
      </c>
      <c r="P2568" t="s">
        <v>19</v>
      </c>
      <c r="R2568" t="s">
        <v>163</v>
      </c>
      <c r="S2568" t="str">
        <f>VLOOKUP(V2568,Country!A$2:B$191,2,FALSE)</f>
        <v>Korea (Rep. of)</v>
      </c>
      <c r="T2568" t="str">
        <f>VLOOKUP(X2568,Organisation!A$2:B$150,2,FALSE)</f>
        <v>Korean Broadcasting System</v>
      </c>
      <c r="U2568" t="s">
        <v>362</v>
      </c>
      <c r="V2568" t="s">
        <v>329</v>
      </c>
      <c r="W2568" t="s">
        <v>77</v>
      </c>
      <c r="X2568" t="s">
        <v>77</v>
      </c>
      <c r="Y2568">
        <v>11046</v>
      </c>
    </row>
    <row r="2569" spans="1:25" x14ac:dyDescent="0.25">
      <c r="A2569">
        <v>11870</v>
      </c>
      <c r="B2569" t="str">
        <f>VLOOKUP(W2569,Broadcast!A$2:B$277,2,FALSE)</f>
        <v>China Radio International</v>
      </c>
      <c r="C2569" s="6">
        <v>200</v>
      </c>
      <c r="D2569" s="6">
        <v>230</v>
      </c>
      <c r="E2569" t="s">
        <v>408</v>
      </c>
      <c r="F2569" t="str">
        <f>VLOOKUP(H2569,Location!A$2:E$678,2,FALSE)</f>
        <v>Kashi</v>
      </c>
      <c r="G2569" t="str">
        <f>VLOOKUP(LEFT(R2569,3),Language!A$2:B$7700,2,FALSE)</f>
        <v>Pushto</v>
      </c>
      <c r="H2569" t="s">
        <v>187</v>
      </c>
      <c r="I2569">
        <v>100</v>
      </c>
      <c r="J2569">
        <v>239</v>
      </c>
      <c r="K2569">
        <v>0</v>
      </c>
      <c r="L2569">
        <v>206</v>
      </c>
      <c r="M2569">
        <v>1234567</v>
      </c>
      <c r="N2569">
        <v>270316</v>
      </c>
      <c r="O2569">
        <v>301016</v>
      </c>
      <c r="P2569" t="s">
        <v>19</v>
      </c>
      <c r="Q2569">
        <v>9700</v>
      </c>
      <c r="R2569" t="s">
        <v>171</v>
      </c>
      <c r="S2569" t="str">
        <f>VLOOKUP(V2569,Country!A$2:B$191,2,FALSE)</f>
        <v>China</v>
      </c>
      <c r="T2569" t="str">
        <f>VLOOKUP(X2569,Organisation!A$2:B$150,2,FALSE)</f>
        <v>R &amp; T of Peoples Republic of China</v>
      </c>
      <c r="U2569" t="s">
        <v>187</v>
      </c>
      <c r="V2569" t="s">
        <v>55</v>
      </c>
      <c r="W2569" t="s">
        <v>188</v>
      </c>
      <c r="X2569" t="s">
        <v>57</v>
      </c>
      <c r="Y2569">
        <v>3153</v>
      </c>
    </row>
    <row r="2570" spans="1:25" x14ac:dyDescent="0.25">
      <c r="A2570">
        <v>11870</v>
      </c>
      <c r="B2570" t="str">
        <f>VLOOKUP(W2570,Broadcast!A$2:B$277,2,FALSE)</f>
        <v>China Radio International</v>
      </c>
      <c r="C2570" s="6">
        <v>600</v>
      </c>
      <c r="D2570" s="6">
        <v>700</v>
      </c>
      <c r="E2570" t="s">
        <v>918</v>
      </c>
      <c r="F2570" t="str">
        <f>VLOOKUP(H2570,Location!A$2:E$678,2,FALSE)</f>
        <v>Kashi</v>
      </c>
      <c r="G2570" t="str">
        <f>VLOOKUP(LEFT(R2570,3),Language!A$2:B$7700,2,FALSE)</f>
        <v>English</v>
      </c>
      <c r="H2570" t="s">
        <v>187</v>
      </c>
      <c r="I2570">
        <v>100</v>
      </c>
      <c r="J2570">
        <v>239</v>
      </c>
      <c r="K2570">
        <v>0</v>
      </c>
      <c r="L2570">
        <v>206</v>
      </c>
      <c r="M2570">
        <v>1234567</v>
      </c>
      <c r="N2570">
        <v>270316</v>
      </c>
      <c r="O2570">
        <v>301016</v>
      </c>
      <c r="P2570" t="s">
        <v>19</v>
      </c>
      <c r="Q2570">
        <v>9700</v>
      </c>
      <c r="R2570" t="s">
        <v>20</v>
      </c>
      <c r="S2570" t="str">
        <f>VLOOKUP(V2570,Country!A$2:B$191,2,FALSE)</f>
        <v>China</v>
      </c>
      <c r="T2570" t="str">
        <f>VLOOKUP(X2570,Organisation!A$2:B$150,2,FALSE)</f>
        <v>R &amp; T of Peoples Republic of China</v>
      </c>
      <c r="U2570" t="s">
        <v>187</v>
      </c>
      <c r="V2570" t="s">
        <v>55</v>
      </c>
      <c r="W2570" t="s">
        <v>188</v>
      </c>
      <c r="X2570" t="s">
        <v>57</v>
      </c>
      <c r="Y2570">
        <v>3154</v>
      </c>
    </row>
    <row r="2571" spans="1:25" x14ac:dyDescent="0.25">
      <c r="A2571">
        <v>11870</v>
      </c>
      <c r="B2571" t="str">
        <f>VLOOKUP(W2571,Broadcast!A$2:B$277,2,FALSE)</f>
        <v>World Christian Broadcasting Corporation</v>
      </c>
      <c r="C2571" s="6">
        <v>800</v>
      </c>
      <c r="D2571" s="6">
        <v>900</v>
      </c>
      <c r="E2571" t="s">
        <v>582</v>
      </c>
      <c r="F2571" t="str">
        <f>VLOOKUP(H2571,Location!A$2:E$678,2,FALSE)</f>
        <v>Anchor Pt, Alaska</v>
      </c>
      <c r="G2571" t="str">
        <f>VLOOKUP(LEFT(R2571,3),Language!A$2:B$7700,2,FALSE)</f>
        <v>English</v>
      </c>
      <c r="H2571" t="s">
        <v>583</v>
      </c>
      <c r="I2571">
        <v>100</v>
      </c>
      <c r="J2571">
        <v>270</v>
      </c>
      <c r="K2571">
        <v>-30</v>
      </c>
      <c r="L2571">
        <v>218</v>
      </c>
      <c r="M2571">
        <v>1234567</v>
      </c>
      <c r="N2571">
        <v>270316</v>
      </c>
      <c r="O2571">
        <v>301016</v>
      </c>
      <c r="P2571" t="s">
        <v>19</v>
      </c>
      <c r="Q2571">
        <v>11870</v>
      </c>
      <c r="R2571" t="s">
        <v>20</v>
      </c>
      <c r="S2571" t="str">
        <f>VLOOKUP(V2571,Country!A$2:B$191,2,FALSE)</f>
        <v>United States</v>
      </c>
      <c r="T2571" t="str">
        <f>VLOOKUP(X2571,Organisation!A$2:B$150,2,FALSE)</f>
        <v>Federal Communications Commission</v>
      </c>
      <c r="U2571" t="s">
        <v>583</v>
      </c>
      <c r="V2571" t="s">
        <v>21</v>
      </c>
      <c r="W2571" t="s">
        <v>583</v>
      </c>
      <c r="X2571" t="s">
        <v>22</v>
      </c>
      <c r="Y2571">
        <v>1743</v>
      </c>
    </row>
    <row r="2572" spans="1:25" x14ac:dyDescent="0.25">
      <c r="A2572">
        <v>11870</v>
      </c>
      <c r="B2572" t="str">
        <f>VLOOKUP(W2572,Broadcast!A$2:B$277,2,FALSE)</f>
        <v>World Christian Broadcasting Corporation</v>
      </c>
      <c r="C2572" s="6">
        <v>900</v>
      </c>
      <c r="D2572" s="6">
        <v>1000</v>
      </c>
      <c r="E2572" t="s">
        <v>584</v>
      </c>
      <c r="F2572" t="str">
        <f>VLOOKUP(H2572,Location!A$2:E$678,2,FALSE)</f>
        <v>Anchor Pt, Alaska</v>
      </c>
      <c r="G2572" t="str">
        <f>VLOOKUP(LEFT(R2572,3),Language!A$2:B$7700,2,FALSE)</f>
        <v>Russian</v>
      </c>
      <c r="H2572" t="s">
        <v>583</v>
      </c>
      <c r="I2572">
        <v>100</v>
      </c>
      <c r="J2572">
        <v>300</v>
      </c>
      <c r="K2572">
        <v>0</v>
      </c>
      <c r="L2572">
        <v>218</v>
      </c>
      <c r="M2572">
        <v>1234567</v>
      </c>
      <c r="N2572">
        <v>270316</v>
      </c>
      <c r="O2572">
        <v>301016</v>
      </c>
      <c r="P2572" t="s">
        <v>19</v>
      </c>
      <c r="Q2572">
        <v>11870</v>
      </c>
      <c r="R2572" t="s">
        <v>182</v>
      </c>
      <c r="S2572" t="str">
        <f>VLOOKUP(V2572,Country!A$2:B$191,2,FALSE)</f>
        <v>United States</v>
      </c>
      <c r="T2572" t="str">
        <f>VLOOKUP(X2572,Organisation!A$2:B$150,2,FALSE)</f>
        <v>Federal Communications Commission</v>
      </c>
      <c r="U2572" t="s">
        <v>583</v>
      </c>
      <c r="V2572" t="s">
        <v>21</v>
      </c>
      <c r="W2572" t="s">
        <v>583</v>
      </c>
      <c r="X2572" t="s">
        <v>22</v>
      </c>
      <c r="Y2572">
        <v>1744</v>
      </c>
    </row>
    <row r="2573" spans="1:25" x14ac:dyDescent="0.25">
      <c r="A2573">
        <v>11870</v>
      </c>
      <c r="B2573" t="str">
        <f>VLOOKUP(W2573,Broadcast!A$2:B$277,2,FALSE)</f>
        <v>World Christian Broadcasting Corporation</v>
      </c>
      <c r="C2573" s="6">
        <v>1000</v>
      </c>
      <c r="D2573" s="6">
        <v>1100</v>
      </c>
      <c r="E2573" t="s">
        <v>582</v>
      </c>
      <c r="F2573" t="str">
        <f>VLOOKUP(H2573,Location!A$2:E$678,2,FALSE)</f>
        <v>Anchor Pt, Alaska</v>
      </c>
      <c r="G2573" t="str">
        <f>VLOOKUP(LEFT(R2573,3),Language!A$2:B$7700,2,FALSE)</f>
        <v>English</v>
      </c>
      <c r="H2573" t="s">
        <v>583</v>
      </c>
      <c r="I2573">
        <v>100</v>
      </c>
      <c r="J2573">
        <v>270</v>
      </c>
      <c r="K2573">
        <v>-30</v>
      </c>
      <c r="L2573">
        <v>218</v>
      </c>
      <c r="M2573">
        <v>1234567</v>
      </c>
      <c r="N2573">
        <v>270316</v>
      </c>
      <c r="O2573">
        <v>301016</v>
      </c>
      <c r="P2573" t="s">
        <v>19</v>
      </c>
      <c r="Q2573">
        <v>11870</v>
      </c>
      <c r="R2573" t="s">
        <v>20</v>
      </c>
      <c r="S2573" t="str">
        <f>VLOOKUP(V2573,Country!A$2:B$191,2,FALSE)</f>
        <v>United States</v>
      </c>
      <c r="T2573" t="str">
        <f>VLOOKUP(X2573,Organisation!A$2:B$150,2,FALSE)</f>
        <v>Federal Communications Commission</v>
      </c>
      <c r="U2573" t="s">
        <v>583</v>
      </c>
      <c r="V2573" t="s">
        <v>21</v>
      </c>
      <c r="W2573" t="s">
        <v>583</v>
      </c>
      <c r="X2573" t="s">
        <v>22</v>
      </c>
      <c r="Y2573">
        <v>1745</v>
      </c>
    </row>
    <row r="2574" spans="1:25" x14ac:dyDescent="0.25">
      <c r="A2574">
        <v>11870</v>
      </c>
      <c r="B2574" t="str">
        <f>VLOOKUP(W2574,Broadcast!A$2:B$277,2,FALSE)</f>
        <v>World Christian Broadcasting Corporation</v>
      </c>
      <c r="C2574" s="6">
        <v>1100</v>
      </c>
      <c r="D2574" s="6">
        <v>1200</v>
      </c>
      <c r="E2574" t="s">
        <v>584</v>
      </c>
      <c r="F2574" t="str">
        <f>VLOOKUP(H2574,Location!A$2:E$678,2,FALSE)</f>
        <v>Anchor Pt, Alaska</v>
      </c>
      <c r="G2574" t="str">
        <f>VLOOKUP(LEFT(R2574,3),Language!A$2:B$7700,2,FALSE)</f>
        <v>Russian</v>
      </c>
      <c r="H2574" t="s">
        <v>583</v>
      </c>
      <c r="I2574">
        <v>100</v>
      </c>
      <c r="J2574">
        <v>300</v>
      </c>
      <c r="K2574">
        <v>0</v>
      </c>
      <c r="L2574">
        <v>218</v>
      </c>
      <c r="M2574">
        <v>1234567</v>
      </c>
      <c r="N2574">
        <v>270316</v>
      </c>
      <c r="O2574">
        <v>301016</v>
      </c>
      <c r="P2574" t="s">
        <v>19</v>
      </c>
      <c r="Q2574">
        <v>11870</v>
      </c>
      <c r="R2574" t="s">
        <v>182</v>
      </c>
      <c r="S2574" t="str">
        <f>VLOOKUP(V2574,Country!A$2:B$191,2,FALSE)</f>
        <v>United States</v>
      </c>
      <c r="T2574" t="str">
        <f>VLOOKUP(X2574,Organisation!A$2:B$150,2,FALSE)</f>
        <v>Federal Communications Commission</v>
      </c>
      <c r="U2574" t="s">
        <v>583</v>
      </c>
      <c r="V2574" t="s">
        <v>21</v>
      </c>
      <c r="W2574" t="s">
        <v>583</v>
      </c>
      <c r="X2574" t="s">
        <v>22</v>
      </c>
      <c r="Y2574">
        <v>1746</v>
      </c>
    </row>
    <row r="2575" spans="1:25" x14ac:dyDescent="0.25">
      <c r="A2575">
        <v>11870</v>
      </c>
      <c r="B2575" t="str">
        <f>VLOOKUP(W2575,Broadcast!A$2:B$277,2,FALSE)</f>
        <v>World Christian Broadcasting Corporation</v>
      </c>
      <c r="C2575" s="6">
        <v>1200</v>
      </c>
      <c r="D2575" s="6">
        <v>1300</v>
      </c>
      <c r="E2575" t="s">
        <v>582</v>
      </c>
      <c r="F2575" t="str">
        <f>VLOOKUP(H2575,Location!A$2:E$678,2,FALSE)</f>
        <v>Anchor Pt, Alaska</v>
      </c>
      <c r="G2575" t="str">
        <f>VLOOKUP(LEFT(R2575,3),Language!A$2:B$7700,2,FALSE)</f>
        <v>English</v>
      </c>
      <c r="H2575" t="s">
        <v>583</v>
      </c>
      <c r="I2575">
        <v>100</v>
      </c>
      <c r="J2575">
        <v>270</v>
      </c>
      <c r="K2575">
        <v>-30</v>
      </c>
      <c r="L2575">
        <v>218</v>
      </c>
      <c r="M2575">
        <v>1234467</v>
      </c>
      <c r="N2575">
        <v>270316</v>
      </c>
      <c r="O2575">
        <v>301016</v>
      </c>
      <c r="P2575" t="s">
        <v>19</v>
      </c>
      <c r="Q2575">
        <v>11870</v>
      </c>
      <c r="R2575" t="s">
        <v>20</v>
      </c>
      <c r="S2575" t="str">
        <f>VLOOKUP(V2575,Country!A$2:B$191,2,FALSE)</f>
        <v>United States</v>
      </c>
      <c r="T2575" t="str">
        <f>VLOOKUP(X2575,Organisation!A$2:B$150,2,FALSE)</f>
        <v>Federal Communications Commission</v>
      </c>
      <c r="U2575" t="s">
        <v>583</v>
      </c>
      <c r="V2575" t="s">
        <v>21</v>
      </c>
      <c r="W2575" t="s">
        <v>583</v>
      </c>
      <c r="X2575" t="s">
        <v>22</v>
      </c>
      <c r="Y2575">
        <v>1747</v>
      </c>
    </row>
    <row r="2576" spans="1:25" x14ac:dyDescent="0.25">
      <c r="A2576">
        <v>11870</v>
      </c>
      <c r="B2576" t="str">
        <f>VLOOKUP(W2576,Broadcast!A$2:B$277,2,FALSE)</f>
        <v>Radio Veritas Asia</v>
      </c>
      <c r="C2576" s="6">
        <v>1400</v>
      </c>
      <c r="D2576" s="6">
        <v>1430</v>
      </c>
      <c r="E2576">
        <v>41</v>
      </c>
      <c r="F2576" t="str">
        <f>VLOOKUP(H2576,Location!A$2:E$678,2,FALSE)</f>
        <v>Palauig</v>
      </c>
      <c r="G2576" t="str">
        <f>VLOOKUP(LEFT(R2576,3),Language!A$2:B$7700,2,FALSE)</f>
        <v>Hindi</v>
      </c>
      <c r="H2576" t="s">
        <v>406</v>
      </c>
      <c r="I2576">
        <v>250</v>
      </c>
      <c r="J2576">
        <v>300</v>
      </c>
      <c r="K2576">
        <v>0</v>
      </c>
      <c r="L2576">
        <v>216</v>
      </c>
      <c r="M2576">
        <v>1234567</v>
      </c>
      <c r="N2576">
        <v>270316</v>
      </c>
      <c r="O2576">
        <v>301016</v>
      </c>
      <c r="P2576" t="s">
        <v>19</v>
      </c>
      <c r="R2576" t="s">
        <v>219</v>
      </c>
      <c r="S2576" t="str">
        <f>VLOOKUP(V2576,Country!A$2:B$191,2,FALSE)</f>
        <v>Philippines</v>
      </c>
      <c r="T2576" t="str">
        <f>VLOOKUP(X2576,Organisation!A$2:B$150,2,FALSE)</f>
        <v>Radio Veritas Asia</v>
      </c>
      <c r="U2576" t="s">
        <v>406</v>
      </c>
      <c r="V2576" t="s">
        <v>173</v>
      </c>
      <c r="W2576" t="s">
        <v>407</v>
      </c>
      <c r="X2576" t="s">
        <v>407</v>
      </c>
      <c r="Y2576">
        <v>4520</v>
      </c>
    </row>
    <row r="2577" spans="1:25" x14ac:dyDescent="0.25">
      <c r="A2577">
        <v>11870</v>
      </c>
      <c r="B2577" t="str">
        <f>VLOOKUP(W2577,Broadcast!A$2:B$277,2,FALSE)</f>
        <v>International Broadcasting Bureau</v>
      </c>
      <c r="C2577" s="6">
        <v>1500</v>
      </c>
      <c r="D2577" s="6">
        <v>1600</v>
      </c>
      <c r="E2577" t="s">
        <v>376</v>
      </c>
      <c r="F2577" t="str">
        <f>VLOOKUP(H2577,Location!A$2:E$678,2,FALSE)</f>
        <v>Tinian Islands</v>
      </c>
      <c r="G2577" t="str">
        <f>VLOOKUP(LEFT(R2577,3),Language!A$2:B$7700,2,FALSE)</f>
        <v>Tibetan</v>
      </c>
      <c r="H2577" t="s">
        <v>144</v>
      </c>
      <c r="I2577">
        <v>250</v>
      </c>
      <c r="J2577">
        <v>295</v>
      </c>
      <c r="K2577">
        <v>0</v>
      </c>
      <c r="L2577">
        <v>226</v>
      </c>
      <c r="M2577">
        <v>1234567</v>
      </c>
      <c r="N2577">
        <v>11016</v>
      </c>
      <c r="O2577">
        <v>291016</v>
      </c>
      <c r="P2577" t="s">
        <v>19</v>
      </c>
      <c r="Q2577">
        <v>16000</v>
      </c>
      <c r="R2577" t="s">
        <v>118</v>
      </c>
      <c r="S2577" t="str">
        <f>VLOOKUP(V2577,Country!A$2:B$191,2,FALSE)</f>
        <v>United States</v>
      </c>
      <c r="T2577" t="str">
        <f>VLOOKUP(X2577,Organisation!A$2:B$150,2,FALSE)</f>
        <v>International Broadcasting Bureau</v>
      </c>
      <c r="U2577" t="s">
        <v>144</v>
      </c>
      <c r="V2577" t="s">
        <v>21</v>
      </c>
      <c r="W2577" t="s">
        <v>120</v>
      </c>
      <c r="X2577" t="s">
        <v>120</v>
      </c>
      <c r="Y2577">
        <v>18284</v>
      </c>
    </row>
    <row r="2578" spans="1:25" x14ac:dyDescent="0.25">
      <c r="A2578">
        <v>11870</v>
      </c>
      <c r="B2578" t="str">
        <f>VLOOKUP(W2578,Broadcast!A$2:B$277,2,FALSE)</f>
        <v>Radio Romania International</v>
      </c>
      <c r="C2578" s="6">
        <v>2000</v>
      </c>
      <c r="D2578" s="6">
        <v>2030</v>
      </c>
      <c r="E2578" t="s">
        <v>269</v>
      </c>
      <c r="F2578" t="str">
        <f>VLOOKUP(H2578,Location!A$2:E$678,2,FALSE)</f>
        <v>Galbeni</v>
      </c>
      <c r="G2578" t="str">
        <f>VLOOKUP(LEFT(R2578,3),Language!A$2:B$7700,2,FALSE)</f>
        <v>French</v>
      </c>
      <c r="H2578" t="s">
        <v>453</v>
      </c>
      <c r="I2578">
        <v>300</v>
      </c>
      <c r="J2578">
        <v>285</v>
      </c>
      <c r="K2578">
        <v>0</v>
      </c>
      <c r="L2578">
        <v>286</v>
      </c>
      <c r="M2578">
        <v>1234567</v>
      </c>
      <c r="N2578">
        <v>270316</v>
      </c>
      <c r="O2578">
        <v>301016</v>
      </c>
      <c r="P2578" t="s">
        <v>74</v>
      </c>
      <c r="R2578" t="s">
        <v>79</v>
      </c>
      <c r="S2578" t="str">
        <f>VLOOKUP(V2578,Country!A$2:B$191,2,FALSE)</f>
        <v>Romania</v>
      </c>
      <c r="T2578" t="str">
        <f>VLOOKUP(X2578,Organisation!A$2:B$150,2,FALSE)</f>
        <v>Ministry of Communications &amp; Informatics Technol.</v>
      </c>
      <c r="U2578" t="s">
        <v>453</v>
      </c>
      <c r="V2578" t="s">
        <v>202</v>
      </c>
      <c r="W2578" t="s">
        <v>203</v>
      </c>
      <c r="X2578" t="s">
        <v>202</v>
      </c>
      <c r="Y2578">
        <v>7322</v>
      </c>
    </row>
    <row r="2579" spans="1:25" x14ac:dyDescent="0.25">
      <c r="A2579">
        <v>11870</v>
      </c>
      <c r="B2579" t="str">
        <f>VLOOKUP(W2579,Broadcast!A$2:B$277,2,FALSE)</f>
        <v>Radio Romania International</v>
      </c>
      <c r="C2579" s="6">
        <v>2030</v>
      </c>
      <c r="D2579" s="6">
        <v>2100</v>
      </c>
      <c r="E2579" t="s">
        <v>454</v>
      </c>
      <c r="F2579" t="str">
        <f>VLOOKUP(H2579,Location!A$2:E$678,2,FALSE)</f>
        <v>Galbeni</v>
      </c>
      <c r="G2579" t="str">
        <f>VLOOKUP(LEFT(R2579,3),Language!A$2:B$7700,2,FALSE)</f>
        <v>English</v>
      </c>
      <c r="H2579" t="s">
        <v>453</v>
      </c>
      <c r="I2579">
        <v>300</v>
      </c>
      <c r="J2579">
        <v>300</v>
      </c>
      <c r="K2579">
        <v>0</v>
      </c>
      <c r="L2579">
        <v>206</v>
      </c>
      <c r="M2579">
        <v>1234567</v>
      </c>
      <c r="N2579">
        <v>270316</v>
      </c>
      <c r="O2579">
        <v>301016</v>
      </c>
      <c r="P2579" t="s">
        <v>74</v>
      </c>
      <c r="R2579" t="s">
        <v>20</v>
      </c>
      <c r="S2579" t="str">
        <f>VLOOKUP(V2579,Country!A$2:B$191,2,FALSE)</f>
        <v>Romania</v>
      </c>
      <c r="T2579" t="str">
        <f>VLOOKUP(X2579,Organisation!A$2:B$150,2,FALSE)</f>
        <v>Ministry of Communications &amp; Informatics Technol.</v>
      </c>
      <c r="U2579" t="s">
        <v>453</v>
      </c>
      <c r="V2579" t="s">
        <v>202</v>
      </c>
      <c r="W2579" t="s">
        <v>203</v>
      </c>
      <c r="X2579" t="s">
        <v>202</v>
      </c>
      <c r="Y2579">
        <v>7323</v>
      </c>
    </row>
    <row r="2580" spans="1:25" x14ac:dyDescent="0.25">
      <c r="A2580">
        <v>11870</v>
      </c>
      <c r="B2580" t="str">
        <f>VLOOKUP(W2580,Broadcast!A$2:B$277,2,FALSE)</f>
        <v>International Broadcasting Bureau</v>
      </c>
      <c r="C2580" s="6">
        <v>2200</v>
      </c>
      <c r="D2580" s="6">
        <v>2300</v>
      </c>
      <c r="E2580" t="s">
        <v>376</v>
      </c>
      <c r="F2580" t="str">
        <f>VLOOKUP(H2580,Location!A$2:E$678,2,FALSE)</f>
        <v>Kuwait</v>
      </c>
      <c r="G2580" t="str">
        <f>VLOOKUP(LEFT(R2580,3),Language!A$2:B$7700,2,FALSE)</f>
        <v>Tibetan</v>
      </c>
      <c r="H2580" t="s">
        <v>155</v>
      </c>
      <c r="I2580">
        <v>250</v>
      </c>
      <c r="J2580">
        <v>78</v>
      </c>
      <c r="K2580">
        <v>8</v>
      </c>
      <c r="L2580">
        <v>216</v>
      </c>
      <c r="M2580">
        <v>3</v>
      </c>
      <c r="N2580">
        <v>270316</v>
      </c>
      <c r="O2580">
        <v>291016</v>
      </c>
      <c r="P2580" t="s">
        <v>19</v>
      </c>
      <c r="Q2580">
        <v>16700</v>
      </c>
      <c r="R2580" t="s">
        <v>118</v>
      </c>
      <c r="S2580" t="str">
        <f>VLOOKUP(V2580,Country!A$2:B$191,2,FALSE)</f>
        <v>Kuwait</v>
      </c>
      <c r="T2580" t="str">
        <f>VLOOKUP(X2580,Organisation!A$2:B$150,2,FALSE)</f>
        <v>International Broadcasting Bureau</v>
      </c>
      <c r="U2580" t="s">
        <v>155</v>
      </c>
      <c r="V2580" t="s">
        <v>155</v>
      </c>
      <c r="W2580" t="s">
        <v>120</v>
      </c>
      <c r="X2580" t="s">
        <v>120</v>
      </c>
      <c r="Y2580">
        <v>16180</v>
      </c>
    </row>
    <row r="2581" spans="1:25" x14ac:dyDescent="0.25">
      <c r="A2581">
        <v>11875</v>
      </c>
      <c r="B2581" t="str">
        <f>VLOOKUP(W2581,Broadcast!A$2:B$277,2,FALSE)</f>
        <v>China Radio International</v>
      </c>
      <c r="C2581" s="6">
        <v>0</v>
      </c>
      <c r="D2581" s="6">
        <v>100</v>
      </c>
      <c r="E2581" t="s">
        <v>215</v>
      </c>
      <c r="F2581" t="str">
        <f>VLOOKUP(H2581,Location!A$2:E$678,2,FALSE)</f>
        <v>Beijing</v>
      </c>
      <c r="G2581" t="str">
        <f>VLOOKUP(LEFT(R2581,3),Language!A$2:B$7700,2,FALSE)</f>
        <v>Mongolian</v>
      </c>
      <c r="H2581" t="s">
        <v>198</v>
      </c>
      <c r="I2581">
        <v>500</v>
      </c>
      <c r="J2581">
        <v>318</v>
      </c>
      <c r="K2581">
        <v>0</v>
      </c>
      <c r="L2581">
        <v>218</v>
      </c>
      <c r="M2581">
        <v>1234567</v>
      </c>
      <c r="N2581">
        <v>270316</v>
      </c>
      <c r="O2581">
        <v>301016</v>
      </c>
      <c r="P2581" t="s">
        <v>19</v>
      </c>
      <c r="Q2581">
        <v>16500</v>
      </c>
      <c r="R2581" t="s">
        <v>104</v>
      </c>
      <c r="S2581" t="str">
        <f>VLOOKUP(V2581,Country!A$2:B$191,2,FALSE)</f>
        <v>China</v>
      </c>
      <c r="T2581" t="str">
        <f>VLOOKUP(X2581,Organisation!A$2:B$150,2,FALSE)</f>
        <v>R &amp; T of Peoples Republic of China</v>
      </c>
      <c r="U2581" t="s">
        <v>198</v>
      </c>
      <c r="V2581" t="s">
        <v>55</v>
      </c>
      <c r="W2581" t="s">
        <v>188</v>
      </c>
      <c r="X2581" t="s">
        <v>57</v>
      </c>
      <c r="Y2581">
        <v>3155</v>
      </c>
    </row>
    <row r="2582" spans="1:25" x14ac:dyDescent="0.25">
      <c r="A2582">
        <v>11875</v>
      </c>
      <c r="B2582" t="str">
        <f>VLOOKUP(W2582,Broadcast!A$2:B$277,2,FALSE)</f>
        <v>China Radio International</v>
      </c>
      <c r="C2582" s="6">
        <v>700</v>
      </c>
      <c r="D2582" s="6">
        <v>800</v>
      </c>
      <c r="E2582" t="s">
        <v>206</v>
      </c>
      <c r="F2582" t="str">
        <f>VLOOKUP(H2582,Location!A$2:E$678,2,FALSE)</f>
        <v>Nanning</v>
      </c>
      <c r="G2582" t="str">
        <f>VLOOKUP(LEFT(R2582,3),Language!A$2:B$7700,2,FALSE)</f>
        <v>Standart Chinese</v>
      </c>
      <c r="H2582" t="s">
        <v>359</v>
      </c>
      <c r="I2582">
        <v>100</v>
      </c>
      <c r="J2582">
        <v>200</v>
      </c>
      <c r="K2582">
        <v>0</v>
      </c>
      <c r="L2582">
        <v>206</v>
      </c>
      <c r="M2582">
        <v>1234567</v>
      </c>
      <c r="N2582">
        <v>270316</v>
      </c>
      <c r="O2582">
        <v>301016</v>
      </c>
      <c r="P2582" t="s">
        <v>19</v>
      </c>
      <c r="R2582" t="s">
        <v>207</v>
      </c>
      <c r="S2582" t="str">
        <f>VLOOKUP(V2582,Country!A$2:B$191,2,FALSE)</f>
        <v>China</v>
      </c>
      <c r="T2582" t="str">
        <f>VLOOKUP(X2582,Organisation!A$2:B$150,2,FALSE)</f>
        <v>R &amp; T of Peoples Republic of China</v>
      </c>
      <c r="U2582" t="s">
        <v>359</v>
      </c>
      <c r="V2582" t="s">
        <v>55</v>
      </c>
      <c r="W2582" t="s">
        <v>188</v>
      </c>
      <c r="X2582" t="s">
        <v>57</v>
      </c>
      <c r="Y2582">
        <v>3156</v>
      </c>
    </row>
    <row r="2583" spans="1:25" x14ac:dyDescent="0.25">
      <c r="A2583">
        <v>11875</v>
      </c>
      <c r="B2583" t="str">
        <f>VLOOKUP(W2583,Broadcast!A$2:B$277,2,FALSE)</f>
        <v>China Radio International</v>
      </c>
      <c r="C2583" s="6">
        <v>1100</v>
      </c>
      <c r="D2583" s="6">
        <v>1200</v>
      </c>
      <c r="E2583">
        <v>49</v>
      </c>
      <c r="F2583" t="str">
        <f>VLOOKUP(H2583,Location!A$2:E$678,2,FALSE)</f>
        <v>Kunming</v>
      </c>
      <c r="G2583" t="str">
        <f>VLOOKUP(LEFT(R2583,3),Language!A$2:B$7700,2,FALSE)</f>
        <v>Min Nan Chinese</v>
      </c>
      <c r="H2583" t="s">
        <v>366</v>
      </c>
      <c r="I2583">
        <v>500</v>
      </c>
      <c r="J2583">
        <v>177</v>
      </c>
      <c r="K2583">
        <v>0</v>
      </c>
      <c r="L2583">
        <v>216</v>
      </c>
      <c r="M2583">
        <v>1234567</v>
      </c>
      <c r="N2583">
        <v>270316</v>
      </c>
      <c r="O2583">
        <v>301016</v>
      </c>
      <c r="P2583" t="s">
        <v>19</v>
      </c>
      <c r="Q2583">
        <v>10430</v>
      </c>
      <c r="R2583" t="s">
        <v>661</v>
      </c>
      <c r="S2583" t="str">
        <f>VLOOKUP(V2583,Country!A$2:B$191,2,FALSE)</f>
        <v>China</v>
      </c>
      <c r="T2583" t="str">
        <f>VLOOKUP(X2583,Organisation!A$2:B$150,2,FALSE)</f>
        <v>R &amp; T of Peoples Republic of China</v>
      </c>
      <c r="U2583" t="s">
        <v>366</v>
      </c>
      <c r="V2583" t="s">
        <v>55</v>
      </c>
      <c r="W2583" t="s">
        <v>188</v>
      </c>
      <c r="X2583" t="s">
        <v>57</v>
      </c>
      <c r="Y2583">
        <v>3157</v>
      </c>
    </row>
    <row r="2584" spans="1:25" x14ac:dyDescent="0.25">
      <c r="A2584">
        <v>11875</v>
      </c>
      <c r="B2584" t="str">
        <f>VLOOKUP(W2584,Broadcast!A$2:B$277,2,FALSE)</f>
        <v>Vatican Radio</v>
      </c>
      <c r="C2584" s="6">
        <v>1230</v>
      </c>
      <c r="D2584" s="6">
        <v>1300</v>
      </c>
      <c r="E2584" t="s">
        <v>919</v>
      </c>
      <c r="F2584" t="str">
        <f>VLOOKUP(H2584,Location!A$2:E$678,2,FALSE)</f>
        <v>Tinang 1</v>
      </c>
      <c r="G2584" t="str">
        <f>VLOOKUP(LEFT(R2584,3),Language!A$2:B$7700,2,FALSE)</f>
        <v>Russian</v>
      </c>
      <c r="H2584" t="s">
        <v>172</v>
      </c>
      <c r="I2584">
        <v>250</v>
      </c>
      <c r="J2584">
        <v>332</v>
      </c>
      <c r="K2584">
        <v>0</v>
      </c>
      <c r="L2584">
        <v>156</v>
      </c>
      <c r="M2584">
        <v>1234567</v>
      </c>
      <c r="N2584">
        <v>20516</v>
      </c>
      <c r="O2584">
        <v>291016</v>
      </c>
      <c r="P2584" t="s">
        <v>19</v>
      </c>
      <c r="Q2584">
        <v>10620</v>
      </c>
      <c r="R2584" t="s">
        <v>182</v>
      </c>
      <c r="S2584" t="str">
        <f>VLOOKUP(V2584,Country!A$2:B$191,2,FALSE)</f>
        <v>Philippines</v>
      </c>
      <c r="T2584" t="str">
        <f>VLOOKUP(X2584,Organisation!A$2:B$150,2,FALSE)</f>
        <v>Vatican Radio</v>
      </c>
      <c r="U2584" t="s">
        <v>172</v>
      </c>
      <c r="V2584" t="s">
        <v>173</v>
      </c>
      <c r="W2584" t="s">
        <v>87</v>
      </c>
      <c r="X2584" t="s">
        <v>87</v>
      </c>
      <c r="Y2584">
        <v>16572</v>
      </c>
    </row>
    <row r="2585" spans="1:25" x14ac:dyDescent="0.25">
      <c r="A2585">
        <v>11875</v>
      </c>
      <c r="B2585" t="str">
        <f>VLOOKUP(W2585,Broadcast!A$2:B$277,2,FALSE)</f>
        <v>China Radio International</v>
      </c>
      <c r="C2585" s="6">
        <v>1600</v>
      </c>
      <c r="D2585" s="6">
        <v>1700</v>
      </c>
      <c r="E2585">
        <v>29.3</v>
      </c>
      <c r="F2585" t="str">
        <f>VLOOKUP(H2585,Location!A$2:E$678,2,FALSE)</f>
        <v>Urumqi</v>
      </c>
      <c r="G2585" t="str">
        <f>VLOOKUP(LEFT(R2585,3),Language!A$2:B$7700,2,FALSE)</f>
        <v>Russian</v>
      </c>
      <c r="H2585" t="s">
        <v>71</v>
      </c>
      <c r="I2585">
        <v>500</v>
      </c>
      <c r="J2585">
        <v>308</v>
      </c>
      <c r="K2585">
        <v>0</v>
      </c>
      <c r="L2585">
        <v>216</v>
      </c>
      <c r="M2585">
        <v>1234567</v>
      </c>
      <c r="N2585">
        <v>270316</v>
      </c>
      <c r="O2585">
        <v>301016</v>
      </c>
      <c r="P2585" t="s">
        <v>19</v>
      </c>
      <c r="Q2585">
        <v>13700</v>
      </c>
      <c r="R2585" t="s">
        <v>182</v>
      </c>
      <c r="S2585" t="str">
        <f>VLOOKUP(V2585,Country!A$2:B$191,2,FALSE)</f>
        <v>China</v>
      </c>
      <c r="T2585" t="str">
        <f>VLOOKUP(X2585,Organisation!A$2:B$150,2,FALSE)</f>
        <v>R &amp; T of Peoples Republic of China</v>
      </c>
      <c r="U2585" t="s">
        <v>71</v>
      </c>
      <c r="V2585" t="s">
        <v>55</v>
      </c>
      <c r="W2585" t="s">
        <v>188</v>
      </c>
      <c r="X2585" t="s">
        <v>57</v>
      </c>
      <c r="Y2585">
        <v>3158</v>
      </c>
    </row>
    <row r="2586" spans="1:25" x14ac:dyDescent="0.25">
      <c r="A2586">
        <v>11875</v>
      </c>
      <c r="B2586" t="str">
        <f>VLOOKUP(W2586,Broadcast!A$2:B$277,2,FALSE)</f>
        <v>China Radio International</v>
      </c>
      <c r="C2586" s="6">
        <v>1700</v>
      </c>
      <c r="D2586" s="6">
        <v>1800</v>
      </c>
      <c r="E2586">
        <v>29.3</v>
      </c>
      <c r="F2586" t="str">
        <f>VLOOKUP(H2586,Location!A$2:E$678,2,FALSE)</f>
        <v>Urumqi</v>
      </c>
      <c r="G2586" t="str">
        <f>VLOOKUP(LEFT(R2586,3),Language!A$2:B$7700,2,FALSE)</f>
        <v>Russian</v>
      </c>
      <c r="H2586" t="s">
        <v>71</v>
      </c>
      <c r="I2586">
        <v>500</v>
      </c>
      <c r="J2586">
        <v>308</v>
      </c>
      <c r="K2586">
        <v>0</v>
      </c>
      <c r="L2586">
        <v>216</v>
      </c>
      <c r="M2586">
        <v>1234567</v>
      </c>
      <c r="N2586">
        <v>270316</v>
      </c>
      <c r="O2586">
        <v>301016</v>
      </c>
      <c r="P2586" t="s">
        <v>19</v>
      </c>
      <c r="Q2586">
        <v>13700</v>
      </c>
      <c r="R2586" t="s">
        <v>182</v>
      </c>
      <c r="S2586" t="str">
        <f>VLOOKUP(V2586,Country!A$2:B$191,2,FALSE)</f>
        <v>China</v>
      </c>
      <c r="T2586" t="str">
        <f>VLOOKUP(X2586,Organisation!A$2:B$150,2,FALSE)</f>
        <v>R &amp; T of Peoples Republic of China</v>
      </c>
      <c r="U2586" t="s">
        <v>71</v>
      </c>
      <c r="V2586" t="s">
        <v>55</v>
      </c>
      <c r="W2586" t="s">
        <v>188</v>
      </c>
      <c r="X2586" t="s">
        <v>57</v>
      </c>
      <c r="Y2586">
        <v>3159</v>
      </c>
    </row>
    <row r="2587" spans="1:25" x14ac:dyDescent="0.25">
      <c r="A2587">
        <v>11875</v>
      </c>
      <c r="B2587" t="str">
        <f>VLOOKUP(W2587,Broadcast!A$2:B$277,2,FALSE)</f>
        <v>IBRA Radio</v>
      </c>
      <c r="C2587" s="6">
        <v>1900</v>
      </c>
      <c r="D2587" s="6">
        <v>2000</v>
      </c>
      <c r="E2587">
        <v>46</v>
      </c>
      <c r="F2587" t="str">
        <f>VLOOKUP(H2587,Location!A$2:E$678,2,FALSE)</f>
        <v>Woofferton</v>
      </c>
      <c r="G2587" t="str">
        <f>VLOOKUP(LEFT(R2587,3),Language!A$2:B$7700,2,FALSE)</f>
        <v>Undetermined</v>
      </c>
      <c r="H2587" t="s">
        <v>73</v>
      </c>
      <c r="I2587">
        <v>300</v>
      </c>
      <c r="J2587">
        <v>170</v>
      </c>
      <c r="K2587">
        <v>0</v>
      </c>
      <c r="L2587">
        <v>618</v>
      </c>
      <c r="M2587">
        <v>1234567</v>
      </c>
      <c r="N2587">
        <v>270316</v>
      </c>
      <c r="O2587">
        <v>301016</v>
      </c>
      <c r="P2587" t="s">
        <v>19</v>
      </c>
      <c r="Q2587">
        <v>11850</v>
      </c>
      <c r="R2587" t="s">
        <v>239</v>
      </c>
      <c r="S2587" t="str">
        <f>VLOOKUP(V2587,Country!A$2:B$191,2,FALSE)</f>
        <v>United Kingdom</v>
      </c>
      <c r="T2587" t="str">
        <f>VLOOKUP(X2587,Organisation!A$2:B$150,2,FALSE)</f>
        <v>Babcock Communications</v>
      </c>
      <c r="U2587" t="s">
        <v>73</v>
      </c>
      <c r="V2587" t="s">
        <v>75</v>
      </c>
      <c r="W2587" t="s">
        <v>411</v>
      </c>
      <c r="X2587" t="s">
        <v>43</v>
      </c>
      <c r="Y2587">
        <v>221</v>
      </c>
    </row>
    <row r="2588" spans="1:25" x14ac:dyDescent="0.25">
      <c r="A2588">
        <v>11880</v>
      </c>
      <c r="B2588" t="str">
        <f>VLOOKUP(W2588,Broadcast!A$2:B$277,2,FALSE)</f>
        <v>Adventist World Radio</v>
      </c>
      <c r="C2588" s="6">
        <v>600</v>
      </c>
      <c r="D2588" s="6">
        <v>700</v>
      </c>
      <c r="E2588">
        <v>38</v>
      </c>
      <c r="F2588" t="str">
        <f>VLOOKUP(H2588,Location!A$2:E$678,2,FALSE)</f>
        <v>Moosbrunn</v>
      </c>
      <c r="G2588" t="str">
        <f>VLOOKUP(LEFT(R2588,3),Language!A$2:B$7700,2,FALSE)</f>
        <v>Arabic</v>
      </c>
      <c r="H2588" t="s">
        <v>421</v>
      </c>
      <c r="I2588">
        <v>300</v>
      </c>
      <c r="J2588">
        <v>175</v>
      </c>
      <c r="K2588">
        <v>0</v>
      </c>
      <c r="L2588">
        <v>217</v>
      </c>
      <c r="M2588">
        <v>1234567</v>
      </c>
      <c r="N2588">
        <v>270316</v>
      </c>
      <c r="O2588">
        <v>291016</v>
      </c>
      <c r="P2588" t="s">
        <v>19</v>
      </c>
      <c r="Q2588">
        <v>16700</v>
      </c>
      <c r="R2588" t="s">
        <v>89</v>
      </c>
      <c r="S2588" t="str">
        <f>VLOOKUP(V2588,Country!A$2:B$191,2,FALSE)</f>
        <v>Austria</v>
      </c>
      <c r="T2588" t="str">
        <f>VLOOKUP(X2588,Organisation!A$2:B$150,2,FALSE)</f>
        <v>Adventist World Radio</v>
      </c>
      <c r="U2588" t="s">
        <v>421</v>
      </c>
      <c r="V2588" t="s">
        <v>422</v>
      </c>
      <c r="W2588" t="s">
        <v>275</v>
      </c>
      <c r="X2588" t="s">
        <v>275</v>
      </c>
      <c r="Y2588">
        <v>464</v>
      </c>
    </row>
    <row r="2589" spans="1:25" x14ac:dyDescent="0.25">
      <c r="A2589">
        <v>11880</v>
      </c>
      <c r="B2589" t="str">
        <f>VLOOKUP(W2589,Broadcast!A$2:B$277,2,FALSE)</f>
        <v>Broadcasting Serv. of the Kingdom of Saudi Arabia</v>
      </c>
      <c r="C2589" s="6">
        <v>600</v>
      </c>
      <c r="D2589" s="6">
        <v>900</v>
      </c>
      <c r="E2589" t="s">
        <v>819</v>
      </c>
      <c r="F2589" t="str">
        <f>VLOOKUP(H2589,Location!A$2:E$678,2,FALSE)</f>
        <v>Riyadh</v>
      </c>
      <c r="G2589" t="str">
        <f>VLOOKUP(LEFT(R2589,3),Language!A$2:B$7700,2,FALSE)</f>
        <v>Arabic</v>
      </c>
      <c r="H2589" t="s">
        <v>508</v>
      </c>
      <c r="I2589">
        <v>250</v>
      </c>
      <c r="J2589">
        <v>310</v>
      </c>
      <c r="K2589">
        <v>0</v>
      </c>
      <c r="L2589">
        <v>216</v>
      </c>
      <c r="M2589">
        <v>1234567</v>
      </c>
      <c r="N2589">
        <v>270316</v>
      </c>
      <c r="O2589">
        <v>301016</v>
      </c>
      <c r="P2589" t="s">
        <v>19</v>
      </c>
      <c r="R2589" t="s">
        <v>89</v>
      </c>
      <c r="S2589" t="str">
        <f>VLOOKUP(V2589,Country!A$2:B$191,2,FALSE)</f>
        <v>Saudi Arabia</v>
      </c>
      <c r="T2589" t="str">
        <f>VLOOKUP(X2589,Organisation!A$2:B$150,2,FALSE)</f>
        <v>Saudi Arabian Radio &amp; Television</v>
      </c>
      <c r="U2589" t="s">
        <v>508</v>
      </c>
      <c r="V2589" t="s">
        <v>397</v>
      </c>
      <c r="W2589" t="s">
        <v>397</v>
      </c>
      <c r="X2589" t="s">
        <v>397</v>
      </c>
      <c r="Y2589">
        <v>1373</v>
      </c>
    </row>
    <row r="2590" spans="1:25" x14ac:dyDescent="0.25">
      <c r="A2590">
        <v>11880</v>
      </c>
      <c r="B2590" t="str">
        <f>VLOOKUP(W2590,Broadcast!A$2:B$277,2,FALSE)</f>
        <v>Adventist World Radio</v>
      </c>
      <c r="C2590" s="6">
        <v>700</v>
      </c>
      <c r="D2590" s="6">
        <v>730</v>
      </c>
      <c r="E2590" t="s">
        <v>901</v>
      </c>
      <c r="F2590" t="str">
        <f>VLOOKUP(H2590,Location!A$2:E$678,2,FALSE)</f>
        <v>Issoudun</v>
      </c>
      <c r="G2590" t="str">
        <f>VLOOKUP(LEFT(R2590,3),Language!A$2:B$7700,2,FALSE)</f>
        <v>French</v>
      </c>
      <c r="H2590" t="s">
        <v>78</v>
      </c>
      <c r="I2590">
        <v>250</v>
      </c>
      <c r="J2590">
        <v>203</v>
      </c>
      <c r="K2590">
        <v>18</v>
      </c>
      <c r="L2590">
        <v>196</v>
      </c>
      <c r="M2590">
        <v>1234567</v>
      </c>
      <c r="N2590">
        <v>270316</v>
      </c>
      <c r="O2590">
        <v>291016</v>
      </c>
      <c r="P2590" t="s">
        <v>19</v>
      </c>
      <c r="Q2590">
        <v>12180</v>
      </c>
      <c r="R2590" t="s">
        <v>79</v>
      </c>
      <c r="S2590" t="str">
        <f>VLOOKUP(V2590,Country!A$2:B$191,2,FALSE)</f>
        <v>France</v>
      </c>
      <c r="T2590" t="str">
        <f>VLOOKUP(X2590,Organisation!A$2:B$150,2,FALSE)</f>
        <v>Adventist World Radio</v>
      </c>
      <c r="U2590" t="s">
        <v>78</v>
      </c>
      <c r="V2590" t="s">
        <v>80</v>
      </c>
      <c r="W2590" t="s">
        <v>275</v>
      </c>
      <c r="X2590" t="s">
        <v>275</v>
      </c>
      <c r="Y2590">
        <v>465</v>
      </c>
    </row>
    <row r="2591" spans="1:25" x14ac:dyDescent="0.25">
      <c r="A2591">
        <v>11880</v>
      </c>
      <c r="B2591" t="str">
        <f>VLOOKUP(W2591,Broadcast!A$2:B$277,2,FALSE)</f>
        <v>Turkish Radio-TV Corp</v>
      </c>
      <c r="C2591" s="6">
        <v>1330</v>
      </c>
      <c r="D2591" s="6">
        <v>1400</v>
      </c>
      <c r="E2591">
        <v>30.31</v>
      </c>
      <c r="F2591" t="str">
        <f>VLOOKUP(H2591,Location!A$2:E$678,2,FALSE)</f>
        <v>Emirler</v>
      </c>
      <c r="G2591" t="str">
        <f>VLOOKUP(LEFT(R2591,3),Language!A$2:B$7700,2,FALSE)</f>
        <v>Kazakh</v>
      </c>
      <c r="H2591" t="s">
        <v>250</v>
      </c>
      <c r="I2591">
        <v>500</v>
      </c>
      <c r="J2591">
        <v>72</v>
      </c>
      <c r="K2591">
        <v>25</v>
      </c>
      <c r="L2591">
        <v>205</v>
      </c>
      <c r="M2591">
        <v>1234567</v>
      </c>
      <c r="N2591">
        <v>270316</v>
      </c>
      <c r="O2591">
        <v>301016</v>
      </c>
      <c r="P2591" t="s">
        <v>19</v>
      </c>
      <c r="Q2591">
        <v>13700</v>
      </c>
      <c r="R2591" t="s">
        <v>117</v>
      </c>
      <c r="S2591" t="str">
        <f>VLOOKUP(V2591,Country!A$2:B$191,2,FALSE)</f>
        <v>Turkey</v>
      </c>
      <c r="T2591" t="str">
        <f>VLOOKUP(X2591,Organisation!A$2:B$150,2,FALSE)</f>
        <v>Turkish Radio-Television Corp.</v>
      </c>
      <c r="U2591" t="s">
        <v>250</v>
      </c>
      <c r="V2591" t="s">
        <v>252</v>
      </c>
      <c r="W2591" t="s">
        <v>253</v>
      </c>
      <c r="X2591" t="s">
        <v>253</v>
      </c>
      <c r="Y2591">
        <v>16152</v>
      </c>
    </row>
    <row r="2592" spans="1:25" x14ac:dyDescent="0.25">
      <c r="A2592">
        <v>11880</v>
      </c>
      <c r="B2592" t="str">
        <f>VLOOKUP(W2592,Broadcast!A$2:B$277,2,FALSE)</f>
        <v>Islamic Republic of Iran Broadcasting</v>
      </c>
      <c r="C2592" s="6">
        <v>1450</v>
      </c>
      <c r="D2592" s="6">
        <v>1550</v>
      </c>
      <c r="E2592" t="s">
        <v>604</v>
      </c>
      <c r="F2592" t="str">
        <f>VLOOKUP(H2592,Location!A$2:E$678,2,FALSE)</f>
        <v>Sirjan</v>
      </c>
      <c r="G2592" t="str">
        <f>VLOOKUP(LEFT(R2592,3),Language!A$2:B$7700,2,FALSE)</f>
        <v>Uzbek</v>
      </c>
      <c r="H2592" t="s">
        <v>228</v>
      </c>
      <c r="I2592">
        <v>500</v>
      </c>
      <c r="J2592">
        <v>30</v>
      </c>
      <c r="K2592">
        <v>0</v>
      </c>
      <c r="L2592">
        <v>206</v>
      </c>
      <c r="M2592">
        <v>1234567</v>
      </c>
      <c r="N2592">
        <v>270316</v>
      </c>
      <c r="O2592">
        <v>291016</v>
      </c>
      <c r="P2592" t="s">
        <v>19</v>
      </c>
      <c r="R2592" t="s">
        <v>605</v>
      </c>
      <c r="S2592" t="str">
        <f>VLOOKUP(V2592,Country!A$2:B$191,2,FALSE)</f>
        <v>Iran (Islamic Rep. of)</v>
      </c>
      <c r="T2592" t="str">
        <f>VLOOKUP(X2592,Organisation!A$2:B$150,2,FALSE)</f>
        <v>Islamic Republic of Iran Broadcast.</v>
      </c>
      <c r="U2592" t="s">
        <v>228</v>
      </c>
      <c r="V2592" t="s">
        <v>229</v>
      </c>
      <c r="W2592" t="s">
        <v>230</v>
      </c>
      <c r="X2592" t="s">
        <v>230</v>
      </c>
      <c r="Y2592">
        <v>1961</v>
      </c>
    </row>
    <row r="2593" spans="1:25" x14ac:dyDescent="0.25">
      <c r="A2593">
        <v>11880</v>
      </c>
      <c r="B2593" t="str">
        <f>VLOOKUP(W2593,Broadcast!A$2:B$277,2,FALSE)</f>
        <v>Islamic Republic of Iran Broadcasting</v>
      </c>
      <c r="C2593" s="6">
        <v>1450</v>
      </c>
      <c r="D2593" s="6">
        <v>1550</v>
      </c>
      <c r="E2593" t="s">
        <v>604</v>
      </c>
      <c r="F2593" t="str">
        <f>VLOOKUP(H2593,Location!A$2:E$678,2,FALSE)</f>
        <v>Ahwaz</v>
      </c>
      <c r="G2593" t="str">
        <f>VLOOKUP(LEFT(R2593,3),Language!A$2:B$7700,2,FALSE)</f>
        <v>Uzbek</v>
      </c>
      <c r="H2593" t="s">
        <v>675</v>
      </c>
      <c r="I2593">
        <v>250</v>
      </c>
      <c r="J2593">
        <v>26</v>
      </c>
      <c r="K2593">
        <v>0</v>
      </c>
      <c r="L2593">
        <v>145</v>
      </c>
      <c r="M2593">
        <v>1234567</v>
      </c>
      <c r="N2593">
        <v>270316</v>
      </c>
      <c r="O2593">
        <v>291016</v>
      </c>
      <c r="P2593" t="s">
        <v>19</v>
      </c>
      <c r="R2593" t="s">
        <v>605</v>
      </c>
      <c r="S2593" t="str">
        <f>VLOOKUP(V2593,Country!A$2:B$191,2,FALSE)</f>
        <v>Iran (Islamic Rep. of)</v>
      </c>
      <c r="T2593" t="str">
        <f>VLOOKUP(X2593,Organisation!A$2:B$150,2,FALSE)</f>
        <v>Islamic Republic of Iran Broadcast.</v>
      </c>
      <c r="U2593" t="s">
        <v>675</v>
      </c>
      <c r="V2593" t="s">
        <v>229</v>
      </c>
      <c r="W2593" t="s">
        <v>230</v>
      </c>
      <c r="X2593" t="s">
        <v>230</v>
      </c>
      <c r="Y2593">
        <v>16088</v>
      </c>
    </row>
    <row r="2594" spans="1:25" x14ac:dyDescent="0.25">
      <c r="A2594">
        <v>11880</v>
      </c>
      <c r="B2594" t="str">
        <f>VLOOKUP(W2594,Broadcast!A$2:B$277,2,FALSE)</f>
        <v>China Radio International</v>
      </c>
      <c r="C2594" s="6">
        <v>1600</v>
      </c>
      <c r="D2594" s="6">
        <v>1700</v>
      </c>
      <c r="E2594" t="s">
        <v>660</v>
      </c>
      <c r="F2594" t="str">
        <f>VLOOKUP(H2594,Location!A$2:E$678,2,FALSE)</f>
        <v>Xian</v>
      </c>
      <c r="G2594" t="str">
        <f>VLOOKUP(LEFT(R2594,3),Language!A$2:B$7700,2,FALSE)</f>
        <v>Hakka Chinese</v>
      </c>
      <c r="H2594" t="s">
        <v>265</v>
      </c>
      <c r="I2594">
        <v>500</v>
      </c>
      <c r="J2594">
        <v>252</v>
      </c>
      <c r="K2594">
        <v>0</v>
      </c>
      <c r="L2594">
        <v>216</v>
      </c>
      <c r="M2594">
        <v>1234567</v>
      </c>
      <c r="N2594">
        <v>270316</v>
      </c>
      <c r="O2594">
        <v>301016</v>
      </c>
      <c r="P2594" t="s">
        <v>19</v>
      </c>
      <c r="Q2594">
        <v>8180</v>
      </c>
      <c r="R2594" t="s">
        <v>668</v>
      </c>
      <c r="S2594" t="str">
        <f>VLOOKUP(V2594,Country!A$2:B$191,2,FALSE)</f>
        <v>China</v>
      </c>
      <c r="T2594" t="str">
        <f>VLOOKUP(X2594,Organisation!A$2:B$150,2,FALSE)</f>
        <v>R &amp; T of Peoples Republic of China</v>
      </c>
      <c r="U2594" t="s">
        <v>265</v>
      </c>
      <c r="V2594" t="s">
        <v>55</v>
      </c>
      <c r="W2594" t="s">
        <v>188</v>
      </c>
      <c r="X2594" t="s">
        <v>57</v>
      </c>
      <c r="Y2594">
        <v>3160</v>
      </c>
    </row>
    <row r="2595" spans="1:25" x14ac:dyDescent="0.25">
      <c r="A2595">
        <v>11885</v>
      </c>
      <c r="B2595" t="str">
        <f>VLOOKUP(W2595,Broadcast!A$2:B$277,2,FALSE)</f>
        <v>China Radio International</v>
      </c>
      <c r="C2595" s="6">
        <v>0</v>
      </c>
      <c r="D2595" s="6">
        <v>100</v>
      </c>
      <c r="E2595" t="s">
        <v>206</v>
      </c>
      <c r="F2595" t="str">
        <f>VLOOKUP(H2595,Location!A$2:E$678,2,FALSE)</f>
        <v>Xian</v>
      </c>
      <c r="G2595" t="str">
        <f>VLOOKUP(LEFT(R2595,3),Language!A$2:B$7700,2,FALSE)</f>
        <v>English</v>
      </c>
      <c r="H2595" t="s">
        <v>265</v>
      </c>
      <c r="I2595">
        <v>500</v>
      </c>
      <c r="J2595">
        <v>200</v>
      </c>
      <c r="K2595">
        <v>0</v>
      </c>
      <c r="L2595">
        <v>216</v>
      </c>
      <c r="M2595">
        <v>1234567</v>
      </c>
      <c r="N2595">
        <v>270316</v>
      </c>
      <c r="O2595">
        <v>301016</v>
      </c>
      <c r="P2595" t="s">
        <v>19</v>
      </c>
      <c r="Q2595">
        <v>13700</v>
      </c>
      <c r="R2595" t="s">
        <v>20</v>
      </c>
      <c r="S2595" t="str">
        <f>VLOOKUP(V2595,Country!A$2:B$191,2,FALSE)</f>
        <v>China</v>
      </c>
      <c r="T2595" t="str">
        <f>VLOOKUP(X2595,Organisation!A$2:B$150,2,FALSE)</f>
        <v>R &amp; T of Peoples Republic of China</v>
      </c>
      <c r="U2595" t="s">
        <v>265</v>
      </c>
      <c r="V2595" t="s">
        <v>55</v>
      </c>
      <c r="W2595" t="s">
        <v>188</v>
      </c>
      <c r="X2595" t="s">
        <v>57</v>
      </c>
      <c r="Y2595">
        <v>3161</v>
      </c>
    </row>
    <row r="2596" spans="1:25" x14ac:dyDescent="0.25">
      <c r="A2596">
        <v>11885</v>
      </c>
      <c r="B2596" t="str">
        <f>VLOOKUP(W2596,Broadcast!A$2:B$277,2,FALSE)</f>
        <v>China National Radio</v>
      </c>
      <c r="C2596" s="6">
        <v>300</v>
      </c>
      <c r="D2596" s="6">
        <v>1200</v>
      </c>
      <c r="E2596" t="s">
        <v>70</v>
      </c>
      <c r="F2596" t="str">
        <f>VLOOKUP(H2596,Location!A$2:E$678,2,FALSE)</f>
        <v>Urumqi</v>
      </c>
      <c r="G2596" t="str">
        <f>VLOOKUP(LEFT(R2596,3),Language!A$2:B$7700,2,FALSE)</f>
        <v>Chinese</v>
      </c>
      <c r="H2596" t="s">
        <v>71</v>
      </c>
      <c r="I2596">
        <v>50</v>
      </c>
      <c r="J2596">
        <v>230</v>
      </c>
      <c r="K2596">
        <v>0</v>
      </c>
      <c r="L2596">
        <v>145</v>
      </c>
      <c r="M2596">
        <v>1234567</v>
      </c>
      <c r="N2596">
        <v>270316</v>
      </c>
      <c r="O2596">
        <v>301016</v>
      </c>
      <c r="P2596" t="s">
        <v>19</v>
      </c>
      <c r="R2596" t="s">
        <v>54</v>
      </c>
      <c r="S2596" t="str">
        <f>VLOOKUP(V2596,Country!A$2:B$191,2,FALSE)</f>
        <v>China</v>
      </c>
      <c r="T2596" t="str">
        <f>VLOOKUP(X2596,Organisation!A$2:B$150,2,FALSE)</f>
        <v>R &amp; T of Peoples Republic of China</v>
      </c>
      <c r="U2596" t="s">
        <v>71</v>
      </c>
      <c r="V2596" t="s">
        <v>55</v>
      </c>
      <c r="W2596" t="s">
        <v>56</v>
      </c>
      <c r="X2596" t="s">
        <v>57</v>
      </c>
      <c r="Y2596">
        <v>3162</v>
      </c>
    </row>
    <row r="2597" spans="1:25" x14ac:dyDescent="0.25">
      <c r="A2597">
        <v>11885</v>
      </c>
      <c r="B2597" t="str">
        <f>VLOOKUP(W2597,Broadcast!A$2:B$277,2,FALSE)</f>
        <v>Radio Republic of Indonesia</v>
      </c>
      <c r="C2597" s="6">
        <v>1100</v>
      </c>
      <c r="D2597" s="6">
        <v>1300</v>
      </c>
      <c r="E2597">
        <v>51</v>
      </c>
      <c r="F2597" t="str">
        <f>VLOOKUP(H2597,Location!A$2:E$678,2,FALSE)</f>
        <v>Ujungpandang</v>
      </c>
      <c r="G2597" t="str">
        <f>VLOOKUP(LEFT(R2597,3),Language!A$2:B$7700,2,FALSE)</f>
        <v>English</v>
      </c>
      <c r="H2597" t="s">
        <v>105</v>
      </c>
      <c r="I2597">
        <v>100</v>
      </c>
      <c r="J2597">
        <v>85</v>
      </c>
      <c r="K2597">
        <v>5</v>
      </c>
      <c r="L2597">
        <v>206</v>
      </c>
      <c r="M2597">
        <v>1234567</v>
      </c>
      <c r="N2597">
        <v>270316</v>
      </c>
      <c r="O2597">
        <v>291016</v>
      </c>
      <c r="P2597" t="s">
        <v>19</v>
      </c>
      <c r="R2597" t="s">
        <v>20</v>
      </c>
      <c r="S2597" t="str">
        <f>VLOOKUP(V2597,Country!A$2:B$191,2,FALSE)</f>
        <v>Indonesia</v>
      </c>
      <c r="T2597" t="str">
        <f>VLOOKUP(X2597,Organisation!A$2:B$150,2,FALSE)</f>
        <v>Radio Republic of Indonesia</v>
      </c>
      <c r="U2597" t="s">
        <v>105</v>
      </c>
      <c r="V2597" t="s">
        <v>48</v>
      </c>
      <c r="W2597" t="s">
        <v>49</v>
      </c>
      <c r="X2597" t="s">
        <v>49</v>
      </c>
      <c r="Y2597">
        <v>2177</v>
      </c>
    </row>
    <row r="2598" spans="1:25" x14ac:dyDescent="0.25">
      <c r="A2598">
        <v>11885</v>
      </c>
      <c r="B2598" t="str">
        <f>VLOOKUP(W2598,Broadcast!A$2:B$277,2,FALSE)</f>
        <v>For new organization</v>
      </c>
      <c r="C2598" s="6">
        <v>1700</v>
      </c>
      <c r="D2598" s="6">
        <v>2200</v>
      </c>
      <c r="E2598">
        <v>48</v>
      </c>
      <c r="F2598" t="str">
        <f>VLOOKUP(H2598,Location!A$2:E$678,2,FALSE)</f>
        <v>Sofia</v>
      </c>
      <c r="G2598" t="str">
        <f>VLOOKUP(LEFT(R2598,3),Language!A$2:B$7700,2,FALSE)</f>
        <v>Tigre</v>
      </c>
      <c r="H2598" t="s">
        <v>60</v>
      </c>
      <c r="I2598">
        <v>100</v>
      </c>
      <c r="J2598">
        <v>156</v>
      </c>
      <c r="K2598">
        <v>0</v>
      </c>
      <c r="L2598">
        <v>618</v>
      </c>
      <c r="M2598">
        <v>1234567</v>
      </c>
      <c r="N2598">
        <v>270316</v>
      </c>
      <c r="O2598">
        <v>301016</v>
      </c>
      <c r="P2598" t="s">
        <v>74</v>
      </c>
      <c r="Q2598">
        <v>10000</v>
      </c>
      <c r="R2598" t="s">
        <v>916</v>
      </c>
      <c r="S2598" t="str">
        <f>VLOOKUP(V2598,Country!A$2:B$191,2,FALSE)</f>
        <v>Bulgaria</v>
      </c>
      <c r="T2598" t="str">
        <f>VLOOKUP(X2598,Organisation!A$2:B$150,2,FALSE)</f>
        <v>SpaceLine Ltd. Bulgaria</v>
      </c>
      <c r="U2598" t="s">
        <v>60</v>
      </c>
      <c r="V2598" t="s">
        <v>61</v>
      </c>
      <c r="W2598" t="s">
        <v>179</v>
      </c>
      <c r="X2598" t="s">
        <v>63</v>
      </c>
      <c r="Y2598">
        <v>16159</v>
      </c>
    </row>
    <row r="2599" spans="1:25" x14ac:dyDescent="0.25">
      <c r="A2599">
        <v>11890</v>
      </c>
      <c r="B2599" t="str">
        <f>VLOOKUP(W2599,Broadcast!A$2:B$277,2,FALSE)</f>
        <v>Radio Veritas Asia</v>
      </c>
      <c r="C2599" s="6">
        <v>1200</v>
      </c>
      <c r="D2599" s="6">
        <v>1230</v>
      </c>
      <c r="E2599">
        <v>49</v>
      </c>
      <c r="F2599" t="str">
        <f>VLOOKUP(H2599,Location!A$2:E$678,2,FALSE)</f>
        <v>Palauig</v>
      </c>
      <c r="G2599" t="str">
        <f>VLOOKUP(LEFT(R2599,3),Language!A$2:B$7700,2,FALSE)</f>
        <v>Hmong</v>
      </c>
      <c r="H2599" t="s">
        <v>406</v>
      </c>
      <c r="I2599">
        <v>250</v>
      </c>
      <c r="J2599">
        <v>280</v>
      </c>
      <c r="K2599">
        <v>0</v>
      </c>
      <c r="L2599">
        <v>146</v>
      </c>
      <c r="M2599">
        <v>1234567</v>
      </c>
      <c r="N2599">
        <v>270316</v>
      </c>
      <c r="O2599">
        <v>301016</v>
      </c>
      <c r="P2599" t="s">
        <v>19</v>
      </c>
      <c r="R2599" t="s">
        <v>920</v>
      </c>
      <c r="S2599" t="str">
        <f>VLOOKUP(V2599,Country!A$2:B$191,2,FALSE)</f>
        <v>Philippines</v>
      </c>
      <c r="T2599" t="str">
        <f>VLOOKUP(X2599,Organisation!A$2:B$150,2,FALSE)</f>
        <v>Radio Veritas Asia</v>
      </c>
      <c r="U2599" t="s">
        <v>406</v>
      </c>
      <c r="V2599" t="s">
        <v>173</v>
      </c>
      <c r="W2599" t="s">
        <v>407</v>
      </c>
      <c r="X2599" t="s">
        <v>407</v>
      </c>
      <c r="Y2599">
        <v>7005</v>
      </c>
    </row>
    <row r="2600" spans="1:25" x14ac:dyDescent="0.25">
      <c r="A2600">
        <v>11890</v>
      </c>
      <c r="B2600" t="str">
        <f>VLOOKUP(W2600,Broadcast!A$2:B$277,2,FALSE)</f>
        <v>Vatican Radio</v>
      </c>
      <c r="C2600" s="6">
        <v>1228</v>
      </c>
      <c r="D2600" s="6">
        <v>1300</v>
      </c>
      <c r="E2600" t="s">
        <v>921</v>
      </c>
      <c r="F2600" t="str">
        <f>VLOOKUP(H2600,Location!A$2:E$678,2,FALSE)</f>
        <v>Palauig</v>
      </c>
      <c r="G2600" t="str">
        <f>VLOOKUP(LEFT(R2600,3),Language!A$2:B$7700,2,FALSE)</f>
        <v>Chinese</v>
      </c>
      <c r="H2600" t="s">
        <v>406</v>
      </c>
      <c r="I2600">
        <v>250</v>
      </c>
      <c r="J2600">
        <v>345</v>
      </c>
      <c r="K2600">
        <v>-15</v>
      </c>
      <c r="L2600">
        <v>146</v>
      </c>
      <c r="M2600">
        <v>123456</v>
      </c>
      <c r="N2600">
        <v>270316</v>
      </c>
      <c r="O2600">
        <v>291016</v>
      </c>
      <c r="P2600" t="s">
        <v>19</v>
      </c>
      <c r="Q2600">
        <v>13650</v>
      </c>
      <c r="R2600" t="s">
        <v>54</v>
      </c>
      <c r="S2600" t="str">
        <f>VLOOKUP(V2600,Country!A$2:B$191,2,FALSE)</f>
        <v>Philippines</v>
      </c>
      <c r="T2600" t="str">
        <f>VLOOKUP(X2600,Organisation!A$2:B$150,2,FALSE)</f>
        <v>Vatican Radio</v>
      </c>
      <c r="U2600" t="s">
        <v>406</v>
      </c>
      <c r="V2600" t="s">
        <v>173</v>
      </c>
      <c r="W2600" t="s">
        <v>87</v>
      </c>
      <c r="X2600" t="s">
        <v>87</v>
      </c>
      <c r="Y2600">
        <v>7399</v>
      </c>
    </row>
    <row r="2601" spans="1:25" x14ac:dyDescent="0.25">
      <c r="A2601">
        <v>11890</v>
      </c>
      <c r="B2601" t="str">
        <f>VLOOKUP(W2601,Broadcast!A$2:B$277,2,FALSE)</f>
        <v>Vatican Radio</v>
      </c>
      <c r="C2601" s="6">
        <v>1228</v>
      </c>
      <c r="D2601" s="6">
        <v>1315</v>
      </c>
      <c r="E2601" t="s">
        <v>921</v>
      </c>
      <c r="F2601" t="str">
        <f>VLOOKUP(H2601,Location!A$2:E$678,2,FALSE)</f>
        <v>Palauig</v>
      </c>
      <c r="G2601" t="str">
        <f>VLOOKUP(LEFT(R2601,3),Language!A$2:B$7700,2,FALSE)</f>
        <v>Chinese</v>
      </c>
      <c r="H2601" t="s">
        <v>406</v>
      </c>
      <c r="I2601">
        <v>250</v>
      </c>
      <c r="J2601">
        <v>345</v>
      </c>
      <c r="K2601">
        <v>-15</v>
      </c>
      <c r="L2601">
        <v>146</v>
      </c>
      <c r="M2601">
        <v>7</v>
      </c>
      <c r="N2601">
        <v>270316</v>
      </c>
      <c r="O2601">
        <v>291016</v>
      </c>
      <c r="P2601" t="s">
        <v>19</v>
      </c>
      <c r="Q2601">
        <v>13650</v>
      </c>
      <c r="R2601" t="s">
        <v>54</v>
      </c>
      <c r="S2601" t="str">
        <f>VLOOKUP(V2601,Country!A$2:B$191,2,FALSE)</f>
        <v>Philippines</v>
      </c>
      <c r="T2601" t="str">
        <f>VLOOKUP(X2601,Organisation!A$2:B$150,2,FALSE)</f>
        <v>Vatican Radio</v>
      </c>
      <c r="U2601" t="s">
        <v>406</v>
      </c>
      <c r="V2601" t="s">
        <v>173</v>
      </c>
      <c r="W2601" t="s">
        <v>87</v>
      </c>
      <c r="X2601" t="s">
        <v>87</v>
      </c>
      <c r="Y2601">
        <v>7400</v>
      </c>
    </row>
    <row r="2602" spans="1:25" x14ac:dyDescent="0.25">
      <c r="A2602">
        <v>11890</v>
      </c>
      <c r="B2602" t="str">
        <f>VLOOKUP(W2602,Broadcast!A$2:B$277,2,FALSE)</f>
        <v>Vatican Radio</v>
      </c>
      <c r="C2602" s="6">
        <v>1315</v>
      </c>
      <c r="D2602" s="6">
        <v>1400</v>
      </c>
      <c r="E2602" t="s">
        <v>146</v>
      </c>
      <c r="F2602" t="str">
        <f>VLOOKUP(H2602,Location!A$2:E$678,2,FALSE)</f>
        <v>Tinian Islands</v>
      </c>
      <c r="G2602" t="str">
        <f>VLOOKUP(LEFT(R2602,3),Language!A$2:B$7700,2,FALSE)</f>
        <v>Vietnamese</v>
      </c>
      <c r="H2602" t="s">
        <v>144</v>
      </c>
      <c r="I2602">
        <v>250</v>
      </c>
      <c r="J2602">
        <v>270</v>
      </c>
      <c r="K2602">
        <v>0</v>
      </c>
      <c r="L2602">
        <v>156</v>
      </c>
      <c r="M2602">
        <v>1234567</v>
      </c>
      <c r="N2602">
        <v>270316</v>
      </c>
      <c r="O2602">
        <v>291016</v>
      </c>
      <c r="P2602" t="s">
        <v>19</v>
      </c>
      <c r="Q2602">
        <v>13510</v>
      </c>
      <c r="R2602" t="s">
        <v>163</v>
      </c>
      <c r="S2602" t="str">
        <f>VLOOKUP(V2602,Country!A$2:B$191,2,FALSE)</f>
        <v>Marshall Islands</v>
      </c>
      <c r="T2602" t="str">
        <f>VLOOKUP(X2602,Organisation!A$2:B$150,2,FALSE)</f>
        <v>Vatican Radio</v>
      </c>
      <c r="U2602" t="s">
        <v>144</v>
      </c>
      <c r="V2602" t="s">
        <v>922</v>
      </c>
      <c r="W2602" t="s">
        <v>87</v>
      </c>
      <c r="X2602" t="s">
        <v>87</v>
      </c>
      <c r="Y2602">
        <v>7401</v>
      </c>
    </row>
    <row r="2603" spans="1:25" x14ac:dyDescent="0.25">
      <c r="A2603">
        <v>11890</v>
      </c>
      <c r="B2603" t="str">
        <f>VLOOKUP(W2603,Broadcast!A$2:B$277,2,FALSE)</f>
        <v>Sri Lanka Broadcasting Corporation</v>
      </c>
      <c r="C2603" s="6">
        <v>1330</v>
      </c>
      <c r="D2603" s="6">
        <v>2100</v>
      </c>
      <c r="E2603">
        <v>39</v>
      </c>
      <c r="F2603" t="str">
        <f>VLOOKUP(H2603,Location!A$2:E$678,2,FALSE)</f>
        <v>Ekala</v>
      </c>
      <c r="G2603" t="str">
        <f>VLOOKUP(LEFT(R2603,3),Language!A$2:B$7700,2,FALSE)</f>
        <v>Sinhala</v>
      </c>
      <c r="H2603" t="s">
        <v>317</v>
      </c>
      <c r="I2603">
        <v>300</v>
      </c>
      <c r="J2603">
        <v>310</v>
      </c>
      <c r="K2603">
        <v>0</v>
      </c>
      <c r="L2603">
        <v>208</v>
      </c>
      <c r="M2603">
        <v>1234567</v>
      </c>
      <c r="N2603">
        <v>270316</v>
      </c>
      <c r="O2603">
        <v>291016</v>
      </c>
      <c r="P2603" t="s">
        <v>19</v>
      </c>
      <c r="R2603" t="s">
        <v>522</v>
      </c>
      <c r="S2603" t="str">
        <f>VLOOKUP(V2603,Country!A$2:B$191,2,FALSE)</f>
        <v>Sri Lanka</v>
      </c>
      <c r="T2603" t="str">
        <f>VLOOKUP(X2603,Organisation!A$2:B$150,2,FALSE)</f>
        <v>Sri Lanka Broadcasting Corporation</v>
      </c>
      <c r="U2603" t="s">
        <v>317</v>
      </c>
      <c r="V2603" t="s">
        <v>318</v>
      </c>
      <c r="W2603" t="s">
        <v>319</v>
      </c>
      <c r="X2603" t="s">
        <v>319</v>
      </c>
      <c r="Y2603">
        <v>3752</v>
      </c>
    </row>
    <row r="2604" spans="1:25" x14ac:dyDescent="0.25">
      <c r="A2604">
        <v>11890</v>
      </c>
      <c r="B2604" t="str">
        <f>VLOOKUP(W2604,Broadcast!A$2:B$277,2,FALSE)</f>
        <v>BBC Worldservice</v>
      </c>
      <c r="C2604" s="6">
        <v>1400</v>
      </c>
      <c r="D2604" s="6">
        <v>1500</v>
      </c>
      <c r="E2604" t="s">
        <v>267</v>
      </c>
      <c r="F2604" t="str">
        <f>VLOOKUP(H2604,Location!A$2:E$678,2,FALSE)</f>
        <v>Kranji (Merlin)</v>
      </c>
      <c r="G2604" t="str">
        <f>VLOOKUP(LEFT(R2604,3),Language!A$2:B$7700,2,FALSE)</f>
        <v>English</v>
      </c>
      <c r="H2604" t="s">
        <v>59</v>
      </c>
      <c r="I2604">
        <v>250</v>
      </c>
      <c r="J2604">
        <v>320</v>
      </c>
      <c r="K2604">
        <v>-20</v>
      </c>
      <c r="L2604">
        <v>147</v>
      </c>
      <c r="M2604">
        <v>1234567</v>
      </c>
      <c r="N2604">
        <v>270316</v>
      </c>
      <c r="O2604">
        <v>301016</v>
      </c>
      <c r="P2604" t="s">
        <v>19</v>
      </c>
      <c r="Q2604">
        <v>9000</v>
      </c>
      <c r="R2604" t="s">
        <v>20</v>
      </c>
      <c r="S2604" t="str">
        <f>VLOOKUP(V2604,Country!A$2:B$191,2,FALSE)</f>
        <v>Singapore</v>
      </c>
      <c r="T2604" t="str">
        <f>VLOOKUP(X2604,Organisation!A$2:B$150,2,FALSE)</f>
        <v>Babcock Communications</v>
      </c>
      <c r="U2604" t="s">
        <v>59</v>
      </c>
      <c r="V2604" t="s">
        <v>59</v>
      </c>
      <c r="W2604" t="s">
        <v>42</v>
      </c>
      <c r="X2604" t="s">
        <v>43</v>
      </c>
      <c r="Y2604">
        <v>223</v>
      </c>
    </row>
    <row r="2605" spans="1:25" x14ac:dyDescent="0.25">
      <c r="A2605">
        <v>11890</v>
      </c>
      <c r="B2605" t="str">
        <f>VLOOKUP(W2605,Broadcast!A$2:B$277,2,FALSE)</f>
        <v>Sri Lanka Broadcasting Corporation</v>
      </c>
      <c r="C2605" s="6">
        <v>1400</v>
      </c>
      <c r="D2605" s="6">
        <v>1530</v>
      </c>
      <c r="E2605">
        <v>41</v>
      </c>
      <c r="F2605" t="str">
        <f>VLOOKUP(H2605,Location!A$2:E$678,2,FALSE)</f>
        <v>Ekala</v>
      </c>
      <c r="G2605" t="str">
        <f>VLOOKUP(LEFT(R2605,3),Language!A$2:B$7700,2,FALSE)</f>
        <v>Hindi</v>
      </c>
      <c r="H2605" t="s">
        <v>317</v>
      </c>
      <c r="I2605">
        <v>35</v>
      </c>
      <c r="J2605">
        <v>350</v>
      </c>
      <c r="K2605">
        <v>0</v>
      </c>
      <c r="L2605">
        <v>208</v>
      </c>
      <c r="M2605">
        <v>1234567</v>
      </c>
      <c r="N2605">
        <v>270316</v>
      </c>
      <c r="O2605">
        <v>291016</v>
      </c>
      <c r="P2605" t="s">
        <v>19</v>
      </c>
      <c r="R2605" t="s">
        <v>219</v>
      </c>
      <c r="S2605" t="str">
        <f>VLOOKUP(V2605,Country!A$2:B$191,2,FALSE)</f>
        <v>Sri Lanka</v>
      </c>
      <c r="T2605" t="str">
        <f>VLOOKUP(X2605,Organisation!A$2:B$150,2,FALSE)</f>
        <v>Sri Lanka Broadcasting Corporation</v>
      </c>
      <c r="U2605" t="s">
        <v>317</v>
      </c>
      <c r="V2605" t="s">
        <v>318</v>
      </c>
      <c r="W2605" t="s">
        <v>319</v>
      </c>
      <c r="X2605" t="s">
        <v>319</v>
      </c>
      <c r="Y2605">
        <v>3753</v>
      </c>
    </row>
    <row r="2606" spans="1:25" x14ac:dyDescent="0.25">
      <c r="A2606">
        <v>11890</v>
      </c>
      <c r="B2606" t="str">
        <f>VLOOKUP(W2606,Broadcast!A$2:B$277,2,FALSE)</f>
        <v>BBC Worldservice</v>
      </c>
      <c r="C2606" s="6">
        <v>1500</v>
      </c>
      <c r="D2606" s="6">
        <v>1700</v>
      </c>
      <c r="E2606" t="s">
        <v>267</v>
      </c>
      <c r="F2606" t="str">
        <f>VLOOKUP(H2606,Location!A$2:E$678,2,FALSE)</f>
        <v>Kranji (Merlin)</v>
      </c>
      <c r="G2606" t="str">
        <f>VLOOKUP(LEFT(R2606,3),Language!A$2:B$7700,2,FALSE)</f>
        <v>English</v>
      </c>
      <c r="H2606" t="s">
        <v>59</v>
      </c>
      <c r="I2606">
        <v>250</v>
      </c>
      <c r="J2606">
        <v>320</v>
      </c>
      <c r="K2606">
        <v>-20</v>
      </c>
      <c r="L2606">
        <v>146</v>
      </c>
      <c r="M2606">
        <v>1234567</v>
      </c>
      <c r="N2606">
        <v>270316</v>
      </c>
      <c r="O2606">
        <v>301016</v>
      </c>
      <c r="P2606" t="s">
        <v>19</v>
      </c>
      <c r="Q2606">
        <v>9000</v>
      </c>
      <c r="R2606" t="s">
        <v>20</v>
      </c>
      <c r="S2606" t="str">
        <f>VLOOKUP(V2606,Country!A$2:B$191,2,FALSE)</f>
        <v>Singapore</v>
      </c>
      <c r="T2606" t="str">
        <f>VLOOKUP(X2606,Organisation!A$2:B$150,2,FALSE)</f>
        <v>Babcock Communications</v>
      </c>
      <c r="U2606" t="s">
        <v>59</v>
      </c>
      <c r="V2606" t="s">
        <v>59</v>
      </c>
      <c r="W2606" t="s">
        <v>42</v>
      </c>
      <c r="X2606" t="s">
        <v>43</v>
      </c>
      <c r="Y2606">
        <v>224</v>
      </c>
    </row>
    <row r="2607" spans="1:25" x14ac:dyDescent="0.25">
      <c r="A2607">
        <v>11895</v>
      </c>
      <c r="B2607" t="str">
        <f>VLOOKUP(W2607,Broadcast!A$2:B$277,2,FALSE)</f>
        <v>Korean Broadcasting System</v>
      </c>
      <c r="C2607" s="6">
        <v>0</v>
      </c>
      <c r="D2607" s="6">
        <v>100</v>
      </c>
      <c r="E2607" t="s">
        <v>327</v>
      </c>
      <c r="F2607" t="str">
        <f>VLOOKUP(H2607,Location!A$2:E$678,2,FALSE)</f>
        <v>Kimjae</v>
      </c>
      <c r="G2607" t="str">
        <f>VLOOKUP(LEFT(R2607,3),Language!A$2:B$7700,2,FALSE)</f>
        <v>English</v>
      </c>
      <c r="H2607" t="s">
        <v>362</v>
      </c>
      <c r="I2607">
        <v>250</v>
      </c>
      <c r="J2607">
        <v>290</v>
      </c>
      <c r="K2607">
        <v>0</v>
      </c>
      <c r="L2607">
        <v>156</v>
      </c>
      <c r="M2607">
        <v>1234567</v>
      </c>
      <c r="N2607">
        <v>270316</v>
      </c>
      <c r="O2607">
        <v>301016</v>
      </c>
      <c r="P2607" t="s">
        <v>19</v>
      </c>
      <c r="R2607" t="s">
        <v>20</v>
      </c>
      <c r="S2607" t="str">
        <f>VLOOKUP(V2607,Country!A$2:B$191,2,FALSE)</f>
        <v>Korea (Rep. of)</v>
      </c>
      <c r="T2607" t="str">
        <f>VLOOKUP(X2607,Organisation!A$2:B$150,2,FALSE)</f>
        <v>Korean Broadcasting System</v>
      </c>
      <c r="U2607" t="s">
        <v>362</v>
      </c>
      <c r="V2607" t="s">
        <v>329</v>
      </c>
      <c r="W2607" t="s">
        <v>77</v>
      </c>
      <c r="X2607" t="s">
        <v>77</v>
      </c>
      <c r="Y2607">
        <v>3712</v>
      </c>
    </row>
    <row r="2608" spans="1:25" x14ac:dyDescent="0.25">
      <c r="A2608">
        <v>11895</v>
      </c>
      <c r="B2608" t="str">
        <f>VLOOKUP(W2608,Broadcast!A$2:B$277,2,FALSE)</f>
        <v>BBC Worldservice</v>
      </c>
      <c r="C2608" s="6">
        <v>230</v>
      </c>
      <c r="D2608" s="6">
        <v>330</v>
      </c>
      <c r="E2608">
        <v>40</v>
      </c>
      <c r="F2608" t="str">
        <f>VLOOKUP(H2608,Location!A$2:E$678,2,FALSE)</f>
        <v>Tashkent</v>
      </c>
      <c r="G2608" t="str">
        <f>VLOOKUP(LEFT(R2608,3),Language!A$2:B$7700,2,FALSE)</f>
        <v>Persian</v>
      </c>
      <c r="H2608" t="s">
        <v>472</v>
      </c>
      <c r="I2608">
        <v>100</v>
      </c>
      <c r="J2608">
        <v>236</v>
      </c>
      <c r="K2608">
        <v>0</v>
      </c>
      <c r="L2608">
        <v>218</v>
      </c>
      <c r="M2608">
        <v>1234567</v>
      </c>
      <c r="N2608">
        <v>270316</v>
      </c>
      <c r="O2608">
        <v>301016</v>
      </c>
      <c r="P2608" t="s">
        <v>19</v>
      </c>
      <c r="Q2608">
        <v>15000</v>
      </c>
      <c r="R2608" t="s">
        <v>154</v>
      </c>
      <c r="S2608" t="str">
        <f>VLOOKUP(V2608,Country!A$2:B$191,2,FALSE)</f>
        <v>Ouzbékistan</v>
      </c>
      <c r="T2608" t="str">
        <f>VLOOKUP(X2608,Organisation!A$2:B$150,2,FALSE)</f>
        <v>Babcock Communications</v>
      </c>
      <c r="U2608" t="s">
        <v>472</v>
      </c>
      <c r="V2608" t="s">
        <v>473</v>
      </c>
      <c r="W2608" t="s">
        <v>42</v>
      </c>
      <c r="X2608" t="s">
        <v>43</v>
      </c>
      <c r="Y2608">
        <v>18200</v>
      </c>
    </row>
    <row r="2609" spans="1:25" x14ac:dyDescent="0.25">
      <c r="A2609">
        <v>11895</v>
      </c>
      <c r="B2609" t="str">
        <f>VLOOKUP(W2609,Broadcast!A$2:B$277,2,FALSE)</f>
        <v>BBC Worldservice</v>
      </c>
      <c r="C2609" s="6">
        <v>330</v>
      </c>
      <c r="D2609" s="6">
        <v>430</v>
      </c>
      <c r="E2609">
        <v>40</v>
      </c>
      <c r="F2609" t="str">
        <f>VLOOKUP(H2609,Location!A$2:E$678,2,FALSE)</f>
        <v>A'Seela</v>
      </c>
      <c r="G2609" t="str">
        <f>VLOOKUP(LEFT(R2609,3),Language!A$2:B$7700,2,FALSE)</f>
        <v>Persian</v>
      </c>
      <c r="H2609" t="s">
        <v>211</v>
      </c>
      <c r="I2609">
        <v>250</v>
      </c>
      <c r="J2609">
        <v>340</v>
      </c>
      <c r="K2609">
        <v>0</v>
      </c>
      <c r="L2609">
        <v>146</v>
      </c>
      <c r="M2609">
        <v>1234567</v>
      </c>
      <c r="N2609">
        <v>210916</v>
      </c>
      <c r="O2609">
        <v>301016</v>
      </c>
      <c r="P2609" t="s">
        <v>19</v>
      </c>
      <c r="Q2609">
        <v>13650</v>
      </c>
      <c r="R2609" t="s">
        <v>154</v>
      </c>
      <c r="S2609" t="str">
        <f>VLOOKUP(V2609,Country!A$2:B$191,2,FALSE)</f>
        <v>Oman</v>
      </c>
      <c r="T2609" t="str">
        <f>VLOOKUP(X2609,Organisation!A$2:B$150,2,FALSE)</f>
        <v>Babcock Communications</v>
      </c>
      <c r="U2609" t="s">
        <v>211</v>
      </c>
      <c r="V2609" t="s">
        <v>212</v>
      </c>
      <c r="W2609" t="s">
        <v>42</v>
      </c>
      <c r="X2609" t="s">
        <v>43</v>
      </c>
      <c r="Y2609">
        <v>18173</v>
      </c>
    </row>
    <row r="2610" spans="1:25" x14ac:dyDescent="0.25">
      <c r="A2610">
        <v>11895</v>
      </c>
      <c r="B2610" t="str">
        <f>VLOOKUP(W2610,Broadcast!A$2:B$277,2,FALSE)</f>
        <v>China Radio International</v>
      </c>
      <c r="C2610" s="6">
        <v>500</v>
      </c>
      <c r="D2610" s="6">
        <v>600</v>
      </c>
      <c r="E2610" t="s">
        <v>218</v>
      </c>
      <c r="F2610" t="str">
        <f>VLOOKUP(H2610,Location!A$2:E$678,2,FALSE)</f>
        <v>Kashi</v>
      </c>
      <c r="G2610" t="str">
        <f>VLOOKUP(LEFT(R2610,3),Language!A$2:B$7700,2,FALSE)</f>
        <v>English</v>
      </c>
      <c r="H2610" t="s">
        <v>187</v>
      </c>
      <c r="I2610">
        <v>100</v>
      </c>
      <c r="J2610">
        <v>209</v>
      </c>
      <c r="K2610">
        <v>0</v>
      </c>
      <c r="L2610">
        <v>206</v>
      </c>
      <c r="M2610">
        <v>1234567</v>
      </c>
      <c r="N2610">
        <v>270316</v>
      </c>
      <c r="O2610">
        <v>301016</v>
      </c>
      <c r="P2610" t="s">
        <v>19</v>
      </c>
      <c r="Q2610">
        <v>10430</v>
      </c>
      <c r="R2610" t="s">
        <v>20</v>
      </c>
      <c r="S2610" t="str">
        <f>VLOOKUP(V2610,Country!A$2:B$191,2,FALSE)</f>
        <v>China</v>
      </c>
      <c r="T2610" t="str">
        <f>VLOOKUP(X2610,Organisation!A$2:B$150,2,FALSE)</f>
        <v>R &amp; T of Peoples Republic of China</v>
      </c>
      <c r="U2610" t="s">
        <v>187</v>
      </c>
      <c r="V2610" t="s">
        <v>55</v>
      </c>
      <c r="W2610" t="s">
        <v>188</v>
      </c>
      <c r="X2610" t="s">
        <v>57</v>
      </c>
      <c r="Y2610">
        <v>3163</v>
      </c>
    </row>
    <row r="2611" spans="1:25" x14ac:dyDescent="0.25">
      <c r="A2611">
        <v>11895</v>
      </c>
      <c r="B2611" t="str">
        <f>VLOOKUP(W2611,Broadcast!A$2:B$277,2,FALSE)</f>
        <v>China Radio International</v>
      </c>
      <c r="C2611" s="6">
        <v>600</v>
      </c>
      <c r="D2611" s="6">
        <v>700</v>
      </c>
      <c r="E2611" t="s">
        <v>218</v>
      </c>
      <c r="F2611" t="str">
        <f>VLOOKUP(H2611,Location!A$2:E$678,2,FALSE)</f>
        <v>Kashi</v>
      </c>
      <c r="G2611" t="str">
        <f>VLOOKUP(LEFT(R2611,3),Language!A$2:B$7700,2,FALSE)</f>
        <v>English</v>
      </c>
      <c r="H2611" t="s">
        <v>187</v>
      </c>
      <c r="I2611">
        <v>100</v>
      </c>
      <c r="J2611">
        <v>209</v>
      </c>
      <c r="K2611">
        <v>0</v>
      </c>
      <c r="L2611">
        <v>206</v>
      </c>
      <c r="M2611">
        <v>1234567</v>
      </c>
      <c r="N2611">
        <v>270316</v>
      </c>
      <c r="O2611">
        <v>301016</v>
      </c>
      <c r="P2611" t="s">
        <v>19</v>
      </c>
      <c r="Q2611">
        <v>10430</v>
      </c>
      <c r="R2611" t="s">
        <v>20</v>
      </c>
      <c r="S2611" t="str">
        <f>VLOOKUP(V2611,Country!A$2:B$191,2,FALSE)</f>
        <v>China</v>
      </c>
      <c r="T2611" t="str">
        <f>VLOOKUP(X2611,Organisation!A$2:B$150,2,FALSE)</f>
        <v>R &amp; T of Peoples Republic of China</v>
      </c>
      <c r="U2611" t="s">
        <v>187</v>
      </c>
      <c r="V2611" t="s">
        <v>55</v>
      </c>
      <c r="W2611" t="s">
        <v>188</v>
      </c>
      <c r="X2611" t="s">
        <v>57</v>
      </c>
      <c r="Y2611">
        <v>3164</v>
      </c>
    </row>
    <row r="2612" spans="1:25" x14ac:dyDescent="0.25">
      <c r="A2612">
        <v>11895</v>
      </c>
      <c r="B2612" t="str">
        <f>VLOOKUP(W2612,Broadcast!A$2:B$277,2,FALSE)</f>
        <v>China Radio International</v>
      </c>
      <c r="C2612" s="6">
        <v>700</v>
      </c>
      <c r="D2612" s="6">
        <v>900</v>
      </c>
      <c r="E2612" t="s">
        <v>218</v>
      </c>
      <c r="F2612" t="str">
        <f>VLOOKUP(H2612,Location!A$2:E$678,2,FALSE)</f>
        <v>Kashi</v>
      </c>
      <c r="G2612" t="str">
        <f>VLOOKUP(LEFT(R2612,3),Language!A$2:B$7700,2,FALSE)</f>
        <v>English</v>
      </c>
      <c r="H2612" t="s">
        <v>187</v>
      </c>
      <c r="I2612">
        <v>100</v>
      </c>
      <c r="J2612">
        <v>209</v>
      </c>
      <c r="K2612">
        <v>0</v>
      </c>
      <c r="L2612">
        <v>206</v>
      </c>
      <c r="M2612">
        <v>1234567</v>
      </c>
      <c r="N2612">
        <v>270316</v>
      </c>
      <c r="O2612">
        <v>301016</v>
      </c>
      <c r="P2612" t="s">
        <v>19</v>
      </c>
      <c r="Q2612">
        <v>10430</v>
      </c>
      <c r="R2612" t="s">
        <v>20</v>
      </c>
      <c r="S2612" t="str">
        <f>VLOOKUP(V2612,Country!A$2:B$191,2,FALSE)</f>
        <v>China</v>
      </c>
      <c r="T2612" t="str">
        <f>VLOOKUP(X2612,Organisation!A$2:B$150,2,FALSE)</f>
        <v>R &amp; T of Peoples Republic of China</v>
      </c>
      <c r="U2612" t="s">
        <v>187</v>
      </c>
      <c r="V2612" t="s">
        <v>55</v>
      </c>
      <c r="W2612" t="s">
        <v>188</v>
      </c>
      <c r="X2612" t="s">
        <v>57</v>
      </c>
      <c r="Y2612">
        <v>3165</v>
      </c>
    </row>
    <row r="2613" spans="1:25" x14ac:dyDescent="0.25">
      <c r="A2613">
        <v>11895</v>
      </c>
      <c r="B2613" t="str">
        <f>VLOOKUP(W2613,Broadcast!A$2:B$277,2,FALSE)</f>
        <v>China Radio International</v>
      </c>
      <c r="C2613" s="6">
        <v>900</v>
      </c>
      <c r="D2613" s="6">
        <v>1000</v>
      </c>
      <c r="E2613" t="s">
        <v>206</v>
      </c>
      <c r="F2613" t="str">
        <f>VLOOKUP(H2613,Location!A$2:E$678,2,FALSE)</f>
        <v>Nanning</v>
      </c>
      <c r="G2613" t="str">
        <f>VLOOKUP(LEFT(R2613,3),Language!A$2:B$7700,2,FALSE)</f>
        <v>Standart Chinese</v>
      </c>
      <c r="H2613" t="s">
        <v>359</v>
      </c>
      <c r="I2613">
        <v>100</v>
      </c>
      <c r="J2613">
        <v>200</v>
      </c>
      <c r="K2613">
        <v>0</v>
      </c>
      <c r="L2613">
        <v>206</v>
      </c>
      <c r="M2613">
        <v>1234567</v>
      </c>
      <c r="N2613">
        <v>270316</v>
      </c>
      <c r="O2613">
        <v>301016</v>
      </c>
      <c r="P2613" t="s">
        <v>19</v>
      </c>
      <c r="R2613" t="s">
        <v>207</v>
      </c>
      <c r="S2613" t="str">
        <f>VLOOKUP(V2613,Country!A$2:B$191,2,FALSE)</f>
        <v>China</v>
      </c>
      <c r="T2613" t="str">
        <f>VLOOKUP(X2613,Organisation!A$2:B$150,2,FALSE)</f>
        <v>R &amp; T of Peoples Republic of China</v>
      </c>
      <c r="U2613" t="s">
        <v>359</v>
      </c>
      <c r="V2613" t="s">
        <v>55</v>
      </c>
      <c r="W2613" t="s">
        <v>188</v>
      </c>
      <c r="X2613" t="s">
        <v>57</v>
      </c>
      <c r="Y2613">
        <v>3166</v>
      </c>
    </row>
    <row r="2614" spans="1:25" x14ac:dyDescent="0.25">
      <c r="A2614">
        <v>11895</v>
      </c>
      <c r="B2614" t="str">
        <f>VLOOKUP(W2614,Broadcast!A$2:B$277,2,FALSE)</f>
        <v>Adventist Broadcasting Service, Inc.</v>
      </c>
      <c r="C2614" s="6">
        <v>1100</v>
      </c>
      <c r="D2614" s="6">
        <v>1200</v>
      </c>
      <c r="E2614" t="s">
        <v>883</v>
      </c>
      <c r="F2614" t="str">
        <f>VLOOKUP(H2614,Location!A$2:E$678,2,FALSE)</f>
        <v>Agat, Guam</v>
      </c>
      <c r="G2614" t="str">
        <f>VLOOKUP(LEFT(R2614,3),Language!A$2:B$7700,2,FALSE)</f>
        <v>Mandarin Chinese</v>
      </c>
      <c r="H2614" t="s">
        <v>729</v>
      </c>
      <c r="I2614">
        <v>100</v>
      </c>
      <c r="J2614">
        <v>330</v>
      </c>
      <c r="K2614">
        <v>15</v>
      </c>
      <c r="L2614">
        <v>216</v>
      </c>
      <c r="M2614">
        <v>1234567</v>
      </c>
      <c r="N2614">
        <v>270316</v>
      </c>
      <c r="O2614">
        <v>291016</v>
      </c>
      <c r="P2614" t="s">
        <v>19</v>
      </c>
      <c r="Q2614">
        <v>8750</v>
      </c>
      <c r="R2614" t="s">
        <v>270</v>
      </c>
      <c r="S2614" t="str">
        <f>VLOOKUP(V2614,Country!A$2:B$191,2,FALSE)</f>
        <v>United States</v>
      </c>
      <c r="T2614" t="str">
        <f>VLOOKUP(X2614,Organisation!A$2:B$150,2,FALSE)</f>
        <v>Federal Communications Commission</v>
      </c>
      <c r="U2614" t="s">
        <v>729</v>
      </c>
      <c r="V2614" t="s">
        <v>21</v>
      </c>
      <c r="W2614" t="s">
        <v>729</v>
      </c>
      <c r="X2614" t="s">
        <v>22</v>
      </c>
      <c r="Y2614">
        <v>1748</v>
      </c>
    </row>
    <row r="2615" spans="1:25" x14ac:dyDescent="0.25">
      <c r="A2615">
        <v>11895</v>
      </c>
      <c r="B2615" t="str">
        <f>VLOOKUP(W2615,Broadcast!A$2:B$277,2,FALSE)</f>
        <v>China Radio International</v>
      </c>
      <c r="C2615" s="6">
        <v>1800</v>
      </c>
      <c r="D2615" s="6">
        <v>1900</v>
      </c>
      <c r="E2615" t="s">
        <v>269</v>
      </c>
      <c r="F2615" t="str">
        <f>VLOOKUP(H2615,Location!A$2:E$678,2,FALSE)</f>
        <v>Xian</v>
      </c>
      <c r="G2615" t="str">
        <f>VLOOKUP(LEFT(R2615,3),Language!A$2:B$7700,2,FALSE)</f>
        <v>Min Nan Chinese</v>
      </c>
      <c r="H2615" t="s">
        <v>265</v>
      </c>
      <c r="I2615">
        <v>500</v>
      </c>
      <c r="J2615">
        <v>317</v>
      </c>
      <c r="K2615">
        <v>0</v>
      </c>
      <c r="L2615">
        <v>218</v>
      </c>
      <c r="M2615">
        <v>1234567</v>
      </c>
      <c r="N2615">
        <v>270316</v>
      </c>
      <c r="O2615">
        <v>301016</v>
      </c>
      <c r="P2615" t="s">
        <v>19</v>
      </c>
      <c r="Q2615">
        <v>10430</v>
      </c>
      <c r="R2615" t="s">
        <v>661</v>
      </c>
      <c r="S2615" t="str">
        <f>VLOOKUP(V2615,Country!A$2:B$191,2,FALSE)</f>
        <v>China</v>
      </c>
      <c r="T2615" t="str">
        <f>VLOOKUP(X2615,Organisation!A$2:B$150,2,FALSE)</f>
        <v>R &amp; T of Peoples Republic of China</v>
      </c>
      <c r="U2615" t="s">
        <v>265</v>
      </c>
      <c r="V2615" t="s">
        <v>55</v>
      </c>
      <c r="W2615" t="s">
        <v>188</v>
      </c>
      <c r="X2615" t="s">
        <v>57</v>
      </c>
      <c r="Y2615">
        <v>3167</v>
      </c>
    </row>
    <row r="2616" spans="1:25" x14ac:dyDescent="0.25">
      <c r="A2616">
        <v>11895</v>
      </c>
      <c r="B2616" t="str">
        <f>VLOOKUP(W2616,Broadcast!A$2:B$277,2,FALSE)</f>
        <v>China Radio International</v>
      </c>
      <c r="C2616" s="6">
        <v>1900</v>
      </c>
      <c r="D2616" s="6">
        <v>2000</v>
      </c>
      <c r="E2616">
        <v>27</v>
      </c>
      <c r="F2616" t="str">
        <f>VLOOKUP(H2616,Location!A$2:E$678,2,FALSE)</f>
        <v>Kashi</v>
      </c>
      <c r="G2616" t="str">
        <f>VLOOKUP(LEFT(R2616,3),Language!A$2:B$7700,2,FALSE)</f>
        <v>Cantonese</v>
      </c>
      <c r="H2616" t="s">
        <v>187</v>
      </c>
      <c r="I2616">
        <v>500</v>
      </c>
      <c r="J2616">
        <v>308</v>
      </c>
      <c r="K2616">
        <v>0</v>
      </c>
      <c r="L2616">
        <v>288</v>
      </c>
      <c r="M2616">
        <v>1234567</v>
      </c>
      <c r="N2616">
        <v>270316</v>
      </c>
      <c r="O2616">
        <v>301016</v>
      </c>
      <c r="P2616" t="s">
        <v>19</v>
      </c>
      <c r="Q2616">
        <v>13650</v>
      </c>
      <c r="R2616" t="s">
        <v>423</v>
      </c>
      <c r="S2616" t="str">
        <f>VLOOKUP(V2616,Country!A$2:B$191,2,FALSE)</f>
        <v>China</v>
      </c>
      <c r="T2616" t="str">
        <f>VLOOKUP(X2616,Organisation!A$2:B$150,2,FALSE)</f>
        <v>R &amp; T of Peoples Republic of China</v>
      </c>
      <c r="U2616" t="s">
        <v>187</v>
      </c>
      <c r="V2616" t="s">
        <v>55</v>
      </c>
      <c r="W2616" t="s">
        <v>188</v>
      </c>
      <c r="X2616" t="s">
        <v>57</v>
      </c>
      <c r="Y2616">
        <v>3168</v>
      </c>
    </row>
    <row r="2617" spans="1:25" x14ac:dyDescent="0.25">
      <c r="A2617">
        <v>11900</v>
      </c>
      <c r="B2617" t="str">
        <f>VLOOKUP(W2617,Broadcast!A$2:B$277,2,FALSE)</f>
        <v>China Radio International</v>
      </c>
      <c r="C2617" s="6">
        <v>0</v>
      </c>
      <c r="D2617" s="6">
        <v>100</v>
      </c>
      <c r="E2617" t="s">
        <v>244</v>
      </c>
      <c r="F2617" t="str">
        <f>VLOOKUP(H2617,Location!A$2:E$678,2,FALSE)</f>
        <v>Beijing</v>
      </c>
      <c r="G2617" t="str">
        <f>VLOOKUP(LEFT(R2617,3),Language!A$2:B$7700,2,FALSE)</f>
        <v>Standart Chinese</v>
      </c>
      <c r="H2617" t="s">
        <v>198</v>
      </c>
      <c r="I2617">
        <v>150</v>
      </c>
      <c r="J2617">
        <v>95</v>
      </c>
      <c r="K2617">
        <v>0</v>
      </c>
      <c r="L2617">
        <v>206</v>
      </c>
      <c r="M2617">
        <v>1234567</v>
      </c>
      <c r="N2617">
        <v>270316</v>
      </c>
      <c r="O2617">
        <v>301016</v>
      </c>
      <c r="P2617" t="s">
        <v>19</v>
      </c>
      <c r="Q2617">
        <v>9700</v>
      </c>
      <c r="R2617" t="s">
        <v>207</v>
      </c>
      <c r="S2617" t="str">
        <f>VLOOKUP(V2617,Country!A$2:B$191,2,FALSE)</f>
        <v>China</v>
      </c>
      <c r="T2617" t="str">
        <f>VLOOKUP(X2617,Organisation!A$2:B$150,2,FALSE)</f>
        <v>R &amp; T of Peoples Republic of China</v>
      </c>
      <c r="U2617" t="s">
        <v>198</v>
      </c>
      <c r="V2617" t="s">
        <v>55</v>
      </c>
      <c r="W2617" t="s">
        <v>188</v>
      </c>
      <c r="X2617" t="s">
        <v>57</v>
      </c>
      <c r="Y2617">
        <v>3169</v>
      </c>
    </row>
    <row r="2618" spans="1:25" x14ac:dyDescent="0.25">
      <c r="A2618">
        <v>11900</v>
      </c>
      <c r="B2618" t="str">
        <f>VLOOKUP(W2618,Broadcast!A$2:B$277,2,FALSE)</f>
        <v>Radio Russia</v>
      </c>
      <c r="C2618" s="6">
        <v>300</v>
      </c>
      <c r="D2618" s="6">
        <v>600</v>
      </c>
      <c r="E2618" t="s">
        <v>923</v>
      </c>
      <c r="F2618" t="str">
        <f>VLOOKUP(H2618,Location!A$2:E$678,2,FALSE)</f>
        <v>Petropavlo Kam.</v>
      </c>
      <c r="G2618" t="str">
        <f>VLOOKUP(LEFT(R2618,3),Language!A$2:B$7700,2,FALSE)</f>
        <v>Russian</v>
      </c>
      <c r="H2618" t="s">
        <v>575</v>
      </c>
      <c r="I2618">
        <v>250</v>
      </c>
      <c r="J2618">
        <v>64</v>
      </c>
      <c r="K2618">
        <v>0</v>
      </c>
      <c r="L2618">
        <v>288</v>
      </c>
      <c r="M2618">
        <v>1234567</v>
      </c>
      <c r="N2618">
        <v>270316</v>
      </c>
      <c r="O2618">
        <v>291016</v>
      </c>
      <c r="P2618" t="s">
        <v>19</v>
      </c>
      <c r="R2618" t="s">
        <v>182</v>
      </c>
      <c r="S2618" t="str">
        <f>VLOOKUP(V2618,Country!A$2:B$191,2,FALSE)</f>
        <v>Russia</v>
      </c>
      <c r="T2618" t="str">
        <f>VLOOKUP(X2618,Organisation!A$2:B$150,2,FALSE)</f>
        <v>General Radio Frequency Centre</v>
      </c>
      <c r="U2618" t="s">
        <v>575</v>
      </c>
      <c r="V2618" t="s">
        <v>183</v>
      </c>
      <c r="W2618" t="s">
        <v>184</v>
      </c>
      <c r="X2618" t="s">
        <v>185</v>
      </c>
      <c r="Y2618">
        <v>7262</v>
      </c>
    </row>
    <row r="2619" spans="1:25" x14ac:dyDescent="0.25">
      <c r="A2619">
        <v>11900</v>
      </c>
      <c r="B2619" t="str">
        <f>VLOOKUP(W2619,Broadcast!A$2:B$277,2,FALSE)</f>
        <v>China Radio International</v>
      </c>
      <c r="C2619" s="6">
        <v>1300</v>
      </c>
      <c r="D2619" s="6">
        <v>1400</v>
      </c>
      <c r="E2619" t="s">
        <v>699</v>
      </c>
      <c r="F2619" t="str">
        <f>VLOOKUP(H2619,Location!A$2:E$678,2,FALSE)</f>
        <v>Kunming</v>
      </c>
      <c r="G2619" t="str">
        <f>VLOOKUP(LEFT(R2619,3),Language!A$2:B$7700,2,FALSE)</f>
        <v>English</v>
      </c>
      <c r="H2619" t="s">
        <v>366</v>
      </c>
      <c r="I2619">
        <v>500</v>
      </c>
      <c r="J2619">
        <v>135</v>
      </c>
      <c r="K2619">
        <v>0</v>
      </c>
      <c r="L2619">
        <v>218</v>
      </c>
      <c r="M2619">
        <v>1234567</v>
      </c>
      <c r="N2619">
        <v>270316</v>
      </c>
      <c r="O2619">
        <v>301016</v>
      </c>
      <c r="P2619" t="s">
        <v>19</v>
      </c>
      <c r="Q2619">
        <v>13700</v>
      </c>
      <c r="R2619" t="s">
        <v>20</v>
      </c>
      <c r="S2619" t="str">
        <f>VLOOKUP(V2619,Country!A$2:B$191,2,FALSE)</f>
        <v>China</v>
      </c>
      <c r="T2619" t="str">
        <f>VLOOKUP(X2619,Organisation!A$2:B$150,2,FALSE)</f>
        <v>R &amp; T of Peoples Republic of China</v>
      </c>
      <c r="U2619" t="s">
        <v>366</v>
      </c>
      <c r="V2619" t="s">
        <v>55</v>
      </c>
      <c r="W2619" t="s">
        <v>188</v>
      </c>
      <c r="X2619" t="s">
        <v>57</v>
      </c>
      <c r="Y2619">
        <v>3170</v>
      </c>
    </row>
    <row r="2620" spans="1:25" x14ac:dyDescent="0.25">
      <c r="A2620">
        <v>11900</v>
      </c>
      <c r="B2620" t="str">
        <f>VLOOKUP(W2620,Broadcast!A$2:B$277,2,FALSE)</f>
        <v>China Radio International</v>
      </c>
      <c r="C2620" s="6">
        <v>1400</v>
      </c>
      <c r="D2620" s="6">
        <v>1500</v>
      </c>
      <c r="E2620" t="s">
        <v>521</v>
      </c>
      <c r="F2620" t="str">
        <f>VLOOKUP(H2620,Location!A$2:E$678,2,FALSE)</f>
        <v>Jinhua</v>
      </c>
      <c r="G2620" t="str">
        <f>VLOOKUP(LEFT(R2620,3),Language!A$2:B$7700,2,FALSE)</f>
        <v>Sinhala</v>
      </c>
      <c r="H2620" t="s">
        <v>571</v>
      </c>
      <c r="I2620">
        <v>500</v>
      </c>
      <c r="J2620">
        <v>258</v>
      </c>
      <c r="K2620">
        <v>0</v>
      </c>
      <c r="L2620">
        <v>216</v>
      </c>
      <c r="M2620">
        <v>1234567</v>
      </c>
      <c r="N2620">
        <v>270316</v>
      </c>
      <c r="O2620">
        <v>301016</v>
      </c>
      <c r="P2620" t="s">
        <v>19</v>
      </c>
      <c r="Q2620">
        <v>9600</v>
      </c>
      <c r="R2620" t="s">
        <v>522</v>
      </c>
      <c r="S2620" t="str">
        <f>VLOOKUP(V2620,Country!A$2:B$191,2,FALSE)</f>
        <v>China</v>
      </c>
      <c r="T2620" t="str">
        <f>VLOOKUP(X2620,Organisation!A$2:B$150,2,FALSE)</f>
        <v>R &amp; T of Peoples Republic of China</v>
      </c>
      <c r="U2620" t="s">
        <v>571</v>
      </c>
      <c r="V2620" t="s">
        <v>55</v>
      </c>
      <c r="W2620" t="s">
        <v>188</v>
      </c>
      <c r="X2620" t="s">
        <v>57</v>
      </c>
      <c r="Y2620">
        <v>3171</v>
      </c>
    </row>
    <row r="2621" spans="1:25" x14ac:dyDescent="0.25">
      <c r="A2621">
        <v>11900</v>
      </c>
      <c r="B2621" t="str">
        <f>VLOOKUP(W2621,Broadcast!A$2:B$277,2,FALSE)</f>
        <v>Radio Romania International</v>
      </c>
      <c r="C2621" s="6">
        <v>1530</v>
      </c>
      <c r="D2621" s="6">
        <v>1600</v>
      </c>
      <c r="E2621" t="s">
        <v>444</v>
      </c>
      <c r="F2621" t="str">
        <f>VLOOKUP(H2621,Location!A$2:E$678,2,FALSE)</f>
        <v>Galbeni</v>
      </c>
      <c r="G2621" t="str">
        <f>VLOOKUP(LEFT(R2621,3),Language!A$2:B$7700,2,FALSE)</f>
        <v>Romanian</v>
      </c>
      <c r="H2621" t="s">
        <v>453</v>
      </c>
      <c r="I2621">
        <v>300</v>
      </c>
      <c r="J2621">
        <v>140</v>
      </c>
      <c r="K2621">
        <v>0</v>
      </c>
      <c r="L2621">
        <v>286</v>
      </c>
      <c r="M2621">
        <v>1234567</v>
      </c>
      <c r="N2621">
        <v>270316</v>
      </c>
      <c r="O2621">
        <v>301016</v>
      </c>
      <c r="P2621" t="s">
        <v>19</v>
      </c>
      <c r="R2621" t="s">
        <v>388</v>
      </c>
      <c r="S2621" t="str">
        <f>VLOOKUP(V2621,Country!A$2:B$191,2,FALSE)</f>
        <v>Romania</v>
      </c>
      <c r="T2621" t="str">
        <f>VLOOKUP(X2621,Organisation!A$2:B$150,2,FALSE)</f>
        <v>Ministry of Communications &amp; Informatics Technol.</v>
      </c>
      <c r="U2621" t="s">
        <v>453</v>
      </c>
      <c r="V2621" t="s">
        <v>202</v>
      </c>
      <c r="W2621" t="s">
        <v>203</v>
      </c>
      <c r="X2621" t="s">
        <v>202</v>
      </c>
      <c r="Y2621">
        <v>4413</v>
      </c>
    </row>
    <row r="2622" spans="1:25" x14ac:dyDescent="0.25">
      <c r="A2622">
        <v>11900</v>
      </c>
      <c r="B2622" t="str">
        <f>VLOOKUP(W2622,Broadcast!A$2:B$277,2,FALSE)</f>
        <v>China Radio International</v>
      </c>
      <c r="C2622" s="6">
        <v>1600</v>
      </c>
      <c r="D2622" s="6">
        <v>1700</v>
      </c>
      <c r="E2622" t="s">
        <v>614</v>
      </c>
      <c r="F2622" t="str">
        <f>VLOOKUP(H2622,Location!A$2:E$678,2,FALSE)</f>
        <v>Jinhua</v>
      </c>
      <c r="G2622" t="str">
        <f>VLOOKUP(LEFT(R2622,3),Language!A$2:B$7700,2,FALSE)</f>
        <v>English</v>
      </c>
      <c r="H2622" t="s">
        <v>571</v>
      </c>
      <c r="I2622">
        <v>500</v>
      </c>
      <c r="J2622">
        <v>255</v>
      </c>
      <c r="K2622">
        <v>0</v>
      </c>
      <c r="L2622">
        <v>216</v>
      </c>
      <c r="M2622">
        <v>1234567</v>
      </c>
      <c r="N2622">
        <v>270316</v>
      </c>
      <c r="O2622">
        <v>301016</v>
      </c>
      <c r="P2622" t="s">
        <v>19</v>
      </c>
      <c r="Q2622">
        <v>9600</v>
      </c>
      <c r="R2622" t="s">
        <v>20</v>
      </c>
      <c r="S2622" t="str">
        <f>VLOOKUP(V2622,Country!A$2:B$191,2,FALSE)</f>
        <v>China</v>
      </c>
      <c r="T2622" t="str">
        <f>VLOOKUP(X2622,Organisation!A$2:B$150,2,FALSE)</f>
        <v>R &amp; T of Peoples Republic of China</v>
      </c>
      <c r="U2622" t="s">
        <v>571</v>
      </c>
      <c r="V2622" t="s">
        <v>55</v>
      </c>
      <c r="W2622" t="s">
        <v>188</v>
      </c>
      <c r="X2622" t="s">
        <v>57</v>
      </c>
      <c r="Y2622">
        <v>3172</v>
      </c>
    </row>
    <row r="2623" spans="1:25" x14ac:dyDescent="0.25">
      <c r="A2623">
        <v>11900</v>
      </c>
      <c r="B2623" t="str">
        <f>VLOOKUP(W2623,Broadcast!A$2:B$277,2,FALSE)</f>
        <v>China Radio International</v>
      </c>
      <c r="C2623" s="6">
        <v>1700</v>
      </c>
      <c r="D2623" s="6">
        <v>1800</v>
      </c>
      <c r="E2623" t="s">
        <v>614</v>
      </c>
      <c r="F2623" t="str">
        <f>VLOOKUP(H2623,Location!A$2:E$678,2,FALSE)</f>
        <v>Jinhua</v>
      </c>
      <c r="G2623" t="str">
        <f>VLOOKUP(LEFT(R2623,3),Language!A$2:B$7700,2,FALSE)</f>
        <v>English</v>
      </c>
      <c r="H2623" t="s">
        <v>571</v>
      </c>
      <c r="I2623">
        <v>500</v>
      </c>
      <c r="J2623">
        <v>255</v>
      </c>
      <c r="K2623">
        <v>0</v>
      </c>
      <c r="L2623">
        <v>216</v>
      </c>
      <c r="M2623">
        <v>1234567</v>
      </c>
      <c r="N2623">
        <v>270316</v>
      </c>
      <c r="O2623">
        <v>301016</v>
      </c>
      <c r="P2623" t="s">
        <v>19</v>
      </c>
      <c r="Q2623">
        <v>9600</v>
      </c>
      <c r="R2623" t="s">
        <v>20</v>
      </c>
      <c r="S2623" t="str">
        <f>VLOOKUP(V2623,Country!A$2:B$191,2,FALSE)</f>
        <v>China</v>
      </c>
      <c r="T2623" t="str">
        <f>VLOOKUP(X2623,Organisation!A$2:B$150,2,FALSE)</f>
        <v>R &amp; T of Peoples Republic of China</v>
      </c>
      <c r="U2623" t="s">
        <v>571</v>
      </c>
      <c r="V2623" t="s">
        <v>55</v>
      </c>
      <c r="W2623" t="s">
        <v>188</v>
      </c>
      <c r="X2623" t="s">
        <v>57</v>
      </c>
      <c r="Y2623">
        <v>3173</v>
      </c>
    </row>
    <row r="2624" spans="1:25" x14ac:dyDescent="0.25">
      <c r="A2624">
        <v>11900</v>
      </c>
      <c r="B2624" t="str">
        <f>VLOOKUP(W2624,Broadcast!A$2:B$277,2,FALSE)</f>
        <v>International Broadcasting Bureau</v>
      </c>
      <c r="C2624" s="6">
        <v>2000</v>
      </c>
      <c r="D2624" s="6">
        <v>2030</v>
      </c>
      <c r="E2624" t="s">
        <v>287</v>
      </c>
      <c r="F2624" t="str">
        <f>VLOOKUP(H2624,Location!A$2:E$678,2,FALSE)</f>
        <v>Sao Tome</v>
      </c>
      <c r="G2624" t="str">
        <f>VLOOKUP(LEFT(R2624,3),Language!A$2:B$7700,2,FALSE)</f>
        <v>French</v>
      </c>
      <c r="H2624" t="s">
        <v>125</v>
      </c>
      <c r="I2624">
        <v>100</v>
      </c>
      <c r="J2624">
        <v>114</v>
      </c>
      <c r="K2624">
        <v>-24</v>
      </c>
      <c r="L2624">
        <v>216</v>
      </c>
      <c r="M2624">
        <v>1234567</v>
      </c>
      <c r="N2624">
        <v>270316</v>
      </c>
      <c r="O2624">
        <v>291016</v>
      </c>
      <c r="P2624" t="s">
        <v>19</v>
      </c>
      <c r="Q2624">
        <v>16000</v>
      </c>
      <c r="R2624" t="s">
        <v>79</v>
      </c>
      <c r="S2624" t="str">
        <f>VLOOKUP(V2624,Country!A$2:B$191,2,FALSE)</f>
        <v>Sao Tome and Principe</v>
      </c>
      <c r="T2624" t="str">
        <f>VLOOKUP(X2624,Organisation!A$2:B$150,2,FALSE)</f>
        <v>International Broadcasting Bureau</v>
      </c>
      <c r="U2624" t="s">
        <v>125</v>
      </c>
      <c r="V2624" t="s">
        <v>126</v>
      </c>
      <c r="W2624" t="s">
        <v>120</v>
      </c>
      <c r="X2624" t="s">
        <v>120</v>
      </c>
      <c r="Y2624">
        <v>766</v>
      </c>
    </row>
    <row r="2625" spans="1:25" x14ac:dyDescent="0.25">
      <c r="A2625">
        <v>11900</v>
      </c>
      <c r="B2625" t="str">
        <f>VLOOKUP(W2625,Broadcast!A$2:B$277,2,FALSE)</f>
        <v>International Broadcasting Bureau</v>
      </c>
      <c r="C2625" s="6">
        <v>2030</v>
      </c>
      <c r="D2625" s="6">
        <v>2100</v>
      </c>
      <c r="E2625" t="s">
        <v>287</v>
      </c>
      <c r="F2625" t="str">
        <f>VLOOKUP(H2625,Location!A$2:E$678,2,FALSE)</f>
        <v>Kuwait</v>
      </c>
      <c r="G2625" t="str">
        <f>VLOOKUP(LEFT(R2625,3),Language!A$2:B$7700,2,FALSE)</f>
        <v>French</v>
      </c>
      <c r="H2625" t="s">
        <v>155</v>
      </c>
      <c r="I2625">
        <v>250</v>
      </c>
      <c r="J2625">
        <v>235</v>
      </c>
      <c r="K2625">
        <v>0</v>
      </c>
      <c r="L2625">
        <v>146</v>
      </c>
      <c r="M2625">
        <v>17</v>
      </c>
      <c r="N2625">
        <v>270316</v>
      </c>
      <c r="O2625">
        <v>291016</v>
      </c>
      <c r="P2625" t="s">
        <v>19</v>
      </c>
      <c r="Q2625">
        <v>8750</v>
      </c>
      <c r="R2625" t="s">
        <v>79</v>
      </c>
      <c r="S2625" t="str">
        <f>VLOOKUP(V2625,Country!A$2:B$191,2,FALSE)</f>
        <v>Kuwait</v>
      </c>
      <c r="T2625" t="str">
        <f>VLOOKUP(X2625,Organisation!A$2:B$150,2,FALSE)</f>
        <v>International Broadcasting Bureau</v>
      </c>
      <c r="U2625" t="s">
        <v>155</v>
      </c>
      <c r="V2625" t="s">
        <v>155</v>
      </c>
      <c r="W2625" t="s">
        <v>120</v>
      </c>
      <c r="X2625" t="s">
        <v>120</v>
      </c>
      <c r="Y2625">
        <v>767</v>
      </c>
    </row>
    <row r="2626" spans="1:25" x14ac:dyDescent="0.25">
      <c r="A2626">
        <v>11900</v>
      </c>
      <c r="B2626" t="str">
        <f>VLOOKUP(W2626,Broadcast!A$2:B$277,2,FALSE)</f>
        <v>International Broadcasting Bureau</v>
      </c>
      <c r="C2626" s="6">
        <v>2100</v>
      </c>
      <c r="D2626" s="6">
        <v>2130</v>
      </c>
      <c r="E2626" t="s">
        <v>287</v>
      </c>
      <c r="F2626" t="str">
        <f>VLOOKUP(H2626,Location!A$2:E$678,2,FALSE)</f>
        <v>Sao Tome</v>
      </c>
      <c r="G2626" t="str">
        <f>VLOOKUP(LEFT(R2626,3),Language!A$2:B$7700,2,FALSE)</f>
        <v>French</v>
      </c>
      <c r="H2626" t="s">
        <v>125</v>
      </c>
      <c r="I2626">
        <v>100</v>
      </c>
      <c r="J2626">
        <v>114</v>
      </c>
      <c r="K2626">
        <v>-24</v>
      </c>
      <c r="L2626">
        <v>216</v>
      </c>
      <c r="M2626">
        <v>23456</v>
      </c>
      <c r="N2626">
        <v>270316</v>
      </c>
      <c r="O2626">
        <v>291016</v>
      </c>
      <c r="P2626" t="s">
        <v>19</v>
      </c>
      <c r="Q2626">
        <v>16000</v>
      </c>
      <c r="R2626" t="s">
        <v>79</v>
      </c>
      <c r="S2626" t="str">
        <f>VLOOKUP(V2626,Country!A$2:B$191,2,FALSE)</f>
        <v>Sao Tome and Principe</v>
      </c>
      <c r="T2626" t="str">
        <f>VLOOKUP(X2626,Organisation!A$2:B$150,2,FALSE)</f>
        <v>International Broadcasting Bureau</v>
      </c>
      <c r="U2626" t="s">
        <v>125</v>
      </c>
      <c r="V2626" t="s">
        <v>126</v>
      </c>
      <c r="W2626" t="s">
        <v>120</v>
      </c>
      <c r="X2626" t="s">
        <v>120</v>
      </c>
      <c r="Y2626">
        <v>768</v>
      </c>
    </row>
    <row r="2627" spans="1:25" x14ac:dyDescent="0.25">
      <c r="A2627">
        <v>11900</v>
      </c>
      <c r="B2627" t="str">
        <f>VLOOKUP(W2627,Broadcast!A$2:B$277,2,FALSE)</f>
        <v>International Broadcasting Bureau</v>
      </c>
      <c r="C2627" s="6">
        <v>2130</v>
      </c>
      <c r="D2627" s="6">
        <v>2200</v>
      </c>
      <c r="E2627">
        <v>46</v>
      </c>
      <c r="F2627" t="str">
        <f>VLOOKUP(H2627,Location!A$2:E$678,2,FALSE)</f>
        <v>S. Maria di Galeria</v>
      </c>
      <c r="G2627" t="str">
        <f>VLOOKUP(LEFT(R2627,3),Language!A$2:B$7700,2,FALSE)</f>
        <v>Bambara</v>
      </c>
      <c r="H2627" t="s">
        <v>84</v>
      </c>
      <c r="I2627">
        <v>250</v>
      </c>
      <c r="J2627">
        <v>205</v>
      </c>
      <c r="K2627">
        <v>0</v>
      </c>
      <c r="L2627">
        <v>618</v>
      </c>
      <c r="M2627">
        <v>23456</v>
      </c>
      <c r="N2627">
        <v>270316</v>
      </c>
      <c r="O2627">
        <v>291016</v>
      </c>
      <c r="P2627" t="s">
        <v>19</v>
      </c>
      <c r="Q2627">
        <v>13650</v>
      </c>
      <c r="R2627" t="s">
        <v>678</v>
      </c>
      <c r="S2627" t="str">
        <f>VLOOKUP(V2627,Country!A$2:B$191,2,FALSE)</f>
        <v>Vatican</v>
      </c>
      <c r="T2627" t="str">
        <f>VLOOKUP(X2627,Organisation!A$2:B$150,2,FALSE)</f>
        <v>International Broadcasting Bureau</v>
      </c>
      <c r="U2627" t="s">
        <v>84</v>
      </c>
      <c r="V2627" t="s">
        <v>86</v>
      </c>
      <c r="W2627" t="s">
        <v>120</v>
      </c>
      <c r="X2627" t="s">
        <v>120</v>
      </c>
      <c r="Y2627">
        <v>11060</v>
      </c>
    </row>
    <row r="2628" spans="1:25" x14ac:dyDescent="0.25">
      <c r="A2628">
        <v>11900</v>
      </c>
      <c r="B2628" t="str">
        <f>VLOOKUP(W2628,Broadcast!A$2:B$277,2,FALSE)</f>
        <v>Vatican Radio</v>
      </c>
      <c r="C2628" s="6">
        <v>2200</v>
      </c>
      <c r="D2628" s="6">
        <v>2230</v>
      </c>
      <c r="E2628" t="s">
        <v>711</v>
      </c>
      <c r="F2628" t="str">
        <f>VLOOKUP(H2628,Location!A$2:E$678,2,FALSE)</f>
        <v>Tinian Islands</v>
      </c>
      <c r="G2628" t="str">
        <f>VLOOKUP(LEFT(R2628,3),Language!A$2:B$7700,2,FALSE)</f>
        <v>Chinese</v>
      </c>
      <c r="H2628" t="s">
        <v>144</v>
      </c>
      <c r="I2628">
        <v>250</v>
      </c>
      <c r="J2628">
        <v>301</v>
      </c>
      <c r="K2628">
        <v>0</v>
      </c>
      <c r="L2628">
        <v>146</v>
      </c>
      <c r="M2628">
        <v>1234567</v>
      </c>
      <c r="N2628">
        <v>270316</v>
      </c>
      <c r="O2628">
        <v>291016</v>
      </c>
      <c r="P2628" t="s">
        <v>19</v>
      </c>
      <c r="Q2628">
        <v>13510</v>
      </c>
      <c r="R2628" t="s">
        <v>54</v>
      </c>
      <c r="S2628" t="str">
        <f>VLOOKUP(V2628,Country!A$2:B$191,2,FALSE)</f>
        <v>Marshall Islands</v>
      </c>
      <c r="T2628" t="str">
        <f>VLOOKUP(X2628,Organisation!A$2:B$150,2,FALSE)</f>
        <v>Vatican Radio</v>
      </c>
      <c r="U2628" t="s">
        <v>144</v>
      </c>
      <c r="V2628" t="s">
        <v>922</v>
      </c>
      <c r="W2628" t="s">
        <v>87</v>
      </c>
      <c r="X2628" t="s">
        <v>87</v>
      </c>
      <c r="Y2628">
        <v>7051</v>
      </c>
    </row>
    <row r="2629" spans="1:25" x14ac:dyDescent="0.25">
      <c r="A2629">
        <v>11900</v>
      </c>
      <c r="B2629" t="str">
        <f>VLOOKUP(W2629,Broadcast!A$2:B$277,2,FALSE)</f>
        <v>China Radio International</v>
      </c>
      <c r="C2629" s="6">
        <v>2300</v>
      </c>
      <c r="D2629" s="6">
        <v>2400</v>
      </c>
      <c r="E2629" t="s">
        <v>244</v>
      </c>
      <c r="F2629" t="str">
        <f>VLOOKUP(H2629,Location!A$2:E$678,2,FALSE)</f>
        <v>Beijing</v>
      </c>
      <c r="G2629" t="str">
        <f>VLOOKUP(LEFT(R2629,3),Language!A$2:B$7700,2,FALSE)</f>
        <v>Standart Chinese</v>
      </c>
      <c r="H2629" t="s">
        <v>198</v>
      </c>
      <c r="I2629">
        <v>150</v>
      </c>
      <c r="J2629">
        <v>95</v>
      </c>
      <c r="K2629">
        <v>0</v>
      </c>
      <c r="L2629">
        <v>206</v>
      </c>
      <c r="M2629">
        <v>1234567</v>
      </c>
      <c r="N2629">
        <v>270316</v>
      </c>
      <c r="O2629">
        <v>301016</v>
      </c>
      <c r="P2629" t="s">
        <v>19</v>
      </c>
      <c r="Q2629">
        <v>9700</v>
      </c>
      <c r="R2629" t="s">
        <v>207</v>
      </c>
      <c r="S2629" t="str">
        <f>VLOOKUP(V2629,Country!A$2:B$191,2,FALSE)</f>
        <v>China</v>
      </c>
      <c r="T2629" t="str">
        <f>VLOOKUP(X2629,Organisation!A$2:B$150,2,FALSE)</f>
        <v>R &amp; T of Peoples Republic of China</v>
      </c>
      <c r="U2629" t="s">
        <v>198</v>
      </c>
      <c r="V2629" t="s">
        <v>55</v>
      </c>
      <c r="W2629" t="s">
        <v>188</v>
      </c>
      <c r="X2629" t="s">
        <v>57</v>
      </c>
      <c r="Y2629">
        <v>3174</v>
      </c>
    </row>
    <row r="2630" spans="1:25" x14ac:dyDescent="0.25">
      <c r="A2630">
        <v>11900</v>
      </c>
      <c r="B2630" t="str">
        <f>VLOOKUP(W2630,Broadcast!A$2:B$277,2,FALSE)</f>
        <v>Vatican Radio</v>
      </c>
      <c r="C2630" s="6">
        <v>2310</v>
      </c>
      <c r="D2630" s="6">
        <v>2400</v>
      </c>
      <c r="E2630" t="s">
        <v>146</v>
      </c>
      <c r="F2630" t="str">
        <f>VLOOKUP(H2630,Location!A$2:E$678,2,FALSE)</f>
        <v>Tinang 1</v>
      </c>
      <c r="G2630" t="str">
        <f>VLOOKUP(LEFT(R2630,3),Language!A$2:B$7700,2,FALSE)</f>
        <v>Vietnamese</v>
      </c>
      <c r="H2630" t="s">
        <v>172</v>
      </c>
      <c r="I2630">
        <v>250</v>
      </c>
      <c r="J2630">
        <v>270</v>
      </c>
      <c r="K2630">
        <v>0</v>
      </c>
      <c r="L2630">
        <v>156</v>
      </c>
      <c r="M2630">
        <v>1234567</v>
      </c>
      <c r="N2630">
        <v>270316</v>
      </c>
      <c r="O2630">
        <v>291016</v>
      </c>
      <c r="P2630" t="s">
        <v>19</v>
      </c>
      <c r="Q2630">
        <v>13510</v>
      </c>
      <c r="R2630" t="s">
        <v>163</v>
      </c>
      <c r="S2630" t="str">
        <f>VLOOKUP(V2630,Country!A$2:B$191,2,FALSE)</f>
        <v>Philippines</v>
      </c>
      <c r="T2630" t="str">
        <f>VLOOKUP(X2630,Organisation!A$2:B$150,2,FALSE)</f>
        <v>Vatican Radio</v>
      </c>
      <c r="U2630" t="s">
        <v>172</v>
      </c>
      <c r="V2630" t="s">
        <v>173</v>
      </c>
      <c r="W2630" t="s">
        <v>87</v>
      </c>
      <c r="X2630" t="s">
        <v>87</v>
      </c>
      <c r="Y2630">
        <v>1128</v>
      </c>
    </row>
    <row r="2631" spans="1:25" x14ac:dyDescent="0.25">
      <c r="A2631">
        <v>11905</v>
      </c>
      <c r="B2631" t="str">
        <f>VLOOKUP(W2631,Broadcast!A$2:B$277,2,FALSE)</f>
        <v>Sri Lanka Broadcasting Corporation</v>
      </c>
      <c r="C2631" s="6">
        <v>0</v>
      </c>
      <c r="D2631" s="6">
        <v>300</v>
      </c>
      <c r="E2631">
        <v>41</v>
      </c>
      <c r="F2631" t="str">
        <f>VLOOKUP(H2631,Location!A$2:E$678,2,FALSE)</f>
        <v>Trincomalee (Perkara)</v>
      </c>
      <c r="G2631" t="str">
        <f>VLOOKUP(LEFT(R2631,3),Language!A$2:B$7700,2,FALSE)</f>
        <v>Hindi</v>
      </c>
      <c r="H2631" t="s">
        <v>646</v>
      </c>
      <c r="I2631">
        <v>125</v>
      </c>
      <c r="J2631">
        <v>345</v>
      </c>
      <c r="K2631">
        <v>0</v>
      </c>
      <c r="L2631">
        <v>208</v>
      </c>
      <c r="M2631">
        <v>1234567</v>
      </c>
      <c r="N2631">
        <v>270316</v>
      </c>
      <c r="O2631">
        <v>291016</v>
      </c>
      <c r="P2631" t="s">
        <v>19</v>
      </c>
      <c r="R2631" t="s">
        <v>219</v>
      </c>
      <c r="S2631" t="str">
        <f>VLOOKUP(V2631,Country!A$2:B$191,2,FALSE)</f>
        <v>Sri Lanka</v>
      </c>
      <c r="T2631" t="str">
        <f>VLOOKUP(X2631,Organisation!A$2:B$150,2,FALSE)</f>
        <v>Sri Lanka Broadcasting Corporation</v>
      </c>
      <c r="U2631" t="s">
        <v>646</v>
      </c>
      <c r="V2631" t="s">
        <v>318</v>
      </c>
      <c r="W2631" t="s">
        <v>319</v>
      </c>
      <c r="X2631" t="s">
        <v>319</v>
      </c>
      <c r="Y2631">
        <v>3777</v>
      </c>
    </row>
    <row r="2632" spans="1:25" x14ac:dyDescent="0.25">
      <c r="A2632">
        <v>11905</v>
      </c>
      <c r="B2632" t="str">
        <f>VLOOKUP(W2632,Broadcast!A$2:B$277,2,FALSE)</f>
        <v>China National Radio</v>
      </c>
      <c r="C2632" s="6">
        <v>100</v>
      </c>
      <c r="D2632" s="6">
        <v>900</v>
      </c>
      <c r="E2632" t="s">
        <v>151</v>
      </c>
      <c r="F2632" t="str">
        <f>VLOOKUP(H2632,Location!A$2:E$678,2,FALSE)</f>
        <v>Beijing</v>
      </c>
      <c r="G2632" t="str">
        <f>VLOOKUP(LEFT(R2632,3),Language!A$2:B$7700,2,FALSE)</f>
        <v>Chinese</v>
      </c>
      <c r="H2632" t="s">
        <v>198</v>
      </c>
      <c r="I2632">
        <v>100</v>
      </c>
      <c r="J2632">
        <v>163</v>
      </c>
      <c r="K2632">
        <v>0</v>
      </c>
      <c r="L2632">
        <v>206</v>
      </c>
      <c r="M2632">
        <v>1234567</v>
      </c>
      <c r="N2632">
        <v>270316</v>
      </c>
      <c r="O2632">
        <v>301016</v>
      </c>
      <c r="P2632" t="s">
        <v>19</v>
      </c>
      <c r="Q2632">
        <v>12225</v>
      </c>
      <c r="R2632" t="s">
        <v>54</v>
      </c>
      <c r="S2632" t="str">
        <f>VLOOKUP(V2632,Country!A$2:B$191,2,FALSE)</f>
        <v>China</v>
      </c>
      <c r="T2632" t="str">
        <f>VLOOKUP(X2632,Organisation!A$2:B$150,2,FALSE)</f>
        <v>R &amp; T of Peoples Republic of China</v>
      </c>
      <c r="U2632" t="s">
        <v>198</v>
      </c>
      <c r="V2632" t="s">
        <v>55</v>
      </c>
      <c r="W2632" t="s">
        <v>56</v>
      </c>
      <c r="X2632" t="s">
        <v>57</v>
      </c>
      <c r="Y2632">
        <v>3175</v>
      </c>
    </row>
    <row r="2633" spans="1:25" x14ac:dyDescent="0.25">
      <c r="A2633">
        <v>11905</v>
      </c>
      <c r="B2633" t="str">
        <f>VLOOKUP(W2633,Broadcast!A$2:B$277,2,FALSE)</f>
        <v>International Broadcasting Bureau</v>
      </c>
      <c r="C2633" s="6">
        <v>430</v>
      </c>
      <c r="D2633" s="6">
        <v>530</v>
      </c>
      <c r="E2633">
        <v>52.53</v>
      </c>
      <c r="F2633" t="str">
        <f>VLOOKUP(H2633,Location!A$2:E$678,2,FALSE)</f>
        <v>Sao Tome</v>
      </c>
      <c r="G2633" t="str">
        <f>VLOOKUP(LEFT(R2633,3),Language!A$2:B$7700,2,FALSE)</f>
        <v>Kinyarwanda</v>
      </c>
      <c r="H2633" t="s">
        <v>125</v>
      </c>
      <c r="I2633">
        <v>100</v>
      </c>
      <c r="J2633">
        <v>114</v>
      </c>
      <c r="K2633">
        <v>-24</v>
      </c>
      <c r="L2633">
        <v>216</v>
      </c>
      <c r="M2633">
        <v>23456</v>
      </c>
      <c r="N2633">
        <v>270316</v>
      </c>
      <c r="O2633">
        <v>291016</v>
      </c>
      <c r="P2633" t="s">
        <v>19</v>
      </c>
      <c r="Q2633">
        <v>8500</v>
      </c>
      <c r="R2633" t="s">
        <v>569</v>
      </c>
      <c r="S2633" t="str">
        <f>VLOOKUP(V2633,Country!A$2:B$191,2,FALSE)</f>
        <v>Sao Tome and Principe</v>
      </c>
      <c r="T2633" t="str">
        <f>VLOOKUP(X2633,Organisation!A$2:B$150,2,FALSE)</f>
        <v>International Broadcasting Bureau</v>
      </c>
      <c r="U2633" t="s">
        <v>125</v>
      </c>
      <c r="V2633" t="s">
        <v>126</v>
      </c>
      <c r="W2633" t="s">
        <v>120</v>
      </c>
      <c r="X2633" t="s">
        <v>120</v>
      </c>
      <c r="Y2633">
        <v>16182</v>
      </c>
    </row>
    <row r="2634" spans="1:25" x14ac:dyDescent="0.25">
      <c r="A2634">
        <v>11905</v>
      </c>
      <c r="B2634" t="str">
        <f>VLOOKUP(W2634,Broadcast!A$2:B$277,2,FALSE)</f>
        <v>HCJB Australia</v>
      </c>
      <c r="C2634" s="6">
        <v>1040</v>
      </c>
      <c r="D2634" s="6">
        <v>1145</v>
      </c>
      <c r="E2634" t="s">
        <v>763</v>
      </c>
      <c r="F2634" t="str">
        <f>VLOOKUP(H2634,Location!A$2:E$678,2,FALSE)</f>
        <v>Kununurra WA</v>
      </c>
      <c r="G2634" t="str">
        <f>VLOOKUP(LEFT(R2634,3),Language!A$2:B$7700,2,FALSE)</f>
        <v>Falam Chin</v>
      </c>
      <c r="H2634" t="s">
        <v>740</v>
      </c>
      <c r="I2634">
        <v>100</v>
      </c>
      <c r="J2634">
        <v>310</v>
      </c>
      <c r="K2634">
        <v>0</v>
      </c>
      <c r="L2634">
        <v>288</v>
      </c>
      <c r="M2634">
        <v>1234567</v>
      </c>
      <c r="N2634">
        <v>270316</v>
      </c>
      <c r="O2634">
        <v>291016</v>
      </c>
      <c r="P2634" t="s">
        <v>19</v>
      </c>
      <c r="R2634" t="s">
        <v>924</v>
      </c>
      <c r="S2634" t="str">
        <f>VLOOKUP(V2634,Country!A$2:B$191,2,FALSE)</f>
        <v>Australia</v>
      </c>
      <c r="T2634" t="str">
        <f>VLOOKUP(X2634,Organisation!A$2:B$150,2,FALSE)</f>
        <v>HCJB Australia</v>
      </c>
      <c r="U2634" t="s">
        <v>740</v>
      </c>
      <c r="V2634" t="s">
        <v>741</v>
      </c>
      <c r="W2634" t="s">
        <v>742</v>
      </c>
      <c r="X2634" t="s">
        <v>742</v>
      </c>
      <c r="Y2634">
        <v>7217</v>
      </c>
    </row>
    <row r="2635" spans="1:25" x14ac:dyDescent="0.25">
      <c r="A2635">
        <v>11910</v>
      </c>
      <c r="B2635" t="str">
        <f>VLOOKUP(W2635,Broadcast!A$2:B$277,2,FALSE)</f>
        <v>Nippon Hoso Kyokai</v>
      </c>
      <c r="C2635" s="6">
        <v>0</v>
      </c>
      <c r="D2635" s="6">
        <v>100</v>
      </c>
      <c r="E2635">
        <v>43.44</v>
      </c>
      <c r="F2635" t="str">
        <f>VLOOKUP(H2635,Location!A$2:E$678,2,FALSE)</f>
        <v>Tokyo Yamata</v>
      </c>
      <c r="G2635" t="str">
        <f>VLOOKUP(LEFT(R2635,3),Language!A$2:B$7700,2,FALSE)</f>
        <v>Japanese</v>
      </c>
      <c r="H2635" t="s">
        <v>192</v>
      </c>
      <c r="I2635">
        <v>300</v>
      </c>
      <c r="J2635">
        <v>290</v>
      </c>
      <c r="K2635">
        <v>0</v>
      </c>
      <c r="L2635">
        <v>146</v>
      </c>
      <c r="M2635">
        <v>1234567</v>
      </c>
      <c r="N2635">
        <v>270316</v>
      </c>
      <c r="O2635">
        <v>301016</v>
      </c>
      <c r="P2635" t="s">
        <v>19</v>
      </c>
      <c r="R2635" t="s">
        <v>196</v>
      </c>
      <c r="S2635" t="str">
        <f>VLOOKUP(V2635,Country!A$2:B$191,2,FALSE)</f>
        <v>Japan</v>
      </c>
      <c r="T2635" t="str">
        <f>VLOOKUP(X2635,Organisation!A$2:B$150,2,FALSE)</f>
        <v>Nippon Hoso Kyokai, Japan</v>
      </c>
      <c r="U2635" t="s">
        <v>192</v>
      </c>
      <c r="V2635" t="s">
        <v>193</v>
      </c>
      <c r="W2635" t="s">
        <v>197</v>
      </c>
      <c r="X2635" t="s">
        <v>197</v>
      </c>
      <c r="Y2635">
        <v>2360</v>
      </c>
    </row>
    <row r="2636" spans="1:25" x14ac:dyDescent="0.25">
      <c r="A2636">
        <v>11910</v>
      </c>
      <c r="B2636" t="str">
        <f>VLOOKUP(W2636,Broadcast!A$2:B$277,2,FALSE)</f>
        <v>China Radio International</v>
      </c>
      <c r="C2636" s="6">
        <v>1200</v>
      </c>
      <c r="D2636" s="6">
        <v>1300</v>
      </c>
      <c r="E2636" t="s">
        <v>925</v>
      </c>
      <c r="F2636" t="str">
        <f>VLOOKUP(H2636,Location!A$2:E$678,2,FALSE)</f>
        <v>Beijing</v>
      </c>
      <c r="G2636" t="str">
        <f>VLOOKUP(LEFT(R2636,3),Language!A$2:B$7700,2,FALSE)</f>
        <v>Min Nan Chinese</v>
      </c>
      <c r="H2636" t="s">
        <v>198</v>
      </c>
      <c r="I2636">
        <v>500</v>
      </c>
      <c r="J2636">
        <v>165</v>
      </c>
      <c r="K2636">
        <v>0</v>
      </c>
      <c r="L2636">
        <v>206</v>
      </c>
      <c r="M2636">
        <v>1234567</v>
      </c>
      <c r="N2636">
        <v>270316</v>
      </c>
      <c r="O2636">
        <v>301016</v>
      </c>
      <c r="P2636" t="s">
        <v>19</v>
      </c>
      <c r="Q2636">
        <v>14500</v>
      </c>
      <c r="R2636" t="s">
        <v>661</v>
      </c>
      <c r="S2636" t="str">
        <f>VLOOKUP(V2636,Country!A$2:B$191,2,FALSE)</f>
        <v>China</v>
      </c>
      <c r="T2636" t="str">
        <f>VLOOKUP(X2636,Organisation!A$2:B$150,2,FALSE)</f>
        <v>R &amp; T of Peoples Republic of China</v>
      </c>
      <c r="U2636" t="s">
        <v>198</v>
      </c>
      <c r="V2636" t="s">
        <v>55</v>
      </c>
      <c r="W2636" t="s">
        <v>188</v>
      </c>
      <c r="X2636" t="s">
        <v>57</v>
      </c>
      <c r="Y2636">
        <v>3176</v>
      </c>
    </row>
    <row r="2637" spans="1:25" x14ac:dyDescent="0.25">
      <c r="A2637">
        <v>11910</v>
      </c>
      <c r="B2637" t="str">
        <f>VLOOKUP(W2637,Broadcast!A$2:B$277,2,FALSE)</f>
        <v>China Radio International</v>
      </c>
      <c r="C2637" s="6">
        <v>1300</v>
      </c>
      <c r="D2637" s="6">
        <v>1400</v>
      </c>
      <c r="E2637" t="s">
        <v>925</v>
      </c>
      <c r="F2637" t="str">
        <f>VLOOKUP(H2637,Location!A$2:E$678,2,FALSE)</f>
        <v>Beijing</v>
      </c>
      <c r="G2637" t="str">
        <f>VLOOKUP(LEFT(R2637,3),Language!A$2:B$7700,2,FALSE)</f>
        <v>English</v>
      </c>
      <c r="H2637" t="s">
        <v>198</v>
      </c>
      <c r="I2637">
        <v>500</v>
      </c>
      <c r="J2637">
        <v>165</v>
      </c>
      <c r="K2637">
        <v>0</v>
      </c>
      <c r="L2637">
        <v>206</v>
      </c>
      <c r="M2637">
        <v>1234567</v>
      </c>
      <c r="N2637">
        <v>270316</v>
      </c>
      <c r="O2637">
        <v>301016</v>
      </c>
      <c r="P2637" t="s">
        <v>19</v>
      </c>
      <c r="Q2637">
        <v>14500</v>
      </c>
      <c r="R2637" t="s">
        <v>20</v>
      </c>
      <c r="S2637" t="str">
        <f>VLOOKUP(V2637,Country!A$2:B$191,2,FALSE)</f>
        <v>China</v>
      </c>
      <c r="T2637" t="str">
        <f>VLOOKUP(X2637,Organisation!A$2:B$150,2,FALSE)</f>
        <v>R &amp; T of Peoples Republic of China</v>
      </c>
      <c r="U2637" t="s">
        <v>198</v>
      </c>
      <c r="V2637" t="s">
        <v>55</v>
      </c>
      <c r="W2637" t="s">
        <v>188</v>
      </c>
      <c r="X2637" t="s">
        <v>57</v>
      </c>
      <c r="Y2637">
        <v>3177</v>
      </c>
    </row>
    <row r="2638" spans="1:25" x14ac:dyDescent="0.25">
      <c r="A2638">
        <v>11910</v>
      </c>
      <c r="B2638" t="str">
        <f>VLOOKUP(W2638,Broadcast!A$2:B$277,2,FALSE)</f>
        <v>Radio Romania International</v>
      </c>
      <c r="C2638" s="6">
        <v>1400</v>
      </c>
      <c r="D2638" s="6">
        <v>1500</v>
      </c>
      <c r="E2638" t="s">
        <v>76</v>
      </c>
      <c r="F2638" t="str">
        <f>VLOOKUP(H2638,Location!A$2:E$678,2,FALSE)</f>
        <v>Tiganesti</v>
      </c>
      <c r="G2638" t="str">
        <f>VLOOKUP(LEFT(R2638,3),Language!A$2:B$7700,2,FALSE)</f>
        <v>German</v>
      </c>
      <c r="H2638" t="s">
        <v>200</v>
      </c>
      <c r="I2638">
        <v>300</v>
      </c>
      <c r="J2638">
        <v>300</v>
      </c>
      <c r="K2638">
        <v>0</v>
      </c>
      <c r="L2638">
        <v>205</v>
      </c>
      <c r="M2638">
        <v>1234567</v>
      </c>
      <c r="N2638">
        <v>270316</v>
      </c>
      <c r="O2638">
        <v>301016</v>
      </c>
      <c r="P2638" t="s">
        <v>19</v>
      </c>
      <c r="R2638" t="s">
        <v>30</v>
      </c>
      <c r="S2638" t="str">
        <f>VLOOKUP(V2638,Country!A$2:B$191,2,FALSE)</f>
        <v>Romania</v>
      </c>
      <c r="T2638" t="str">
        <f>VLOOKUP(X2638,Organisation!A$2:B$150,2,FALSE)</f>
        <v>Ministry of Communications &amp; Informatics Technol.</v>
      </c>
      <c r="U2638" t="s">
        <v>200</v>
      </c>
      <c r="V2638" t="s">
        <v>202</v>
      </c>
      <c r="W2638" t="s">
        <v>203</v>
      </c>
      <c r="X2638" t="s">
        <v>202</v>
      </c>
      <c r="Y2638">
        <v>11077</v>
      </c>
    </row>
    <row r="2639" spans="1:25" x14ac:dyDescent="0.25">
      <c r="A2639">
        <v>11910</v>
      </c>
      <c r="B2639" t="str">
        <f>VLOOKUP(W2639,Broadcast!A$2:B$277,2,FALSE)</f>
        <v>Sri Lanka Broadcasting Corporation</v>
      </c>
      <c r="C2639" s="6">
        <v>1400</v>
      </c>
      <c r="D2639" s="6">
        <v>1630</v>
      </c>
      <c r="E2639">
        <v>41</v>
      </c>
      <c r="F2639" t="str">
        <f>VLOOKUP(H2639,Location!A$2:E$678,2,FALSE)</f>
        <v>Ekala</v>
      </c>
      <c r="G2639" t="str">
        <f>VLOOKUP(LEFT(R2639,3),Language!A$2:B$7700,2,FALSE)</f>
        <v>Hindi</v>
      </c>
      <c r="H2639" t="s">
        <v>317</v>
      </c>
      <c r="I2639">
        <v>300</v>
      </c>
      <c r="J2639">
        <v>350</v>
      </c>
      <c r="K2639">
        <v>0</v>
      </c>
      <c r="L2639">
        <v>208</v>
      </c>
      <c r="M2639">
        <v>1234567</v>
      </c>
      <c r="N2639">
        <v>270316</v>
      </c>
      <c r="O2639">
        <v>291016</v>
      </c>
      <c r="P2639" t="s">
        <v>19</v>
      </c>
      <c r="R2639" t="s">
        <v>219</v>
      </c>
      <c r="S2639" t="str">
        <f>VLOOKUP(V2639,Country!A$2:B$191,2,FALSE)</f>
        <v>Sri Lanka</v>
      </c>
      <c r="T2639" t="str">
        <f>VLOOKUP(X2639,Organisation!A$2:B$150,2,FALSE)</f>
        <v>Sri Lanka Broadcasting Corporation</v>
      </c>
      <c r="U2639" t="s">
        <v>317</v>
      </c>
      <c r="V2639" t="s">
        <v>318</v>
      </c>
      <c r="W2639" t="s">
        <v>319</v>
      </c>
      <c r="X2639" t="s">
        <v>319</v>
      </c>
      <c r="Y2639">
        <v>3754</v>
      </c>
    </row>
    <row r="2640" spans="1:25" x14ac:dyDescent="0.25">
      <c r="A2640">
        <v>11910</v>
      </c>
      <c r="B2640" t="str">
        <f>VLOOKUP(W2640,Broadcast!A$2:B$277,2,FALSE)</f>
        <v>BBC Worldservice</v>
      </c>
      <c r="C2640" s="6">
        <v>1500</v>
      </c>
      <c r="D2640" s="6">
        <v>1600</v>
      </c>
      <c r="E2640" t="s">
        <v>218</v>
      </c>
      <c r="F2640" t="str">
        <f>VLOOKUP(H2640,Location!A$2:E$678,2,FALSE)</f>
        <v>Dhabayya</v>
      </c>
      <c r="G2640" t="str">
        <f>VLOOKUP(LEFT(R2640,3),Language!A$2:B$7700,2,FALSE)</f>
        <v>Urdu</v>
      </c>
      <c r="H2640" t="s">
        <v>409</v>
      </c>
      <c r="I2640">
        <v>250</v>
      </c>
      <c r="J2640">
        <v>60</v>
      </c>
      <c r="K2640">
        <v>0</v>
      </c>
      <c r="L2640">
        <v>146</v>
      </c>
      <c r="M2640">
        <v>1234567</v>
      </c>
      <c r="N2640">
        <v>270316</v>
      </c>
      <c r="O2640">
        <v>301016</v>
      </c>
      <c r="P2640" t="s">
        <v>19</v>
      </c>
      <c r="Q2640">
        <v>12600</v>
      </c>
      <c r="R2640" t="s">
        <v>348</v>
      </c>
      <c r="S2640" t="str">
        <f>VLOOKUP(V2640,Country!A$2:B$191,2,FALSE)</f>
        <v>United Arab Emirates</v>
      </c>
      <c r="T2640" t="str">
        <f>VLOOKUP(X2640,Organisation!A$2:B$150,2,FALSE)</f>
        <v>Babcock Communications</v>
      </c>
      <c r="U2640" t="s">
        <v>409</v>
      </c>
      <c r="V2640" t="s">
        <v>410</v>
      </c>
      <c r="W2640" t="s">
        <v>42</v>
      </c>
      <c r="X2640" t="s">
        <v>43</v>
      </c>
      <c r="Y2640">
        <v>227</v>
      </c>
    </row>
    <row r="2641" spans="1:25" x14ac:dyDescent="0.25">
      <c r="A2641">
        <v>11910</v>
      </c>
      <c r="B2641" t="str">
        <f>VLOOKUP(W2641,Broadcast!A$2:B$277,2,FALSE)</f>
        <v>International Broadcasting Bureau</v>
      </c>
      <c r="C2641" s="6">
        <v>1600</v>
      </c>
      <c r="D2641" s="6">
        <v>1700</v>
      </c>
      <c r="E2641" t="s">
        <v>622</v>
      </c>
      <c r="F2641" t="str">
        <f>VLOOKUP(H2641,Location!A$2:E$678,2,FALSE)</f>
        <v>Lampertheim</v>
      </c>
      <c r="G2641" t="str">
        <f>VLOOKUP(LEFT(R2641,3),Language!A$2:B$7700,2,FALSE)</f>
        <v>Tajik</v>
      </c>
      <c r="H2641" t="s">
        <v>153</v>
      </c>
      <c r="I2641">
        <v>100</v>
      </c>
      <c r="J2641">
        <v>75</v>
      </c>
      <c r="K2641">
        <v>10</v>
      </c>
      <c r="L2641">
        <v>215</v>
      </c>
      <c r="M2641">
        <v>1234567</v>
      </c>
      <c r="N2641">
        <v>40616</v>
      </c>
      <c r="O2641">
        <v>291016</v>
      </c>
      <c r="P2641" t="s">
        <v>19</v>
      </c>
      <c r="Q2641">
        <v>10700</v>
      </c>
      <c r="R2641" t="s">
        <v>237</v>
      </c>
      <c r="S2641" t="str">
        <f>VLOOKUP(V2641,Country!A$2:B$191,2,FALSE)</f>
        <v>Germany</v>
      </c>
      <c r="T2641" t="str">
        <f>VLOOKUP(X2641,Organisation!A$2:B$150,2,FALSE)</f>
        <v>International Broadcasting Bureau</v>
      </c>
      <c r="U2641" t="s">
        <v>153</v>
      </c>
      <c r="V2641" t="s">
        <v>19</v>
      </c>
      <c r="W2641" t="s">
        <v>120</v>
      </c>
      <c r="X2641" t="s">
        <v>120</v>
      </c>
      <c r="Y2641">
        <v>16771</v>
      </c>
    </row>
    <row r="2642" spans="1:25" x14ac:dyDescent="0.25">
      <c r="A2642">
        <v>11910</v>
      </c>
      <c r="B2642" t="str">
        <f>VLOOKUP(W2642,Broadcast!A$2:B$277,2,FALSE)</f>
        <v>Nippon Hoso Kyokai</v>
      </c>
      <c r="C2642" s="6">
        <v>1900</v>
      </c>
      <c r="D2642" s="6">
        <v>2100</v>
      </c>
      <c r="E2642">
        <v>43.44</v>
      </c>
      <c r="F2642" t="str">
        <f>VLOOKUP(H2642,Location!A$2:E$678,2,FALSE)</f>
        <v>Tokyo Yamata</v>
      </c>
      <c r="G2642" t="str">
        <f>VLOOKUP(LEFT(R2642,3),Language!A$2:B$7700,2,FALSE)</f>
        <v>Japanese</v>
      </c>
      <c r="H2642" t="s">
        <v>192</v>
      </c>
      <c r="I2642">
        <v>300</v>
      </c>
      <c r="J2642">
        <v>290</v>
      </c>
      <c r="K2642">
        <v>0</v>
      </c>
      <c r="L2642">
        <v>146</v>
      </c>
      <c r="M2642">
        <v>1234567</v>
      </c>
      <c r="N2642">
        <v>270316</v>
      </c>
      <c r="O2642">
        <v>301016</v>
      </c>
      <c r="P2642" t="s">
        <v>19</v>
      </c>
      <c r="R2642" t="s">
        <v>196</v>
      </c>
      <c r="S2642" t="str">
        <f>VLOOKUP(V2642,Country!A$2:B$191,2,FALSE)</f>
        <v>Japan</v>
      </c>
      <c r="T2642" t="str">
        <f>VLOOKUP(X2642,Organisation!A$2:B$150,2,FALSE)</f>
        <v>Nippon Hoso Kyokai, Japan</v>
      </c>
      <c r="U2642" t="s">
        <v>192</v>
      </c>
      <c r="V2642" t="s">
        <v>193</v>
      </c>
      <c r="W2642" t="s">
        <v>197</v>
      </c>
      <c r="X2642" t="s">
        <v>197</v>
      </c>
      <c r="Y2642">
        <v>2366</v>
      </c>
    </row>
    <row r="2643" spans="1:25" x14ac:dyDescent="0.25">
      <c r="A2643">
        <v>11910</v>
      </c>
      <c r="B2643" t="str">
        <f>VLOOKUP(W2643,Broadcast!A$2:B$277,2,FALSE)</f>
        <v>Nippon Hoso Kyokai</v>
      </c>
      <c r="C2643" s="6">
        <v>2100</v>
      </c>
      <c r="D2643" s="6">
        <v>2400</v>
      </c>
      <c r="E2643">
        <v>43.44</v>
      </c>
      <c r="F2643" t="str">
        <f>VLOOKUP(H2643,Location!A$2:E$678,2,FALSE)</f>
        <v>Tokyo Yamata</v>
      </c>
      <c r="G2643" t="str">
        <f>VLOOKUP(LEFT(R2643,3),Language!A$2:B$7700,2,FALSE)</f>
        <v>Japanese</v>
      </c>
      <c r="H2643" t="s">
        <v>192</v>
      </c>
      <c r="I2643">
        <v>300</v>
      </c>
      <c r="J2643">
        <v>290</v>
      </c>
      <c r="K2643">
        <v>0</v>
      </c>
      <c r="L2643">
        <v>146</v>
      </c>
      <c r="M2643">
        <v>1234567</v>
      </c>
      <c r="N2643">
        <v>270316</v>
      </c>
      <c r="O2643">
        <v>301016</v>
      </c>
      <c r="P2643" t="s">
        <v>19</v>
      </c>
      <c r="R2643" t="s">
        <v>196</v>
      </c>
      <c r="S2643" t="str">
        <f>VLOOKUP(V2643,Country!A$2:B$191,2,FALSE)</f>
        <v>Japan</v>
      </c>
      <c r="T2643" t="str">
        <f>VLOOKUP(X2643,Organisation!A$2:B$150,2,FALSE)</f>
        <v>Nippon Hoso Kyokai, Japan</v>
      </c>
      <c r="U2643" t="s">
        <v>192</v>
      </c>
      <c r="V2643" t="s">
        <v>193</v>
      </c>
      <c r="W2643" t="s">
        <v>197</v>
      </c>
      <c r="X2643" t="s">
        <v>197</v>
      </c>
      <c r="Y2643">
        <v>2367</v>
      </c>
    </row>
    <row r="2644" spans="1:25" x14ac:dyDescent="0.25">
      <c r="A2644">
        <v>11915</v>
      </c>
      <c r="B2644" t="str">
        <f>VLOOKUP(W2644,Broadcast!A$2:B$277,2,FALSE)</f>
        <v>China National Radio</v>
      </c>
      <c r="C2644" s="6">
        <v>30</v>
      </c>
      <c r="D2644" s="6">
        <v>1300</v>
      </c>
      <c r="E2644" t="s">
        <v>111</v>
      </c>
      <c r="F2644" t="str">
        <f>VLOOKUP(H2644,Location!A$2:E$678,2,FALSE)</f>
        <v>Baoji</v>
      </c>
      <c r="G2644" t="str">
        <f>VLOOKUP(LEFT(R2644,3),Language!A$2:B$7700,2,FALSE)</f>
        <v>Chinese</v>
      </c>
      <c r="H2644" t="s">
        <v>326</v>
      </c>
      <c r="I2644">
        <v>100</v>
      </c>
      <c r="J2644">
        <v>255</v>
      </c>
      <c r="K2644">
        <v>0</v>
      </c>
      <c r="L2644">
        <v>146</v>
      </c>
      <c r="M2644">
        <v>1234567</v>
      </c>
      <c r="N2644">
        <v>270316</v>
      </c>
      <c r="O2644">
        <v>301016</v>
      </c>
      <c r="P2644" t="s">
        <v>19</v>
      </c>
      <c r="Q2644">
        <v>12225</v>
      </c>
      <c r="R2644" t="s">
        <v>54</v>
      </c>
      <c r="S2644" t="str">
        <f>VLOOKUP(V2644,Country!A$2:B$191,2,FALSE)</f>
        <v>China</v>
      </c>
      <c r="T2644" t="str">
        <f>VLOOKUP(X2644,Organisation!A$2:B$150,2,FALSE)</f>
        <v>R &amp; T of Peoples Republic of China</v>
      </c>
      <c r="U2644" t="s">
        <v>326</v>
      </c>
      <c r="V2644" t="s">
        <v>55</v>
      </c>
      <c r="W2644" t="s">
        <v>56</v>
      </c>
      <c r="X2644" t="s">
        <v>57</v>
      </c>
      <c r="Y2644">
        <v>3178</v>
      </c>
    </row>
    <row r="2645" spans="1:25" x14ac:dyDescent="0.25">
      <c r="A2645">
        <v>11915</v>
      </c>
      <c r="B2645" t="str">
        <f>VLOOKUP(W2645,Broadcast!A$2:B$277,2,FALSE)</f>
        <v>National Broadcaster of Bangladesh</v>
      </c>
      <c r="C2645" s="6">
        <v>1300</v>
      </c>
      <c r="D2645" s="6">
        <v>1400</v>
      </c>
      <c r="E2645">
        <v>42</v>
      </c>
      <c r="F2645" t="str">
        <f>VLOOKUP(H2645,Location!A$2:E$678,2,FALSE)</f>
        <v>Dhaka</v>
      </c>
      <c r="G2645" t="str">
        <f>VLOOKUP(LEFT(R2645,3),Language!A$2:B$7700,2,FALSE)</f>
        <v>Undetermined</v>
      </c>
      <c r="H2645" t="s">
        <v>446</v>
      </c>
      <c r="I2645">
        <v>250</v>
      </c>
      <c r="J2645">
        <v>320</v>
      </c>
      <c r="K2645">
        <v>0</v>
      </c>
      <c r="L2645">
        <v>151</v>
      </c>
      <c r="M2645">
        <v>1234567</v>
      </c>
      <c r="N2645">
        <v>270316</v>
      </c>
      <c r="O2645">
        <v>291016</v>
      </c>
      <c r="P2645" t="s">
        <v>19</v>
      </c>
      <c r="R2645" t="s">
        <v>239</v>
      </c>
      <c r="S2645" t="str">
        <f>VLOOKUP(V2645,Country!A$2:B$191,2,FALSE)</f>
        <v>Bangladesh</v>
      </c>
      <c r="T2645" t="str">
        <f>VLOOKUP(X2645,Organisation!A$2:B$150,2,FALSE)</f>
        <v>NBA of Bangladesh</v>
      </c>
      <c r="U2645" t="s">
        <v>446</v>
      </c>
      <c r="V2645" t="s">
        <v>447</v>
      </c>
      <c r="W2645" t="s">
        <v>448</v>
      </c>
      <c r="X2645" t="s">
        <v>448</v>
      </c>
      <c r="Y2645">
        <v>4096</v>
      </c>
    </row>
    <row r="2646" spans="1:25" x14ac:dyDescent="0.25">
      <c r="A2646">
        <v>11915</v>
      </c>
      <c r="B2646" t="str">
        <f>VLOOKUP(W2646,Broadcast!A$2:B$277,2,FALSE)</f>
        <v>National Broadcaster of Bangladesh</v>
      </c>
      <c r="C2646" s="6">
        <v>1700</v>
      </c>
      <c r="D2646" s="6">
        <v>2000</v>
      </c>
      <c r="E2646">
        <v>27</v>
      </c>
      <c r="F2646" t="str">
        <f>VLOOKUP(H2646,Location!A$2:E$678,2,FALSE)</f>
        <v>Dhaka</v>
      </c>
      <c r="G2646" t="str">
        <f>VLOOKUP(LEFT(R2646,3),Language!A$2:B$7700,2,FALSE)</f>
        <v>Undetermined</v>
      </c>
      <c r="H2646" t="s">
        <v>446</v>
      </c>
      <c r="I2646">
        <v>250</v>
      </c>
      <c r="J2646">
        <v>320</v>
      </c>
      <c r="K2646">
        <v>0</v>
      </c>
      <c r="L2646">
        <v>216</v>
      </c>
      <c r="M2646">
        <v>1234567</v>
      </c>
      <c r="N2646">
        <v>270316</v>
      </c>
      <c r="O2646">
        <v>291016</v>
      </c>
      <c r="P2646" t="s">
        <v>19</v>
      </c>
      <c r="R2646" t="s">
        <v>239</v>
      </c>
      <c r="S2646" t="str">
        <f>VLOOKUP(V2646,Country!A$2:B$191,2,FALSE)</f>
        <v>Bangladesh</v>
      </c>
      <c r="T2646" t="str">
        <f>VLOOKUP(X2646,Organisation!A$2:B$150,2,FALSE)</f>
        <v>NBA of Bangladesh</v>
      </c>
      <c r="U2646" t="s">
        <v>446</v>
      </c>
      <c r="V2646" t="s">
        <v>447</v>
      </c>
      <c r="W2646" t="s">
        <v>448</v>
      </c>
      <c r="X2646" t="s">
        <v>448</v>
      </c>
      <c r="Y2646">
        <v>4097</v>
      </c>
    </row>
    <row r="2647" spans="1:25" x14ac:dyDescent="0.25">
      <c r="A2647">
        <v>11915</v>
      </c>
      <c r="B2647" t="str">
        <f>VLOOKUP(W2647,Broadcast!A$2:B$277,2,FALSE)</f>
        <v>Broadcasting Serv. of the Kingdom of Saudi Arabia</v>
      </c>
      <c r="C2647" s="6">
        <v>1800</v>
      </c>
      <c r="D2647" s="6">
        <v>2300</v>
      </c>
      <c r="E2647">
        <v>37.380000000000003</v>
      </c>
      <c r="F2647" t="str">
        <f>VLOOKUP(H2647,Location!A$2:E$678,2,FALSE)</f>
        <v>Riyadh</v>
      </c>
      <c r="G2647" t="str">
        <f>VLOOKUP(LEFT(R2647,3),Language!A$2:B$7700,2,FALSE)</f>
        <v>Arabic</v>
      </c>
      <c r="H2647" t="s">
        <v>508</v>
      </c>
      <c r="I2647">
        <v>500</v>
      </c>
      <c r="J2647">
        <v>295</v>
      </c>
      <c r="K2647">
        <v>0</v>
      </c>
      <c r="L2647">
        <v>216</v>
      </c>
      <c r="M2647">
        <v>1234567</v>
      </c>
      <c r="N2647">
        <v>270316</v>
      </c>
      <c r="O2647">
        <v>301016</v>
      </c>
      <c r="P2647" t="s">
        <v>19</v>
      </c>
      <c r="R2647" t="s">
        <v>89</v>
      </c>
      <c r="S2647" t="str">
        <f>VLOOKUP(V2647,Country!A$2:B$191,2,FALSE)</f>
        <v>Saudi Arabia</v>
      </c>
      <c r="T2647" t="str">
        <f>VLOOKUP(X2647,Organisation!A$2:B$150,2,FALSE)</f>
        <v>Saudi Arabian Radio &amp; Television</v>
      </c>
      <c r="U2647" t="s">
        <v>508</v>
      </c>
      <c r="V2647" t="s">
        <v>397</v>
      </c>
      <c r="W2647" t="s">
        <v>397</v>
      </c>
      <c r="X2647" t="s">
        <v>397</v>
      </c>
      <c r="Y2647">
        <v>1374</v>
      </c>
    </row>
    <row r="2648" spans="1:25" x14ac:dyDescent="0.25">
      <c r="A2648">
        <v>11920</v>
      </c>
      <c r="B2648" t="str">
        <f>VLOOKUP(W2648,Broadcast!A$2:B$277,2,FALSE)</f>
        <v>China Radio International</v>
      </c>
      <c r="C2648" s="6">
        <v>1400</v>
      </c>
      <c r="D2648" s="6">
        <v>1600</v>
      </c>
      <c r="E2648" t="s">
        <v>292</v>
      </c>
      <c r="F2648" t="str">
        <f>VLOOKUP(H2648,Location!A$2:E$678,2,FALSE)</f>
        <v>Cerrik</v>
      </c>
      <c r="G2648" t="str">
        <f>VLOOKUP(LEFT(R2648,3),Language!A$2:B$7700,2,FALSE)</f>
        <v>French</v>
      </c>
      <c r="H2648" t="s">
        <v>254</v>
      </c>
      <c r="I2648">
        <v>150</v>
      </c>
      <c r="J2648">
        <v>240</v>
      </c>
      <c r="K2648">
        <v>0</v>
      </c>
      <c r="L2648">
        <v>206</v>
      </c>
      <c r="M2648">
        <v>1234567</v>
      </c>
      <c r="N2648">
        <v>270316</v>
      </c>
      <c r="O2648">
        <v>301016</v>
      </c>
      <c r="P2648" t="s">
        <v>19</v>
      </c>
      <c r="Q2648">
        <v>9700</v>
      </c>
      <c r="R2648" t="s">
        <v>79</v>
      </c>
      <c r="S2648" t="str">
        <f>VLOOKUP(V2648,Country!A$2:B$191,2,FALSE)</f>
        <v>Albania</v>
      </c>
      <c r="T2648" t="str">
        <f>VLOOKUP(X2648,Organisation!A$2:B$150,2,FALSE)</f>
        <v>R &amp; T of Peoples Republic of China</v>
      </c>
      <c r="U2648" t="s">
        <v>254</v>
      </c>
      <c r="V2648" t="s">
        <v>255</v>
      </c>
      <c r="W2648" t="s">
        <v>188</v>
      </c>
      <c r="X2648" t="s">
        <v>57</v>
      </c>
      <c r="Y2648">
        <v>3179</v>
      </c>
    </row>
    <row r="2649" spans="1:25" x14ac:dyDescent="0.25">
      <c r="A2649">
        <v>11920</v>
      </c>
      <c r="B2649" t="str">
        <f>VLOOKUP(W2649,Broadcast!A$2:B$277,2,FALSE)</f>
        <v>Media Broadcast GmbH</v>
      </c>
      <c r="C2649" s="6">
        <v>2245</v>
      </c>
      <c r="D2649" s="6">
        <v>2300</v>
      </c>
      <c r="E2649" t="s">
        <v>470</v>
      </c>
      <c r="F2649" t="str">
        <f>VLOOKUP(H2649,Location!A$2:E$678,2,FALSE)</f>
        <v>Nauen</v>
      </c>
      <c r="G2649" t="str">
        <f>VLOOKUP(LEFT(R2649,3),Language!A$2:B$7700,2,FALSE)</f>
        <v>Kulina Pano</v>
      </c>
      <c r="H2649" t="s">
        <v>232</v>
      </c>
      <c r="I2649">
        <v>100</v>
      </c>
      <c r="J2649">
        <v>240</v>
      </c>
      <c r="K2649">
        <v>0</v>
      </c>
      <c r="L2649">
        <v>216</v>
      </c>
      <c r="M2649">
        <v>1234567</v>
      </c>
      <c r="N2649">
        <v>270316</v>
      </c>
      <c r="O2649">
        <v>291016</v>
      </c>
      <c r="P2649" t="s">
        <v>19</v>
      </c>
      <c r="Q2649">
        <v>9600</v>
      </c>
      <c r="R2649" t="s">
        <v>926</v>
      </c>
      <c r="S2649" t="str">
        <f>VLOOKUP(V2649,Country!A$2:B$191,2,FALSE)</f>
        <v>Germany</v>
      </c>
      <c r="T2649" t="str">
        <f>VLOOKUP(X2649,Organisation!A$2:B$150,2,FALSE)</f>
        <v>Media Broadcast GmbH</v>
      </c>
      <c r="U2649" t="s">
        <v>232</v>
      </c>
      <c r="V2649" t="s">
        <v>19</v>
      </c>
      <c r="W2649" t="s">
        <v>99</v>
      </c>
      <c r="X2649" t="s">
        <v>99</v>
      </c>
      <c r="Y2649">
        <v>15599</v>
      </c>
    </row>
    <row r="2650" spans="1:25" x14ac:dyDescent="0.25">
      <c r="A2650">
        <v>11920</v>
      </c>
      <c r="B2650" t="str">
        <f>VLOOKUP(W2650,Broadcast!A$2:B$277,2,FALSE)</f>
        <v>Media Broadcast GmbH</v>
      </c>
      <c r="C2650" s="6">
        <v>2300</v>
      </c>
      <c r="D2650" s="6">
        <v>45</v>
      </c>
      <c r="E2650" t="s">
        <v>470</v>
      </c>
      <c r="F2650" t="str">
        <f>VLOOKUP(H2650,Location!A$2:E$678,2,FALSE)</f>
        <v>Nauen</v>
      </c>
      <c r="G2650" t="str">
        <f>VLOOKUP(LEFT(R2650,3),Language!A$2:B$7700,2,FALSE)</f>
        <v>Portuguese</v>
      </c>
      <c r="H2650" t="s">
        <v>232</v>
      </c>
      <c r="I2650">
        <v>100</v>
      </c>
      <c r="J2650">
        <v>240</v>
      </c>
      <c r="K2650">
        <v>0</v>
      </c>
      <c r="L2650">
        <v>216</v>
      </c>
      <c r="M2650">
        <v>1234567</v>
      </c>
      <c r="N2650">
        <v>270316</v>
      </c>
      <c r="O2650">
        <v>291016</v>
      </c>
      <c r="P2650" t="s">
        <v>19</v>
      </c>
      <c r="Q2650">
        <v>9600</v>
      </c>
      <c r="R2650" t="s">
        <v>300</v>
      </c>
      <c r="S2650" t="str">
        <f>VLOOKUP(V2650,Country!A$2:B$191,2,FALSE)</f>
        <v>Germany</v>
      </c>
      <c r="T2650" t="str">
        <f>VLOOKUP(X2650,Organisation!A$2:B$150,2,FALSE)</f>
        <v>Media Broadcast GmbH</v>
      </c>
      <c r="U2650" t="s">
        <v>232</v>
      </c>
      <c r="V2650" t="s">
        <v>19</v>
      </c>
      <c r="W2650" t="s">
        <v>99</v>
      </c>
      <c r="X2650" t="s">
        <v>99</v>
      </c>
      <c r="Y2650">
        <v>15600</v>
      </c>
    </row>
    <row r="2651" spans="1:25" x14ac:dyDescent="0.25">
      <c r="A2651">
        <v>11925</v>
      </c>
      <c r="B2651" t="str">
        <f>VLOOKUP(W2651,Broadcast!A$2:B$277,2,FALSE)</f>
        <v>Adventist World Radio</v>
      </c>
      <c r="C2651" s="6">
        <v>0</v>
      </c>
      <c r="D2651" s="6">
        <v>100</v>
      </c>
      <c r="E2651" t="s">
        <v>822</v>
      </c>
      <c r="F2651" t="str">
        <f>VLOOKUP(H2651,Location!A$2:E$678,2,FALSE)</f>
        <v>Trincomalee (Perkara)</v>
      </c>
      <c r="G2651" t="str">
        <f>VLOOKUP(LEFT(R2651,3),Language!A$2:B$7700,2,FALSE)</f>
        <v>Mandarin Chinese</v>
      </c>
      <c r="H2651" t="s">
        <v>646</v>
      </c>
      <c r="I2651">
        <v>125</v>
      </c>
      <c r="J2651">
        <v>25</v>
      </c>
      <c r="K2651">
        <v>10</v>
      </c>
      <c r="L2651">
        <v>206</v>
      </c>
      <c r="M2651">
        <v>1234567</v>
      </c>
      <c r="N2651">
        <v>280316</v>
      </c>
      <c r="O2651">
        <v>301016</v>
      </c>
      <c r="P2651" t="s">
        <v>19</v>
      </c>
      <c r="Q2651">
        <v>12450</v>
      </c>
      <c r="R2651" t="s">
        <v>270</v>
      </c>
      <c r="S2651" t="str">
        <f>VLOOKUP(V2651,Country!A$2:B$191,2,FALSE)</f>
        <v>Sri Lanka</v>
      </c>
      <c r="T2651" t="str">
        <f>VLOOKUP(X2651,Organisation!A$2:B$150,2,FALSE)</f>
        <v>Adventist World Radio</v>
      </c>
      <c r="U2651" t="s">
        <v>646</v>
      </c>
      <c r="V2651" t="s">
        <v>318</v>
      </c>
      <c r="W2651" t="s">
        <v>275</v>
      </c>
      <c r="X2651" t="s">
        <v>275</v>
      </c>
      <c r="Y2651">
        <v>466</v>
      </c>
    </row>
    <row r="2652" spans="1:25" x14ac:dyDescent="0.25">
      <c r="A2652">
        <v>11925</v>
      </c>
      <c r="B2652" t="str">
        <f>VLOOKUP(W2652,Broadcast!A$2:B$277,2,FALSE)</f>
        <v>BBC Worldservice</v>
      </c>
      <c r="C2652" s="6">
        <v>200</v>
      </c>
      <c r="D2652" s="6">
        <v>230</v>
      </c>
      <c r="E2652" t="s">
        <v>169</v>
      </c>
      <c r="F2652" t="str">
        <f>VLOOKUP(H2652,Location!A$2:E$678,2,FALSE)</f>
        <v>Erevan</v>
      </c>
      <c r="G2652" t="str">
        <f>VLOOKUP(LEFT(R2652,3),Language!A$2:B$7700,2,FALSE)</f>
        <v>Pushto</v>
      </c>
      <c r="H2652" t="s">
        <v>623</v>
      </c>
      <c r="I2652">
        <v>100</v>
      </c>
      <c r="J2652">
        <v>125</v>
      </c>
      <c r="K2652">
        <v>0</v>
      </c>
      <c r="L2652">
        <v>218</v>
      </c>
      <c r="M2652">
        <v>1234567</v>
      </c>
      <c r="N2652">
        <v>220416</v>
      </c>
      <c r="O2652">
        <v>301016</v>
      </c>
      <c r="P2652" t="s">
        <v>19</v>
      </c>
      <c r="Q2652">
        <v>9650</v>
      </c>
      <c r="R2652" t="s">
        <v>171</v>
      </c>
      <c r="S2652" t="str">
        <f>VLOOKUP(V2652,Country!A$2:B$191,2,FALSE)</f>
        <v>Armenia</v>
      </c>
      <c r="T2652" t="str">
        <f>VLOOKUP(X2652,Organisation!A$2:B$150,2,FALSE)</f>
        <v>Babcock Communications</v>
      </c>
      <c r="U2652" t="s">
        <v>623</v>
      </c>
      <c r="V2652" t="s">
        <v>315</v>
      </c>
      <c r="W2652" t="s">
        <v>42</v>
      </c>
      <c r="X2652" t="s">
        <v>43</v>
      </c>
      <c r="Y2652">
        <v>16558</v>
      </c>
    </row>
    <row r="2653" spans="1:25" x14ac:dyDescent="0.25">
      <c r="A2653">
        <v>11925</v>
      </c>
      <c r="B2653" t="str">
        <f>VLOOKUP(W2653,Broadcast!A$2:B$277,2,FALSE)</f>
        <v>BBC Worldservice</v>
      </c>
      <c r="C2653" s="6">
        <v>230</v>
      </c>
      <c r="D2653" s="6">
        <v>300</v>
      </c>
      <c r="E2653" t="s">
        <v>169</v>
      </c>
      <c r="F2653" t="str">
        <f>VLOOKUP(H2653,Location!A$2:E$678,2,FALSE)</f>
        <v>Erevan</v>
      </c>
      <c r="G2653" t="str">
        <f>VLOOKUP(LEFT(R2653,3),Language!A$2:B$7700,2,FALSE)</f>
        <v>Dari</v>
      </c>
      <c r="H2653" t="s">
        <v>623</v>
      </c>
      <c r="I2653">
        <v>100</v>
      </c>
      <c r="J2653">
        <v>125</v>
      </c>
      <c r="K2653">
        <v>0</v>
      </c>
      <c r="L2653">
        <v>218</v>
      </c>
      <c r="M2653">
        <v>1234567</v>
      </c>
      <c r="N2653">
        <v>220416</v>
      </c>
      <c r="O2653">
        <v>301016</v>
      </c>
      <c r="P2653" t="s">
        <v>19</v>
      </c>
      <c r="Q2653">
        <v>9650</v>
      </c>
      <c r="R2653" t="s">
        <v>170</v>
      </c>
      <c r="S2653" t="str">
        <f>VLOOKUP(V2653,Country!A$2:B$191,2,FALSE)</f>
        <v>Armenia</v>
      </c>
      <c r="T2653" t="str">
        <f>VLOOKUP(X2653,Organisation!A$2:B$150,2,FALSE)</f>
        <v>Babcock Communications</v>
      </c>
      <c r="U2653" t="s">
        <v>623</v>
      </c>
      <c r="V2653" t="s">
        <v>315</v>
      </c>
      <c r="W2653" t="s">
        <v>42</v>
      </c>
      <c r="X2653" t="s">
        <v>43</v>
      </c>
      <c r="Y2653">
        <v>16559</v>
      </c>
    </row>
    <row r="2654" spans="1:25" x14ac:dyDescent="0.25">
      <c r="A2654">
        <v>11925</v>
      </c>
      <c r="B2654" t="str">
        <f>VLOOKUP(W2654,Broadcast!A$2:B$277,2,FALSE)</f>
        <v>BBC Worldservice</v>
      </c>
      <c r="C2654" s="6">
        <v>300</v>
      </c>
      <c r="D2654" s="6">
        <v>330</v>
      </c>
      <c r="E2654" t="s">
        <v>169</v>
      </c>
      <c r="F2654" t="str">
        <f>VLOOKUP(H2654,Location!A$2:E$678,2,FALSE)</f>
        <v>Erevan</v>
      </c>
      <c r="G2654" t="str">
        <f>VLOOKUP(LEFT(R2654,3),Language!A$2:B$7700,2,FALSE)</f>
        <v>Pushto</v>
      </c>
      <c r="H2654" t="s">
        <v>623</v>
      </c>
      <c r="I2654">
        <v>100</v>
      </c>
      <c r="J2654">
        <v>125</v>
      </c>
      <c r="K2654">
        <v>0</v>
      </c>
      <c r="L2654">
        <v>218</v>
      </c>
      <c r="M2654">
        <v>1234567</v>
      </c>
      <c r="N2654">
        <v>220416</v>
      </c>
      <c r="O2654">
        <v>301016</v>
      </c>
      <c r="P2654" t="s">
        <v>19</v>
      </c>
      <c r="Q2654">
        <v>9650</v>
      </c>
      <c r="R2654" t="s">
        <v>171</v>
      </c>
      <c r="S2654" t="str">
        <f>VLOOKUP(V2654,Country!A$2:B$191,2,FALSE)</f>
        <v>Armenia</v>
      </c>
      <c r="T2654" t="str">
        <f>VLOOKUP(X2654,Organisation!A$2:B$150,2,FALSE)</f>
        <v>Babcock Communications</v>
      </c>
      <c r="U2654" t="s">
        <v>623</v>
      </c>
      <c r="V2654" t="s">
        <v>315</v>
      </c>
      <c r="W2654" t="s">
        <v>42</v>
      </c>
      <c r="X2654" t="s">
        <v>43</v>
      </c>
      <c r="Y2654">
        <v>16560</v>
      </c>
    </row>
    <row r="2655" spans="1:25" x14ac:dyDescent="0.25">
      <c r="A2655">
        <v>11925</v>
      </c>
      <c r="B2655" t="str">
        <f>VLOOKUP(W2655,Broadcast!A$2:B$277,2,FALSE)</f>
        <v>For new organization</v>
      </c>
      <c r="C2655" s="6">
        <v>330</v>
      </c>
      <c r="D2655" s="6">
        <v>345</v>
      </c>
      <c r="E2655">
        <v>48</v>
      </c>
      <c r="F2655" t="str">
        <f>VLOOKUP(H2655,Location!A$2:E$678,2,FALSE)</f>
        <v>Tashkent</v>
      </c>
      <c r="G2655" t="str">
        <f>VLOOKUP(LEFT(R2655,3),Language!A$2:B$7700,2,FALSE)</f>
        <v>Multiple languages</v>
      </c>
      <c r="H2655" t="s">
        <v>472</v>
      </c>
      <c r="I2655">
        <v>200</v>
      </c>
      <c r="J2655">
        <v>215</v>
      </c>
      <c r="K2655">
        <v>0</v>
      </c>
      <c r="L2655">
        <v>896</v>
      </c>
      <c r="M2655">
        <v>1234567</v>
      </c>
      <c r="N2655">
        <v>270316</v>
      </c>
      <c r="O2655">
        <v>301016</v>
      </c>
      <c r="P2655" t="s">
        <v>19</v>
      </c>
      <c r="R2655" t="s">
        <v>102</v>
      </c>
      <c r="S2655" t="str">
        <f>VLOOKUP(V2655,Country!A$2:B$191,2,FALSE)</f>
        <v>Ouzbékistan</v>
      </c>
      <c r="T2655" t="str">
        <f>VLOOKUP(X2655,Organisation!A$2:B$150,2,FALSE)</f>
        <v>Radio-Agency-M</v>
      </c>
      <c r="U2655" t="s">
        <v>472</v>
      </c>
      <c r="V2655" t="s">
        <v>473</v>
      </c>
      <c r="W2655" t="s">
        <v>179</v>
      </c>
      <c r="X2655" t="s">
        <v>621</v>
      </c>
      <c r="Y2655">
        <v>2051</v>
      </c>
    </row>
    <row r="2656" spans="1:25" x14ac:dyDescent="0.25">
      <c r="A2656">
        <v>11925</v>
      </c>
      <c r="B2656" t="str">
        <f>VLOOKUP(W2656,Broadcast!A$2:B$277,2,FALSE)</f>
        <v>Islamic Republic of Iran Broadcasting</v>
      </c>
      <c r="C2656" s="6">
        <v>420</v>
      </c>
      <c r="D2656" s="6">
        <v>550</v>
      </c>
      <c r="E2656" t="s">
        <v>588</v>
      </c>
      <c r="F2656" t="str">
        <f>VLOOKUP(H2656,Location!A$2:E$678,2,FALSE)</f>
        <v>Kamalabad</v>
      </c>
      <c r="G2656" t="str">
        <f>VLOOKUP(LEFT(R2656,3),Language!A$2:B$7700,2,FALSE)</f>
        <v>Turkish</v>
      </c>
      <c r="H2656" t="s">
        <v>340</v>
      </c>
      <c r="I2656">
        <v>500</v>
      </c>
      <c r="J2656">
        <v>289</v>
      </c>
      <c r="K2656">
        <v>15</v>
      </c>
      <c r="L2656">
        <v>215</v>
      </c>
      <c r="M2656">
        <v>1234567</v>
      </c>
      <c r="N2656">
        <v>270316</v>
      </c>
      <c r="O2656">
        <v>291016</v>
      </c>
      <c r="P2656" t="s">
        <v>19</v>
      </c>
      <c r="R2656" t="s">
        <v>251</v>
      </c>
      <c r="S2656" t="str">
        <f>VLOOKUP(V2656,Country!A$2:B$191,2,FALSE)</f>
        <v>Iran (Islamic Rep. of)</v>
      </c>
      <c r="T2656" t="str">
        <f>VLOOKUP(X2656,Organisation!A$2:B$150,2,FALSE)</f>
        <v>Islamic Republic of Iran Broadcast.</v>
      </c>
      <c r="U2656" t="s">
        <v>340</v>
      </c>
      <c r="V2656" t="s">
        <v>229</v>
      </c>
      <c r="W2656" t="s">
        <v>230</v>
      </c>
      <c r="X2656" t="s">
        <v>230</v>
      </c>
      <c r="Y2656">
        <v>1965</v>
      </c>
    </row>
    <row r="2657" spans="1:25" x14ac:dyDescent="0.25">
      <c r="A2657">
        <v>11925</v>
      </c>
      <c r="B2657" t="str">
        <f>VLOOKUP(W2657,Broadcast!A$2:B$277,2,FALSE)</f>
        <v>Islamic Republic of Iran Broadcasting</v>
      </c>
      <c r="C2657" s="6">
        <v>420</v>
      </c>
      <c r="D2657" s="6">
        <v>550</v>
      </c>
      <c r="E2657" t="s">
        <v>588</v>
      </c>
      <c r="F2657" t="str">
        <f>VLOOKUP(H2657,Location!A$2:E$678,2,FALSE)</f>
        <v>Sirjan</v>
      </c>
      <c r="G2657" t="str">
        <f>VLOOKUP(LEFT(R2657,3),Language!A$2:B$7700,2,FALSE)</f>
        <v>Turkish</v>
      </c>
      <c r="H2657" t="s">
        <v>228</v>
      </c>
      <c r="I2657">
        <v>500</v>
      </c>
      <c r="J2657">
        <v>302</v>
      </c>
      <c r="K2657">
        <v>15</v>
      </c>
      <c r="L2657">
        <v>218</v>
      </c>
      <c r="M2657">
        <v>1234567</v>
      </c>
      <c r="N2657">
        <v>270316</v>
      </c>
      <c r="O2657">
        <v>291016</v>
      </c>
      <c r="P2657" t="s">
        <v>19</v>
      </c>
      <c r="R2657" t="s">
        <v>251</v>
      </c>
      <c r="S2657" t="str">
        <f>VLOOKUP(V2657,Country!A$2:B$191,2,FALSE)</f>
        <v>Iran (Islamic Rep. of)</v>
      </c>
      <c r="T2657" t="str">
        <f>VLOOKUP(X2657,Organisation!A$2:B$150,2,FALSE)</f>
        <v>Islamic Republic of Iran Broadcast.</v>
      </c>
      <c r="U2657" t="s">
        <v>228</v>
      </c>
      <c r="V2657" t="s">
        <v>229</v>
      </c>
      <c r="W2657" t="s">
        <v>230</v>
      </c>
      <c r="X2657" t="s">
        <v>230</v>
      </c>
      <c r="Y2657">
        <v>16089</v>
      </c>
    </row>
    <row r="2658" spans="1:25" x14ac:dyDescent="0.25">
      <c r="A2658">
        <v>11925</v>
      </c>
      <c r="B2658" t="str">
        <f>VLOOKUP(W2658,Broadcast!A$2:B$277,2,FALSE)</f>
        <v>International Broadcasting Bureau</v>
      </c>
      <c r="C2658" s="6">
        <v>630</v>
      </c>
      <c r="D2658" s="6">
        <v>1030</v>
      </c>
      <c r="E2658">
        <v>40</v>
      </c>
      <c r="F2658" t="str">
        <f>VLOOKUP(H2658,Location!A$2:E$678,2,FALSE)</f>
        <v>Kuwait</v>
      </c>
      <c r="G2658" t="str">
        <f>VLOOKUP(LEFT(R2658,3),Language!A$2:B$7700,2,FALSE)</f>
        <v>Persian</v>
      </c>
      <c r="H2658" t="s">
        <v>155</v>
      </c>
      <c r="I2658">
        <v>250</v>
      </c>
      <c r="J2658">
        <v>58</v>
      </c>
      <c r="K2658">
        <v>-12</v>
      </c>
      <c r="L2658">
        <v>156</v>
      </c>
      <c r="M2658">
        <v>1234567</v>
      </c>
      <c r="N2658">
        <v>220416</v>
      </c>
      <c r="O2658">
        <v>291016</v>
      </c>
      <c r="P2658" t="s">
        <v>19</v>
      </c>
      <c r="Q2658">
        <v>8750</v>
      </c>
      <c r="R2658" t="s">
        <v>154</v>
      </c>
      <c r="S2658" t="str">
        <f>VLOOKUP(V2658,Country!A$2:B$191,2,FALSE)</f>
        <v>Kuwait</v>
      </c>
      <c r="T2658" t="str">
        <f>VLOOKUP(X2658,Organisation!A$2:B$150,2,FALSE)</f>
        <v>International Broadcasting Bureau</v>
      </c>
      <c r="U2658" t="s">
        <v>155</v>
      </c>
      <c r="V2658" t="s">
        <v>155</v>
      </c>
      <c r="W2658" t="s">
        <v>120</v>
      </c>
      <c r="X2658" t="s">
        <v>120</v>
      </c>
      <c r="Y2658">
        <v>16612</v>
      </c>
    </row>
    <row r="2659" spans="1:25" x14ac:dyDescent="0.25">
      <c r="A2659">
        <v>11925</v>
      </c>
      <c r="B2659" t="str">
        <f>VLOOKUP(W2659,Broadcast!A$2:B$277,2,FALSE)</f>
        <v>Radio Russia</v>
      </c>
      <c r="C2659" s="6">
        <v>1000</v>
      </c>
      <c r="D2659" s="6">
        <v>1400</v>
      </c>
      <c r="E2659">
        <v>43.44</v>
      </c>
      <c r="F2659" t="str">
        <f>VLOOKUP(H2659,Location!A$2:E$678,2,FALSE)</f>
        <v>Petropavlo Kam.</v>
      </c>
      <c r="G2659" t="str">
        <f>VLOOKUP(LEFT(R2659,3),Language!A$2:B$7700,2,FALSE)</f>
        <v>Russian</v>
      </c>
      <c r="H2659" t="s">
        <v>575</v>
      </c>
      <c r="I2659">
        <v>200</v>
      </c>
      <c r="J2659">
        <v>263</v>
      </c>
      <c r="K2659">
        <v>0</v>
      </c>
      <c r="L2659">
        <v>288</v>
      </c>
      <c r="M2659">
        <v>1234567</v>
      </c>
      <c r="N2659">
        <v>270316</v>
      </c>
      <c r="O2659">
        <v>291016</v>
      </c>
      <c r="P2659" t="s">
        <v>19</v>
      </c>
      <c r="R2659" t="s">
        <v>182</v>
      </c>
      <c r="S2659" t="str">
        <f>VLOOKUP(V2659,Country!A$2:B$191,2,FALSE)</f>
        <v>Russia</v>
      </c>
      <c r="T2659" t="str">
        <f>VLOOKUP(X2659,Organisation!A$2:B$150,2,FALSE)</f>
        <v>General Radio Frequency Centre</v>
      </c>
      <c r="U2659" t="s">
        <v>575</v>
      </c>
      <c r="V2659" t="s">
        <v>183</v>
      </c>
      <c r="W2659" t="s">
        <v>184</v>
      </c>
      <c r="X2659" t="s">
        <v>185</v>
      </c>
      <c r="Y2659">
        <v>3969</v>
      </c>
    </row>
    <row r="2660" spans="1:25" x14ac:dyDescent="0.25">
      <c r="A2660">
        <v>11925</v>
      </c>
      <c r="B2660" t="str">
        <f>VLOOKUP(W2660,Broadcast!A$2:B$277,2,FALSE)</f>
        <v>Islamic Republic of Iran Broadcasting</v>
      </c>
      <c r="C2660" s="6">
        <v>1030</v>
      </c>
      <c r="D2660" s="6">
        <v>1130</v>
      </c>
      <c r="E2660">
        <v>39</v>
      </c>
      <c r="F2660" t="str">
        <f>VLOOKUP(H2660,Location!A$2:E$678,2,FALSE)</f>
        <v>Sirjan</v>
      </c>
      <c r="G2660" t="str">
        <f>VLOOKUP(LEFT(R2660,3),Language!A$2:B$7700,2,FALSE)</f>
        <v>Arabic</v>
      </c>
      <c r="H2660" t="s">
        <v>228</v>
      </c>
      <c r="I2660">
        <v>500</v>
      </c>
      <c r="J2660">
        <v>235</v>
      </c>
      <c r="K2660">
        <v>0</v>
      </c>
      <c r="L2660">
        <v>146</v>
      </c>
      <c r="M2660">
        <v>1234567</v>
      </c>
      <c r="N2660">
        <v>270316</v>
      </c>
      <c r="O2660">
        <v>291016</v>
      </c>
      <c r="P2660" t="s">
        <v>19</v>
      </c>
      <c r="R2660" t="s">
        <v>89</v>
      </c>
      <c r="S2660" t="str">
        <f>VLOOKUP(V2660,Country!A$2:B$191,2,FALSE)</f>
        <v>Iran (Islamic Rep. of)</v>
      </c>
      <c r="T2660" t="str">
        <f>VLOOKUP(X2660,Organisation!A$2:B$150,2,FALSE)</f>
        <v>Islamic Republic of Iran Broadcast.</v>
      </c>
      <c r="U2660" t="s">
        <v>228</v>
      </c>
      <c r="V2660" t="s">
        <v>229</v>
      </c>
      <c r="W2660" t="s">
        <v>230</v>
      </c>
      <c r="X2660" t="s">
        <v>230</v>
      </c>
      <c r="Y2660">
        <v>1966</v>
      </c>
    </row>
    <row r="2661" spans="1:25" x14ac:dyDescent="0.25">
      <c r="A2661">
        <v>11925</v>
      </c>
      <c r="B2661" t="str">
        <f>VLOOKUP(W2661,Broadcast!A$2:B$277,2,FALSE)</f>
        <v>China National Radio</v>
      </c>
      <c r="C2661" s="6">
        <v>1200</v>
      </c>
      <c r="D2661" s="6">
        <v>1805</v>
      </c>
      <c r="E2661" t="s">
        <v>826</v>
      </c>
      <c r="F2661" t="str">
        <f>VLOOKUP(H2661,Location!A$2:E$678,2,FALSE)</f>
        <v>Lingshi</v>
      </c>
      <c r="G2661" t="str">
        <f>VLOOKUP(LEFT(R2661,3),Language!A$2:B$7700,2,FALSE)</f>
        <v>Chinese</v>
      </c>
      <c r="H2661" t="s">
        <v>656</v>
      </c>
      <c r="I2661">
        <v>100</v>
      </c>
      <c r="J2661">
        <v>286</v>
      </c>
      <c r="K2661">
        <v>0</v>
      </c>
      <c r="L2661">
        <v>216</v>
      </c>
      <c r="M2661">
        <v>1234567</v>
      </c>
      <c r="N2661">
        <v>270316</v>
      </c>
      <c r="O2661">
        <v>301016</v>
      </c>
      <c r="P2661" t="s">
        <v>19</v>
      </c>
      <c r="Q2661">
        <v>13700</v>
      </c>
      <c r="R2661" t="s">
        <v>54</v>
      </c>
      <c r="S2661" t="str">
        <f>VLOOKUP(V2661,Country!A$2:B$191,2,FALSE)</f>
        <v>China</v>
      </c>
      <c r="T2661" t="str">
        <f>VLOOKUP(X2661,Organisation!A$2:B$150,2,FALSE)</f>
        <v>R &amp; T of Peoples Republic of China</v>
      </c>
      <c r="U2661" t="s">
        <v>656</v>
      </c>
      <c r="V2661" t="s">
        <v>55</v>
      </c>
      <c r="W2661" t="s">
        <v>56</v>
      </c>
      <c r="X2661" t="s">
        <v>57</v>
      </c>
      <c r="Y2661">
        <v>3180</v>
      </c>
    </row>
    <row r="2662" spans="1:25" x14ac:dyDescent="0.25">
      <c r="A2662">
        <v>11925</v>
      </c>
      <c r="B2662" t="str">
        <f>VLOOKUP(W2662,Broadcast!A$2:B$277,2,FALSE)</f>
        <v>China National Radio</v>
      </c>
      <c r="C2662" s="6">
        <v>2025</v>
      </c>
      <c r="D2662" s="6">
        <v>2330</v>
      </c>
      <c r="E2662" t="s">
        <v>826</v>
      </c>
      <c r="F2662" t="str">
        <f>VLOOKUP(H2662,Location!A$2:E$678,2,FALSE)</f>
        <v>Lingshi</v>
      </c>
      <c r="G2662" t="str">
        <f>VLOOKUP(LEFT(R2662,3),Language!A$2:B$7700,2,FALSE)</f>
        <v>Chinese</v>
      </c>
      <c r="H2662" t="s">
        <v>656</v>
      </c>
      <c r="I2662">
        <v>100</v>
      </c>
      <c r="J2662">
        <v>286</v>
      </c>
      <c r="K2662">
        <v>0</v>
      </c>
      <c r="L2662">
        <v>216</v>
      </c>
      <c r="M2662">
        <v>1234567</v>
      </c>
      <c r="N2662">
        <v>270316</v>
      </c>
      <c r="O2662">
        <v>301016</v>
      </c>
      <c r="P2662" t="s">
        <v>19</v>
      </c>
      <c r="Q2662">
        <v>13700</v>
      </c>
      <c r="R2662" t="s">
        <v>54</v>
      </c>
      <c r="S2662" t="str">
        <f>VLOOKUP(V2662,Country!A$2:B$191,2,FALSE)</f>
        <v>China</v>
      </c>
      <c r="T2662" t="str">
        <f>VLOOKUP(X2662,Organisation!A$2:B$150,2,FALSE)</f>
        <v>R &amp; T of Peoples Republic of China</v>
      </c>
      <c r="U2662" t="s">
        <v>656</v>
      </c>
      <c r="V2662" t="s">
        <v>55</v>
      </c>
      <c r="W2662" t="s">
        <v>56</v>
      </c>
      <c r="X2662" t="s">
        <v>57</v>
      </c>
      <c r="Y2662">
        <v>3181</v>
      </c>
    </row>
    <row r="2663" spans="1:25" x14ac:dyDescent="0.25">
      <c r="A2663">
        <v>11930</v>
      </c>
      <c r="B2663" t="str">
        <f>VLOOKUP(W2663,Broadcast!A$2:B$277,2,FALSE)</f>
        <v>International Broadcasting Bureau</v>
      </c>
      <c r="C2663" s="6">
        <v>1400</v>
      </c>
      <c r="D2663" s="6">
        <v>2000</v>
      </c>
      <c r="E2663">
        <v>11</v>
      </c>
      <c r="F2663" t="str">
        <f>VLOOKUP(H2663,Location!A$2:E$678,2,FALSE)</f>
        <v>Greenville, NC (Site B)</v>
      </c>
      <c r="G2663" t="str">
        <f>VLOOKUP(LEFT(R2663,3),Language!A$2:B$7700,2,FALSE)</f>
        <v>Spanish</v>
      </c>
      <c r="H2663" t="s">
        <v>134</v>
      </c>
      <c r="I2663">
        <v>250</v>
      </c>
      <c r="J2663">
        <v>172</v>
      </c>
      <c r="K2663">
        <v>12</v>
      </c>
      <c r="L2663">
        <v>146</v>
      </c>
      <c r="M2663">
        <v>1234567</v>
      </c>
      <c r="N2663">
        <v>270316</v>
      </c>
      <c r="O2663">
        <v>291016</v>
      </c>
      <c r="P2663" t="s">
        <v>19</v>
      </c>
      <c r="Q2663">
        <v>8750</v>
      </c>
      <c r="R2663" t="s">
        <v>137</v>
      </c>
      <c r="S2663" t="str">
        <f>VLOOKUP(V2663,Country!A$2:B$191,2,FALSE)</f>
        <v>United States</v>
      </c>
      <c r="T2663" t="str">
        <f>VLOOKUP(X2663,Organisation!A$2:B$150,2,FALSE)</f>
        <v>International Broadcasting Bureau</v>
      </c>
      <c r="U2663" t="s">
        <v>134</v>
      </c>
      <c r="V2663" t="s">
        <v>21</v>
      </c>
      <c r="W2663" t="s">
        <v>120</v>
      </c>
      <c r="X2663" t="s">
        <v>120</v>
      </c>
      <c r="Y2663">
        <v>18285</v>
      </c>
    </row>
    <row r="2664" spans="1:25" x14ac:dyDescent="0.25">
      <c r="A2664">
        <v>11930</v>
      </c>
      <c r="B2664" t="str">
        <f>VLOOKUP(W2664,Broadcast!A$2:B$277,2,FALSE)</f>
        <v>Turkish Radio-TV Corp</v>
      </c>
      <c r="C2664" s="6">
        <v>1630</v>
      </c>
      <c r="D2664" s="6">
        <v>1730</v>
      </c>
      <c r="E2664" t="s">
        <v>927</v>
      </c>
      <c r="F2664" t="str">
        <f>VLOOKUP(H2664,Location!A$2:E$678,2,FALSE)</f>
        <v>Emirler</v>
      </c>
      <c r="G2664" t="str">
        <f>VLOOKUP(LEFT(R2664,3),Language!A$2:B$7700,2,FALSE)</f>
        <v>Spanish</v>
      </c>
      <c r="H2664" t="s">
        <v>250</v>
      </c>
      <c r="I2664">
        <v>500</v>
      </c>
      <c r="J2664">
        <v>280</v>
      </c>
      <c r="K2664">
        <v>-10</v>
      </c>
      <c r="L2664">
        <v>210</v>
      </c>
      <c r="M2664">
        <v>1234567</v>
      </c>
      <c r="N2664">
        <v>270316</v>
      </c>
      <c r="O2664">
        <v>301016</v>
      </c>
      <c r="P2664" t="s">
        <v>19</v>
      </c>
      <c r="Q2664">
        <v>13700</v>
      </c>
      <c r="R2664" t="s">
        <v>137</v>
      </c>
      <c r="S2664" t="str">
        <f>VLOOKUP(V2664,Country!A$2:B$191,2,FALSE)</f>
        <v>Turkey</v>
      </c>
      <c r="T2664" t="str">
        <f>VLOOKUP(X2664,Organisation!A$2:B$150,2,FALSE)</f>
        <v>Turkish Radio-Television Corp.</v>
      </c>
      <c r="U2664" t="s">
        <v>250</v>
      </c>
      <c r="V2664" t="s">
        <v>252</v>
      </c>
      <c r="W2664" t="s">
        <v>253</v>
      </c>
      <c r="X2664" t="s">
        <v>253</v>
      </c>
      <c r="Y2664">
        <v>16020</v>
      </c>
    </row>
    <row r="2665" spans="1:25" x14ac:dyDescent="0.25">
      <c r="A2665">
        <v>11930</v>
      </c>
      <c r="B2665" t="str">
        <f>VLOOKUP(W2665,Broadcast!A$2:B$277,2,FALSE)</f>
        <v>Broadcasting Serv. of the Kingdom of Saudi Arabia</v>
      </c>
      <c r="C2665" s="6">
        <v>1800</v>
      </c>
      <c r="D2665" s="6">
        <v>2300</v>
      </c>
      <c r="E2665" t="s">
        <v>717</v>
      </c>
      <c r="F2665" t="str">
        <f>VLOOKUP(H2665,Location!A$2:E$678,2,FALSE)</f>
        <v>Riyadh</v>
      </c>
      <c r="G2665" t="str">
        <f>VLOOKUP(LEFT(R2665,3),Language!A$2:B$7700,2,FALSE)</f>
        <v>Arabic</v>
      </c>
      <c r="H2665" t="s">
        <v>508</v>
      </c>
      <c r="I2665">
        <v>500</v>
      </c>
      <c r="J2665">
        <v>270</v>
      </c>
      <c r="K2665">
        <v>-25</v>
      </c>
      <c r="L2665">
        <v>216</v>
      </c>
      <c r="M2665">
        <v>1234567</v>
      </c>
      <c r="N2665">
        <v>270316</v>
      </c>
      <c r="O2665">
        <v>301016</v>
      </c>
      <c r="P2665" t="s">
        <v>19</v>
      </c>
      <c r="R2665" t="s">
        <v>89</v>
      </c>
      <c r="S2665" t="str">
        <f>VLOOKUP(V2665,Country!A$2:B$191,2,FALSE)</f>
        <v>Saudi Arabia</v>
      </c>
      <c r="T2665" t="str">
        <f>VLOOKUP(X2665,Organisation!A$2:B$150,2,FALSE)</f>
        <v>Saudi Arabian Radio &amp; Television</v>
      </c>
      <c r="U2665" t="s">
        <v>508</v>
      </c>
      <c r="V2665" t="s">
        <v>397</v>
      </c>
      <c r="W2665" t="s">
        <v>397</v>
      </c>
      <c r="X2665" t="s">
        <v>397</v>
      </c>
      <c r="Y2665">
        <v>1375</v>
      </c>
    </row>
    <row r="2666" spans="1:25" x14ac:dyDescent="0.25">
      <c r="A2666">
        <v>11930</v>
      </c>
      <c r="B2666" t="str">
        <f>VLOOKUP(W2666,Broadcast!A$2:B$277,2,FALSE)</f>
        <v>Belarusian Tele-radio Company (Belarus)</v>
      </c>
      <c r="C2666" s="6">
        <v>1805</v>
      </c>
      <c r="D2666" s="6">
        <v>2400</v>
      </c>
      <c r="E2666" t="s">
        <v>808</v>
      </c>
      <c r="F2666" t="str">
        <f>VLOOKUP(H2666,Location!A$2:E$678,2,FALSE)</f>
        <v>Minsk</v>
      </c>
      <c r="G2666" t="str">
        <f>VLOOKUP(LEFT(R2666,3),Language!A$2:B$7700,2,FALSE)</f>
        <v>Belarusian</v>
      </c>
      <c r="H2666" t="s">
        <v>342</v>
      </c>
      <c r="I2666">
        <v>250</v>
      </c>
      <c r="J2666">
        <v>252</v>
      </c>
      <c r="K2666">
        <v>0</v>
      </c>
      <c r="L2666">
        <v>218</v>
      </c>
      <c r="M2666">
        <v>1234567</v>
      </c>
      <c r="N2666">
        <v>270316</v>
      </c>
      <c r="O2666">
        <v>291016</v>
      </c>
      <c r="P2666" t="s">
        <v>19</v>
      </c>
      <c r="Q2666">
        <v>11930</v>
      </c>
      <c r="R2666" t="s">
        <v>322</v>
      </c>
      <c r="S2666" t="str">
        <f>VLOOKUP(V2666,Country!A$2:B$191,2,FALSE)</f>
        <v>Belarus</v>
      </c>
      <c r="T2666" t="str">
        <f>VLOOKUP(X2666,Organisation!A$2:B$150,2,FALSE)</f>
        <v>State Supervisory Department for Telecomm.,Belarus</v>
      </c>
      <c r="U2666" t="s">
        <v>342</v>
      </c>
      <c r="V2666" t="s">
        <v>323</v>
      </c>
      <c r="W2666" t="s">
        <v>324</v>
      </c>
      <c r="X2666" t="s">
        <v>325</v>
      </c>
      <c r="Y2666">
        <v>1334</v>
      </c>
    </row>
    <row r="2667" spans="1:25" x14ac:dyDescent="0.25">
      <c r="A2667">
        <v>11930</v>
      </c>
      <c r="B2667" t="str">
        <f>VLOOKUP(W2667,Broadcast!A$2:B$277,2,FALSE)</f>
        <v>International Broadcasting Bureau</v>
      </c>
      <c r="C2667" s="6">
        <v>2000</v>
      </c>
      <c r="D2667" s="6">
        <v>2400</v>
      </c>
      <c r="E2667">
        <v>11</v>
      </c>
      <c r="F2667" t="str">
        <f>VLOOKUP(H2667,Location!A$2:E$678,2,FALSE)</f>
        <v>Greenville, NC (Site B)</v>
      </c>
      <c r="G2667" t="str">
        <f>VLOOKUP(LEFT(R2667,3),Language!A$2:B$7700,2,FALSE)</f>
        <v>Spanish</v>
      </c>
      <c r="H2667" t="s">
        <v>134</v>
      </c>
      <c r="I2667">
        <v>250</v>
      </c>
      <c r="J2667">
        <v>184</v>
      </c>
      <c r="K2667">
        <v>24</v>
      </c>
      <c r="L2667">
        <v>216</v>
      </c>
      <c r="M2667">
        <v>1234567</v>
      </c>
      <c r="N2667">
        <v>270316</v>
      </c>
      <c r="O2667">
        <v>291016</v>
      </c>
      <c r="P2667" t="s">
        <v>19</v>
      </c>
      <c r="Q2667">
        <v>16000</v>
      </c>
      <c r="R2667" t="s">
        <v>137</v>
      </c>
      <c r="S2667" t="str">
        <f>VLOOKUP(V2667,Country!A$2:B$191,2,FALSE)</f>
        <v>United States</v>
      </c>
      <c r="T2667" t="str">
        <f>VLOOKUP(X2667,Organisation!A$2:B$150,2,FALSE)</f>
        <v>International Broadcasting Bureau</v>
      </c>
      <c r="U2667" t="s">
        <v>134</v>
      </c>
      <c r="V2667" t="s">
        <v>21</v>
      </c>
      <c r="W2667" t="s">
        <v>120</v>
      </c>
      <c r="X2667" t="s">
        <v>120</v>
      </c>
      <c r="Y2667">
        <v>18286</v>
      </c>
    </row>
    <row r="2668" spans="1:25" x14ac:dyDescent="0.25">
      <c r="A2668">
        <v>11935</v>
      </c>
      <c r="B2668" t="str">
        <f>VLOOKUP(W2668,Broadcast!A$2:B$277,2,FALSE)</f>
        <v>Radio Veritas Asia</v>
      </c>
      <c r="C2668" s="6">
        <v>0</v>
      </c>
      <c r="D2668" s="6">
        <v>30</v>
      </c>
      <c r="E2668">
        <v>49</v>
      </c>
      <c r="F2668" t="str">
        <f>VLOOKUP(H2668,Location!A$2:E$678,2,FALSE)</f>
        <v>Palauig</v>
      </c>
      <c r="G2668" t="str">
        <f>VLOOKUP(LEFT(R2668,3),Language!A$2:B$7700,2,FALSE)</f>
        <v>Pwo Northern Karen</v>
      </c>
      <c r="H2668" t="s">
        <v>406</v>
      </c>
      <c r="I2668">
        <v>250</v>
      </c>
      <c r="J2668">
        <v>280</v>
      </c>
      <c r="K2668">
        <v>0</v>
      </c>
      <c r="L2668">
        <v>146</v>
      </c>
      <c r="M2668">
        <v>1234567</v>
      </c>
      <c r="N2668">
        <v>270316</v>
      </c>
      <c r="O2668">
        <v>301016</v>
      </c>
      <c r="P2668" t="s">
        <v>19</v>
      </c>
      <c r="R2668" t="s">
        <v>928</v>
      </c>
      <c r="S2668" t="str">
        <f>VLOOKUP(V2668,Country!A$2:B$191,2,FALSE)</f>
        <v>Philippines</v>
      </c>
      <c r="T2668" t="str">
        <f>VLOOKUP(X2668,Organisation!A$2:B$150,2,FALSE)</f>
        <v>Radio Veritas Asia</v>
      </c>
      <c r="U2668" t="s">
        <v>406</v>
      </c>
      <c r="V2668" t="s">
        <v>173</v>
      </c>
      <c r="W2668" t="s">
        <v>407</v>
      </c>
      <c r="X2668" t="s">
        <v>407</v>
      </c>
      <c r="Y2668">
        <v>4522</v>
      </c>
    </row>
    <row r="2669" spans="1:25" x14ac:dyDescent="0.25">
      <c r="A2669">
        <v>11935</v>
      </c>
      <c r="B2669" t="str">
        <f>VLOOKUP(W2669,Broadcast!A$2:B$277,2,FALSE)</f>
        <v>Radio Russia</v>
      </c>
      <c r="C2669" s="6">
        <v>200</v>
      </c>
      <c r="D2669" s="6">
        <v>600</v>
      </c>
      <c r="E2669" t="s">
        <v>338</v>
      </c>
      <c r="F2669" t="str">
        <f>VLOOKUP(H2669,Location!A$2:E$678,2,FALSE)</f>
        <v>Irkutsk</v>
      </c>
      <c r="G2669" t="str">
        <f>VLOOKUP(LEFT(R2669,3),Language!A$2:B$7700,2,FALSE)</f>
        <v>Russian</v>
      </c>
      <c r="H2669" t="s">
        <v>281</v>
      </c>
      <c r="I2669">
        <v>100</v>
      </c>
      <c r="J2669">
        <v>263</v>
      </c>
      <c r="K2669">
        <v>0</v>
      </c>
      <c r="L2669">
        <v>288</v>
      </c>
      <c r="M2669">
        <v>1234567</v>
      </c>
      <c r="N2669">
        <v>270316</v>
      </c>
      <c r="O2669">
        <v>291016</v>
      </c>
      <c r="P2669" t="s">
        <v>19</v>
      </c>
      <c r="R2669" t="s">
        <v>182</v>
      </c>
      <c r="S2669" t="str">
        <f>VLOOKUP(V2669,Country!A$2:B$191,2,FALSE)</f>
        <v>Russia</v>
      </c>
      <c r="T2669" t="str">
        <f>VLOOKUP(X2669,Organisation!A$2:B$150,2,FALSE)</f>
        <v>General Radio Frequency Centre</v>
      </c>
      <c r="U2669" t="s">
        <v>281</v>
      </c>
      <c r="V2669" t="s">
        <v>183</v>
      </c>
      <c r="W2669" t="s">
        <v>184</v>
      </c>
      <c r="X2669" t="s">
        <v>185</v>
      </c>
      <c r="Y2669">
        <v>3970</v>
      </c>
    </row>
    <row r="2670" spans="1:25" x14ac:dyDescent="0.25">
      <c r="A2670">
        <v>11935</v>
      </c>
      <c r="B2670" t="str">
        <f>VLOOKUP(W2670,Broadcast!A$2:B$277,2,FALSE)</f>
        <v>Broadcasting Serv. of the Kingdom of Saudi Arabia</v>
      </c>
      <c r="C2670" s="6">
        <v>900</v>
      </c>
      <c r="D2670" s="6">
        <v>1200</v>
      </c>
      <c r="E2670" t="s">
        <v>231</v>
      </c>
      <c r="F2670" t="str">
        <f>VLOOKUP(H2670,Location!A$2:E$678,2,FALSE)</f>
        <v>Riyadh</v>
      </c>
      <c r="G2670" t="str">
        <f>VLOOKUP(LEFT(R2670,3),Language!A$2:B$7700,2,FALSE)</f>
        <v>Arabic</v>
      </c>
      <c r="H2670" t="s">
        <v>508</v>
      </c>
      <c r="I2670">
        <v>500</v>
      </c>
      <c r="J2670">
        <v>310</v>
      </c>
      <c r="K2670">
        <v>15</v>
      </c>
      <c r="L2670">
        <v>216</v>
      </c>
      <c r="M2670">
        <v>1234567</v>
      </c>
      <c r="N2670">
        <v>270316</v>
      </c>
      <c r="O2670">
        <v>301016</v>
      </c>
      <c r="P2670" t="s">
        <v>19</v>
      </c>
      <c r="R2670" t="s">
        <v>89</v>
      </c>
      <c r="S2670" t="str">
        <f>VLOOKUP(V2670,Country!A$2:B$191,2,FALSE)</f>
        <v>Saudi Arabia</v>
      </c>
      <c r="T2670" t="str">
        <f>VLOOKUP(X2670,Organisation!A$2:B$150,2,FALSE)</f>
        <v>Saudi Arabian Radio &amp; Television</v>
      </c>
      <c r="U2670" t="s">
        <v>508</v>
      </c>
      <c r="V2670" t="s">
        <v>397</v>
      </c>
      <c r="W2670" t="s">
        <v>397</v>
      </c>
      <c r="X2670" t="s">
        <v>397</v>
      </c>
      <c r="Y2670">
        <v>1376</v>
      </c>
    </row>
    <row r="2671" spans="1:25" x14ac:dyDescent="0.25">
      <c r="A2671">
        <v>11935</v>
      </c>
      <c r="B2671" t="str">
        <f>VLOOKUP(W2671,Broadcast!A$2:B$277,2,FALSE)</f>
        <v>China Radio International</v>
      </c>
      <c r="C2671" s="6">
        <v>1000</v>
      </c>
      <c r="D2671" s="6">
        <v>1100</v>
      </c>
      <c r="E2671" t="s">
        <v>762</v>
      </c>
      <c r="F2671" t="str">
        <f>VLOOKUP(H2671,Location!A$2:E$678,2,FALSE)</f>
        <v>Shijiazhuang</v>
      </c>
      <c r="G2671" t="str">
        <f>VLOOKUP(LEFT(R2671,3),Language!A$2:B$7700,2,FALSE)</f>
        <v>Russian</v>
      </c>
      <c r="H2671" t="s">
        <v>331</v>
      </c>
      <c r="I2671">
        <v>500</v>
      </c>
      <c r="J2671">
        <v>37</v>
      </c>
      <c r="K2671">
        <v>0</v>
      </c>
      <c r="L2671">
        <v>216</v>
      </c>
      <c r="M2671">
        <v>1234567</v>
      </c>
      <c r="N2671">
        <v>270316</v>
      </c>
      <c r="O2671">
        <v>301016</v>
      </c>
      <c r="P2671" t="s">
        <v>19</v>
      </c>
      <c r="Q2671">
        <v>10430</v>
      </c>
      <c r="R2671" t="s">
        <v>182</v>
      </c>
      <c r="S2671" t="str">
        <f>VLOOKUP(V2671,Country!A$2:B$191,2,FALSE)</f>
        <v>China</v>
      </c>
      <c r="T2671" t="str">
        <f>VLOOKUP(X2671,Organisation!A$2:B$150,2,FALSE)</f>
        <v>R &amp; T of Peoples Republic of China</v>
      </c>
      <c r="U2671" t="s">
        <v>331</v>
      </c>
      <c r="V2671" t="s">
        <v>55</v>
      </c>
      <c r="W2671" t="s">
        <v>188</v>
      </c>
      <c r="X2671" t="s">
        <v>57</v>
      </c>
      <c r="Y2671">
        <v>3182</v>
      </c>
    </row>
    <row r="2672" spans="1:25" x14ac:dyDescent="0.25">
      <c r="A2672">
        <v>11935</v>
      </c>
      <c r="B2672" t="str">
        <f>VLOOKUP(W2672,Broadcast!A$2:B$277,2,FALSE)</f>
        <v>China Radio International</v>
      </c>
      <c r="C2672" s="6">
        <v>1100</v>
      </c>
      <c r="D2672" s="6">
        <v>1200</v>
      </c>
      <c r="E2672" t="s">
        <v>762</v>
      </c>
      <c r="F2672" t="str">
        <f>VLOOKUP(H2672,Location!A$2:E$678,2,FALSE)</f>
        <v>Shijiazhuang</v>
      </c>
      <c r="G2672" t="str">
        <f>VLOOKUP(LEFT(R2672,3),Language!A$2:B$7700,2,FALSE)</f>
        <v>Russian</v>
      </c>
      <c r="H2672" t="s">
        <v>331</v>
      </c>
      <c r="I2672">
        <v>500</v>
      </c>
      <c r="J2672">
        <v>37</v>
      </c>
      <c r="K2672">
        <v>0</v>
      </c>
      <c r="L2672">
        <v>216</v>
      </c>
      <c r="M2672">
        <v>1234567</v>
      </c>
      <c r="N2672">
        <v>270316</v>
      </c>
      <c r="O2672">
        <v>301016</v>
      </c>
      <c r="P2672" t="s">
        <v>19</v>
      </c>
      <c r="Q2672">
        <v>10430</v>
      </c>
      <c r="R2672" t="s">
        <v>182</v>
      </c>
      <c r="S2672" t="str">
        <f>VLOOKUP(V2672,Country!A$2:B$191,2,FALSE)</f>
        <v>China</v>
      </c>
      <c r="T2672" t="str">
        <f>VLOOKUP(X2672,Organisation!A$2:B$150,2,FALSE)</f>
        <v>R &amp; T of Peoples Republic of China</v>
      </c>
      <c r="U2672" t="s">
        <v>331</v>
      </c>
      <c r="V2672" t="s">
        <v>55</v>
      </c>
      <c r="W2672" t="s">
        <v>188</v>
      </c>
      <c r="X2672" t="s">
        <v>57</v>
      </c>
      <c r="Y2672">
        <v>3183</v>
      </c>
    </row>
    <row r="2673" spans="1:25" x14ac:dyDescent="0.25">
      <c r="A2673">
        <v>11935</v>
      </c>
      <c r="B2673" t="str">
        <f>VLOOKUP(W2673,Broadcast!A$2:B$277,2,FALSE)</f>
        <v>China Radio International</v>
      </c>
      <c r="C2673" s="6">
        <v>1200</v>
      </c>
      <c r="D2673" s="6">
        <v>1300</v>
      </c>
      <c r="E2673" t="s">
        <v>762</v>
      </c>
      <c r="F2673" t="str">
        <f>VLOOKUP(H2673,Location!A$2:E$678,2,FALSE)</f>
        <v>Shijiazhuang</v>
      </c>
      <c r="G2673" t="str">
        <f>VLOOKUP(LEFT(R2673,3),Language!A$2:B$7700,2,FALSE)</f>
        <v>Russian</v>
      </c>
      <c r="H2673" t="s">
        <v>331</v>
      </c>
      <c r="I2673">
        <v>500</v>
      </c>
      <c r="J2673">
        <v>37</v>
      </c>
      <c r="K2673">
        <v>0</v>
      </c>
      <c r="L2673">
        <v>216</v>
      </c>
      <c r="M2673">
        <v>1234567</v>
      </c>
      <c r="N2673">
        <v>270316</v>
      </c>
      <c r="O2673">
        <v>301016</v>
      </c>
      <c r="P2673" t="s">
        <v>19</v>
      </c>
      <c r="Q2673">
        <v>10430</v>
      </c>
      <c r="R2673" t="s">
        <v>182</v>
      </c>
      <c r="S2673" t="str">
        <f>VLOOKUP(V2673,Country!A$2:B$191,2,FALSE)</f>
        <v>China</v>
      </c>
      <c r="T2673" t="str">
        <f>VLOOKUP(X2673,Organisation!A$2:B$150,2,FALSE)</f>
        <v>R &amp; T of Peoples Republic of China</v>
      </c>
      <c r="U2673" t="s">
        <v>331</v>
      </c>
      <c r="V2673" t="s">
        <v>55</v>
      </c>
      <c r="W2673" t="s">
        <v>188</v>
      </c>
      <c r="X2673" t="s">
        <v>57</v>
      </c>
      <c r="Y2673">
        <v>3184</v>
      </c>
    </row>
    <row r="2674" spans="1:25" x14ac:dyDescent="0.25">
      <c r="A2674">
        <v>11935</v>
      </c>
      <c r="B2674" t="str">
        <f>VLOOKUP(W2674,Broadcast!A$2:B$277,2,FALSE)</f>
        <v>Trans World Radio</v>
      </c>
      <c r="C2674" s="6">
        <v>1300</v>
      </c>
      <c r="D2674" s="6">
        <v>1315</v>
      </c>
      <c r="E2674">
        <v>41</v>
      </c>
      <c r="F2674" t="str">
        <f>VLOOKUP(H2674,Location!A$2:E$678,2,FALSE)</f>
        <v>Agana, Guam</v>
      </c>
      <c r="G2674" t="str">
        <f>VLOOKUP(LEFT(R2674,3),Language!A$2:B$7700,2,FALSE)</f>
        <v>Santali</v>
      </c>
      <c r="H2674" t="s">
        <v>28</v>
      </c>
      <c r="I2674">
        <v>100</v>
      </c>
      <c r="J2674">
        <v>290</v>
      </c>
      <c r="K2674">
        <v>-30</v>
      </c>
      <c r="L2674">
        <v>218</v>
      </c>
      <c r="M2674">
        <v>1234567</v>
      </c>
      <c r="N2674">
        <v>270316</v>
      </c>
      <c r="O2674">
        <v>291016</v>
      </c>
      <c r="P2674" t="s">
        <v>19</v>
      </c>
      <c r="R2674" t="s">
        <v>929</v>
      </c>
      <c r="S2674" t="str">
        <f>VLOOKUP(V2674,Country!A$2:B$191,2,FALSE)</f>
        <v>United States</v>
      </c>
      <c r="T2674" t="str">
        <f>VLOOKUP(X2674,Organisation!A$2:B$150,2,FALSE)</f>
        <v>Federal Communications Commission</v>
      </c>
      <c r="U2674" t="s">
        <v>28</v>
      </c>
      <c r="V2674" t="s">
        <v>21</v>
      </c>
      <c r="W2674" t="s">
        <v>28</v>
      </c>
      <c r="X2674" t="s">
        <v>22</v>
      </c>
      <c r="Y2674">
        <v>16115</v>
      </c>
    </row>
    <row r="2675" spans="1:25" x14ac:dyDescent="0.25">
      <c r="A2675">
        <v>11935</v>
      </c>
      <c r="B2675" t="str">
        <f>VLOOKUP(W2675,Broadcast!A$2:B$277,2,FALSE)</f>
        <v>Trans World Radio</v>
      </c>
      <c r="C2675" s="6">
        <v>1315</v>
      </c>
      <c r="D2675" s="6">
        <v>1345</v>
      </c>
      <c r="E2675">
        <v>41</v>
      </c>
      <c r="F2675" t="str">
        <f>VLOOKUP(H2675,Location!A$2:E$678,2,FALSE)</f>
        <v>Agana, Guam</v>
      </c>
      <c r="G2675" t="str">
        <f>VLOOKUP(LEFT(R2675,3),Language!A$2:B$7700,2,FALSE)</f>
        <v>Assamese</v>
      </c>
      <c r="H2675" t="s">
        <v>28</v>
      </c>
      <c r="I2675">
        <v>100</v>
      </c>
      <c r="J2675">
        <v>290</v>
      </c>
      <c r="K2675">
        <v>-30</v>
      </c>
      <c r="L2675">
        <v>218</v>
      </c>
      <c r="M2675">
        <v>1234567</v>
      </c>
      <c r="N2675">
        <v>270316</v>
      </c>
      <c r="O2675">
        <v>291016</v>
      </c>
      <c r="P2675" t="s">
        <v>19</v>
      </c>
      <c r="R2675" t="s">
        <v>930</v>
      </c>
      <c r="S2675" t="str">
        <f>VLOOKUP(V2675,Country!A$2:B$191,2,FALSE)</f>
        <v>United States</v>
      </c>
      <c r="T2675" t="str">
        <f>VLOOKUP(X2675,Organisation!A$2:B$150,2,FALSE)</f>
        <v>Federal Communications Commission</v>
      </c>
      <c r="U2675" t="s">
        <v>28</v>
      </c>
      <c r="V2675" t="s">
        <v>21</v>
      </c>
      <c r="W2675" t="s">
        <v>28</v>
      </c>
      <c r="X2675" t="s">
        <v>22</v>
      </c>
      <c r="Y2675">
        <v>16116</v>
      </c>
    </row>
    <row r="2676" spans="1:25" x14ac:dyDescent="0.25">
      <c r="A2676">
        <v>11935</v>
      </c>
      <c r="B2676" t="str">
        <f>VLOOKUP(W2676,Broadcast!A$2:B$277,2,FALSE)</f>
        <v>Adventist World Radio</v>
      </c>
      <c r="C2676" s="6">
        <v>1500</v>
      </c>
      <c r="D2676" s="6">
        <v>1530</v>
      </c>
      <c r="E2676" t="s">
        <v>667</v>
      </c>
      <c r="F2676" t="str">
        <f>VLOOKUP(H2676,Location!A$2:E$678,2,FALSE)</f>
        <v>Moosbrunn</v>
      </c>
      <c r="G2676" t="str">
        <f>VLOOKUP(LEFT(R2676,3),Language!A$2:B$7700,2,FALSE)</f>
        <v>Turkish</v>
      </c>
      <c r="H2676" t="s">
        <v>421</v>
      </c>
      <c r="I2676">
        <v>300</v>
      </c>
      <c r="J2676">
        <v>120</v>
      </c>
      <c r="K2676">
        <v>0</v>
      </c>
      <c r="L2676">
        <v>217</v>
      </c>
      <c r="M2676">
        <v>1234567</v>
      </c>
      <c r="N2676">
        <v>270316</v>
      </c>
      <c r="O2676">
        <v>291016</v>
      </c>
      <c r="P2676" t="s">
        <v>19</v>
      </c>
      <c r="Q2676">
        <v>16700</v>
      </c>
      <c r="R2676" t="s">
        <v>251</v>
      </c>
      <c r="S2676" t="str">
        <f>VLOOKUP(V2676,Country!A$2:B$191,2,FALSE)</f>
        <v>Austria</v>
      </c>
      <c r="T2676" t="str">
        <f>VLOOKUP(X2676,Organisation!A$2:B$150,2,FALSE)</f>
        <v>Adventist World Radio</v>
      </c>
      <c r="U2676" t="s">
        <v>421</v>
      </c>
      <c r="V2676" t="s">
        <v>422</v>
      </c>
      <c r="W2676" t="s">
        <v>275</v>
      </c>
      <c r="X2676" t="s">
        <v>275</v>
      </c>
      <c r="Y2676">
        <v>467</v>
      </c>
    </row>
    <row r="2677" spans="1:25" x14ac:dyDescent="0.25">
      <c r="A2677">
        <v>11935</v>
      </c>
      <c r="B2677" t="str">
        <f>VLOOKUP(W2677,Broadcast!A$2:B$277,2,FALSE)</f>
        <v>Vatican Radio</v>
      </c>
      <c r="C2677" s="6">
        <v>1530</v>
      </c>
      <c r="D2677" s="6">
        <v>1600</v>
      </c>
      <c r="E2677" t="s">
        <v>707</v>
      </c>
      <c r="F2677" t="str">
        <f>VLOOKUP(H2677,Location!A$2:E$678,2,FALSE)</f>
        <v>S. Maria di Galeria</v>
      </c>
      <c r="G2677" t="str">
        <f>VLOOKUP(LEFT(R2677,3),Language!A$2:B$7700,2,FALSE)</f>
        <v>Arabic</v>
      </c>
      <c r="H2677" t="s">
        <v>84</v>
      </c>
      <c r="I2677">
        <v>100</v>
      </c>
      <c r="J2677">
        <v>130</v>
      </c>
      <c r="K2677">
        <v>0</v>
      </c>
      <c r="L2677">
        <v>616</v>
      </c>
      <c r="M2677">
        <v>1234567</v>
      </c>
      <c r="N2677">
        <v>270316</v>
      </c>
      <c r="O2677">
        <v>291016</v>
      </c>
      <c r="P2677" t="s">
        <v>19</v>
      </c>
      <c r="Q2677">
        <v>12733</v>
      </c>
      <c r="R2677" t="s">
        <v>89</v>
      </c>
      <c r="S2677" t="str">
        <f>VLOOKUP(V2677,Country!A$2:B$191,2,FALSE)</f>
        <v>Vatican</v>
      </c>
      <c r="T2677" t="str">
        <f>VLOOKUP(X2677,Organisation!A$2:B$150,2,FALSE)</f>
        <v>Vatican Radio</v>
      </c>
      <c r="U2677" t="s">
        <v>84</v>
      </c>
      <c r="V2677" t="s">
        <v>86</v>
      </c>
      <c r="W2677" t="s">
        <v>87</v>
      </c>
      <c r="X2677" t="s">
        <v>87</v>
      </c>
      <c r="Y2677">
        <v>1129</v>
      </c>
    </row>
    <row r="2678" spans="1:25" x14ac:dyDescent="0.25">
      <c r="A2678">
        <v>11935</v>
      </c>
      <c r="B2678" t="str">
        <f>VLOOKUP(W2678,Broadcast!A$2:B$277,2,FALSE)</f>
        <v>All India Radio</v>
      </c>
      <c r="C2678" s="6">
        <v>1730</v>
      </c>
      <c r="D2678" s="6">
        <v>1945</v>
      </c>
      <c r="E2678" t="s">
        <v>843</v>
      </c>
      <c r="F2678" t="str">
        <f>VLOOKUP(H2678,Location!A$2:E$678,2,FALSE)</f>
        <v>Mumbai</v>
      </c>
      <c r="G2678" t="str">
        <f>VLOOKUP(LEFT(R2678,3),Language!A$2:B$7700,2,FALSE)</f>
        <v>English</v>
      </c>
      <c r="H2678" t="s">
        <v>507</v>
      </c>
      <c r="I2678">
        <v>100</v>
      </c>
      <c r="J2678">
        <v>240</v>
      </c>
      <c r="K2678">
        <v>0</v>
      </c>
      <c r="L2678">
        <v>216</v>
      </c>
      <c r="M2678">
        <v>1234567</v>
      </c>
      <c r="N2678">
        <v>270316</v>
      </c>
      <c r="O2678">
        <v>301016</v>
      </c>
      <c r="P2678" t="s">
        <v>19</v>
      </c>
      <c r="Q2678">
        <v>11850</v>
      </c>
      <c r="R2678" t="s">
        <v>20</v>
      </c>
      <c r="S2678" t="str">
        <f>VLOOKUP(V2678,Country!A$2:B$191,2,FALSE)</f>
        <v>India</v>
      </c>
      <c r="T2678" t="str">
        <f>VLOOKUP(X2678,Organisation!A$2:B$150,2,FALSE)</f>
        <v>All India Radio</v>
      </c>
      <c r="U2678" t="s">
        <v>507</v>
      </c>
      <c r="V2678" t="s">
        <v>263</v>
      </c>
      <c r="W2678" t="s">
        <v>264</v>
      </c>
      <c r="X2678" t="s">
        <v>264</v>
      </c>
      <c r="Y2678">
        <v>3578</v>
      </c>
    </row>
    <row r="2679" spans="1:25" x14ac:dyDescent="0.25">
      <c r="A2679">
        <v>11935</v>
      </c>
      <c r="B2679" t="str">
        <f>VLOOKUP(W2679,Broadcast!A$2:B$277,2,FALSE)</f>
        <v>China National Radio</v>
      </c>
      <c r="C2679" s="6">
        <v>2300</v>
      </c>
      <c r="D2679" s="6">
        <v>900</v>
      </c>
      <c r="E2679" t="s">
        <v>151</v>
      </c>
      <c r="F2679" t="str">
        <f>VLOOKUP(H2679,Location!A$2:E$678,2,FALSE)</f>
        <v>Beijing</v>
      </c>
      <c r="G2679" t="str">
        <f>VLOOKUP(LEFT(R2679,3),Language!A$2:B$7700,2,FALSE)</f>
        <v>Chinese</v>
      </c>
      <c r="H2679" t="s">
        <v>198</v>
      </c>
      <c r="I2679">
        <v>100</v>
      </c>
      <c r="J2679">
        <v>163</v>
      </c>
      <c r="K2679">
        <v>0</v>
      </c>
      <c r="L2679">
        <v>206</v>
      </c>
      <c r="M2679">
        <v>1234567</v>
      </c>
      <c r="N2679">
        <v>270316</v>
      </c>
      <c r="O2679">
        <v>301016</v>
      </c>
      <c r="P2679" t="s">
        <v>19</v>
      </c>
      <c r="Q2679">
        <v>9700</v>
      </c>
      <c r="R2679" t="s">
        <v>54</v>
      </c>
      <c r="S2679" t="str">
        <f>VLOOKUP(V2679,Country!A$2:B$191,2,FALSE)</f>
        <v>China</v>
      </c>
      <c r="T2679" t="str">
        <f>VLOOKUP(X2679,Organisation!A$2:B$150,2,FALSE)</f>
        <v>R &amp; T of Peoples Republic of China</v>
      </c>
      <c r="U2679" t="s">
        <v>198</v>
      </c>
      <c r="V2679" t="s">
        <v>55</v>
      </c>
      <c r="W2679" t="s">
        <v>56</v>
      </c>
      <c r="X2679" t="s">
        <v>57</v>
      </c>
      <c r="Y2679">
        <v>3185</v>
      </c>
    </row>
    <row r="2680" spans="1:25" x14ac:dyDescent="0.25">
      <c r="A2680">
        <v>11940</v>
      </c>
      <c r="B2680" t="str">
        <f>VLOOKUP(W2680,Broadcast!A$2:B$277,2,FALSE)</f>
        <v>Radio Exterior de Espana</v>
      </c>
      <c r="C2680" s="6">
        <v>1500</v>
      </c>
      <c r="D2680" s="6">
        <v>2400</v>
      </c>
      <c r="E2680" s="2">
        <v>42705</v>
      </c>
      <c r="F2680" t="str">
        <f>VLOOKUP(H2680,Location!A$2:E$678,2,FALSE)</f>
        <v>Noblejas</v>
      </c>
      <c r="G2680" t="str">
        <f>VLOOKUP(LEFT(R2680,3),Language!A$2:B$7700,2,FALSE)</f>
        <v>Spanish</v>
      </c>
      <c r="H2680" t="s">
        <v>766</v>
      </c>
      <c r="I2680">
        <v>200</v>
      </c>
      <c r="J2680">
        <v>230</v>
      </c>
      <c r="K2680">
        <v>0</v>
      </c>
      <c r="L2680">
        <v>218</v>
      </c>
      <c r="M2680">
        <v>17</v>
      </c>
      <c r="N2680">
        <v>270316</v>
      </c>
      <c r="O2680">
        <v>291016</v>
      </c>
      <c r="P2680" t="s">
        <v>19</v>
      </c>
      <c r="R2680" t="s">
        <v>137</v>
      </c>
      <c r="S2680" t="str">
        <f>VLOOKUP(V2680,Country!A$2:B$191,2,FALSE)</f>
        <v>Spain</v>
      </c>
      <c r="T2680" t="str">
        <f>VLOOKUP(X2680,Organisation!A$2:B$150,2,FALSE)</f>
        <v>Radio Exterior de Espana</v>
      </c>
      <c r="U2680" t="s">
        <v>766</v>
      </c>
      <c r="V2680" t="s">
        <v>767</v>
      </c>
      <c r="W2680" t="s">
        <v>768</v>
      </c>
      <c r="X2680" t="s">
        <v>768</v>
      </c>
      <c r="Y2680">
        <v>3626</v>
      </c>
    </row>
    <row r="2681" spans="1:25" x14ac:dyDescent="0.25">
      <c r="A2681">
        <v>11940</v>
      </c>
      <c r="B2681" t="str">
        <f>VLOOKUP(W2681,Broadcast!A$2:B$277,2,FALSE)</f>
        <v>China Radio International</v>
      </c>
      <c r="C2681" s="6">
        <v>1600</v>
      </c>
      <c r="D2681" s="6">
        <v>1700</v>
      </c>
      <c r="E2681" t="s">
        <v>931</v>
      </c>
      <c r="F2681" t="str">
        <f>VLOOKUP(H2681,Location!A$2:E$678,2,FALSE)</f>
        <v>Kashi</v>
      </c>
      <c r="G2681" t="str">
        <f>VLOOKUP(LEFT(R2681,3),Language!A$2:B$7700,2,FALSE)</f>
        <v>English</v>
      </c>
      <c r="H2681" t="s">
        <v>187</v>
      </c>
      <c r="I2681">
        <v>500</v>
      </c>
      <c r="J2681">
        <v>294</v>
      </c>
      <c r="K2681">
        <v>0</v>
      </c>
      <c r="L2681">
        <v>216</v>
      </c>
      <c r="M2681">
        <v>1234567</v>
      </c>
      <c r="N2681">
        <v>270316</v>
      </c>
      <c r="O2681">
        <v>301016</v>
      </c>
      <c r="P2681" t="s">
        <v>19</v>
      </c>
      <c r="Q2681">
        <v>13700</v>
      </c>
      <c r="R2681" t="s">
        <v>20</v>
      </c>
      <c r="S2681" t="str">
        <f>VLOOKUP(V2681,Country!A$2:B$191,2,FALSE)</f>
        <v>China</v>
      </c>
      <c r="T2681" t="str">
        <f>VLOOKUP(X2681,Organisation!A$2:B$150,2,FALSE)</f>
        <v>R &amp; T of Peoples Republic of China</v>
      </c>
      <c r="U2681" t="s">
        <v>187</v>
      </c>
      <c r="V2681" t="s">
        <v>55</v>
      </c>
      <c r="W2681" t="s">
        <v>188</v>
      </c>
      <c r="X2681" t="s">
        <v>57</v>
      </c>
      <c r="Y2681">
        <v>3186</v>
      </c>
    </row>
    <row r="2682" spans="1:25" x14ac:dyDescent="0.25">
      <c r="A2682">
        <v>11940</v>
      </c>
      <c r="B2682" t="str">
        <f>VLOOKUP(W2682,Broadcast!A$2:B$277,2,FALSE)</f>
        <v>Radio Exterior de Espana</v>
      </c>
      <c r="C2682" s="6">
        <v>1900</v>
      </c>
      <c r="D2682" s="6">
        <v>2400</v>
      </c>
      <c r="E2682" s="2">
        <v>42705</v>
      </c>
      <c r="F2682" t="str">
        <f>VLOOKUP(H2682,Location!A$2:E$678,2,FALSE)</f>
        <v>Noblejas</v>
      </c>
      <c r="G2682" t="str">
        <f>VLOOKUP(LEFT(R2682,3),Language!A$2:B$7700,2,FALSE)</f>
        <v>Spanish</v>
      </c>
      <c r="H2682" t="s">
        <v>766</v>
      </c>
      <c r="I2682">
        <v>200</v>
      </c>
      <c r="J2682">
        <v>230</v>
      </c>
      <c r="K2682">
        <v>0</v>
      </c>
      <c r="L2682">
        <v>218</v>
      </c>
      <c r="M2682">
        <v>23456</v>
      </c>
      <c r="N2682">
        <v>270316</v>
      </c>
      <c r="O2682">
        <v>291016</v>
      </c>
      <c r="P2682" t="s">
        <v>19</v>
      </c>
      <c r="R2682" t="s">
        <v>137</v>
      </c>
      <c r="S2682" t="str">
        <f>VLOOKUP(V2682,Country!A$2:B$191,2,FALSE)</f>
        <v>Spain</v>
      </c>
      <c r="T2682" t="str">
        <f>VLOOKUP(X2682,Organisation!A$2:B$150,2,FALSE)</f>
        <v>Radio Exterior de Espana</v>
      </c>
      <c r="U2682" t="s">
        <v>766</v>
      </c>
      <c r="V2682" t="s">
        <v>767</v>
      </c>
      <c r="W2682" t="s">
        <v>768</v>
      </c>
      <c r="X2682" t="s">
        <v>768</v>
      </c>
      <c r="Y2682">
        <v>3627</v>
      </c>
    </row>
    <row r="2683" spans="1:25" x14ac:dyDescent="0.25">
      <c r="A2683">
        <v>11940</v>
      </c>
      <c r="B2683" t="str">
        <f>VLOOKUP(W2683,Broadcast!A$2:B$277,2,FALSE)</f>
        <v>China Radio International</v>
      </c>
      <c r="C2683" s="6">
        <v>2030</v>
      </c>
      <c r="D2683" s="6">
        <v>2100</v>
      </c>
      <c r="E2683" t="s">
        <v>273</v>
      </c>
      <c r="F2683" t="str">
        <f>VLOOKUP(H2683,Location!A$2:E$678,2,FALSE)</f>
        <v>Kunming</v>
      </c>
      <c r="G2683" t="str">
        <f>VLOOKUP(LEFT(R2683,3),Language!A$2:B$7700,2,FALSE)</f>
        <v>Bulgarian</v>
      </c>
      <c r="H2683" t="s">
        <v>366</v>
      </c>
      <c r="I2683">
        <v>500</v>
      </c>
      <c r="J2683">
        <v>300</v>
      </c>
      <c r="K2683">
        <v>0</v>
      </c>
      <c r="L2683">
        <v>216</v>
      </c>
      <c r="M2683">
        <v>1234567</v>
      </c>
      <c r="N2683">
        <v>270316</v>
      </c>
      <c r="O2683">
        <v>301016</v>
      </c>
      <c r="P2683" t="s">
        <v>19</v>
      </c>
      <c r="Q2683">
        <v>10430</v>
      </c>
      <c r="R2683" t="s">
        <v>274</v>
      </c>
      <c r="S2683" t="str">
        <f>VLOOKUP(V2683,Country!A$2:B$191,2,FALSE)</f>
        <v>China</v>
      </c>
      <c r="T2683" t="str">
        <f>VLOOKUP(X2683,Organisation!A$2:B$150,2,FALSE)</f>
        <v>R &amp; T of Peoples Republic of China</v>
      </c>
      <c r="U2683" t="s">
        <v>366</v>
      </c>
      <c r="V2683" t="s">
        <v>55</v>
      </c>
      <c r="W2683" t="s">
        <v>188</v>
      </c>
      <c r="X2683" t="s">
        <v>57</v>
      </c>
      <c r="Y2683">
        <v>3187</v>
      </c>
    </row>
    <row r="2684" spans="1:25" x14ac:dyDescent="0.25">
      <c r="A2684">
        <v>11945</v>
      </c>
      <c r="B2684" t="str">
        <f>VLOOKUP(W2684,Broadcast!A$2:B$277,2,FALSE)</f>
        <v>International Broadcasting Bureau</v>
      </c>
      <c r="C2684" s="6">
        <v>100</v>
      </c>
      <c r="D2684" s="6">
        <v>200</v>
      </c>
      <c r="E2684">
        <v>42.43</v>
      </c>
      <c r="F2684" t="str">
        <f>VLOOKUP(H2684,Location!A$2:E$678,2,FALSE)</f>
        <v>Kuwait</v>
      </c>
      <c r="G2684" t="str">
        <f>VLOOKUP(LEFT(R2684,3),Language!A$2:B$7700,2,FALSE)</f>
        <v>Uighur</v>
      </c>
      <c r="H2684" t="s">
        <v>155</v>
      </c>
      <c r="I2684">
        <v>250</v>
      </c>
      <c r="J2684">
        <v>46</v>
      </c>
      <c r="K2684">
        <v>-24</v>
      </c>
      <c r="L2684">
        <v>216</v>
      </c>
      <c r="M2684">
        <v>1234567</v>
      </c>
      <c r="N2684">
        <v>270316</v>
      </c>
      <c r="O2684">
        <v>291016</v>
      </c>
      <c r="P2684" t="s">
        <v>19</v>
      </c>
      <c r="Q2684">
        <v>16700</v>
      </c>
      <c r="R2684" t="s">
        <v>98</v>
      </c>
      <c r="S2684" t="str">
        <f>VLOOKUP(V2684,Country!A$2:B$191,2,FALSE)</f>
        <v>Kuwait</v>
      </c>
      <c r="T2684" t="str">
        <f>VLOOKUP(X2684,Organisation!A$2:B$150,2,FALSE)</f>
        <v>International Broadcasting Bureau</v>
      </c>
      <c r="U2684" t="s">
        <v>155</v>
      </c>
      <c r="V2684" t="s">
        <v>155</v>
      </c>
      <c r="W2684" t="s">
        <v>120</v>
      </c>
      <c r="X2684" t="s">
        <v>120</v>
      </c>
      <c r="Y2684">
        <v>775</v>
      </c>
    </row>
    <row r="2685" spans="1:25" x14ac:dyDescent="0.25">
      <c r="A2685">
        <v>11945</v>
      </c>
      <c r="B2685" t="str">
        <f>VLOOKUP(W2685,Broadcast!A$2:B$277,2,FALSE)</f>
        <v>China Radio International</v>
      </c>
      <c r="C2685" s="6">
        <v>100</v>
      </c>
      <c r="D2685" s="6">
        <v>200</v>
      </c>
      <c r="E2685" t="s">
        <v>702</v>
      </c>
      <c r="F2685" t="str">
        <f>VLOOKUP(H2685,Location!A$2:E$678,2,FALSE)</f>
        <v>Kunming</v>
      </c>
      <c r="G2685" t="str">
        <f>VLOOKUP(LEFT(R2685,3),Language!A$2:B$7700,2,FALSE)</f>
        <v>Min Nan Chinese</v>
      </c>
      <c r="H2685" t="s">
        <v>366</v>
      </c>
      <c r="I2685">
        <v>150</v>
      </c>
      <c r="J2685">
        <v>177</v>
      </c>
      <c r="K2685">
        <v>0</v>
      </c>
      <c r="L2685">
        <v>216</v>
      </c>
      <c r="M2685">
        <v>1234567</v>
      </c>
      <c r="N2685">
        <v>270316</v>
      </c>
      <c r="O2685">
        <v>301016</v>
      </c>
      <c r="P2685" t="s">
        <v>19</v>
      </c>
      <c r="Q2685">
        <v>9600</v>
      </c>
      <c r="R2685" t="s">
        <v>661</v>
      </c>
      <c r="S2685" t="str">
        <f>VLOOKUP(V2685,Country!A$2:B$191,2,FALSE)</f>
        <v>China</v>
      </c>
      <c r="T2685" t="str">
        <f>VLOOKUP(X2685,Organisation!A$2:B$150,2,FALSE)</f>
        <v>R &amp; T of Peoples Republic of China</v>
      </c>
      <c r="U2685" t="s">
        <v>366</v>
      </c>
      <c r="V2685" t="s">
        <v>55</v>
      </c>
      <c r="W2685" t="s">
        <v>188</v>
      </c>
      <c r="X2685" t="s">
        <v>57</v>
      </c>
      <c r="Y2685">
        <v>3188</v>
      </c>
    </row>
    <row r="2686" spans="1:25" x14ac:dyDescent="0.25">
      <c r="A2686">
        <v>11945</v>
      </c>
      <c r="B2686" t="str">
        <f>VLOOKUP(W2686,Broadcast!A$2:B$277,2,FALSE)</f>
        <v>Media Broadcast GmbH</v>
      </c>
      <c r="C2686" s="6">
        <v>200</v>
      </c>
      <c r="D2686" s="6">
        <v>215</v>
      </c>
      <c r="E2686">
        <v>41</v>
      </c>
      <c r="F2686" t="str">
        <f>VLOOKUP(H2686,Location!A$2:E$678,2,FALSE)</f>
        <v>Erevan</v>
      </c>
      <c r="G2686" t="str">
        <f>VLOOKUP(LEFT(R2686,3),Language!A$2:B$7700,2,FALSE)</f>
        <v>Multiple languages</v>
      </c>
      <c r="H2686" t="s">
        <v>623</v>
      </c>
      <c r="I2686">
        <v>100</v>
      </c>
      <c r="J2686">
        <v>125</v>
      </c>
      <c r="K2686">
        <v>0</v>
      </c>
      <c r="L2686">
        <v>218</v>
      </c>
      <c r="M2686">
        <v>3</v>
      </c>
      <c r="N2686">
        <v>170616</v>
      </c>
      <c r="O2686">
        <v>291016</v>
      </c>
      <c r="P2686" t="s">
        <v>19</v>
      </c>
      <c r="Q2686">
        <v>15385</v>
      </c>
      <c r="R2686" t="s">
        <v>102</v>
      </c>
      <c r="S2686" t="str">
        <f>VLOOKUP(V2686,Country!A$2:B$191,2,FALSE)</f>
        <v>Armenia</v>
      </c>
      <c r="T2686" t="str">
        <f>VLOOKUP(X2686,Organisation!A$2:B$150,2,FALSE)</f>
        <v>Media Broadcast GmbH</v>
      </c>
      <c r="U2686" t="s">
        <v>623</v>
      </c>
      <c r="V2686" t="s">
        <v>315</v>
      </c>
      <c r="W2686" t="s">
        <v>99</v>
      </c>
      <c r="X2686" t="s">
        <v>99</v>
      </c>
      <c r="Y2686">
        <v>16889</v>
      </c>
    </row>
    <row r="2687" spans="1:25" x14ac:dyDescent="0.25">
      <c r="A2687">
        <v>11945</v>
      </c>
      <c r="B2687" t="str">
        <f>VLOOKUP(W2687,Broadcast!A$2:B$277,2,FALSE)</f>
        <v>Media Broadcast GmbH</v>
      </c>
      <c r="C2687" s="6">
        <v>200</v>
      </c>
      <c r="D2687" s="6">
        <v>215</v>
      </c>
      <c r="E2687">
        <v>41</v>
      </c>
      <c r="F2687" t="str">
        <f>VLOOKUP(H2687,Location!A$2:E$678,2,FALSE)</f>
        <v>Madagascar</v>
      </c>
      <c r="G2687" t="str">
        <f>VLOOKUP(LEFT(R2687,3),Language!A$2:B$7700,2,FALSE)</f>
        <v>Multiple languages</v>
      </c>
      <c r="H2687" t="s">
        <v>139</v>
      </c>
      <c r="I2687">
        <v>125</v>
      </c>
      <c r="J2687">
        <v>50</v>
      </c>
      <c r="K2687">
        <v>-25</v>
      </c>
      <c r="L2687">
        <v>156</v>
      </c>
      <c r="M2687">
        <v>36</v>
      </c>
      <c r="N2687">
        <v>270316</v>
      </c>
      <c r="O2687">
        <v>120516</v>
      </c>
      <c r="P2687" t="s">
        <v>19</v>
      </c>
      <c r="Q2687">
        <v>11756</v>
      </c>
      <c r="R2687" t="s">
        <v>102</v>
      </c>
      <c r="S2687" t="str">
        <f>VLOOKUP(V2687,Country!A$2:B$191,2,FALSE)</f>
        <v>Madagascar</v>
      </c>
      <c r="T2687" t="str">
        <f>VLOOKUP(X2687,Organisation!A$2:B$150,2,FALSE)</f>
        <v>Media Broadcast GmbH</v>
      </c>
      <c r="U2687" t="s">
        <v>139</v>
      </c>
      <c r="V2687" t="s">
        <v>140</v>
      </c>
      <c r="W2687" t="s">
        <v>99</v>
      </c>
      <c r="X2687" t="s">
        <v>99</v>
      </c>
      <c r="Y2687">
        <v>16892</v>
      </c>
    </row>
    <row r="2688" spans="1:25" x14ac:dyDescent="0.25">
      <c r="A2688">
        <v>11945</v>
      </c>
      <c r="B2688" t="str">
        <f>VLOOKUP(W2688,Broadcast!A$2:B$277,2,FALSE)</f>
        <v>Media Broadcast GmbH</v>
      </c>
      <c r="C2688" s="6">
        <v>200</v>
      </c>
      <c r="D2688" s="6">
        <v>215</v>
      </c>
      <c r="E2688">
        <v>41</v>
      </c>
      <c r="F2688" t="str">
        <f>VLOOKUP(H2688,Location!A$2:E$678,2,FALSE)</f>
        <v>Erevan</v>
      </c>
      <c r="G2688" t="str">
        <f>VLOOKUP(LEFT(R2688,3),Language!A$2:B$7700,2,FALSE)</f>
        <v>Multiple languages</v>
      </c>
      <c r="H2688" t="s">
        <v>623</v>
      </c>
      <c r="I2688">
        <v>100</v>
      </c>
      <c r="J2688">
        <v>125</v>
      </c>
      <c r="K2688">
        <v>0</v>
      </c>
      <c r="L2688">
        <v>218</v>
      </c>
      <c r="M2688">
        <v>36</v>
      </c>
      <c r="N2688">
        <v>130516</v>
      </c>
      <c r="O2688">
        <v>160616</v>
      </c>
      <c r="P2688" t="s">
        <v>19</v>
      </c>
      <c r="Q2688">
        <v>15385</v>
      </c>
      <c r="R2688" t="s">
        <v>102</v>
      </c>
      <c r="S2688" t="str">
        <f>VLOOKUP(V2688,Country!A$2:B$191,2,FALSE)</f>
        <v>Armenia</v>
      </c>
      <c r="T2688" t="str">
        <f>VLOOKUP(X2688,Organisation!A$2:B$150,2,FALSE)</f>
        <v>Media Broadcast GmbH</v>
      </c>
      <c r="U2688" t="s">
        <v>623</v>
      </c>
      <c r="V2688" t="s">
        <v>315</v>
      </c>
      <c r="W2688" t="s">
        <v>99</v>
      </c>
      <c r="X2688" t="s">
        <v>99</v>
      </c>
      <c r="Y2688">
        <v>16894</v>
      </c>
    </row>
    <row r="2689" spans="1:25" x14ac:dyDescent="0.25">
      <c r="A2689">
        <v>11945</v>
      </c>
      <c r="B2689" t="str">
        <f>VLOOKUP(W2689,Broadcast!A$2:B$277,2,FALSE)</f>
        <v>Media Broadcast GmbH</v>
      </c>
      <c r="C2689" s="6">
        <v>200</v>
      </c>
      <c r="D2689" s="6">
        <v>230</v>
      </c>
      <c r="E2689">
        <v>41</v>
      </c>
      <c r="F2689" t="str">
        <f>VLOOKUP(H2689,Location!A$2:E$678,2,FALSE)</f>
        <v>Erevan</v>
      </c>
      <c r="G2689" t="str">
        <f>VLOOKUP(LEFT(R2689,3),Language!A$2:B$7700,2,FALSE)</f>
        <v>Multiple languages</v>
      </c>
      <c r="H2689" t="s">
        <v>623</v>
      </c>
      <c r="I2689">
        <v>100</v>
      </c>
      <c r="J2689">
        <v>125</v>
      </c>
      <c r="K2689">
        <v>0</v>
      </c>
      <c r="L2689">
        <v>218</v>
      </c>
      <c r="M2689">
        <v>57</v>
      </c>
      <c r="N2689">
        <v>130516</v>
      </c>
      <c r="O2689">
        <v>291016</v>
      </c>
      <c r="P2689" t="s">
        <v>19</v>
      </c>
      <c r="Q2689">
        <v>15385</v>
      </c>
      <c r="R2689" t="s">
        <v>102</v>
      </c>
      <c r="S2689" t="str">
        <f>VLOOKUP(V2689,Country!A$2:B$191,2,FALSE)</f>
        <v>Armenia</v>
      </c>
      <c r="T2689" t="str">
        <f>VLOOKUP(X2689,Organisation!A$2:B$150,2,FALSE)</f>
        <v>Media Broadcast GmbH</v>
      </c>
      <c r="U2689" t="s">
        <v>623</v>
      </c>
      <c r="V2689" t="s">
        <v>315</v>
      </c>
      <c r="W2689" t="s">
        <v>99</v>
      </c>
      <c r="X2689" t="s">
        <v>99</v>
      </c>
      <c r="Y2689">
        <v>16891</v>
      </c>
    </row>
    <row r="2690" spans="1:25" x14ac:dyDescent="0.25">
      <c r="A2690">
        <v>11945</v>
      </c>
      <c r="B2690" t="str">
        <f>VLOOKUP(W2690,Broadcast!A$2:B$277,2,FALSE)</f>
        <v>Media Broadcast GmbH</v>
      </c>
      <c r="C2690" s="6">
        <v>200</v>
      </c>
      <c r="D2690" s="6">
        <v>230</v>
      </c>
      <c r="E2690">
        <v>41</v>
      </c>
      <c r="F2690" t="str">
        <f>VLOOKUP(H2690,Location!A$2:E$678,2,FALSE)</f>
        <v>Madagascar</v>
      </c>
      <c r="G2690" t="str">
        <f>VLOOKUP(LEFT(R2690,3),Language!A$2:B$7700,2,FALSE)</f>
        <v>Multiple languages</v>
      </c>
      <c r="H2690" t="s">
        <v>139</v>
      </c>
      <c r="I2690">
        <v>125</v>
      </c>
      <c r="J2690">
        <v>50</v>
      </c>
      <c r="K2690">
        <v>-25</v>
      </c>
      <c r="L2690">
        <v>156</v>
      </c>
      <c r="M2690">
        <v>57</v>
      </c>
      <c r="N2690">
        <v>270316</v>
      </c>
      <c r="O2690">
        <v>120516</v>
      </c>
      <c r="P2690" t="s">
        <v>19</v>
      </c>
      <c r="Q2690">
        <v>11756</v>
      </c>
      <c r="R2690" t="s">
        <v>102</v>
      </c>
      <c r="S2690" t="str">
        <f>VLOOKUP(V2690,Country!A$2:B$191,2,FALSE)</f>
        <v>Madagascar</v>
      </c>
      <c r="T2690" t="str">
        <f>VLOOKUP(X2690,Organisation!A$2:B$150,2,FALSE)</f>
        <v>Media Broadcast GmbH</v>
      </c>
      <c r="U2690" t="s">
        <v>139</v>
      </c>
      <c r="V2690" t="s">
        <v>140</v>
      </c>
      <c r="W2690" t="s">
        <v>99</v>
      </c>
      <c r="X2690" t="s">
        <v>99</v>
      </c>
      <c r="Y2690">
        <v>16893</v>
      </c>
    </row>
    <row r="2691" spans="1:25" x14ac:dyDescent="0.25">
      <c r="A2691">
        <v>11945</v>
      </c>
      <c r="B2691" t="str">
        <f>VLOOKUP(W2691,Broadcast!A$2:B$277,2,FALSE)</f>
        <v>Radio Romania International</v>
      </c>
      <c r="C2691" s="6">
        <v>200</v>
      </c>
      <c r="D2691" s="6">
        <v>300</v>
      </c>
      <c r="E2691">
        <v>14</v>
      </c>
      <c r="F2691" t="str">
        <f>VLOOKUP(H2691,Location!A$2:E$678,2,FALSE)</f>
        <v>Galbeni</v>
      </c>
      <c r="G2691" t="str">
        <f>VLOOKUP(LEFT(R2691,3),Language!A$2:B$7700,2,FALSE)</f>
        <v>Spanish</v>
      </c>
      <c r="H2691" t="s">
        <v>453</v>
      </c>
      <c r="I2691">
        <v>300</v>
      </c>
      <c r="J2691">
        <v>245</v>
      </c>
      <c r="K2691">
        <v>0</v>
      </c>
      <c r="L2691">
        <v>286</v>
      </c>
      <c r="M2691">
        <v>1234567</v>
      </c>
      <c r="N2691">
        <v>270316</v>
      </c>
      <c r="O2691">
        <v>301016</v>
      </c>
      <c r="P2691" t="s">
        <v>19</v>
      </c>
      <c r="R2691" t="s">
        <v>137</v>
      </c>
      <c r="S2691" t="str">
        <f>VLOOKUP(V2691,Country!A$2:B$191,2,FALSE)</f>
        <v>Romania</v>
      </c>
      <c r="T2691" t="str">
        <f>VLOOKUP(X2691,Organisation!A$2:B$150,2,FALSE)</f>
        <v>Ministry of Communications &amp; Informatics Technol.</v>
      </c>
      <c r="U2691" t="s">
        <v>453</v>
      </c>
      <c r="V2691" t="s">
        <v>202</v>
      </c>
      <c r="W2691" t="s">
        <v>203</v>
      </c>
      <c r="X2691" t="s">
        <v>202</v>
      </c>
      <c r="Y2691">
        <v>4362</v>
      </c>
    </row>
    <row r="2692" spans="1:25" x14ac:dyDescent="0.25">
      <c r="A2692">
        <v>11945</v>
      </c>
      <c r="B2692" t="str">
        <f>VLOOKUP(W2692,Broadcast!A$2:B$277,2,FALSE)</f>
        <v>Media Broadcast GmbH</v>
      </c>
      <c r="C2692" s="6">
        <v>200</v>
      </c>
      <c r="D2692" s="6">
        <v>300</v>
      </c>
      <c r="E2692">
        <v>41</v>
      </c>
      <c r="F2692" t="str">
        <f>VLOOKUP(H2692,Location!A$2:E$678,2,FALSE)</f>
        <v>Madagascar</v>
      </c>
      <c r="G2692" t="str">
        <f>VLOOKUP(LEFT(R2692,3),Language!A$2:B$7700,2,FALSE)</f>
        <v>Multiple languages</v>
      </c>
      <c r="H2692" t="s">
        <v>139</v>
      </c>
      <c r="I2692">
        <v>125</v>
      </c>
      <c r="J2692">
        <v>50</v>
      </c>
      <c r="K2692">
        <v>-25</v>
      </c>
      <c r="L2692">
        <v>156</v>
      </c>
      <c r="M2692">
        <v>1</v>
      </c>
      <c r="N2692">
        <v>270316</v>
      </c>
      <c r="O2692">
        <v>120516</v>
      </c>
      <c r="P2692" t="s">
        <v>19</v>
      </c>
      <c r="Q2692">
        <v>11756</v>
      </c>
      <c r="R2692" t="s">
        <v>102</v>
      </c>
      <c r="S2692" t="str">
        <f>VLOOKUP(V2692,Country!A$2:B$191,2,FALSE)</f>
        <v>Madagascar</v>
      </c>
      <c r="T2692" t="str">
        <f>VLOOKUP(X2692,Organisation!A$2:B$150,2,FALSE)</f>
        <v>Media Broadcast GmbH</v>
      </c>
      <c r="U2692" t="s">
        <v>139</v>
      </c>
      <c r="V2692" t="s">
        <v>140</v>
      </c>
      <c r="W2692" t="s">
        <v>99</v>
      </c>
      <c r="X2692" t="s">
        <v>99</v>
      </c>
      <c r="Y2692">
        <v>16888</v>
      </c>
    </row>
    <row r="2693" spans="1:25" x14ac:dyDescent="0.25">
      <c r="A2693">
        <v>11945</v>
      </c>
      <c r="B2693" t="str">
        <f>VLOOKUP(W2693,Broadcast!A$2:B$277,2,FALSE)</f>
        <v>Media Broadcast GmbH</v>
      </c>
      <c r="C2693" s="6">
        <v>200</v>
      </c>
      <c r="D2693" s="6">
        <v>300</v>
      </c>
      <c r="E2693">
        <v>41</v>
      </c>
      <c r="F2693" t="str">
        <f>VLOOKUP(H2693,Location!A$2:E$678,2,FALSE)</f>
        <v>Erevan</v>
      </c>
      <c r="G2693" t="str">
        <f>VLOOKUP(LEFT(R2693,3),Language!A$2:B$7700,2,FALSE)</f>
        <v>Multiple languages</v>
      </c>
      <c r="H2693" t="s">
        <v>623</v>
      </c>
      <c r="I2693">
        <v>100</v>
      </c>
      <c r="J2693">
        <v>125</v>
      </c>
      <c r="K2693">
        <v>0</v>
      </c>
      <c r="L2693">
        <v>218</v>
      </c>
      <c r="M2693">
        <v>1</v>
      </c>
      <c r="N2693">
        <v>130516</v>
      </c>
      <c r="O2693">
        <v>291016</v>
      </c>
      <c r="P2693" t="s">
        <v>19</v>
      </c>
      <c r="Q2693">
        <v>15385</v>
      </c>
      <c r="R2693" t="s">
        <v>102</v>
      </c>
      <c r="S2693" t="str">
        <f>VLOOKUP(V2693,Country!A$2:B$191,2,FALSE)</f>
        <v>Armenia</v>
      </c>
      <c r="T2693" t="str">
        <f>VLOOKUP(X2693,Organisation!A$2:B$150,2,FALSE)</f>
        <v>Media Broadcast GmbH</v>
      </c>
      <c r="U2693" t="s">
        <v>623</v>
      </c>
      <c r="V2693" t="s">
        <v>315</v>
      </c>
      <c r="W2693" t="s">
        <v>99</v>
      </c>
      <c r="X2693" t="s">
        <v>99</v>
      </c>
      <c r="Y2693">
        <v>16890</v>
      </c>
    </row>
    <row r="2694" spans="1:25" x14ac:dyDescent="0.25">
      <c r="A2694">
        <v>11945</v>
      </c>
      <c r="B2694" t="str">
        <f>VLOOKUP(W2694,Broadcast!A$2:B$277,2,FALSE)</f>
        <v>BBC Worldservice</v>
      </c>
      <c r="C2694" s="6">
        <v>500</v>
      </c>
      <c r="D2694" s="6">
        <v>600</v>
      </c>
      <c r="E2694" t="s">
        <v>295</v>
      </c>
      <c r="F2694" t="str">
        <f>VLOOKUP(H2694,Location!A$2:E$678,2,FALSE)</f>
        <v>Meyerton</v>
      </c>
      <c r="G2694" t="str">
        <f>VLOOKUP(LEFT(R2694,3),Language!A$2:B$7700,2,FALSE)</f>
        <v>English</v>
      </c>
      <c r="H2694" t="s">
        <v>34</v>
      </c>
      <c r="I2694">
        <v>250</v>
      </c>
      <c r="J2694">
        <v>19</v>
      </c>
      <c r="K2694">
        <v>12</v>
      </c>
      <c r="L2694">
        <v>411</v>
      </c>
      <c r="M2694">
        <v>1234567</v>
      </c>
      <c r="N2694">
        <v>290716</v>
      </c>
      <c r="O2694">
        <v>301016</v>
      </c>
      <c r="P2694" t="s">
        <v>19</v>
      </c>
      <c r="Q2694">
        <v>11875</v>
      </c>
      <c r="R2694" t="s">
        <v>20</v>
      </c>
      <c r="S2694" t="str">
        <f>VLOOKUP(V2694,Country!A$2:B$191,2,FALSE)</f>
        <v>South Africa</v>
      </c>
      <c r="T2694" t="str">
        <f>VLOOKUP(X2694,Organisation!A$2:B$150,2,FALSE)</f>
        <v>Babcock Communications</v>
      </c>
      <c r="U2694" t="s">
        <v>34</v>
      </c>
      <c r="V2694" t="s">
        <v>35</v>
      </c>
      <c r="W2694" t="s">
        <v>42</v>
      </c>
      <c r="X2694" t="s">
        <v>43</v>
      </c>
      <c r="Y2694">
        <v>16979</v>
      </c>
    </row>
    <row r="2695" spans="1:25" x14ac:dyDescent="0.25">
      <c r="A2695">
        <v>11945</v>
      </c>
      <c r="B2695" t="str">
        <f>VLOOKUP(W2695,Broadcast!A$2:B$277,2,FALSE)</f>
        <v>Islamic Republic of Iran Broadcasting</v>
      </c>
      <c r="C2695" s="6">
        <v>920</v>
      </c>
      <c r="D2695" s="6">
        <v>950</v>
      </c>
      <c r="E2695" t="s">
        <v>486</v>
      </c>
      <c r="F2695" t="str">
        <f>VLOOKUP(H2695,Location!A$2:E$678,2,FALSE)</f>
        <v>Sirjan</v>
      </c>
      <c r="G2695" t="str">
        <f>VLOOKUP(LEFT(R2695,3),Language!A$2:B$7700,2,FALSE)</f>
        <v>Middle Armenian</v>
      </c>
      <c r="H2695" t="s">
        <v>228</v>
      </c>
      <c r="I2695">
        <v>500</v>
      </c>
      <c r="J2695">
        <v>320</v>
      </c>
      <c r="K2695">
        <v>0</v>
      </c>
      <c r="L2695">
        <v>146</v>
      </c>
      <c r="M2695">
        <v>1234567</v>
      </c>
      <c r="N2695">
        <v>270316</v>
      </c>
      <c r="O2695">
        <v>291016</v>
      </c>
      <c r="P2695" t="s">
        <v>19</v>
      </c>
      <c r="R2695" t="s">
        <v>487</v>
      </c>
      <c r="S2695" t="str">
        <f>VLOOKUP(V2695,Country!A$2:B$191,2,FALSE)</f>
        <v>Iran (Islamic Rep. of)</v>
      </c>
      <c r="T2695" t="str">
        <f>VLOOKUP(X2695,Organisation!A$2:B$150,2,FALSE)</f>
        <v>Islamic Republic of Iran Broadcast.</v>
      </c>
      <c r="U2695" t="s">
        <v>228</v>
      </c>
      <c r="V2695" t="s">
        <v>229</v>
      </c>
      <c r="W2695" t="s">
        <v>230</v>
      </c>
      <c r="X2695" t="s">
        <v>230</v>
      </c>
      <c r="Y2695">
        <v>1967</v>
      </c>
    </row>
    <row r="2696" spans="1:25" x14ac:dyDescent="0.25">
      <c r="A2696">
        <v>11945</v>
      </c>
      <c r="B2696" t="str">
        <f>VLOOKUP(W2696,Broadcast!A$2:B$277,2,FALSE)</f>
        <v>Radio Veritas Asia</v>
      </c>
      <c r="C2696" s="6">
        <v>1000</v>
      </c>
      <c r="D2696" s="6">
        <v>1200</v>
      </c>
      <c r="E2696" t="s">
        <v>405</v>
      </c>
      <c r="F2696" t="str">
        <f>VLOOKUP(H2696,Location!A$2:E$678,2,FALSE)</f>
        <v>Palauig</v>
      </c>
      <c r="G2696" t="str">
        <f>VLOOKUP(LEFT(R2696,3),Language!A$2:B$7700,2,FALSE)</f>
        <v>Mandarin Chinese</v>
      </c>
      <c r="H2696" t="s">
        <v>406</v>
      </c>
      <c r="I2696">
        <v>250</v>
      </c>
      <c r="J2696">
        <v>0</v>
      </c>
      <c r="K2696">
        <v>0</v>
      </c>
      <c r="L2696">
        <v>215</v>
      </c>
      <c r="M2696">
        <v>1234567</v>
      </c>
      <c r="N2696">
        <v>270316</v>
      </c>
      <c r="O2696">
        <v>301016</v>
      </c>
      <c r="P2696" t="s">
        <v>19</v>
      </c>
      <c r="R2696" t="s">
        <v>270</v>
      </c>
      <c r="S2696" t="str">
        <f>VLOOKUP(V2696,Country!A$2:B$191,2,FALSE)</f>
        <v>Philippines</v>
      </c>
      <c r="T2696" t="str">
        <f>VLOOKUP(X2696,Organisation!A$2:B$150,2,FALSE)</f>
        <v>Radio Veritas Asia</v>
      </c>
      <c r="U2696" t="s">
        <v>406</v>
      </c>
      <c r="V2696" t="s">
        <v>173</v>
      </c>
      <c r="W2696" t="s">
        <v>407</v>
      </c>
      <c r="X2696" t="s">
        <v>407</v>
      </c>
      <c r="Y2696">
        <v>4524</v>
      </c>
    </row>
    <row r="2697" spans="1:25" x14ac:dyDescent="0.25">
      <c r="A2697">
        <v>11945</v>
      </c>
      <c r="B2697" t="str">
        <f>VLOOKUP(W2697,Broadcast!A$2:B$277,2,FALSE)</f>
        <v>BBC Worldservice</v>
      </c>
      <c r="C2697" s="6">
        <v>1330</v>
      </c>
      <c r="D2697" s="6">
        <v>1415</v>
      </c>
      <c r="E2697" t="s">
        <v>156</v>
      </c>
      <c r="F2697" t="str">
        <f>VLOOKUP(H2697,Location!A$2:E$678,2,FALSE)</f>
        <v>Tashkent</v>
      </c>
      <c r="G2697" t="str">
        <f>VLOOKUP(LEFT(R2697,3),Language!A$2:B$7700,2,FALSE)</f>
        <v>Burmese</v>
      </c>
      <c r="H2697" t="s">
        <v>472</v>
      </c>
      <c r="I2697">
        <v>100</v>
      </c>
      <c r="J2697">
        <v>122</v>
      </c>
      <c r="K2697">
        <v>0</v>
      </c>
      <c r="L2697">
        <v>912</v>
      </c>
      <c r="M2697">
        <v>1234567</v>
      </c>
      <c r="N2697">
        <v>270316</v>
      </c>
      <c r="O2697">
        <v>301016</v>
      </c>
      <c r="P2697" t="s">
        <v>19</v>
      </c>
      <c r="Q2697">
        <v>15400</v>
      </c>
      <c r="R2697" t="s">
        <v>157</v>
      </c>
      <c r="S2697" t="str">
        <f>VLOOKUP(V2697,Country!A$2:B$191,2,FALSE)</f>
        <v>Ouzbékistan</v>
      </c>
      <c r="T2697" t="str">
        <f>VLOOKUP(X2697,Organisation!A$2:B$150,2,FALSE)</f>
        <v>Babcock Communications</v>
      </c>
      <c r="U2697" t="s">
        <v>472</v>
      </c>
      <c r="V2697" t="s">
        <v>473</v>
      </c>
      <c r="W2697" t="s">
        <v>42</v>
      </c>
      <c r="X2697" t="s">
        <v>43</v>
      </c>
      <c r="Y2697">
        <v>16691</v>
      </c>
    </row>
    <row r="2698" spans="1:25" x14ac:dyDescent="0.25">
      <c r="A2698">
        <v>11945</v>
      </c>
      <c r="B2698" t="str">
        <f>VLOOKUP(W2698,Broadcast!A$2:B$277,2,FALSE)</f>
        <v>BBC Worldservice</v>
      </c>
      <c r="C2698" s="6">
        <v>1415</v>
      </c>
      <c r="D2698" s="6">
        <v>1500</v>
      </c>
      <c r="E2698" t="s">
        <v>156</v>
      </c>
      <c r="F2698" t="str">
        <f>VLOOKUP(H2698,Location!A$2:E$678,2,FALSE)</f>
        <v>Kranji (Merlin)</v>
      </c>
      <c r="G2698" t="str">
        <f>VLOOKUP(LEFT(R2698,3),Language!A$2:B$7700,2,FALSE)</f>
        <v>Burmese</v>
      </c>
      <c r="H2698" t="s">
        <v>59</v>
      </c>
      <c r="I2698">
        <v>250</v>
      </c>
      <c r="J2698">
        <v>340</v>
      </c>
      <c r="K2698">
        <v>0</v>
      </c>
      <c r="L2698">
        <v>145</v>
      </c>
      <c r="M2698">
        <v>23456</v>
      </c>
      <c r="N2698">
        <v>270316</v>
      </c>
      <c r="O2698">
        <v>301016</v>
      </c>
      <c r="P2698" t="s">
        <v>19</v>
      </c>
      <c r="Q2698">
        <v>9000</v>
      </c>
      <c r="R2698" t="s">
        <v>157</v>
      </c>
      <c r="S2698" t="str">
        <f>VLOOKUP(V2698,Country!A$2:B$191,2,FALSE)</f>
        <v>Singapore</v>
      </c>
      <c r="T2698" t="str">
        <f>VLOOKUP(X2698,Organisation!A$2:B$150,2,FALSE)</f>
        <v>Babcock Communications</v>
      </c>
      <c r="U2698" t="s">
        <v>59</v>
      </c>
      <c r="V2698" t="s">
        <v>59</v>
      </c>
      <c r="W2698" t="s">
        <v>42</v>
      </c>
      <c r="X2698" t="s">
        <v>43</v>
      </c>
      <c r="Y2698">
        <v>229</v>
      </c>
    </row>
    <row r="2699" spans="1:25" x14ac:dyDescent="0.25">
      <c r="A2699">
        <v>11945</v>
      </c>
      <c r="B2699" t="str">
        <f>VLOOKUP(W2699,Broadcast!A$2:B$277,2,FALSE)</f>
        <v>Nippon Hoso Kyokai</v>
      </c>
      <c r="C2699" s="6">
        <v>1700</v>
      </c>
      <c r="D2699" s="6">
        <v>1900</v>
      </c>
      <c r="E2699">
        <v>52.57</v>
      </c>
      <c r="F2699" t="str">
        <f>VLOOKUP(H2699,Location!A$2:E$678,2,FALSE)</f>
        <v>Issoudun</v>
      </c>
      <c r="G2699" t="str">
        <f>VLOOKUP(LEFT(R2699,3),Language!A$2:B$7700,2,FALSE)</f>
        <v>Japanese</v>
      </c>
      <c r="H2699" t="s">
        <v>78</v>
      </c>
      <c r="I2699">
        <v>500</v>
      </c>
      <c r="J2699">
        <v>155</v>
      </c>
      <c r="K2699">
        <v>0</v>
      </c>
      <c r="L2699">
        <v>216</v>
      </c>
      <c r="M2699">
        <v>1234567</v>
      </c>
      <c r="N2699">
        <v>270316</v>
      </c>
      <c r="O2699">
        <v>301016</v>
      </c>
      <c r="P2699" t="s">
        <v>19</v>
      </c>
      <c r="R2699" t="s">
        <v>196</v>
      </c>
      <c r="S2699" t="str">
        <f>VLOOKUP(V2699,Country!A$2:B$191,2,FALSE)</f>
        <v>France</v>
      </c>
      <c r="T2699" t="str">
        <f>VLOOKUP(X2699,Organisation!A$2:B$150,2,FALSE)</f>
        <v>Nippon Hoso Kyokai, Japan</v>
      </c>
      <c r="U2699" t="s">
        <v>78</v>
      </c>
      <c r="V2699" t="s">
        <v>80</v>
      </c>
      <c r="W2699" t="s">
        <v>197</v>
      </c>
      <c r="X2699" t="s">
        <v>197</v>
      </c>
      <c r="Y2699">
        <v>2406</v>
      </c>
    </row>
    <row r="2700" spans="1:25" x14ac:dyDescent="0.25">
      <c r="A2700">
        <v>11945</v>
      </c>
      <c r="B2700" t="str">
        <f>VLOOKUP(W2700,Broadcast!A$2:B$277,2,FALSE)</f>
        <v>World Christian Broadcasting (USA)</v>
      </c>
      <c r="C2700" s="6">
        <v>1900</v>
      </c>
      <c r="D2700" s="6">
        <v>2000</v>
      </c>
      <c r="E2700">
        <v>38.39</v>
      </c>
      <c r="F2700" t="str">
        <f>VLOOKUP(H2700,Location!A$2:E$678,2,FALSE)</f>
        <v>Madagascar World Voice</v>
      </c>
      <c r="G2700" t="str">
        <f>VLOOKUP(LEFT(R2700,3),Language!A$2:B$7700,2,FALSE)</f>
        <v>Egyptian Arabic</v>
      </c>
      <c r="H2700" t="s">
        <v>431</v>
      </c>
      <c r="I2700">
        <v>100</v>
      </c>
      <c r="J2700">
        <v>355</v>
      </c>
      <c r="K2700">
        <v>30</v>
      </c>
      <c r="L2700">
        <v>218</v>
      </c>
      <c r="M2700">
        <v>1234567</v>
      </c>
      <c r="N2700">
        <v>270316</v>
      </c>
      <c r="O2700">
        <v>291016</v>
      </c>
      <c r="P2700" t="s">
        <v>19</v>
      </c>
      <c r="Q2700">
        <v>13700</v>
      </c>
      <c r="R2700" t="s">
        <v>894</v>
      </c>
      <c r="S2700" t="str">
        <f>VLOOKUP(V2700,Country!A$2:B$191,2,FALSE)</f>
        <v>Madagascar</v>
      </c>
      <c r="T2700" t="str">
        <f>VLOOKUP(X2700,Organisation!A$2:B$150,2,FALSE)</f>
        <v>World Christian Broadcasting Corp.</v>
      </c>
      <c r="U2700" t="s">
        <v>431</v>
      </c>
      <c r="V2700" t="s">
        <v>140</v>
      </c>
      <c r="W2700" t="s">
        <v>431</v>
      </c>
      <c r="X2700" t="s">
        <v>432</v>
      </c>
      <c r="Y2700">
        <v>16127</v>
      </c>
    </row>
    <row r="2701" spans="1:25" x14ac:dyDescent="0.25">
      <c r="A2701">
        <v>11945</v>
      </c>
      <c r="B2701" t="str">
        <f>VLOOKUP(W2701,Broadcast!A$2:B$277,2,FALSE)</f>
        <v>International Broadcasting Bureau</v>
      </c>
      <c r="C2701" s="6">
        <v>2100</v>
      </c>
      <c r="D2701" s="6">
        <v>2200</v>
      </c>
      <c r="E2701" t="s">
        <v>143</v>
      </c>
      <c r="F2701" t="str">
        <f>VLOOKUP(H2701,Location!A$2:E$678,2,FALSE)</f>
        <v>Agingan Pt, Saipan</v>
      </c>
      <c r="G2701" t="str">
        <f>VLOOKUP(LEFT(R2701,3),Language!A$2:B$7700,2,FALSE)</f>
        <v>Korean</v>
      </c>
      <c r="H2701" t="s">
        <v>648</v>
      </c>
      <c r="I2701">
        <v>100</v>
      </c>
      <c r="J2701">
        <v>325</v>
      </c>
      <c r="K2701">
        <v>-15</v>
      </c>
      <c r="L2701">
        <v>218</v>
      </c>
      <c r="M2701">
        <v>1234567</v>
      </c>
      <c r="N2701">
        <v>270316</v>
      </c>
      <c r="O2701">
        <v>291016</v>
      </c>
      <c r="P2701" t="s">
        <v>19</v>
      </c>
      <c r="Q2701">
        <v>13500</v>
      </c>
      <c r="R2701" t="s">
        <v>145</v>
      </c>
      <c r="S2701" t="str">
        <f>VLOOKUP(V2701,Country!A$2:B$191,2,FALSE)</f>
        <v>United States</v>
      </c>
      <c r="T2701" t="str">
        <f>VLOOKUP(X2701,Organisation!A$2:B$150,2,FALSE)</f>
        <v>International Broadcasting Bureau</v>
      </c>
      <c r="U2701" t="s">
        <v>648</v>
      </c>
      <c r="V2701" t="s">
        <v>21</v>
      </c>
      <c r="W2701" t="s">
        <v>120</v>
      </c>
      <c r="X2701" t="s">
        <v>120</v>
      </c>
      <c r="Y2701">
        <v>776</v>
      </c>
    </row>
    <row r="2702" spans="1:25" x14ac:dyDescent="0.25">
      <c r="A2702">
        <v>11945</v>
      </c>
      <c r="B2702" t="str">
        <f>VLOOKUP(W2702,Broadcast!A$2:B$277,2,FALSE)</f>
        <v>China Radio International</v>
      </c>
      <c r="C2702" s="6">
        <v>2300</v>
      </c>
      <c r="D2702" s="6">
        <v>2400</v>
      </c>
      <c r="E2702">
        <v>49.54</v>
      </c>
      <c r="F2702" t="str">
        <f>VLOOKUP(H2702,Location!A$2:E$678,2,FALSE)</f>
        <v>Kunming</v>
      </c>
      <c r="G2702" t="str">
        <f>VLOOKUP(LEFT(R2702,3),Language!A$2:B$7700,2,FALSE)</f>
        <v>Cantonese</v>
      </c>
      <c r="H2702" t="s">
        <v>366</v>
      </c>
      <c r="I2702">
        <v>100</v>
      </c>
      <c r="J2702">
        <v>175</v>
      </c>
      <c r="K2702">
        <v>0</v>
      </c>
      <c r="L2702">
        <v>216</v>
      </c>
      <c r="M2702">
        <v>1234567</v>
      </c>
      <c r="N2702">
        <v>270316</v>
      </c>
      <c r="O2702">
        <v>301016</v>
      </c>
      <c r="P2702" t="s">
        <v>19</v>
      </c>
      <c r="Q2702">
        <v>13700</v>
      </c>
      <c r="R2702" t="s">
        <v>423</v>
      </c>
      <c r="S2702" t="str">
        <f>VLOOKUP(V2702,Country!A$2:B$191,2,FALSE)</f>
        <v>China</v>
      </c>
      <c r="T2702" t="str">
        <f>VLOOKUP(X2702,Organisation!A$2:B$150,2,FALSE)</f>
        <v>R &amp; T of Peoples Republic of China</v>
      </c>
      <c r="U2702" t="s">
        <v>366</v>
      </c>
      <c r="V2702" t="s">
        <v>55</v>
      </c>
      <c r="W2702" t="s">
        <v>188</v>
      </c>
      <c r="X2702" t="s">
        <v>57</v>
      </c>
      <c r="Y2702">
        <v>3189</v>
      </c>
    </row>
    <row r="2703" spans="1:25" x14ac:dyDescent="0.25">
      <c r="A2703">
        <v>11950</v>
      </c>
      <c r="B2703" t="str">
        <f>VLOOKUP(W2703,Broadcast!A$2:B$277,2,FALSE)</f>
        <v>Adventist World Radio</v>
      </c>
      <c r="C2703" s="6">
        <v>0</v>
      </c>
      <c r="D2703" s="6">
        <v>30</v>
      </c>
      <c r="E2703" t="s">
        <v>161</v>
      </c>
      <c r="F2703" t="str">
        <f>VLOOKUP(H2703,Location!A$2:E$678,2,FALSE)</f>
        <v>Trincomalee (Perkara)</v>
      </c>
      <c r="G2703" t="str">
        <f>VLOOKUP(LEFT(R2703,3),Language!A$2:B$7700,2,FALSE)</f>
        <v>Thai</v>
      </c>
      <c r="H2703" t="s">
        <v>646</v>
      </c>
      <c r="I2703">
        <v>125</v>
      </c>
      <c r="J2703">
        <v>75</v>
      </c>
      <c r="K2703">
        <v>-15</v>
      </c>
      <c r="L2703">
        <v>217</v>
      </c>
      <c r="M2703">
        <v>1234567</v>
      </c>
      <c r="N2703">
        <v>280316</v>
      </c>
      <c r="O2703">
        <v>301016</v>
      </c>
      <c r="P2703" t="s">
        <v>19</v>
      </c>
      <c r="Q2703">
        <v>16700</v>
      </c>
      <c r="R2703" t="s">
        <v>587</v>
      </c>
      <c r="S2703" t="str">
        <f>VLOOKUP(V2703,Country!A$2:B$191,2,FALSE)</f>
        <v>Sri Lanka</v>
      </c>
      <c r="T2703" t="str">
        <f>VLOOKUP(X2703,Organisation!A$2:B$150,2,FALSE)</f>
        <v>Adventist World Radio</v>
      </c>
      <c r="U2703" t="s">
        <v>646</v>
      </c>
      <c r="V2703" t="s">
        <v>318</v>
      </c>
      <c r="W2703" t="s">
        <v>275</v>
      </c>
      <c r="X2703" t="s">
        <v>275</v>
      </c>
      <c r="Y2703">
        <v>468</v>
      </c>
    </row>
    <row r="2704" spans="1:25" x14ac:dyDescent="0.25">
      <c r="A2704">
        <v>11950</v>
      </c>
      <c r="B2704" t="str">
        <f>VLOOKUP(W2704,Broadcast!A$2:B$277,2,FALSE)</f>
        <v>China National Radio</v>
      </c>
      <c r="C2704" s="6">
        <v>300</v>
      </c>
      <c r="D2704" s="6">
        <v>900</v>
      </c>
      <c r="E2704" t="s">
        <v>337</v>
      </c>
      <c r="F2704" t="str">
        <f>VLOOKUP(H2704,Location!A$2:E$678,2,FALSE)</f>
        <v>Lhasa</v>
      </c>
      <c r="G2704" t="str">
        <f>VLOOKUP(LEFT(R2704,3),Language!A$2:B$7700,2,FALSE)</f>
        <v>Chinese</v>
      </c>
      <c r="H2704" t="s">
        <v>112</v>
      </c>
      <c r="I2704">
        <v>100</v>
      </c>
      <c r="J2704">
        <v>290</v>
      </c>
      <c r="K2704">
        <v>0</v>
      </c>
      <c r="L2704">
        <v>206</v>
      </c>
      <c r="M2704">
        <v>1234567</v>
      </c>
      <c r="N2704">
        <v>270316</v>
      </c>
      <c r="O2704">
        <v>301016</v>
      </c>
      <c r="P2704" t="s">
        <v>19</v>
      </c>
      <c r="Q2704">
        <v>9700</v>
      </c>
      <c r="R2704" t="s">
        <v>54</v>
      </c>
      <c r="S2704" t="str">
        <f>VLOOKUP(V2704,Country!A$2:B$191,2,FALSE)</f>
        <v>China</v>
      </c>
      <c r="T2704" t="str">
        <f>VLOOKUP(X2704,Organisation!A$2:B$150,2,FALSE)</f>
        <v>R &amp; T of Peoples Republic of China</v>
      </c>
      <c r="U2704" t="s">
        <v>112</v>
      </c>
      <c r="V2704" t="s">
        <v>55</v>
      </c>
      <c r="W2704" t="s">
        <v>56</v>
      </c>
      <c r="X2704" t="s">
        <v>57</v>
      </c>
      <c r="Y2704">
        <v>3190</v>
      </c>
    </row>
    <row r="2705" spans="1:25" x14ac:dyDescent="0.25">
      <c r="A2705">
        <v>11950</v>
      </c>
      <c r="B2705" t="str">
        <f>VLOOKUP(W2705,Broadcast!A$2:B$277,2,FALSE)</f>
        <v>Radio Romania International</v>
      </c>
      <c r="C2705" s="6">
        <v>1300</v>
      </c>
      <c r="D2705" s="6">
        <v>1500</v>
      </c>
      <c r="E2705" t="s">
        <v>269</v>
      </c>
      <c r="F2705" t="str">
        <f>VLOOKUP(H2705,Location!A$2:E$678,2,FALSE)</f>
        <v>Galbeni</v>
      </c>
      <c r="G2705" t="str">
        <f>VLOOKUP(LEFT(R2705,3),Language!A$2:B$7700,2,FALSE)</f>
        <v>Romanian</v>
      </c>
      <c r="H2705" t="s">
        <v>453</v>
      </c>
      <c r="I2705">
        <v>300</v>
      </c>
      <c r="J2705">
        <v>285</v>
      </c>
      <c r="K2705">
        <v>0</v>
      </c>
      <c r="L2705">
        <v>206</v>
      </c>
      <c r="M2705">
        <v>1234567</v>
      </c>
      <c r="N2705">
        <v>270316</v>
      </c>
      <c r="O2705">
        <v>301016</v>
      </c>
      <c r="P2705" t="s">
        <v>19</v>
      </c>
      <c r="R2705" t="s">
        <v>388</v>
      </c>
      <c r="S2705" t="str">
        <f>VLOOKUP(V2705,Country!A$2:B$191,2,FALSE)</f>
        <v>Romania</v>
      </c>
      <c r="T2705" t="str">
        <f>VLOOKUP(X2705,Organisation!A$2:B$150,2,FALSE)</f>
        <v>Ministry of Communications &amp; Informatics Technol.</v>
      </c>
      <c r="U2705" t="s">
        <v>453</v>
      </c>
      <c r="V2705" t="s">
        <v>202</v>
      </c>
      <c r="W2705" t="s">
        <v>203</v>
      </c>
      <c r="X2705" t="s">
        <v>202</v>
      </c>
      <c r="Y2705">
        <v>4404</v>
      </c>
    </row>
    <row r="2706" spans="1:25" x14ac:dyDescent="0.25">
      <c r="A2706">
        <v>11950</v>
      </c>
      <c r="B2706" t="str">
        <f>VLOOKUP(W2706,Broadcast!A$2:B$277,2,FALSE)</f>
        <v>Radio Romania International</v>
      </c>
      <c r="C2706" s="6">
        <v>1600</v>
      </c>
      <c r="D2706" s="6">
        <v>1700</v>
      </c>
      <c r="E2706" t="s">
        <v>269</v>
      </c>
      <c r="F2706" t="str">
        <f>VLOOKUP(H2706,Location!A$2:E$678,2,FALSE)</f>
        <v>Galbeni</v>
      </c>
      <c r="G2706" t="str">
        <f>VLOOKUP(LEFT(R2706,3),Language!A$2:B$7700,2,FALSE)</f>
        <v>French</v>
      </c>
      <c r="H2706" t="s">
        <v>453</v>
      </c>
      <c r="I2706">
        <v>300</v>
      </c>
      <c r="J2706">
        <v>285</v>
      </c>
      <c r="K2706">
        <v>0</v>
      </c>
      <c r="L2706">
        <v>286</v>
      </c>
      <c r="M2706">
        <v>1234567</v>
      </c>
      <c r="N2706">
        <v>270316</v>
      </c>
      <c r="O2706">
        <v>301016</v>
      </c>
      <c r="P2706" t="s">
        <v>19</v>
      </c>
      <c r="R2706" t="s">
        <v>79</v>
      </c>
      <c r="S2706" t="str">
        <f>VLOOKUP(V2706,Country!A$2:B$191,2,FALSE)</f>
        <v>Romania</v>
      </c>
      <c r="T2706" t="str">
        <f>VLOOKUP(X2706,Organisation!A$2:B$150,2,FALSE)</f>
        <v>Ministry of Communications &amp; Informatics Technol.</v>
      </c>
      <c r="U2706" t="s">
        <v>453</v>
      </c>
      <c r="V2706" t="s">
        <v>202</v>
      </c>
      <c r="W2706" t="s">
        <v>203</v>
      </c>
      <c r="X2706" t="s">
        <v>202</v>
      </c>
      <c r="Y2706">
        <v>4392</v>
      </c>
    </row>
    <row r="2707" spans="1:25" x14ac:dyDescent="0.25">
      <c r="A2707">
        <v>11955</v>
      </c>
      <c r="B2707" t="str">
        <f>VLOOKUP(W2707,Broadcast!A$2:B$277,2,FALSE)</f>
        <v>Islamic Republic of Iran Broadcasting</v>
      </c>
      <c r="C2707" s="6">
        <v>150</v>
      </c>
      <c r="D2707" s="6">
        <v>250</v>
      </c>
      <c r="E2707">
        <v>41</v>
      </c>
      <c r="F2707" t="str">
        <f>VLOOKUP(H2707,Location!A$2:E$678,2,FALSE)</f>
        <v>Sirjan</v>
      </c>
      <c r="G2707" t="str">
        <f>VLOOKUP(LEFT(R2707,3),Language!A$2:B$7700,2,FALSE)</f>
        <v>Hindi</v>
      </c>
      <c r="H2707" t="s">
        <v>228</v>
      </c>
      <c r="I2707">
        <v>500</v>
      </c>
      <c r="J2707">
        <v>102</v>
      </c>
      <c r="K2707">
        <v>0</v>
      </c>
      <c r="L2707">
        <v>146</v>
      </c>
      <c r="M2707">
        <v>1234567</v>
      </c>
      <c r="N2707">
        <v>270316</v>
      </c>
      <c r="O2707">
        <v>291016</v>
      </c>
      <c r="P2707" t="s">
        <v>19</v>
      </c>
      <c r="R2707" t="s">
        <v>219</v>
      </c>
      <c r="S2707" t="str">
        <f>VLOOKUP(V2707,Country!A$2:B$191,2,FALSE)</f>
        <v>Iran (Islamic Rep. of)</v>
      </c>
      <c r="T2707" t="str">
        <f>VLOOKUP(X2707,Organisation!A$2:B$150,2,FALSE)</f>
        <v>Islamic Republic of Iran Broadcast.</v>
      </c>
      <c r="U2707" t="s">
        <v>228</v>
      </c>
      <c r="V2707" t="s">
        <v>229</v>
      </c>
      <c r="W2707" t="s">
        <v>230</v>
      </c>
      <c r="X2707" t="s">
        <v>230</v>
      </c>
      <c r="Y2707">
        <v>1968</v>
      </c>
    </row>
    <row r="2708" spans="1:25" x14ac:dyDescent="0.25">
      <c r="A2708">
        <v>11955</v>
      </c>
      <c r="B2708" t="str">
        <f>VLOOKUP(W2708,Broadcast!A$2:B$277,2,FALSE)</f>
        <v>Adventist World Radio</v>
      </c>
      <c r="C2708" s="6">
        <v>500</v>
      </c>
      <c r="D2708" s="6">
        <v>530</v>
      </c>
      <c r="E2708" t="s">
        <v>858</v>
      </c>
      <c r="F2708" t="str">
        <f>VLOOKUP(H2708,Location!A$2:E$678,2,FALSE)</f>
        <v>Moosbrunn</v>
      </c>
      <c r="G2708" t="str">
        <f>VLOOKUP(LEFT(R2708,3),Language!A$2:B$7700,2,FALSE)</f>
        <v>Hausa</v>
      </c>
      <c r="H2708" t="s">
        <v>421</v>
      </c>
      <c r="I2708">
        <v>300</v>
      </c>
      <c r="J2708">
        <v>190</v>
      </c>
      <c r="K2708">
        <v>0</v>
      </c>
      <c r="L2708">
        <v>217</v>
      </c>
      <c r="M2708">
        <v>1234567</v>
      </c>
      <c r="N2708">
        <v>270316</v>
      </c>
      <c r="O2708">
        <v>291016</v>
      </c>
      <c r="P2708" t="s">
        <v>19</v>
      </c>
      <c r="Q2708">
        <v>16700</v>
      </c>
      <c r="R2708" t="s">
        <v>127</v>
      </c>
      <c r="S2708" t="str">
        <f>VLOOKUP(V2708,Country!A$2:B$191,2,FALSE)</f>
        <v>Austria</v>
      </c>
      <c r="T2708" t="str">
        <f>VLOOKUP(X2708,Organisation!A$2:B$150,2,FALSE)</f>
        <v>Adventist World Radio</v>
      </c>
      <c r="U2708" t="s">
        <v>421</v>
      </c>
      <c r="V2708" t="s">
        <v>422</v>
      </c>
      <c r="W2708" t="s">
        <v>275</v>
      </c>
      <c r="X2708" t="s">
        <v>275</v>
      </c>
      <c r="Y2708">
        <v>469</v>
      </c>
    </row>
    <row r="2709" spans="1:25" x14ac:dyDescent="0.25">
      <c r="A2709">
        <v>11955</v>
      </c>
      <c r="B2709" t="str">
        <f>VLOOKUP(W2709,Broadcast!A$2:B$277,2,FALSE)</f>
        <v>Turkish Radio-TV Corp</v>
      </c>
      <c r="C2709" s="6">
        <v>600</v>
      </c>
      <c r="D2709" s="6">
        <v>1200</v>
      </c>
      <c r="E2709" t="s">
        <v>249</v>
      </c>
      <c r="F2709" t="str">
        <f>VLOOKUP(H2709,Location!A$2:E$678,2,FALSE)</f>
        <v>Emirler</v>
      </c>
      <c r="G2709" t="str">
        <f>VLOOKUP(LEFT(R2709,3),Language!A$2:B$7700,2,FALSE)</f>
        <v>Turkish</v>
      </c>
      <c r="H2709" t="s">
        <v>250</v>
      </c>
      <c r="I2709">
        <v>500</v>
      </c>
      <c r="J2709">
        <v>150</v>
      </c>
      <c r="K2709">
        <v>0</v>
      </c>
      <c r="L2709">
        <v>205</v>
      </c>
      <c r="M2709">
        <v>1234567</v>
      </c>
      <c r="N2709">
        <v>270316</v>
      </c>
      <c r="O2709">
        <v>301016</v>
      </c>
      <c r="P2709" t="s">
        <v>19</v>
      </c>
      <c r="Q2709">
        <v>9000</v>
      </c>
      <c r="R2709" t="s">
        <v>251</v>
      </c>
      <c r="S2709" t="str">
        <f>VLOOKUP(V2709,Country!A$2:B$191,2,FALSE)</f>
        <v>Turkey</v>
      </c>
      <c r="T2709" t="str">
        <f>VLOOKUP(X2709,Organisation!A$2:B$150,2,FALSE)</f>
        <v>Turkish Radio-Television Corp.</v>
      </c>
      <c r="U2709" t="s">
        <v>250</v>
      </c>
      <c r="V2709" t="s">
        <v>252</v>
      </c>
      <c r="W2709" t="s">
        <v>253</v>
      </c>
      <c r="X2709" t="s">
        <v>253</v>
      </c>
      <c r="Y2709">
        <v>4634</v>
      </c>
    </row>
    <row r="2710" spans="1:25" x14ac:dyDescent="0.25">
      <c r="A2710">
        <v>11955</v>
      </c>
      <c r="B2710" t="str">
        <f>VLOOKUP(W2710,Broadcast!A$2:B$277,2,FALSE)</f>
        <v>China Radio International</v>
      </c>
      <c r="C2710" s="6">
        <v>1130</v>
      </c>
      <c r="D2710" s="6">
        <v>1200</v>
      </c>
      <c r="E2710">
        <v>50</v>
      </c>
      <c r="F2710" t="str">
        <f>VLOOKUP(H2710,Location!A$2:E$678,2,FALSE)</f>
        <v>Kunming</v>
      </c>
      <c r="G2710" t="str">
        <f>VLOOKUP(LEFT(R2710,3),Language!A$2:B$7700,2,FALSE)</f>
        <v>Filipino</v>
      </c>
      <c r="H2710" t="s">
        <v>366</v>
      </c>
      <c r="I2710">
        <v>100</v>
      </c>
      <c r="J2710">
        <v>122</v>
      </c>
      <c r="K2710">
        <v>0</v>
      </c>
      <c r="L2710">
        <v>216</v>
      </c>
      <c r="M2710">
        <v>1234567</v>
      </c>
      <c r="N2710">
        <v>270316</v>
      </c>
      <c r="O2710">
        <v>301016</v>
      </c>
      <c r="P2710" t="s">
        <v>19</v>
      </c>
      <c r="Q2710">
        <v>13700</v>
      </c>
      <c r="R2710" t="s">
        <v>199</v>
      </c>
      <c r="S2710" t="str">
        <f>VLOOKUP(V2710,Country!A$2:B$191,2,FALSE)</f>
        <v>China</v>
      </c>
      <c r="T2710" t="str">
        <f>VLOOKUP(X2710,Organisation!A$2:B$150,2,FALSE)</f>
        <v>R &amp; T of Peoples Republic of China</v>
      </c>
      <c r="U2710" t="s">
        <v>366</v>
      </c>
      <c r="V2710" t="s">
        <v>55</v>
      </c>
      <c r="W2710" t="s">
        <v>188</v>
      </c>
      <c r="X2710" t="s">
        <v>57</v>
      </c>
      <c r="Y2710">
        <v>3191</v>
      </c>
    </row>
    <row r="2711" spans="1:25" x14ac:dyDescent="0.25">
      <c r="A2711">
        <v>11955</v>
      </c>
      <c r="B2711" t="str">
        <f>VLOOKUP(W2711,Broadcast!A$2:B$277,2,FALSE)</f>
        <v>China Radio International</v>
      </c>
      <c r="C2711" s="6">
        <v>1200</v>
      </c>
      <c r="D2711" s="6">
        <v>1230</v>
      </c>
      <c r="E2711">
        <v>50</v>
      </c>
      <c r="F2711" t="str">
        <f>VLOOKUP(H2711,Location!A$2:E$678,2,FALSE)</f>
        <v>Kunming</v>
      </c>
      <c r="G2711" t="str">
        <f>VLOOKUP(LEFT(R2711,3),Language!A$2:B$7700,2,FALSE)</f>
        <v>Filipino</v>
      </c>
      <c r="H2711" t="s">
        <v>366</v>
      </c>
      <c r="I2711">
        <v>100</v>
      </c>
      <c r="J2711">
        <v>122</v>
      </c>
      <c r="K2711">
        <v>0</v>
      </c>
      <c r="L2711">
        <v>216</v>
      </c>
      <c r="M2711">
        <v>1234567</v>
      </c>
      <c r="N2711">
        <v>270316</v>
      </c>
      <c r="O2711">
        <v>301016</v>
      </c>
      <c r="P2711" t="s">
        <v>19</v>
      </c>
      <c r="Q2711">
        <v>13700</v>
      </c>
      <c r="R2711" t="s">
        <v>199</v>
      </c>
      <c r="S2711" t="str">
        <f>VLOOKUP(V2711,Country!A$2:B$191,2,FALSE)</f>
        <v>China</v>
      </c>
      <c r="T2711" t="str">
        <f>VLOOKUP(X2711,Organisation!A$2:B$150,2,FALSE)</f>
        <v>R &amp; T of Peoples Republic of China</v>
      </c>
      <c r="U2711" t="s">
        <v>366</v>
      </c>
      <c r="V2711" t="s">
        <v>55</v>
      </c>
      <c r="W2711" t="s">
        <v>188</v>
      </c>
      <c r="X2711" t="s">
        <v>57</v>
      </c>
      <c r="Y2711">
        <v>3192</v>
      </c>
    </row>
    <row r="2712" spans="1:25" x14ac:dyDescent="0.25">
      <c r="A2712">
        <v>11955</v>
      </c>
      <c r="B2712" t="str">
        <f>VLOOKUP(W2712,Broadcast!A$2:B$277,2,FALSE)</f>
        <v>China Radio International</v>
      </c>
      <c r="C2712" s="6">
        <v>1230</v>
      </c>
      <c r="D2712" s="6">
        <v>1330</v>
      </c>
      <c r="E2712" t="s">
        <v>932</v>
      </c>
      <c r="F2712" t="str">
        <f>VLOOKUP(H2712,Location!A$2:E$678,2,FALSE)</f>
        <v>Kunming</v>
      </c>
      <c r="G2712" t="str">
        <f>VLOOKUP(LEFT(R2712,3),Language!A$2:B$7700,2,FALSE)</f>
        <v>Malay (individual language)</v>
      </c>
      <c r="H2712" t="s">
        <v>366</v>
      </c>
      <c r="I2712">
        <v>500</v>
      </c>
      <c r="J2712">
        <v>177</v>
      </c>
      <c r="K2712">
        <v>0</v>
      </c>
      <c r="L2712">
        <v>216</v>
      </c>
      <c r="M2712">
        <v>1234567</v>
      </c>
      <c r="N2712">
        <v>270316</v>
      </c>
      <c r="O2712">
        <v>301016</v>
      </c>
      <c r="P2712" t="s">
        <v>19</v>
      </c>
      <c r="Q2712">
        <v>10430</v>
      </c>
      <c r="R2712" t="s">
        <v>258</v>
      </c>
      <c r="S2712" t="str">
        <f>VLOOKUP(V2712,Country!A$2:B$191,2,FALSE)</f>
        <v>China</v>
      </c>
      <c r="T2712" t="str">
        <f>VLOOKUP(X2712,Organisation!A$2:B$150,2,FALSE)</f>
        <v>R &amp; T of Peoples Republic of China</v>
      </c>
      <c r="U2712" t="s">
        <v>366</v>
      </c>
      <c r="V2712" t="s">
        <v>55</v>
      </c>
      <c r="W2712" t="s">
        <v>188</v>
      </c>
      <c r="X2712" t="s">
        <v>57</v>
      </c>
      <c r="Y2712">
        <v>3193</v>
      </c>
    </row>
    <row r="2713" spans="1:25" x14ac:dyDescent="0.25">
      <c r="A2713">
        <v>11955</v>
      </c>
      <c r="B2713" t="str">
        <f>VLOOKUP(W2713,Broadcast!A$2:B$277,2,FALSE)</f>
        <v>China Radio International</v>
      </c>
      <c r="C2713" s="6">
        <v>1330</v>
      </c>
      <c r="D2713" s="6">
        <v>1430</v>
      </c>
      <c r="E2713">
        <v>54</v>
      </c>
      <c r="F2713" t="str">
        <f>VLOOKUP(H2713,Location!A$2:E$678,2,FALSE)</f>
        <v>Kunming</v>
      </c>
      <c r="G2713" t="str">
        <f>VLOOKUP(LEFT(R2713,3),Language!A$2:B$7700,2,FALSE)</f>
        <v>Indonesian</v>
      </c>
      <c r="H2713" t="s">
        <v>366</v>
      </c>
      <c r="I2713">
        <v>500</v>
      </c>
      <c r="J2713">
        <v>177</v>
      </c>
      <c r="K2713">
        <v>0</v>
      </c>
      <c r="L2713">
        <v>216</v>
      </c>
      <c r="M2713">
        <v>1234567</v>
      </c>
      <c r="N2713">
        <v>270316</v>
      </c>
      <c r="O2713">
        <v>301016</v>
      </c>
      <c r="P2713" t="s">
        <v>19</v>
      </c>
      <c r="Q2713">
        <v>10430</v>
      </c>
      <c r="R2713" t="s">
        <v>590</v>
      </c>
      <c r="S2713" t="str">
        <f>VLOOKUP(V2713,Country!A$2:B$191,2,FALSE)</f>
        <v>China</v>
      </c>
      <c r="T2713" t="str">
        <f>VLOOKUP(X2713,Organisation!A$2:B$150,2,FALSE)</f>
        <v>R &amp; T of Peoples Republic of China</v>
      </c>
      <c r="U2713" t="s">
        <v>366</v>
      </c>
      <c r="V2713" t="s">
        <v>55</v>
      </c>
      <c r="W2713" t="s">
        <v>188</v>
      </c>
      <c r="X2713" t="s">
        <v>57</v>
      </c>
      <c r="Y2713">
        <v>3194</v>
      </c>
    </row>
    <row r="2714" spans="1:25" x14ac:dyDescent="0.25">
      <c r="A2714">
        <v>11955</v>
      </c>
      <c r="B2714" t="str">
        <f>VLOOKUP(W2714,Broadcast!A$2:B$277,2,FALSE)</f>
        <v>Islamic Republic of Iran Broadcasting</v>
      </c>
      <c r="C2714" s="6">
        <v>1420</v>
      </c>
      <c r="D2714" s="6">
        <v>1520</v>
      </c>
      <c r="E2714">
        <v>41</v>
      </c>
      <c r="F2714" t="str">
        <f>VLOOKUP(H2714,Location!A$2:E$678,2,FALSE)</f>
        <v>Sirjan</v>
      </c>
      <c r="G2714" t="str">
        <f>VLOOKUP(LEFT(R2714,3),Language!A$2:B$7700,2,FALSE)</f>
        <v>Hindi</v>
      </c>
      <c r="H2714" t="s">
        <v>228</v>
      </c>
      <c r="I2714">
        <v>500</v>
      </c>
      <c r="J2714">
        <v>102</v>
      </c>
      <c r="K2714">
        <v>0</v>
      </c>
      <c r="L2714">
        <v>146</v>
      </c>
      <c r="M2714">
        <v>1234567</v>
      </c>
      <c r="N2714">
        <v>270316</v>
      </c>
      <c r="O2714">
        <v>291016</v>
      </c>
      <c r="P2714" t="s">
        <v>19</v>
      </c>
      <c r="R2714" t="s">
        <v>219</v>
      </c>
      <c r="S2714" t="str">
        <f>VLOOKUP(V2714,Country!A$2:B$191,2,FALSE)</f>
        <v>Iran (Islamic Rep. of)</v>
      </c>
      <c r="T2714" t="str">
        <f>VLOOKUP(X2714,Organisation!A$2:B$150,2,FALSE)</f>
        <v>Islamic Republic of Iran Broadcast.</v>
      </c>
      <c r="U2714" t="s">
        <v>228</v>
      </c>
      <c r="V2714" t="s">
        <v>229</v>
      </c>
      <c r="W2714" t="s">
        <v>230</v>
      </c>
      <c r="X2714" t="s">
        <v>230</v>
      </c>
      <c r="Y2714">
        <v>7197</v>
      </c>
    </row>
    <row r="2715" spans="1:25" x14ac:dyDescent="0.25">
      <c r="A2715">
        <v>11955</v>
      </c>
      <c r="B2715" t="str">
        <f>VLOOKUP(W2715,Broadcast!A$2:B$277,2,FALSE)</f>
        <v>Radio France Internationale</v>
      </c>
      <c r="C2715" s="6">
        <v>1700</v>
      </c>
      <c r="D2715" s="6">
        <v>1800</v>
      </c>
      <c r="E2715" t="s">
        <v>933</v>
      </c>
      <c r="F2715" t="str">
        <f>VLOOKUP(H2715,Location!A$2:E$678,2,FALSE)</f>
        <v>Issoudun</v>
      </c>
      <c r="G2715" t="str">
        <f>VLOOKUP(LEFT(R2715,3),Language!A$2:B$7700,2,FALSE)</f>
        <v>Russian</v>
      </c>
      <c r="H2715" t="s">
        <v>78</v>
      </c>
      <c r="I2715">
        <v>500</v>
      </c>
      <c r="J2715">
        <v>55</v>
      </c>
      <c r="K2715">
        <v>0</v>
      </c>
      <c r="L2715">
        <v>216</v>
      </c>
      <c r="M2715">
        <v>1234567</v>
      </c>
      <c r="N2715">
        <v>270316</v>
      </c>
      <c r="O2715">
        <v>291016</v>
      </c>
      <c r="P2715" t="s">
        <v>19</v>
      </c>
      <c r="Q2715">
        <v>17000</v>
      </c>
      <c r="R2715" t="s">
        <v>182</v>
      </c>
      <c r="S2715" t="str">
        <f>VLOOKUP(V2715,Country!A$2:B$191,2,FALSE)</f>
        <v>France</v>
      </c>
      <c r="T2715" t="str">
        <f>VLOOKUP(X2715,Organisation!A$2:B$150,2,FALSE)</f>
        <v>Telediffusion de France</v>
      </c>
      <c r="U2715" t="s">
        <v>78</v>
      </c>
      <c r="V2715" t="s">
        <v>80</v>
      </c>
      <c r="W2715" t="s">
        <v>81</v>
      </c>
      <c r="X2715" t="s">
        <v>82</v>
      </c>
      <c r="Y2715">
        <v>1486</v>
      </c>
    </row>
    <row r="2716" spans="1:25" x14ac:dyDescent="0.25">
      <c r="A2716">
        <v>11955</v>
      </c>
      <c r="B2716" t="str">
        <f>VLOOKUP(W2716,Broadcast!A$2:B$277,2,FALSE)</f>
        <v>Adventist World Radio</v>
      </c>
      <c r="C2716" s="6">
        <v>1800</v>
      </c>
      <c r="D2716" s="6">
        <v>1900</v>
      </c>
      <c r="E2716">
        <v>38</v>
      </c>
      <c r="F2716" t="str">
        <f>VLOOKUP(H2716,Location!A$2:E$678,2,FALSE)</f>
        <v>Moosbrunn</v>
      </c>
      <c r="G2716" t="str">
        <f>VLOOKUP(LEFT(R2716,3),Language!A$2:B$7700,2,FALSE)</f>
        <v>Arabic</v>
      </c>
      <c r="H2716" t="s">
        <v>421</v>
      </c>
      <c r="I2716">
        <v>300</v>
      </c>
      <c r="J2716">
        <v>190</v>
      </c>
      <c r="K2716">
        <v>0</v>
      </c>
      <c r="L2716">
        <v>217</v>
      </c>
      <c r="M2716">
        <v>1234567</v>
      </c>
      <c r="N2716">
        <v>270316</v>
      </c>
      <c r="O2716">
        <v>291016</v>
      </c>
      <c r="P2716" t="s">
        <v>19</v>
      </c>
      <c r="Q2716">
        <v>16700</v>
      </c>
      <c r="R2716" t="s">
        <v>89</v>
      </c>
      <c r="S2716" t="str">
        <f>VLOOKUP(V2716,Country!A$2:B$191,2,FALSE)</f>
        <v>Austria</v>
      </c>
      <c r="T2716" t="str">
        <f>VLOOKUP(X2716,Organisation!A$2:B$150,2,FALSE)</f>
        <v>Adventist World Radio</v>
      </c>
      <c r="U2716" t="s">
        <v>421</v>
      </c>
      <c r="V2716" t="s">
        <v>422</v>
      </c>
      <c r="W2716" t="s">
        <v>275</v>
      </c>
      <c r="X2716" t="s">
        <v>275</v>
      </c>
      <c r="Y2716">
        <v>470</v>
      </c>
    </row>
    <row r="2717" spans="1:25" x14ac:dyDescent="0.25">
      <c r="A2717">
        <v>11955</v>
      </c>
      <c r="B2717" t="str">
        <f>VLOOKUP(W2717,Broadcast!A$2:B$277,2,FALSE)</f>
        <v>Adventist World Radio</v>
      </c>
      <c r="C2717" s="6">
        <v>1900</v>
      </c>
      <c r="D2717" s="6">
        <v>1930</v>
      </c>
      <c r="E2717" t="s">
        <v>858</v>
      </c>
      <c r="F2717" t="str">
        <f>VLOOKUP(H2717,Location!A$2:E$678,2,FALSE)</f>
        <v>Moosbrunn</v>
      </c>
      <c r="G2717" t="str">
        <f>VLOOKUP(LEFT(R2717,3),Language!A$2:B$7700,2,FALSE)</f>
        <v>Hausa</v>
      </c>
      <c r="H2717" t="s">
        <v>421</v>
      </c>
      <c r="I2717">
        <v>300</v>
      </c>
      <c r="J2717">
        <v>190</v>
      </c>
      <c r="K2717">
        <v>0</v>
      </c>
      <c r="L2717">
        <v>217</v>
      </c>
      <c r="M2717">
        <v>1234567</v>
      </c>
      <c r="N2717">
        <v>270316</v>
      </c>
      <c r="O2717">
        <v>291016</v>
      </c>
      <c r="P2717" t="s">
        <v>19</v>
      </c>
      <c r="Q2717">
        <v>16700</v>
      </c>
      <c r="R2717" t="s">
        <v>127</v>
      </c>
      <c r="S2717" t="str">
        <f>VLOOKUP(V2717,Country!A$2:B$191,2,FALSE)</f>
        <v>Austria</v>
      </c>
      <c r="T2717" t="str">
        <f>VLOOKUP(X2717,Organisation!A$2:B$150,2,FALSE)</f>
        <v>Adventist World Radio</v>
      </c>
      <c r="U2717" t="s">
        <v>421</v>
      </c>
      <c r="V2717" t="s">
        <v>422</v>
      </c>
      <c r="W2717" t="s">
        <v>275</v>
      </c>
      <c r="X2717" t="s">
        <v>275</v>
      </c>
      <c r="Y2717">
        <v>1059</v>
      </c>
    </row>
    <row r="2718" spans="1:25" x14ac:dyDescent="0.25">
      <c r="A2718">
        <v>11955</v>
      </c>
      <c r="B2718" t="str">
        <f>VLOOKUP(W2718,Broadcast!A$2:B$277,2,FALSE)</f>
        <v>Adventist World Radio</v>
      </c>
      <c r="C2718" s="6">
        <v>2000</v>
      </c>
      <c r="D2718" s="6">
        <v>2030</v>
      </c>
      <c r="E2718">
        <v>46</v>
      </c>
      <c r="F2718" t="str">
        <f>VLOOKUP(H2718,Location!A$2:E$678,2,FALSE)</f>
        <v>Moosbrunn</v>
      </c>
      <c r="G2718" t="str">
        <f>VLOOKUP(LEFT(R2718,3),Language!A$2:B$7700,2,FALSE)</f>
        <v>Dyula</v>
      </c>
      <c r="H2718" t="s">
        <v>421</v>
      </c>
      <c r="I2718">
        <v>300</v>
      </c>
      <c r="J2718">
        <v>210</v>
      </c>
      <c r="K2718">
        <v>0</v>
      </c>
      <c r="L2718">
        <v>217</v>
      </c>
      <c r="M2718">
        <v>1234567</v>
      </c>
      <c r="N2718">
        <v>270316</v>
      </c>
      <c r="O2718">
        <v>291016</v>
      </c>
      <c r="P2718" t="s">
        <v>19</v>
      </c>
      <c r="Q2718">
        <v>16700</v>
      </c>
      <c r="R2718" t="s">
        <v>934</v>
      </c>
      <c r="S2718" t="str">
        <f>VLOOKUP(V2718,Country!A$2:B$191,2,FALSE)</f>
        <v>Austria</v>
      </c>
      <c r="T2718" t="str">
        <f>VLOOKUP(X2718,Organisation!A$2:B$150,2,FALSE)</f>
        <v>Adventist World Radio</v>
      </c>
      <c r="U2718" t="s">
        <v>421</v>
      </c>
      <c r="V2718" t="s">
        <v>422</v>
      </c>
      <c r="W2718" t="s">
        <v>275</v>
      </c>
      <c r="X2718" t="s">
        <v>275</v>
      </c>
      <c r="Y2718">
        <v>471</v>
      </c>
    </row>
    <row r="2719" spans="1:25" x14ac:dyDescent="0.25">
      <c r="A2719">
        <v>11955</v>
      </c>
      <c r="B2719" t="str">
        <f>VLOOKUP(W2719,Broadcast!A$2:B$277,2,FALSE)</f>
        <v>International Broadcasting Bureau</v>
      </c>
      <c r="C2719" s="6">
        <v>2030</v>
      </c>
      <c r="D2719" s="6">
        <v>2100</v>
      </c>
      <c r="E2719">
        <v>46.47</v>
      </c>
      <c r="F2719" t="str">
        <f>VLOOKUP(H2719,Location!A$2:E$678,2,FALSE)</f>
        <v>S. Maria di Galeria</v>
      </c>
      <c r="G2719" t="str">
        <f>VLOOKUP(LEFT(R2719,3),Language!A$2:B$7700,2,FALSE)</f>
        <v>Hausa</v>
      </c>
      <c r="H2719" t="s">
        <v>84</v>
      </c>
      <c r="I2719">
        <v>250</v>
      </c>
      <c r="J2719">
        <v>184</v>
      </c>
      <c r="K2719">
        <v>0</v>
      </c>
      <c r="L2719">
        <v>618</v>
      </c>
      <c r="M2719">
        <v>23456</v>
      </c>
      <c r="N2719">
        <v>90416</v>
      </c>
      <c r="O2719">
        <v>291016</v>
      </c>
      <c r="P2719" t="s">
        <v>19</v>
      </c>
      <c r="Q2719">
        <v>13650</v>
      </c>
      <c r="R2719" t="s">
        <v>127</v>
      </c>
      <c r="S2719" t="str">
        <f>VLOOKUP(V2719,Country!A$2:B$191,2,FALSE)</f>
        <v>Vatican</v>
      </c>
      <c r="T2719" t="str">
        <f>VLOOKUP(X2719,Organisation!A$2:B$150,2,FALSE)</f>
        <v>International Broadcasting Bureau</v>
      </c>
      <c r="U2719" t="s">
        <v>84</v>
      </c>
      <c r="V2719" t="s">
        <v>86</v>
      </c>
      <c r="W2719" t="s">
        <v>120</v>
      </c>
      <c r="X2719" t="s">
        <v>120</v>
      </c>
      <c r="Y2719">
        <v>16183</v>
      </c>
    </row>
    <row r="2720" spans="1:25" x14ac:dyDescent="0.25">
      <c r="A2720">
        <v>11955</v>
      </c>
      <c r="B2720" t="str">
        <f>VLOOKUP(W2720,Broadcast!A$2:B$277,2,FALSE)</f>
        <v>Adventist World Radio</v>
      </c>
      <c r="C2720" s="6">
        <v>2100</v>
      </c>
      <c r="D2720" s="6">
        <v>2130</v>
      </c>
      <c r="E2720">
        <v>46</v>
      </c>
      <c r="F2720" t="str">
        <f>VLOOKUP(H2720,Location!A$2:E$678,2,FALSE)</f>
        <v>Moosbrunn</v>
      </c>
      <c r="G2720" t="str">
        <f>VLOOKUP(LEFT(R2720,3),Language!A$2:B$7700,2,FALSE)</f>
        <v>English</v>
      </c>
      <c r="H2720" t="s">
        <v>421</v>
      </c>
      <c r="I2720">
        <v>300</v>
      </c>
      <c r="J2720">
        <v>210</v>
      </c>
      <c r="K2720">
        <v>0</v>
      </c>
      <c r="L2720">
        <v>217</v>
      </c>
      <c r="M2720">
        <v>1234567</v>
      </c>
      <c r="N2720">
        <v>270316</v>
      </c>
      <c r="O2720">
        <v>291016</v>
      </c>
      <c r="P2720" t="s">
        <v>19</v>
      </c>
      <c r="Q2720">
        <v>16700</v>
      </c>
      <c r="R2720" t="s">
        <v>20</v>
      </c>
      <c r="S2720" t="str">
        <f>VLOOKUP(V2720,Country!A$2:B$191,2,FALSE)</f>
        <v>Austria</v>
      </c>
      <c r="T2720" t="str">
        <f>VLOOKUP(X2720,Organisation!A$2:B$150,2,FALSE)</f>
        <v>Adventist World Radio</v>
      </c>
      <c r="U2720" t="s">
        <v>421</v>
      </c>
      <c r="V2720" t="s">
        <v>422</v>
      </c>
      <c r="W2720" t="s">
        <v>275</v>
      </c>
      <c r="X2720" t="s">
        <v>275</v>
      </c>
      <c r="Y2720">
        <v>472</v>
      </c>
    </row>
    <row r="2721" spans="1:25" x14ac:dyDescent="0.25">
      <c r="A2721">
        <v>11955</v>
      </c>
      <c r="B2721" t="str">
        <f>VLOOKUP(W2721,Broadcast!A$2:B$277,2,FALSE)</f>
        <v>China Radio International</v>
      </c>
      <c r="C2721" s="6">
        <v>2300</v>
      </c>
      <c r="D2721" s="6">
        <v>2400</v>
      </c>
      <c r="E2721">
        <v>50</v>
      </c>
      <c r="F2721" t="str">
        <f>VLOOKUP(H2721,Location!A$2:E$678,2,FALSE)</f>
        <v>Kunming</v>
      </c>
      <c r="G2721" t="str">
        <f>VLOOKUP(LEFT(R2721,3),Language!A$2:B$7700,2,FALSE)</f>
        <v>English</v>
      </c>
      <c r="H2721" t="s">
        <v>366</v>
      </c>
      <c r="I2721">
        <v>100</v>
      </c>
      <c r="J2721">
        <v>122</v>
      </c>
      <c r="K2721">
        <v>0</v>
      </c>
      <c r="L2721">
        <v>216</v>
      </c>
      <c r="M2721">
        <v>1234567</v>
      </c>
      <c r="N2721">
        <v>270316</v>
      </c>
      <c r="O2721">
        <v>301016</v>
      </c>
      <c r="P2721" t="s">
        <v>19</v>
      </c>
      <c r="Q2721">
        <v>13700</v>
      </c>
      <c r="R2721" t="s">
        <v>20</v>
      </c>
      <c r="S2721" t="str">
        <f>VLOOKUP(V2721,Country!A$2:B$191,2,FALSE)</f>
        <v>China</v>
      </c>
      <c r="T2721" t="str">
        <f>VLOOKUP(X2721,Organisation!A$2:B$150,2,FALSE)</f>
        <v>R &amp; T of Peoples Republic of China</v>
      </c>
      <c r="U2721" t="s">
        <v>366</v>
      </c>
      <c r="V2721" t="s">
        <v>55</v>
      </c>
      <c r="W2721" t="s">
        <v>188</v>
      </c>
      <c r="X2721" t="s">
        <v>57</v>
      </c>
      <c r="Y2721">
        <v>3195</v>
      </c>
    </row>
    <row r="2722" spans="1:25" x14ac:dyDescent="0.25">
      <c r="A2722">
        <v>11960</v>
      </c>
      <c r="B2722" t="str">
        <f>VLOOKUP(W2722,Broadcast!A$2:B$277,2,FALSE)</f>
        <v>China National Radio</v>
      </c>
      <c r="C2722" s="6">
        <v>0</v>
      </c>
      <c r="D2722" s="6">
        <v>900</v>
      </c>
      <c r="E2722" t="s">
        <v>413</v>
      </c>
      <c r="F2722" t="str">
        <f>VLOOKUP(H2722,Location!A$2:E$678,2,FALSE)</f>
        <v>Beijing</v>
      </c>
      <c r="G2722" t="str">
        <f>VLOOKUP(LEFT(R2722,3),Language!A$2:B$7700,2,FALSE)</f>
        <v>Chinese</v>
      </c>
      <c r="H2722" t="s">
        <v>198</v>
      </c>
      <c r="I2722">
        <v>100</v>
      </c>
      <c r="J2722">
        <v>37</v>
      </c>
      <c r="K2722">
        <v>0</v>
      </c>
      <c r="L2722">
        <v>146</v>
      </c>
      <c r="M2722">
        <v>1234567</v>
      </c>
      <c r="N2722">
        <v>270316</v>
      </c>
      <c r="O2722">
        <v>301016</v>
      </c>
      <c r="P2722" t="s">
        <v>19</v>
      </c>
      <c r="Q2722">
        <v>14500</v>
      </c>
      <c r="R2722" t="s">
        <v>54</v>
      </c>
      <c r="S2722" t="str">
        <f>VLOOKUP(V2722,Country!A$2:B$191,2,FALSE)</f>
        <v>China</v>
      </c>
      <c r="T2722" t="str">
        <f>VLOOKUP(X2722,Organisation!A$2:B$150,2,FALSE)</f>
        <v>R &amp; T of Peoples Republic of China</v>
      </c>
      <c r="U2722" t="s">
        <v>198</v>
      </c>
      <c r="V2722" t="s">
        <v>55</v>
      </c>
      <c r="W2722" t="s">
        <v>56</v>
      </c>
      <c r="X2722" t="s">
        <v>57</v>
      </c>
      <c r="Y2722">
        <v>3196</v>
      </c>
    </row>
    <row r="2723" spans="1:25" x14ac:dyDescent="0.25">
      <c r="A2723">
        <v>11960</v>
      </c>
      <c r="B2723" t="str">
        <f>VLOOKUP(W2723,Broadcast!A$2:B$277,2,FALSE)</f>
        <v>Jordan Radio &amp; Television</v>
      </c>
      <c r="C2723" s="6">
        <v>500</v>
      </c>
      <c r="D2723" s="6">
        <v>715</v>
      </c>
      <c r="E2723">
        <v>28.29</v>
      </c>
      <c r="F2723" t="str">
        <f>VLOOKUP(H2723,Location!A$2:E$678,2,FALSE)</f>
        <v>Al Karanah</v>
      </c>
      <c r="G2723" t="str">
        <f>VLOOKUP(LEFT(R2723,3),Language!A$2:B$7700,2,FALSE)</f>
        <v>Standard Arabic</v>
      </c>
      <c r="H2723" t="s">
        <v>809</v>
      </c>
      <c r="I2723">
        <v>500</v>
      </c>
      <c r="J2723">
        <v>350</v>
      </c>
      <c r="K2723">
        <v>0</v>
      </c>
      <c r="L2723">
        <v>146</v>
      </c>
      <c r="M2723">
        <v>1234567</v>
      </c>
      <c r="N2723">
        <v>270316</v>
      </c>
      <c r="O2723">
        <v>291016</v>
      </c>
      <c r="P2723" t="s">
        <v>19</v>
      </c>
      <c r="Q2723">
        <v>9000</v>
      </c>
      <c r="R2723" t="s">
        <v>310</v>
      </c>
      <c r="S2723" t="str">
        <f>VLOOKUP(V2723,Country!A$2:B$191,2,FALSE)</f>
        <v>Jordan</v>
      </c>
      <c r="T2723" t="str">
        <f>VLOOKUP(X2723,Organisation!A$2:B$150,2,FALSE)</f>
        <v>Jordan Radio and Television</v>
      </c>
      <c r="U2723" t="s">
        <v>809</v>
      </c>
      <c r="V2723" t="s">
        <v>810</v>
      </c>
      <c r="W2723" t="s">
        <v>811</v>
      </c>
      <c r="X2723" t="s">
        <v>811</v>
      </c>
      <c r="Y2723">
        <v>4057</v>
      </c>
    </row>
    <row r="2724" spans="1:25" x14ac:dyDescent="0.25">
      <c r="A2724">
        <v>11965</v>
      </c>
      <c r="B2724" t="str">
        <f>VLOOKUP(W2724,Broadcast!A$2:B$277,2,FALSE)</f>
        <v>Trans World Radio</v>
      </c>
      <c r="C2724" s="6">
        <v>930</v>
      </c>
      <c r="D2724" s="6">
        <v>1000</v>
      </c>
      <c r="E2724">
        <v>54</v>
      </c>
      <c r="F2724" t="str">
        <f>VLOOKUP(H2724,Location!A$2:E$678,2,FALSE)</f>
        <v>Agana, Guam</v>
      </c>
      <c r="G2724" t="str">
        <f>VLOOKUP(LEFT(R2724,3),Language!A$2:B$7700,2,FALSE)</f>
        <v>Madurese</v>
      </c>
      <c r="H2724" t="s">
        <v>28</v>
      </c>
      <c r="I2724">
        <v>100</v>
      </c>
      <c r="J2724">
        <v>248</v>
      </c>
      <c r="K2724">
        <v>-30</v>
      </c>
      <c r="L2724">
        <v>218</v>
      </c>
      <c r="M2724">
        <v>23456</v>
      </c>
      <c r="N2724">
        <v>270316</v>
      </c>
      <c r="O2724">
        <v>291016</v>
      </c>
      <c r="P2724" t="s">
        <v>19</v>
      </c>
      <c r="R2724" t="s">
        <v>935</v>
      </c>
      <c r="S2724" t="str">
        <f>VLOOKUP(V2724,Country!A$2:B$191,2,FALSE)</f>
        <v>United States</v>
      </c>
      <c r="T2724" t="str">
        <f>VLOOKUP(X2724,Organisation!A$2:B$150,2,FALSE)</f>
        <v>Federal Communications Commission</v>
      </c>
      <c r="U2724" t="s">
        <v>28</v>
      </c>
      <c r="V2724" t="s">
        <v>21</v>
      </c>
      <c r="W2724" t="s">
        <v>28</v>
      </c>
      <c r="X2724" t="s">
        <v>22</v>
      </c>
      <c r="Y2724">
        <v>15096</v>
      </c>
    </row>
    <row r="2725" spans="1:25" x14ac:dyDescent="0.25">
      <c r="A2725">
        <v>11965</v>
      </c>
      <c r="B2725" t="str">
        <f>VLOOKUP(W2725,Broadcast!A$2:B$277,2,FALSE)</f>
        <v>Trans World Radio</v>
      </c>
      <c r="C2725" s="6">
        <v>1000</v>
      </c>
      <c r="D2725" s="6">
        <v>1030</v>
      </c>
      <c r="E2725">
        <v>54</v>
      </c>
      <c r="F2725" t="str">
        <f>VLOOKUP(H2725,Location!A$2:E$678,2,FALSE)</f>
        <v>Agana, Guam</v>
      </c>
      <c r="G2725" t="str">
        <f>VLOOKUP(LEFT(R2725,3),Language!A$2:B$7700,2,FALSE)</f>
        <v>Sundanese</v>
      </c>
      <c r="H2725" t="s">
        <v>28</v>
      </c>
      <c r="I2725">
        <v>100</v>
      </c>
      <c r="J2725">
        <v>248</v>
      </c>
      <c r="K2725">
        <v>-30</v>
      </c>
      <c r="L2725">
        <v>218</v>
      </c>
      <c r="M2725">
        <v>123456</v>
      </c>
      <c r="N2725">
        <v>270316</v>
      </c>
      <c r="O2725">
        <v>291016</v>
      </c>
      <c r="P2725" t="s">
        <v>19</v>
      </c>
      <c r="R2725" t="s">
        <v>936</v>
      </c>
      <c r="S2725" t="str">
        <f>VLOOKUP(V2725,Country!A$2:B$191,2,FALSE)</f>
        <v>United States</v>
      </c>
      <c r="T2725" t="str">
        <f>VLOOKUP(X2725,Organisation!A$2:B$150,2,FALSE)</f>
        <v>Federal Communications Commission</v>
      </c>
      <c r="U2725" t="s">
        <v>28</v>
      </c>
      <c r="V2725" t="s">
        <v>21</v>
      </c>
      <c r="W2725" t="s">
        <v>28</v>
      </c>
      <c r="X2725" t="s">
        <v>22</v>
      </c>
      <c r="Y2725">
        <v>15097</v>
      </c>
    </row>
    <row r="2726" spans="1:25" x14ac:dyDescent="0.25">
      <c r="A2726">
        <v>11965</v>
      </c>
      <c r="B2726" t="str">
        <f>VLOOKUP(W2726,Broadcast!A$2:B$277,2,FALSE)</f>
        <v>Trans World Radio</v>
      </c>
      <c r="C2726" s="6">
        <v>1030</v>
      </c>
      <c r="D2726" s="6">
        <v>1100</v>
      </c>
      <c r="E2726" t="s">
        <v>493</v>
      </c>
      <c r="F2726" t="str">
        <f>VLOOKUP(H2726,Location!A$2:E$678,2,FALSE)</f>
        <v>Agana, Guam</v>
      </c>
      <c r="G2726" t="str">
        <f>VLOOKUP(LEFT(R2726,3),Language!A$2:B$7700,2,FALSE)</f>
        <v>English</v>
      </c>
      <c r="H2726" t="s">
        <v>28</v>
      </c>
      <c r="I2726">
        <v>100</v>
      </c>
      <c r="J2726">
        <v>263</v>
      </c>
      <c r="K2726">
        <v>-15</v>
      </c>
      <c r="L2726">
        <v>218</v>
      </c>
      <c r="M2726">
        <v>12</v>
      </c>
      <c r="N2726">
        <v>270316</v>
      </c>
      <c r="O2726">
        <v>291016</v>
      </c>
      <c r="P2726" t="s">
        <v>19</v>
      </c>
      <c r="R2726" t="s">
        <v>20</v>
      </c>
      <c r="S2726" t="str">
        <f>VLOOKUP(V2726,Country!A$2:B$191,2,FALSE)</f>
        <v>United States</v>
      </c>
      <c r="T2726" t="str">
        <f>VLOOKUP(X2726,Organisation!A$2:B$150,2,FALSE)</f>
        <v>Federal Communications Commission</v>
      </c>
      <c r="U2726" t="s">
        <v>28</v>
      </c>
      <c r="V2726" t="s">
        <v>21</v>
      </c>
      <c r="W2726" t="s">
        <v>28</v>
      </c>
      <c r="X2726" t="s">
        <v>22</v>
      </c>
      <c r="Y2726">
        <v>15098</v>
      </c>
    </row>
    <row r="2727" spans="1:25" x14ac:dyDescent="0.25">
      <c r="A2727">
        <v>11965</v>
      </c>
      <c r="B2727" t="str">
        <f>VLOOKUP(W2727,Broadcast!A$2:B$277,2,FALSE)</f>
        <v>Trans World Radio</v>
      </c>
      <c r="C2727" s="6">
        <v>1030</v>
      </c>
      <c r="D2727" s="6">
        <v>1115</v>
      </c>
      <c r="E2727" t="s">
        <v>493</v>
      </c>
      <c r="F2727" t="str">
        <f>VLOOKUP(H2727,Location!A$2:E$678,2,FALSE)</f>
        <v>Agana, Guam</v>
      </c>
      <c r="G2727" t="str">
        <f>VLOOKUP(LEFT(R2727,3),Language!A$2:B$7700,2,FALSE)</f>
        <v>English</v>
      </c>
      <c r="H2727" t="s">
        <v>28</v>
      </c>
      <c r="I2727">
        <v>100</v>
      </c>
      <c r="J2727">
        <v>263</v>
      </c>
      <c r="K2727">
        <v>-15</v>
      </c>
      <c r="L2727">
        <v>218</v>
      </c>
      <c r="M2727">
        <v>3456</v>
      </c>
      <c r="N2727">
        <v>270316</v>
      </c>
      <c r="O2727">
        <v>291016</v>
      </c>
      <c r="P2727" t="s">
        <v>19</v>
      </c>
      <c r="R2727" t="s">
        <v>20</v>
      </c>
      <c r="S2727" t="str">
        <f>VLOOKUP(V2727,Country!A$2:B$191,2,FALSE)</f>
        <v>United States</v>
      </c>
      <c r="T2727" t="str">
        <f>VLOOKUP(X2727,Organisation!A$2:B$150,2,FALSE)</f>
        <v>Federal Communications Commission</v>
      </c>
      <c r="U2727" t="s">
        <v>28</v>
      </c>
      <c r="V2727" t="s">
        <v>21</v>
      </c>
      <c r="W2727" t="s">
        <v>28</v>
      </c>
      <c r="X2727" t="s">
        <v>22</v>
      </c>
      <c r="Y2727">
        <v>15099</v>
      </c>
    </row>
    <row r="2728" spans="1:25" x14ac:dyDescent="0.25">
      <c r="A2728">
        <v>11965</v>
      </c>
      <c r="B2728" t="str">
        <f>VLOOKUP(W2728,Broadcast!A$2:B$277,2,FALSE)</f>
        <v>International Broadcasting Bureau</v>
      </c>
      <c r="C2728" s="6">
        <v>1200</v>
      </c>
      <c r="D2728" s="6">
        <v>1230</v>
      </c>
      <c r="E2728" t="s">
        <v>167</v>
      </c>
      <c r="F2728" t="str">
        <f>VLOOKUP(H2728,Location!A$2:E$678,2,FALSE)</f>
        <v>Tinang 1</v>
      </c>
      <c r="G2728" t="str">
        <f>VLOOKUP(LEFT(R2728,3),Language!A$2:B$7700,2,FALSE)</f>
        <v>Burmese</v>
      </c>
      <c r="H2728" t="s">
        <v>172</v>
      </c>
      <c r="I2728">
        <v>250</v>
      </c>
      <c r="J2728">
        <v>270</v>
      </c>
      <c r="K2728">
        <v>0</v>
      </c>
      <c r="L2728">
        <v>156</v>
      </c>
      <c r="M2728">
        <v>1234567</v>
      </c>
      <c r="N2728">
        <v>270316</v>
      </c>
      <c r="O2728">
        <v>291016</v>
      </c>
      <c r="P2728" t="s">
        <v>19</v>
      </c>
      <c r="Q2728">
        <v>13510</v>
      </c>
      <c r="R2728" t="s">
        <v>157</v>
      </c>
      <c r="S2728" t="str">
        <f>VLOOKUP(V2728,Country!A$2:B$191,2,FALSE)</f>
        <v>Philippines</v>
      </c>
      <c r="T2728" t="str">
        <f>VLOOKUP(X2728,Organisation!A$2:B$150,2,FALSE)</f>
        <v>International Broadcasting Bureau</v>
      </c>
      <c r="U2728" t="s">
        <v>172</v>
      </c>
      <c r="V2728" t="s">
        <v>173</v>
      </c>
      <c r="W2728" t="s">
        <v>120</v>
      </c>
      <c r="X2728" t="s">
        <v>120</v>
      </c>
      <c r="Y2728">
        <v>777</v>
      </c>
    </row>
    <row r="2729" spans="1:25" x14ac:dyDescent="0.25">
      <c r="A2729">
        <v>11965</v>
      </c>
      <c r="B2729" t="str">
        <f>VLOOKUP(W2729,Broadcast!A$2:B$277,2,FALSE)</f>
        <v>Turkish Radio-TV Corp</v>
      </c>
      <c r="C2729" s="6">
        <v>1300</v>
      </c>
      <c r="D2729" s="6">
        <v>1400</v>
      </c>
      <c r="E2729" t="s">
        <v>937</v>
      </c>
      <c r="F2729" t="str">
        <f>VLOOKUP(H2729,Location!A$2:E$678,2,FALSE)</f>
        <v>Emirler</v>
      </c>
      <c r="G2729" t="str">
        <f>VLOOKUP(LEFT(R2729,3),Language!A$2:B$7700,2,FALSE)</f>
        <v>Russian</v>
      </c>
      <c r="H2729" t="s">
        <v>250</v>
      </c>
      <c r="I2729">
        <v>500</v>
      </c>
      <c r="J2729">
        <v>0</v>
      </c>
      <c r="K2729">
        <v>-30</v>
      </c>
      <c r="L2729">
        <v>205</v>
      </c>
      <c r="M2729">
        <v>1234567</v>
      </c>
      <c r="N2729">
        <v>270316</v>
      </c>
      <c r="O2729">
        <v>301016</v>
      </c>
      <c r="P2729" t="s">
        <v>19</v>
      </c>
      <c r="Q2729">
        <v>9000</v>
      </c>
      <c r="R2729" t="s">
        <v>182</v>
      </c>
      <c r="S2729" t="str">
        <f>VLOOKUP(V2729,Country!A$2:B$191,2,FALSE)</f>
        <v>Turkey</v>
      </c>
      <c r="T2729" t="str">
        <f>VLOOKUP(X2729,Organisation!A$2:B$150,2,FALSE)</f>
        <v>Turkish Radio-Television Corp.</v>
      </c>
      <c r="U2729" t="s">
        <v>250</v>
      </c>
      <c r="V2729" t="s">
        <v>252</v>
      </c>
      <c r="W2729" t="s">
        <v>253</v>
      </c>
      <c r="X2729" t="s">
        <v>253</v>
      </c>
      <c r="Y2729">
        <v>16021</v>
      </c>
    </row>
    <row r="2730" spans="1:25" x14ac:dyDescent="0.25">
      <c r="A2730">
        <v>11965</v>
      </c>
      <c r="B2730" t="str">
        <f>VLOOKUP(W2730,Broadcast!A$2:B$277,2,FALSE)</f>
        <v>International Broadcasting Bureau</v>
      </c>
      <c r="C2730" s="6">
        <v>1430</v>
      </c>
      <c r="D2730" s="6">
        <v>1530</v>
      </c>
      <c r="E2730" t="s">
        <v>167</v>
      </c>
      <c r="F2730" t="str">
        <f>VLOOKUP(H2730,Location!A$2:E$678,2,FALSE)</f>
        <v>Udorn</v>
      </c>
      <c r="G2730" t="str">
        <f>VLOOKUP(LEFT(R2730,3),Language!A$2:B$7700,2,FALSE)</f>
        <v>Burmese</v>
      </c>
      <c r="H2730" t="s">
        <v>162</v>
      </c>
      <c r="I2730">
        <v>250</v>
      </c>
      <c r="J2730">
        <v>280</v>
      </c>
      <c r="K2730">
        <v>0</v>
      </c>
      <c r="L2730">
        <v>216</v>
      </c>
      <c r="M2730">
        <v>1234567</v>
      </c>
      <c r="N2730">
        <v>40616</v>
      </c>
      <c r="O2730">
        <v>291016</v>
      </c>
      <c r="P2730" t="s">
        <v>19</v>
      </c>
      <c r="Q2730">
        <v>8750</v>
      </c>
      <c r="R2730" t="s">
        <v>157</v>
      </c>
      <c r="S2730" t="str">
        <f>VLOOKUP(V2730,Country!A$2:B$191,2,FALSE)</f>
        <v>Thailand</v>
      </c>
      <c r="T2730" t="str">
        <f>VLOOKUP(X2730,Organisation!A$2:B$150,2,FALSE)</f>
        <v>International Broadcasting Bureau</v>
      </c>
      <c r="U2730" t="s">
        <v>162</v>
      </c>
      <c r="V2730" t="s">
        <v>148</v>
      </c>
      <c r="W2730" t="s">
        <v>120</v>
      </c>
      <c r="X2730" t="s">
        <v>120</v>
      </c>
      <c r="Y2730">
        <v>16773</v>
      </c>
    </row>
    <row r="2731" spans="1:25" x14ac:dyDescent="0.25">
      <c r="A2731">
        <v>11965</v>
      </c>
      <c r="B2731" t="str">
        <f>VLOOKUP(W2731,Broadcast!A$2:B$277,2,FALSE)</f>
        <v>China Radio International</v>
      </c>
      <c r="C2731" s="6">
        <v>1600</v>
      </c>
      <c r="D2731" s="6">
        <v>1700</v>
      </c>
      <c r="E2731" t="s">
        <v>579</v>
      </c>
      <c r="F2731" t="str">
        <f>VLOOKUP(H2731,Location!A$2:E$678,2,FALSE)</f>
        <v>Kashi</v>
      </c>
      <c r="G2731" t="str">
        <f>VLOOKUP(LEFT(R2731,3),Language!A$2:B$7700,2,FALSE)</f>
        <v>English</v>
      </c>
      <c r="H2731" t="s">
        <v>187</v>
      </c>
      <c r="I2731">
        <v>500</v>
      </c>
      <c r="J2731">
        <v>298</v>
      </c>
      <c r="K2731">
        <v>0</v>
      </c>
      <c r="L2731">
        <v>288</v>
      </c>
      <c r="M2731">
        <v>1234567</v>
      </c>
      <c r="N2731">
        <v>270316</v>
      </c>
      <c r="O2731">
        <v>301016</v>
      </c>
      <c r="P2731" t="s">
        <v>19</v>
      </c>
      <c r="Q2731">
        <v>13650</v>
      </c>
      <c r="R2731" t="s">
        <v>20</v>
      </c>
      <c r="S2731" t="str">
        <f>VLOOKUP(V2731,Country!A$2:B$191,2,FALSE)</f>
        <v>China</v>
      </c>
      <c r="T2731" t="str">
        <f>VLOOKUP(X2731,Organisation!A$2:B$150,2,FALSE)</f>
        <v>R &amp; T of Peoples Republic of China</v>
      </c>
      <c r="U2731" t="s">
        <v>187</v>
      </c>
      <c r="V2731" t="s">
        <v>55</v>
      </c>
      <c r="W2731" t="s">
        <v>188</v>
      </c>
      <c r="X2731" t="s">
        <v>57</v>
      </c>
      <c r="Y2731">
        <v>3197</v>
      </c>
    </row>
    <row r="2732" spans="1:25" x14ac:dyDescent="0.25">
      <c r="A2732">
        <v>11965</v>
      </c>
      <c r="B2732" t="str">
        <f>VLOOKUP(W2732,Broadcast!A$2:B$277,2,FALSE)</f>
        <v>Islamic Republic of Iran Broadcasting</v>
      </c>
      <c r="C2732" s="6">
        <v>1720</v>
      </c>
      <c r="D2732" s="6">
        <v>1820</v>
      </c>
      <c r="E2732" t="s">
        <v>938</v>
      </c>
      <c r="F2732" t="str">
        <f>VLOOKUP(H2732,Location!A$2:E$678,2,FALSE)</f>
        <v>Kamalabad</v>
      </c>
      <c r="G2732" t="str">
        <f>VLOOKUP(LEFT(R2732,3),Language!A$2:B$7700,2,FALSE)</f>
        <v>Swahili (macrolanguage)</v>
      </c>
      <c r="H2732" t="s">
        <v>340</v>
      </c>
      <c r="I2732">
        <v>500</v>
      </c>
      <c r="J2732">
        <v>206</v>
      </c>
      <c r="K2732">
        <v>0</v>
      </c>
      <c r="L2732">
        <v>217</v>
      </c>
      <c r="M2732">
        <v>1234567</v>
      </c>
      <c r="N2732">
        <v>270316</v>
      </c>
      <c r="O2732">
        <v>291016</v>
      </c>
      <c r="P2732" t="s">
        <v>19</v>
      </c>
      <c r="R2732" t="s">
        <v>296</v>
      </c>
      <c r="S2732" t="str">
        <f>VLOOKUP(V2732,Country!A$2:B$191,2,FALSE)</f>
        <v>Iran (Islamic Rep. of)</v>
      </c>
      <c r="T2732" t="str">
        <f>VLOOKUP(X2732,Organisation!A$2:B$150,2,FALSE)</f>
        <v>Islamic Republic of Iran Broadcast.</v>
      </c>
      <c r="U2732" t="s">
        <v>340</v>
      </c>
      <c r="V2732" t="s">
        <v>229</v>
      </c>
      <c r="W2732" t="s">
        <v>230</v>
      </c>
      <c r="X2732" t="s">
        <v>230</v>
      </c>
      <c r="Y2732">
        <v>7228</v>
      </c>
    </row>
    <row r="2733" spans="1:25" x14ac:dyDescent="0.25">
      <c r="A2733">
        <v>11965</v>
      </c>
      <c r="B2733" t="str">
        <f>VLOOKUP(W2733,Broadcast!A$2:B$277,2,FALSE)</f>
        <v>Nippon Hoso Kyokai</v>
      </c>
      <c r="C2733" s="6">
        <v>1900</v>
      </c>
      <c r="D2733" s="6">
        <v>2100</v>
      </c>
      <c r="E2733" t="s">
        <v>939</v>
      </c>
      <c r="F2733" t="str">
        <f>VLOOKUP(H2733,Location!A$2:E$678,2,FALSE)</f>
        <v>Tokyo Yamata</v>
      </c>
      <c r="G2733" t="str">
        <f>VLOOKUP(LEFT(R2733,3),Language!A$2:B$7700,2,FALSE)</f>
        <v>Japanese</v>
      </c>
      <c r="H2733" t="s">
        <v>192</v>
      </c>
      <c r="I2733">
        <v>300</v>
      </c>
      <c r="J2733">
        <v>305</v>
      </c>
      <c r="K2733">
        <v>0</v>
      </c>
      <c r="L2733">
        <v>208</v>
      </c>
      <c r="M2733">
        <v>1234567</v>
      </c>
      <c r="N2733">
        <v>270316</v>
      </c>
      <c r="O2733">
        <v>301016</v>
      </c>
      <c r="P2733" t="s">
        <v>19</v>
      </c>
      <c r="R2733" t="s">
        <v>196</v>
      </c>
      <c r="S2733" t="str">
        <f>VLOOKUP(V2733,Country!A$2:B$191,2,FALSE)</f>
        <v>Japan</v>
      </c>
      <c r="T2733" t="str">
        <f>VLOOKUP(X2733,Organisation!A$2:B$150,2,FALSE)</f>
        <v>Nippon Hoso Kyokai, Japan</v>
      </c>
      <c r="U2733" t="s">
        <v>192</v>
      </c>
      <c r="V2733" t="s">
        <v>193</v>
      </c>
      <c r="W2733" t="s">
        <v>197</v>
      </c>
      <c r="X2733" t="s">
        <v>197</v>
      </c>
      <c r="Y2733">
        <v>2355</v>
      </c>
    </row>
    <row r="2734" spans="1:25" x14ac:dyDescent="0.25">
      <c r="A2734">
        <v>11965</v>
      </c>
      <c r="B2734" t="str">
        <f>VLOOKUP(W2734,Broadcast!A$2:B$277,2,FALSE)</f>
        <v>International Broadcasting Bureau</v>
      </c>
      <c r="C2734" s="6">
        <v>2200</v>
      </c>
      <c r="D2734" s="6">
        <v>2300</v>
      </c>
      <c r="E2734" t="s">
        <v>376</v>
      </c>
      <c r="F2734" t="str">
        <f>VLOOKUP(H2734,Location!A$2:E$678,2,FALSE)</f>
        <v>Kuwait</v>
      </c>
      <c r="G2734" t="str">
        <f>VLOOKUP(LEFT(R2734,3),Language!A$2:B$7700,2,FALSE)</f>
        <v>Tibetan</v>
      </c>
      <c r="H2734" t="s">
        <v>155</v>
      </c>
      <c r="I2734">
        <v>250</v>
      </c>
      <c r="J2734">
        <v>78</v>
      </c>
      <c r="K2734">
        <v>8</v>
      </c>
      <c r="L2734">
        <v>216</v>
      </c>
      <c r="M2734">
        <v>4</v>
      </c>
      <c r="N2734">
        <v>270316</v>
      </c>
      <c r="O2734">
        <v>291016</v>
      </c>
      <c r="P2734" t="s">
        <v>19</v>
      </c>
      <c r="Q2734">
        <v>16700</v>
      </c>
      <c r="R2734" t="s">
        <v>118</v>
      </c>
      <c r="S2734" t="str">
        <f>VLOOKUP(V2734,Country!A$2:B$191,2,FALSE)</f>
        <v>Kuwait</v>
      </c>
      <c r="T2734" t="str">
        <f>VLOOKUP(X2734,Organisation!A$2:B$150,2,FALSE)</f>
        <v>International Broadcasting Bureau</v>
      </c>
      <c r="U2734" t="s">
        <v>155</v>
      </c>
      <c r="V2734" t="s">
        <v>155</v>
      </c>
      <c r="W2734" t="s">
        <v>120</v>
      </c>
      <c r="X2734" t="s">
        <v>120</v>
      </c>
      <c r="Y2734">
        <v>16772</v>
      </c>
    </row>
    <row r="2735" spans="1:25" x14ac:dyDescent="0.25">
      <c r="A2735">
        <v>11965</v>
      </c>
      <c r="B2735" t="str">
        <f>VLOOKUP(W2735,Broadcast!A$2:B$277,2,FALSE)</f>
        <v>Radio Russia</v>
      </c>
      <c r="C2735" s="6">
        <v>2300</v>
      </c>
      <c r="D2735" s="6">
        <v>300</v>
      </c>
      <c r="E2735">
        <v>41</v>
      </c>
      <c r="F2735" t="str">
        <f>VLOOKUP(H2735,Location!A$2:E$678,2,FALSE)</f>
        <v>Irkutsk</v>
      </c>
      <c r="G2735" t="str">
        <f>VLOOKUP(LEFT(R2735,3),Language!A$2:B$7700,2,FALSE)</f>
        <v>Russian</v>
      </c>
      <c r="H2735" t="s">
        <v>281</v>
      </c>
      <c r="I2735">
        <v>250</v>
      </c>
      <c r="J2735">
        <v>224</v>
      </c>
      <c r="K2735">
        <v>0</v>
      </c>
      <c r="L2735">
        <v>287</v>
      </c>
      <c r="M2735">
        <v>1234567</v>
      </c>
      <c r="N2735">
        <v>270316</v>
      </c>
      <c r="O2735">
        <v>291016</v>
      </c>
      <c r="P2735" t="s">
        <v>19</v>
      </c>
      <c r="R2735" t="s">
        <v>182</v>
      </c>
      <c r="S2735" t="str">
        <f>VLOOKUP(V2735,Country!A$2:B$191,2,FALSE)</f>
        <v>Russia</v>
      </c>
      <c r="T2735" t="str">
        <f>VLOOKUP(X2735,Organisation!A$2:B$150,2,FALSE)</f>
        <v>General Radio Frequency Centre</v>
      </c>
      <c r="U2735" t="s">
        <v>281</v>
      </c>
      <c r="V2735" t="s">
        <v>183</v>
      </c>
      <c r="W2735" t="s">
        <v>184</v>
      </c>
      <c r="X2735" t="s">
        <v>185</v>
      </c>
      <c r="Y2735">
        <v>3971</v>
      </c>
    </row>
    <row r="2736" spans="1:25" x14ac:dyDescent="0.25">
      <c r="A2736">
        <v>11965</v>
      </c>
      <c r="B2736" t="str">
        <f>VLOOKUP(W2736,Broadcast!A$2:B$277,2,FALSE)</f>
        <v>Sri Lanka Broadcasting Corporation</v>
      </c>
      <c r="C2736" s="6">
        <v>2300</v>
      </c>
      <c r="D2736" s="6">
        <v>2358</v>
      </c>
      <c r="E2736" t="s">
        <v>913</v>
      </c>
      <c r="F2736" t="str">
        <f>VLOOKUP(H2736,Location!A$2:E$678,2,FALSE)</f>
        <v>Trincomalee (Perkara)</v>
      </c>
      <c r="G2736" t="str">
        <f>VLOOKUP(LEFT(R2736,3),Language!A$2:B$7700,2,FALSE)</f>
        <v>Chinese</v>
      </c>
      <c r="H2736" t="s">
        <v>646</v>
      </c>
      <c r="I2736">
        <v>250</v>
      </c>
      <c r="J2736">
        <v>45</v>
      </c>
      <c r="K2736">
        <v>-30</v>
      </c>
      <c r="L2736">
        <v>217</v>
      </c>
      <c r="M2736">
        <v>1234567</v>
      </c>
      <c r="N2736">
        <v>270316</v>
      </c>
      <c r="O2736">
        <v>291016</v>
      </c>
      <c r="P2736" t="s">
        <v>19</v>
      </c>
      <c r="Q2736">
        <v>12970</v>
      </c>
      <c r="R2736" t="s">
        <v>54</v>
      </c>
      <c r="S2736" t="str">
        <f>VLOOKUP(V2736,Country!A$2:B$191,2,FALSE)</f>
        <v>Sri Lanka</v>
      </c>
      <c r="T2736" t="str">
        <f>VLOOKUP(X2736,Organisation!A$2:B$150,2,FALSE)</f>
        <v>Sri Lanka Broadcasting Corporation</v>
      </c>
      <c r="U2736" t="s">
        <v>646</v>
      </c>
      <c r="V2736" t="s">
        <v>318</v>
      </c>
      <c r="W2736" t="s">
        <v>319</v>
      </c>
      <c r="X2736" t="s">
        <v>319</v>
      </c>
      <c r="Y2736">
        <v>3778</v>
      </c>
    </row>
    <row r="2737" spans="1:25" x14ac:dyDescent="0.25">
      <c r="A2737">
        <v>11970</v>
      </c>
      <c r="B2737" t="str">
        <f>VLOOKUP(W2737,Broadcast!A$2:B$277,2,FALSE)</f>
        <v>Islamic Republic of Iran Broadcasting</v>
      </c>
      <c r="C2737" s="6">
        <v>320</v>
      </c>
      <c r="D2737" s="6">
        <v>420</v>
      </c>
      <c r="E2737" t="s">
        <v>806</v>
      </c>
      <c r="F2737" t="str">
        <f>VLOOKUP(H2737,Location!A$2:E$678,2,FALSE)</f>
        <v>Sirjan</v>
      </c>
      <c r="G2737" t="str">
        <f>VLOOKUP(LEFT(R2737,3),Language!A$2:B$7700,2,FALSE)</f>
        <v>Arabic</v>
      </c>
      <c r="H2737" t="s">
        <v>228</v>
      </c>
      <c r="I2737">
        <v>500</v>
      </c>
      <c r="J2737">
        <v>282</v>
      </c>
      <c r="K2737">
        <v>0</v>
      </c>
      <c r="L2737">
        <v>146</v>
      </c>
      <c r="M2737">
        <v>1234567</v>
      </c>
      <c r="N2737">
        <v>270316</v>
      </c>
      <c r="O2737">
        <v>291016</v>
      </c>
      <c r="P2737" t="s">
        <v>19</v>
      </c>
      <c r="R2737" t="s">
        <v>89</v>
      </c>
      <c r="S2737" t="str">
        <f>VLOOKUP(V2737,Country!A$2:B$191,2,FALSE)</f>
        <v>Iran (Islamic Rep. of)</v>
      </c>
      <c r="T2737" t="str">
        <f>VLOOKUP(X2737,Organisation!A$2:B$150,2,FALSE)</f>
        <v>Islamic Republic of Iran Broadcast.</v>
      </c>
      <c r="U2737" t="s">
        <v>228</v>
      </c>
      <c r="V2737" t="s">
        <v>229</v>
      </c>
      <c r="W2737" t="s">
        <v>230</v>
      </c>
      <c r="X2737" t="s">
        <v>230</v>
      </c>
      <c r="Y2737">
        <v>1970</v>
      </c>
    </row>
    <row r="2738" spans="1:25" x14ac:dyDescent="0.25">
      <c r="A2738">
        <v>11970</v>
      </c>
      <c r="B2738" t="str">
        <f>VLOOKUP(W2738,Broadcast!A$2:B$277,2,FALSE)</f>
        <v>Nippon Hoso Kyokai</v>
      </c>
      <c r="C2738" s="6">
        <v>500</v>
      </c>
      <c r="D2738" s="6">
        <v>530</v>
      </c>
      <c r="E2738">
        <v>52.57</v>
      </c>
      <c r="F2738" t="str">
        <f>VLOOKUP(H2738,Location!A$2:E$678,2,FALSE)</f>
        <v>Issoudun</v>
      </c>
      <c r="G2738" t="str">
        <f>VLOOKUP(LEFT(R2738,3),Language!A$2:B$7700,2,FALSE)</f>
        <v>English</v>
      </c>
      <c r="H2738" t="s">
        <v>78</v>
      </c>
      <c r="I2738">
        <v>500</v>
      </c>
      <c r="J2738">
        <v>155</v>
      </c>
      <c r="K2738">
        <v>0</v>
      </c>
      <c r="L2738">
        <v>216</v>
      </c>
      <c r="M2738">
        <v>1234567</v>
      </c>
      <c r="N2738">
        <v>270316</v>
      </c>
      <c r="O2738">
        <v>301016</v>
      </c>
      <c r="P2738" t="s">
        <v>19</v>
      </c>
      <c r="R2738" t="s">
        <v>20</v>
      </c>
      <c r="S2738" t="str">
        <f>VLOOKUP(V2738,Country!A$2:B$191,2,FALSE)</f>
        <v>France</v>
      </c>
      <c r="T2738" t="str">
        <f>VLOOKUP(X2738,Organisation!A$2:B$150,2,FALSE)</f>
        <v>Nippon Hoso Kyokai, Japan</v>
      </c>
      <c r="U2738" t="s">
        <v>78</v>
      </c>
      <c r="V2738" t="s">
        <v>80</v>
      </c>
      <c r="W2738" t="s">
        <v>197</v>
      </c>
      <c r="X2738" t="s">
        <v>197</v>
      </c>
      <c r="Y2738">
        <v>2401</v>
      </c>
    </row>
    <row r="2739" spans="1:25" x14ac:dyDescent="0.25">
      <c r="A2739">
        <v>11970</v>
      </c>
      <c r="B2739" t="str">
        <f>VLOOKUP(W2739,Broadcast!A$2:B$277,2,FALSE)</f>
        <v>Broadcasting Serv. of the Kingdom of Saudi Arabia</v>
      </c>
      <c r="C2739" s="6">
        <v>900</v>
      </c>
      <c r="D2739" s="6">
        <v>1200</v>
      </c>
      <c r="E2739">
        <v>37.380000000000003</v>
      </c>
      <c r="F2739" t="str">
        <f>VLOOKUP(H2739,Location!A$2:E$678,2,FALSE)</f>
        <v>Jeddah</v>
      </c>
      <c r="G2739" t="str">
        <f>VLOOKUP(LEFT(R2739,3),Language!A$2:B$7700,2,FALSE)</f>
        <v>Arabic</v>
      </c>
      <c r="H2739" t="s">
        <v>396</v>
      </c>
      <c r="I2739">
        <v>250</v>
      </c>
      <c r="J2739">
        <v>300</v>
      </c>
      <c r="K2739">
        <v>-15</v>
      </c>
      <c r="L2739">
        <v>216</v>
      </c>
      <c r="M2739">
        <v>1234567</v>
      </c>
      <c r="N2739">
        <v>270316</v>
      </c>
      <c r="O2739">
        <v>301016</v>
      </c>
      <c r="P2739" t="s">
        <v>19</v>
      </c>
      <c r="R2739" t="s">
        <v>89</v>
      </c>
      <c r="S2739" t="str">
        <f>VLOOKUP(V2739,Country!A$2:B$191,2,FALSE)</f>
        <v>Saudi Arabia</v>
      </c>
      <c r="T2739" t="str">
        <f>VLOOKUP(X2739,Organisation!A$2:B$150,2,FALSE)</f>
        <v>Saudi Arabian Radio &amp; Television</v>
      </c>
      <c r="U2739" t="s">
        <v>396</v>
      </c>
      <c r="V2739" t="s">
        <v>397</v>
      </c>
      <c r="W2739" t="s">
        <v>397</v>
      </c>
      <c r="X2739" t="s">
        <v>397</v>
      </c>
      <c r="Y2739">
        <v>1377</v>
      </c>
    </row>
    <row r="2740" spans="1:25" x14ac:dyDescent="0.25">
      <c r="A2740">
        <v>11975</v>
      </c>
      <c r="B2740" t="str">
        <f>VLOOKUP(W2740,Broadcast!A$2:B$277,2,FALSE)</f>
        <v>China Radio International</v>
      </c>
      <c r="C2740" s="6">
        <v>0</v>
      </c>
      <c r="D2740" s="6">
        <v>100</v>
      </c>
      <c r="E2740" t="s">
        <v>206</v>
      </c>
      <c r="F2740" t="str">
        <f>VLOOKUP(H2740,Location!A$2:E$678,2,FALSE)</f>
        <v>Kunming</v>
      </c>
      <c r="G2740" t="str">
        <f>VLOOKUP(LEFT(R2740,3),Language!A$2:B$7700,2,FALSE)</f>
        <v>Standart Chinese</v>
      </c>
      <c r="H2740" t="s">
        <v>366</v>
      </c>
      <c r="I2740">
        <v>500</v>
      </c>
      <c r="J2740">
        <v>177</v>
      </c>
      <c r="K2740">
        <v>0</v>
      </c>
      <c r="L2740">
        <v>216</v>
      </c>
      <c r="M2740">
        <v>1234567</v>
      </c>
      <c r="N2740">
        <v>270316</v>
      </c>
      <c r="O2740">
        <v>301016</v>
      </c>
      <c r="P2740" t="s">
        <v>19</v>
      </c>
      <c r="Q2740">
        <v>10430</v>
      </c>
      <c r="R2740" t="s">
        <v>207</v>
      </c>
      <c r="S2740" t="str">
        <f>VLOOKUP(V2740,Country!A$2:B$191,2,FALSE)</f>
        <v>China</v>
      </c>
      <c r="T2740" t="str">
        <f>VLOOKUP(X2740,Organisation!A$2:B$150,2,FALSE)</f>
        <v>R &amp; T of Peoples Republic of China</v>
      </c>
      <c r="U2740" t="s">
        <v>366</v>
      </c>
      <c r="V2740" t="s">
        <v>55</v>
      </c>
      <c r="W2740" t="s">
        <v>188</v>
      </c>
      <c r="X2740" t="s">
        <v>57</v>
      </c>
      <c r="Y2740">
        <v>3198</v>
      </c>
    </row>
    <row r="2741" spans="1:25" x14ac:dyDescent="0.25">
      <c r="A2741">
        <v>11975</v>
      </c>
      <c r="B2741" t="str">
        <f>VLOOKUP(W2741,Broadcast!A$2:B$277,2,FALSE)</f>
        <v>Nippon Hoso Kyokai</v>
      </c>
      <c r="C2741" s="6">
        <v>600</v>
      </c>
      <c r="D2741" s="6">
        <v>630</v>
      </c>
      <c r="E2741" t="s">
        <v>483</v>
      </c>
      <c r="F2741" t="str">
        <f>VLOOKUP(H2741,Location!A$2:E$678,2,FALSE)</f>
        <v>Issoudun</v>
      </c>
      <c r="G2741" t="str">
        <f>VLOOKUP(LEFT(R2741,3),Language!A$2:B$7700,2,FALSE)</f>
        <v>Arabic</v>
      </c>
      <c r="H2741" t="s">
        <v>78</v>
      </c>
      <c r="I2741">
        <v>500</v>
      </c>
      <c r="J2741">
        <v>160</v>
      </c>
      <c r="K2741">
        <v>0</v>
      </c>
      <c r="L2741">
        <v>146</v>
      </c>
      <c r="M2741">
        <v>1234567</v>
      </c>
      <c r="N2741">
        <v>270316</v>
      </c>
      <c r="O2741">
        <v>301016</v>
      </c>
      <c r="P2741" t="s">
        <v>19</v>
      </c>
      <c r="R2741" t="s">
        <v>89</v>
      </c>
      <c r="S2741" t="str">
        <f>VLOOKUP(V2741,Country!A$2:B$191,2,FALSE)</f>
        <v>France</v>
      </c>
      <c r="T2741" t="str">
        <f>VLOOKUP(X2741,Organisation!A$2:B$150,2,FALSE)</f>
        <v>Nippon Hoso Kyokai, Japan</v>
      </c>
      <c r="U2741" t="s">
        <v>78</v>
      </c>
      <c r="V2741" t="s">
        <v>80</v>
      </c>
      <c r="W2741" t="s">
        <v>197</v>
      </c>
      <c r="X2741" t="s">
        <v>197</v>
      </c>
      <c r="Y2741">
        <v>2403</v>
      </c>
    </row>
    <row r="2742" spans="1:25" x14ac:dyDescent="0.25">
      <c r="A2742">
        <v>11975</v>
      </c>
      <c r="B2742" t="str">
        <f>VLOOKUP(W2742,Broadcast!A$2:B$277,2,FALSE)</f>
        <v>Radio Russia</v>
      </c>
      <c r="C2742" s="6">
        <v>700</v>
      </c>
      <c r="D2742" s="6">
        <v>1500</v>
      </c>
      <c r="E2742">
        <v>30</v>
      </c>
      <c r="F2742" t="str">
        <f>VLOOKUP(H2742,Location!A$2:E$678,2,FALSE)</f>
        <v>Armavir</v>
      </c>
      <c r="G2742" t="str">
        <f>VLOOKUP(LEFT(R2742,3),Language!A$2:B$7700,2,FALSE)</f>
        <v>Russian</v>
      </c>
      <c r="H2742" t="s">
        <v>315</v>
      </c>
      <c r="I2742">
        <v>100</v>
      </c>
      <c r="J2742">
        <v>104</v>
      </c>
      <c r="K2742">
        <v>0</v>
      </c>
      <c r="L2742">
        <v>217</v>
      </c>
      <c r="M2742">
        <v>1234567</v>
      </c>
      <c r="N2742">
        <v>270316</v>
      </c>
      <c r="O2742">
        <v>291016</v>
      </c>
      <c r="P2742" t="s">
        <v>19</v>
      </c>
      <c r="R2742" t="s">
        <v>182</v>
      </c>
      <c r="S2742" t="str">
        <f>VLOOKUP(V2742,Country!A$2:B$191,2,FALSE)</f>
        <v>Russia</v>
      </c>
      <c r="T2742" t="str">
        <f>VLOOKUP(X2742,Organisation!A$2:B$150,2,FALSE)</f>
        <v>General Radio Frequency Centre</v>
      </c>
      <c r="U2742" t="s">
        <v>315</v>
      </c>
      <c r="V2742" t="s">
        <v>183</v>
      </c>
      <c r="W2742" t="s">
        <v>184</v>
      </c>
      <c r="X2742" t="s">
        <v>185</v>
      </c>
      <c r="Y2742">
        <v>3972</v>
      </c>
    </row>
    <row r="2743" spans="1:25" x14ac:dyDescent="0.25">
      <c r="A2743">
        <v>11975</v>
      </c>
      <c r="B2743" t="str">
        <f>VLOOKUP(W2743,Broadcast!A$2:B$277,2,FALSE)</f>
        <v>Radio Sultanate of Oman</v>
      </c>
      <c r="C2743" s="6">
        <v>1400</v>
      </c>
      <c r="D2743" s="6">
        <v>1730</v>
      </c>
      <c r="E2743">
        <v>48.53</v>
      </c>
      <c r="F2743" t="str">
        <f>VLOOKUP(H2743,Location!A$2:E$678,2,FALSE)</f>
        <v>Thumrayt</v>
      </c>
      <c r="G2743" t="str">
        <f>VLOOKUP(LEFT(R2743,3),Language!A$2:B$7700,2,FALSE)</f>
        <v>Standard Arabic</v>
      </c>
      <c r="H2743" t="s">
        <v>520</v>
      </c>
      <c r="I2743">
        <v>100</v>
      </c>
      <c r="J2743">
        <v>220</v>
      </c>
      <c r="K2743">
        <v>0</v>
      </c>
      <c r="L2743">
        <v>205</v>
      </c>
      <c r="M2743">
        <v>1234567</v>
      </c>
      <c r="N2743">
        <v>270316</v>
      </c>
      <c r="O2743">
        <v>301016</v>
      </c>
      <c r="P2743" t="s">
        <v>19</v>
      </c>
      <c r="Q2743">
        <v>11900</v>
      </c>
      <c r="R2743" t="s">
        <v>310</v>
      </c>
      <c r="S2743" t="str">
        <f>VLOOKUP(V2743,Country!A$2:B$191,2,FALSE)</f>
        <v>Oman</v>
      </c>
      <c r="T2743" t="str">
        <f>VLOOKUP(X2743,Organisation!A$2:B$150,2,FALSE)</f>
        <v>Radio Sultanate of Oman</v>
      </c>
      <c r="U2743" t="s">
        <v>520</v>
      </c>
      <c r="V2743" t="s">
        <v>212</v>
      </c>
      <c r="W2743" t="s">
        <v>383</v>
      </c>
      <c r="X2743" t="s">
        <v>383</v>
      </c>
      <c r="Y2743">
        <v>4475</v>
      </c>
    </row>
    <row r="2744" spans="1:25" x14ac:dyDescent="0.25">
      <c r="A2744">
        <v>11975</v>
      </c>
      <c r="B2744" t="str">
        <f>VLOOKUP(W2744,Broadcast!A$2:B$277,2,FALSE)</f>
        <v>Adventist World Radio</v>
      </c>
      <c r="C2744" s="6">
        <v>1530</v>
      </c>
      <c r="D2744" s="6">
        <v>1600</v>
      </c>
      <c r="E2744">
        <v>41</v>
      </c>
      <c r="F2744" t="str">
        <f>VLOOKUP(H2744,Location!A$2:E$678,2,FALSE)</f>
        <v>Trincomalee (Perkara)</v>
      </c>
      <c r="G2744" t="str">
        <f>VLOOKUP(LEFT(R2744,3),Language!A$2:B$7700,2,FALSE)</f>
        <v>Marathi</v>
      </c>
      <c r="H2744" t="s">
        <v>646</v>
      </c>
      <c r="I2744">
        <v>125</v>
      </c>
      <c r="J2744">
        <v>345</v>
      </c>
      <c r="K2744">
        <v>0</v>
      </c>
      <c r="L2744">
        <v>146</v>
      </c>
      <c r="M2744">
        <v>1234567</v>
      </c>
      <c r="N2744">
        <v>270316</v>
      </c>
      <c r="O2744">
        <v>291016</v>
      </c>
      <c r="P2744" t="s">
        <v>19</v>
      </c>
      <c r="Q2744">
        <v>9500</v>
      </c>
      <c r="R2744" t="s">
        <v>940</v>
      </c>
      <c r="S2744" t="str">
        <f>VLOOKUP(V2744,Country!A$2:B$191,2,FALSE)</f>
        <v>Sri Lanka</v>
      </c>
      <c r="T2744" t="str">
        <f>VLOOKUP(X2744,Organisation!A$2:B$150,2,FALSE)</f>
        <v>Adventist World Radio</v>
      </c>
      <c r="U2744" t="s">
        <v>646</v>
      </c>
      <c r="V2744" t="s">
        <v>318</v>
      </c>
      <c r="W2744" t="s">
        <v>275</v>
      </c>
      <c r="X2744" t="s">
        <v>275</v>
      </c>
      <c r="Y2744">
        <v>473</v>
      </c>
    </row>
    <row r="2745" spans="1:25" x14ac:dyDescent="0.25">
      <c r="A2745">
        <v>11975</v>
      </c>
      <c r="B2745" t="str">
        <f>VLOOKUP(W2745,Broadcast!A$2:B$277,2,FALSE)</f>
        <v>Adventist World Radio</v>
      </c>
      <c r="C2745" s="6">
        <v>1600</v>
      </c>
      <c r="D2745" s="6">
        <v>1630</v>
      </c>
      <c r="E2745">
        <v>41</v>
      </c>
      <c r="F2745" t="str">
        <f>VLOOKUP(H2745,Location!A$2:E$678,2,FALSE)</f>
        <v>Trincomalee (Perkara)</v>
      </c>
      <c r="G2745" t="str">
        <f>VLOOKUP(LEFT(R2745,3),Language!A$2:B$7700,2,FALSE)</f>
        <v>English</v>
      </c>
      <c r="H2745" t="s">
        <v>646</v>
      </c>
      <c r="I2745">
        <v>125</v>
      </c>
      <c r="J2745">
        <v>345</v>
      </c>
      <c r="K2745">
        <v>0</v>
      </c>
      <c r="L2745">
        <v>206</v>
      </c>
      <c r="M2745">
        <v>1234567</v>
      </c>
      <c r="N2745">
        <v>270316</v>
      </c>
      <c r="O2745">
        <v>291016</v>
      </c>
      <c r="P2745" t="s">
        <v>19</v>
      </c>
      <c r="Q2745">
        <v>14800</v>
      </c>
      <c r="R2745" t="s">
        <v>20</v>
      </c>
      <c r="S2745" t="str">
        <f>VLOOKUP(V2745,Country!A$2:B$191,2,FALSE)</f>
        <v>Sri Lanka</v>
      </c>
      <c r="T2745" t="str">
        <f>VLOOKUP(X2745,Organisation!A$2:B$150,2,FALSE)</f>
        <v>Adventist World Radio</v>
      </c>
      <c r="U2745" t="s">
        <v>646</v>
      </c>
      <c r="V2745" t="s">
        <v>318</v>
      </c>
      <c r="W2745" t="s">
        <v>275</v>
      </c>
      <c r="X2745" t="s">
        <v>275</v>
      </c>
      <c r="Y2745">
        <v>7210</v>
      </c>
    </row>
    <row r="2746" spans="1:25" x14ac:dyDescent="0.25">
      <c r="A2746">
        <v>11975</v>
      </c>
      <c r="B2746" t="str">
        <f>VLOOKUP(W2746,Broadcast!A$2:B$277,2,FALSE)</f>
        <v>Radio Romania International</v>
      </c>
      <c r="C2746" s="6">
        <v>1700</v>
      </c>
      <c r="D2746" s="6">
        <v>1800</v>
      </c>
      <c r="E2746" t="s">
        <v>269</v>
      </c>
      <c r="F2746" t="str">
        <f>VLOOKUP(H2746,Location!A$2:E$678,2,FALSE)</f>
        <v>Galbeni</v>
      </c>
      <c r="G2746" t="str">
        <f>VLOOKUP(LEFT(R2746,3),Language!A$2:B$7700,2,FALSE)</f>
        <v>Romanian</v>
      </c>
      <c r="H2746" t="s">
        <v>453</v>
      </c>
      <c r="I2746">
        <v>300</v>
      </c>
      <c r="J2746">
        <v>285</v>
      </c>
      <c r="K2746">
        <v>0</v>
      </c>
      <c r="L2746">
        <v>206</v>
      </c>
      <c r="M2746">
        <v>1234567</v>
      </c>
      <c r="N2746">
        <v>270316</v>
      </c>
      <c r="O2746">
        <v>301016</v>
      </c>
      <c r="P2746" t="s">
        <v>19</v>
      </c>
      <c r="R2746" t="s">
        <v>388</v>
      </c>
      <c r="S2746" t="str">
        <f>VLOOKUP(V2746,Country!A$2:B$191,2,FALSE)</f>
        <v>Romania</v>
      </c>
      <c r="T2746" t="str">
        <f>VLOOKUP(X2746,Organisation!A$2:B$150,2,FALSE)</f>
        <v>Ministry of Communications &amp; Informatics Technol.</v>
      </c>
      <c r="U2746" t="s">
        <v>453</v>
      </c>
      <c r="V2746" t="s">
        <v>202</v>
      </c>
      <c r="W2746" t="s">
        <v>203</v>
      </c>
      <c r="X2746" t="s">
        <v>202</v>
      </c>
      <c r="Y2746">
        <v>4363</v>
      </c>
    </row>
    <row r="2747" spans="1:25" x14ac:dyDescent="0.25">
      <c r="A2747">
        <v>11975</v>
      </c>
      <c r="B2747" t="str">
        <f>VLOOKUP(W2747,Broadcast!A$2:B$277,2,FALSE)</f>
        <v>Radio Romania International</v>
      </c>
      <c r="C2747" s="6">
        <v>1800</v>
      </c>
      <c r="D2747" s="6">
        <v>1900</v>
      </c>
      <c r="E2747" t="s">
        <v>269</v>
      </c>
      <c r="F2747" t="str">
        <f>VLOOKUP(H2747,Location!A$2:E$678,2,FALSE)</f>
        <v>Galbeni</v>
      </c>
      <c r="G2747" t="str">
        <f>VLOOKUP(LEFT(R2747,3),Language!A$2:B$7700,2,FALSE)</f>
        <v>Romanian</v>
      </c>
      <c r="H2747" t="s">
        <v>453</v>
      </c>
      <c r="I2747">
        <v>300</v>
      </c>
      <c r="J2747">
        <v>285</v>
      </c>
      <c r="K2747">
        <v>0</v>
      </c>
      <c r="L2747">
        <v>206</v>
      </c>
      <c r="M2747">
        <v>1234567</v>
      </c>
      <c r="N2747">
        <v>270316</v>
      </c>
      <c r="O2747">
        <v>301016</v>
      </c>
      <c r="P2747" t="s">
        <v>19</v>
      </c>
      <c r="R2747" t="s">
        <v>388</v>
      </c>
      <c r="S2747" t="str">
        <f>VLOOKUP(V2747,Country!A$2:B$191,2,FALSE)</f>
        <v>Romania</v>
      </c>
      <c r="T2747" t="str">
        <f>VLOOKUP(X2747,Organisation!A$2:B$150,2,FALSE)</f>
        <v>Ministry of Communications &amp; Informatics Technol.</v>
      </c>
      <c r="U2747" t="s">
        <v>453</v>
      </c>
      <c r="V2747" t="s">
        <v>202</v>
      </c>
      <c r="W2747" t="s">
        <v>203</v>
      </c>
      <c r="X2747" t="s">
        <v>202</v>
      </c>
      <c r="Y2747">
        <v>4425</v>
      </c>
    </row>
    <row r="2748" spans="1:25" x14ac:dyDescent="0.25">
      <c r="A2748">
        <v>11975</v>
      </c>
      <c r="B2748" t="str">
        <f>VLOOKUP(W2748,Broadcast!A$2:B$277,2,FALSE)</f>
        <v>Radio Romania International</v>
      </c>
      <c r="C2748" s="6">
        <v>1900</v>
      </c>
      <c r="D2748" s="6">
        <v>2000</v>
      </c>
      <c r="E2748" t="s">
        <v>269</v>
      </c>
      <c r="F2748" t="str">
        <f>VLOOKUP(H2748,Location!A$2:E$678,2,FALSE)</f>
        <v>Galbeni</v>
      </c>
      <c r="G2748" t="str">
        <f>VLOOKUP(LEFT(R2748,3),Language!A$2:B$7700,2,FALSE)</f>
        <v>Romanian</v>
      </c>
      <c r="H2748" t="s">
        <v>453</v>
      </c>
      <c r="I2748">
        <v>300</v>
      </c>
      <c r="J2748">
        <v>285</v>
      </c>
      <c r="K2748">
        <v>0</v>
      </c>
      <c r="L2748">
        <v>206</v>
      </c>
      <c r="M2748">
        <v>1234567</v>
      </c>
      <c r="N2748">
        <v>270316</v>
      </c>
      <c r="O2748">
        <v>301016</v>
      </c>
      <c r="P2748" t="s">
        <v>19</v>
      </c>
      <c r="R2748" t="s">
        <v>388</v>
      </c>
      <c r="S2748" t="str">
        <f>VLOOKUP(V2748,Country!A$2:B$191,2,FALSE)</f>
        <v>Romania</v>
      </c>
      <c r="T2748" t="str">
        <f>VLOOKUP(X2748,Organisation!A$2:B$150,2,FALSE)</f>
        <v>Ministry of Communications &amp; Informatics Technol.</v>
      </c>
      <c r="U2748" t="s">
        <v>453</v>
      </c>
      <c r="V2748" t="s">
        <v>202</v>
      </c>
      <c r="W2748" t="s">
        <v>203</v>
      </c>
      <c r="X2748" t="s">
        <v>202</v>
      </c>
      <c r="Y2748">
        <v>4364</v>
      </c>
    </row>
    <row r="2749" spans="1:25" x14ac:dyDescent="0.25">
      <c r="A2749">
        <v>11975</v>
      </c>
      <c r="B2749" t="str">
        <f>VLOOKUP(W2749,Broadcast!A$2:B$277,2,FALSE)</f>
        <v>China Radio International</v>
      </c>
      <c r="C2749" s="6">
        <v>2130</v>
      </c>
      <c r="D2749" s="6">
        <v>2230</v>
      </c>
      <c r="E2749">
        <v>37</v>
      </c>
      <c r="F2749" t="str">
        <f>VLOOKUP(H2749,Location!A$2:E$678,2,FALSE)</f>
        <v>Bamako</v>
      </c>
      <c r="G2749" t="str">
        <f>VLOOKUP(LEFT(R2749,3),Language!A$2:B$7700,2,FALSE)</f>
        <v>French</v>
      </c>
      <c r="H2749" t="s">
        <v>555</v>
      </c>
      <c r="I2749">
        <v>100</v>
      </c>
      <c r="J2749">
        <v>20</v>
      </c>
      <c r="K2749">
        <v>0</v>
      </c>
      <c r="L2749">
        <v>216</v>
      </c>
      <c r="M2749">
        <v>1234567</v>
      </c>
      <c r="N2749">
        <v>270316</v>
      </c>
      <c r="O2749">
        <v>301016</v>
      </c>
      <c r="P2749" t="s">
        <v>19</v>
      </c>
      <c r="R2749" t="s">
        <v>79</v>
      </c>
      <c r="S2749" t="str">
        <f>VLOOKUP(V2749,Country!A$2:B$191,2,FALSE)</f>
        <v>Mali</v>
      </c>
      <c r="T2749" t="str">
        <f>VLOOKUP(X2749,Organisation!A$2:B$150,2,FALSE)</f>
        <v>R &amp; T of Peoples Republic of China</v>
      </c>
      <c r="U2749" t="s">
        <v>555</v>
      </c>
      <c r="V2749" t="s">
        <v>556</v>
      </c>
      <c r="W2749" t="s">
        <v>188</v>
      </c>
      <c r="X2749" t="s">
        <v>57</v>
      </c>
      <c r="Y2749">
        <v>3199</v>
      </c>
    </row>
    <row r="2750" spans="1:25" x14ac:dyDescent="0.25">
      <c r="A2750">
        <v>11975</v>
      </c>
      <c r="B2750" t="str">
        <f>VLOOKUP(W2750,Broadcast!A$2:B$277,2,FALSE)</f>
        <v>China Radio International</v>
      </c>
      <c r="C2750" s="6">
        <v>2230</v>
      </c>
      <c r="D2750" s="6">
        <v>2300</v>
      </c>
      <c r="E2750">
        <v>37</v>
      </c>
      <c r="F2750" t="str">
        <f>VLOOKUP(H2750,Location!A$2:E$678,2,FALSE)</f>
        <v>Bamako</v>
      </c>
      <c r="G2750" t="str">
        <f>VLOOKUP(LEFT(R2750,3),Language!A$2:B$7700,2,FALSE)</f>
        <v>Standart Chinese</v>
      </c>
      <c r="H2750" t="s">
        <v>555</v>
      </c>
      <c r="I2750">
        <v>100</v>
      </c>
      <c r="J2750">
        <v>20</v>
      </c>
      <c r="K2750">
        <v>0</v>
      </c>
      <c r="L2750">
        <v>216</v>
      </c>
      <c r="M2750">
        <v>1234567</v>
      </c>
      <c r="N2750">
        <v>270316</v>
      </c>
      <c r="O2750">
        <v>301016</v>
      </c>
      <c r="P2750" t="s">
        <v>19</v>
      </c>
      <c r="R2750" t="s">
        <v>207</v>
      </c>
      <c r="S2750" t="str">
        <f>VLOOKUP(V2750,Country!A$2:B$191,2,FALSE)</f>
        <v>Mali</v>
      </c>
      <c r="T2750" t="str">
        <f>VLOOKUP(X2750,Organisation!A$2:B$150,2,FALSE)</f>
        <v>R &amp; T of Peoples Republic of China</v>
      </c>
      <c r="U2750" t="s">
        <v>555</v>
      </c>
      <c r="V2750" t="s">
        <v>556</v>
      </c>
      <c r="W2750" t="s">
        <v>188</v>
      </c>
      <c r="X2750" t="s">
        <v>57</v>
      </c>
      <c r="Y2750">
        <v>3200</v>
      </c>
    </row>
    <row r="2751" spans="1:25" x14ac:dyDescent="0.25">
      <c r="A2751">
        <v>11975</v>
      </c>
      <c r="B2751" t="str">
        <f>VLOOKUP(W2751,Broadcast!A$2:B$277,2,FALSE)</f>
        <v>China Radio International</v>
      </c>
      <c r="C2751" s="6">
        <v>2300</v>
      </c>
      <c r="D2751" s="6">
        <v>2400</v>
      </c>
      <c r="E2751">
        <v>37</v>
      </c>
      <c r="F2751" t="str">
        <f>VLOOKUP(H2751,Location!A$2:E$678,2,FALSE)</f>
        <v>Bamako</v>
      </c>
      <c r="G2751" t="str">
        <f>VLOOKUP(LEFT(R2751,3),Language!A$2:B$7700,2,FALSE)</f>
        <v>Standart Chinese</v>
      </c>
      <c r="H2751" t="s">
        <v>555</v>
      </c>
      <c r="I2751">
        <v>100</v>
      </c>
      <c r="J2751">
        <v>20</v>
      </c>
      <c r="K2751">
        <v>0</v>
      </c>
      <c r="L2751">
        <v>216</v>
      </c>
      <c r="M2751">
        <v>1234567</v>
      </c>
      <c r="N2751">
        <v>270316</v>
      </c>
      <c r="O2751">
        <v>301016</v>
      </c>
      <c r="P2751" t="s">
        <v>19</v>
      </c>
      <c r="R2751" t="s">
        <v>207</v>
      </c>
      <c r="S2751" t="str">
        <f>VLOOKUP(V2751,Country!A$2:B$191,2,FALSE)</f>
        <v>Mali</v>
      </c>
      <c r="T2751" t="str">
        <f>VLOOKUP(X2751,Organisation!A$2:B$150,2,FALSE)</f>
        <v>R &amp; T of Peoples Republic of China</v>
      </c>
      <c r="U2751" t="s">
        <v>555</v>
      </c>
      <c r="V2751" t="s">
        <v>556</v>
      </c>
      <c r="W2751" t="s">
        <v>188</v>
      </c>
      <c r="X2751" t="s">
        <v>57</v>
      </c>
      <c r="Y2751">
        <v>3201</v>
      </c>
    </row>
    <row r="2752" spans="1:25" x14ac:dyDescent="0.25">
      <c r="A2752">
        <v>11980</v>
      </c>
      <c r="B2752" t="str">
        <f>VLOOKUP(W2752,Broadcast!A$2:B$277,2,FALSE)</f>
        <v>China Radio International</v>
      </c>
      <c r="C2752" s="6">
        <v>100</v>
      </c>
      <c r="D2752" s="6">
        <v>200</v>
      </c>
      <c r="E2752" t="s">
        <v>485</v>
      </c>
      <c r="F2752" t="str">
        <f>VLOOKUP(H2752,Location!A$2:E$678,2,FALSE)</f>
        <v>Kunming</v>
      </c>
      <c r="G2752" t="str">
        <f>VLOOKUP(LEFT(R2752,3),Language!A$2:B$7700,2,FALSE)</f>
        <v>Min Nan Chinese</v>
      </c>
      <c r="H2752" t="s">
        <v>366</v>
      </c>
      <c r="I2752">
        <v>100</v>
      </c>
      <c r="J2752">
        <v>184</v>
      </c>
      <c r="K2752">
        <v>0</v>
      </c>
      <c r="L2752">
        <v>146</v>
      </c>
      <c r="M2752">
        <v>1234567</v>
      </c>
      <c r="N2752">
        <v>270316</v>
      </c>
      <c r="O2752">
        <v>301016</v>
      </c>
      <c r="P2752" t="s">
        <v>19</v>
      </c>
      <c r="Q2752">
        <v>9700</v>
      </c>
      <c r="R2752" t="s">
        <v>661</v>
      </c>
      <c r="S2752" t="str">
        <f>VLOOKUP(V2752,Country!A$2:B$191,2,FALSE)</f>
        <v>China</v>
      </c>
      <c r="T2752" t="str">
        <f>VLOOKUP(X2752,Organisation!A$2:B$150,2,FALSE)</f>
        <v>R &amp; T of Peoples Republic of China</v>
      </c>
      <c r="U2752" t="s">
        <v>366</v>
      </c>
      <c r="V2752" t="s">
        <v>55</v>
      </c>
      <c r="W2752" t="s">
        <v>188</v>
      </c>
      <c r="X2752" t="s">
        <v>57</v>
      </c>
      <c r="Y2752">
        <v>3202</v>
      </c>
    </row>
    <row r="2753" spans="1:25" x14ac:dyDescent="0.25">
      <c r="A2753">
        <v>11980</v>
      </c>
      <c r="B2753" t="str">
        <f>VLOOKUP(W2753,Broadcast!A$2:B$277,2,FALSE)</f>
        <v>Turkish Radio-TV Corp</v>
      </c>
      <c r="C2753" s="6">
        <v>400</v>
      </c>
      <c r="D2753" s="6">
        <v>600</v>
      </c>
      <c r="E2753" t="s">
        <v>941</v>
      </c>
      <c r="F2753" t="str">
        <f>VLOOKUP(H2753,Location!A$2:E$678,2,FALSE)</f>
        <v>Emirler</v>
      </c>
      <c r="G2753" t="str">
        <f>VLOOKUP(LEFT(R2753,3),Language!A$2:B$7700,2,FALSE)</f>
        <v>Turkish</v>
      </c>
      <c r="H2753" t="s">
        <v>250</v>
      </c>
      <c r="I2753">
        <v>500</v>
      </c>
      <c r="J2753">
        <v>310</v>
      </c>
      <c r="K2753">
        <v>25</v>
      </c>
      <c r="L2753">
        <v>215</v>
      </c>
      <c r="M2753">
        <v>1234567</v>
      </c>
      <c r="N2753">
        <v>270316</v>
      </c>
      <c r="O2753">
        <v>301016</v>
      </c>
      <c r="P2753" t="s">
        <v>19</v>
      </c>
      <c r="Q2753">
        <v>13700</v>
      </c>
      <c r="R2753" t="s">
        <v>251</v>
      </c>
      <c r="S2753" t="str">
        <f>VLOOKUP(V2753,Country!A$2:B$191,2,FALSE)</f>
        <v>Turkey</v>
      </c>
      <c r="T2753" t="str">
        <f>VLOOKUP(X2753,Organisation!A$2:B$150,2,FALSE)</f>
        <v>Turkish Radio-Television Corp.</v>
      </c>
      <c r="U2753" t="s">
        <v>250</v>
      </c>
      <c r="V2753" t="s">
        <v>252</v>
      </c>
      <c r="W2753" t="s">
        <v>253</v>
      </c>
      <c r="X2753" t="s">
        <v>253</v>
      </c>
      <c r="Y2753">
        <v>15704</v>
      </c>
    </row>
    <row r="2754" spans="1:25" x14ac:dyDescent="0.25">
      <c r="A2754">
        <v>11980</v>
      </c>
      <c r="B2754" t="str">
        <f>VLOOKUP(W2754,Broadcast!A$2:B$277,2,FALSE)</f>
        <v>China Radio International</v>
      </c>
      <c r="C2754" s="6">
        <v>900</v>
      </c>
      <c r="D2754" s="6">
        <v>1100</v>
      </c>
      <c r="E2754" t="s">
        <v>485</v>
      </c>
      <c r="F2754" t="str">
        <f>VLOOKUP(H2754,Location!A$2:E$678,2,FALSE)</f>
        <v>Kunming</v>
      </c>
      <c r="G2754" t="str">
        <f>VLOOKUP(LEFT(R2754,3),Language!A$2:B$7700,2,FALSE)</f>
        <v>Standart Chinese</v>
      </c>
      <c r="H2754" t="s">
        <v>366</v>
      </c>
      <c r="I2754">
        <v>100</v>
      </c>
      <c r="J2754">
        <v>184</v>
      </c>
      <c r="K2754">
        <v>0</v>
      </c>
      <c r="L2754">
        <v>146</v>
      </c>
      <c r="M2754">
        <v>1234567</v>
      </c>
      <c r="N2754">
        <v>270316</v>
      </c>
      <c r="O2754">
        <v>301016</v>
      </c>
      <c r="P2754" t="s">
        <v>19</v>
      </c>
      <c r="Q2754">
        <v>9700</v>
      </c>
      <c r="R2754" t="s">
        <v>207</v>
      </c>
      <c r="S2754" t="str">
        <f>VLOOKUP(V2754,Country!A$2:B$191,2,FALSE)</f>
        <v>China</v>
      </c>
      <c r="T2754" t="str">
        <f>VLOOKUP(X2754,Organisation!A$2:B$150,2,FALSE)</f>
        <v>R &amp; T of Peoples Republic of China</v>
      </c>
      <c r="U2754" t="s">
        <v>366</v>
      </c>
      <c r="V2754" t="s">
        <v>55</v>
      </c>
      <c r="W2754" t="s">
        <v>188</v>
      </c>
      <c r="X2754" t="s">
        <v>57</v>
      </c>
      <c r="Y2754">
        <v>3203</v>
      </c>
    </row>
    <row r="2755" spans="1:25" x14ac:dyDescent="0.25">
      <c r="A2755">
        <v>11980</v>
      </c>
      <c r="B2755" t="str">
        <f>VLOOKUP(W2755,Broadcast!A$2:B$277,2,FALSE)</f>
        <v>China Radio International</v>
      </c>
      <c r="C2755" s="6">
        <v>1200</v>
      </c>
      <c r="D2755" s="6">
        <v>1300</v>
      </c>
      <c r="E2755" t="s">
        <v>206</v>
      </c>
      <c r="F2755" t="str">
        <f>VLOOKUP(H2755,Location!A$2:E$678,2,FALSE)</f>
        <v>Kunming</v>
      </c>
      <c r="G2755" t="str">
        <f>VLOOKUP(LEFT(R2755,3),Language!A$2:B$7700,2,FALSE)</f>
        <v>English</v>
      </c>
      <c r="H2755" t="s">
        <v>366</v>
      </c>
      <c r="I2755">
        <v>150</v>
      </c>
      <c r="J2755">
        <v>177</v>
      </c>
      <c r="K2755">
        <v>0</v>
      </c>
      <c r="L2755">
        <v>216</v>
      </c>
      <c r="M2755">
        <v>1234567</v>
      </c>
      <c r="N2755">
        <v>270316</v>
      </c>
      <c r="O2755">
        <v>301016</v>
      </c>
      <c r="P2755" t="s">
        <v>19</v>
      </c>
      <c r="Q2755">
        <v>9600</v>
      </c>
      <c r="R2755" t="s">
        <v>20</v>
      </c>
      <c r="S2755" t="str">
        <f>VLOOKUP(V2755,Country!A$2:B$191,2,FALSE)</f>
        <v>China</v>
      </c>
      <c r="T2755" t="str">
        <f>VLOOKUP(X2755,Organisation!A$2:B$150,2,FALSE)</f>
        <v>R &amp; T of Peoples Republic of China</v>
      </c>
      <c r="U2755" t="s">
        <v>366</v>
      </c>
      <c r="V2755" t="s">
        <v>55</v>
      </c>
      <c r="W2755" t="s">
        <v>188</v>
      </c>
      <c r="X2755" t="s">
        <v>57</v>
      </c>
      <c r="Y2755">
        <v>3204</v>
      </c>
    </row>
    <row r="2756" spans="1:25" x14ac:dyDescent="0.25">
      <c r="A2756">
        <v>11980</v>
      </c>
      <c r="B2756" t="str">
        <f>VLOOKUP(W2756,Broadcast!A$2:B$277,2,FALSE)</f>
        <v>China Radio International</v>
      </c>
      <c r="C2756" s="6">
        <v>1300</v>
      </c>
      <c r="D2756" s="6">
        <v>1400</v>
      </c>
      <c r="E2756" t="s">
        <v>206</v>
      </c>
      <c r="F2756" t="str">
        <f>VLOOKUP(H2756,Location!A$2:E$678,2,FALSE)</f>
        <v>Kunming</v>
      </c>
      <c r="G2756" t="str">
        <f>VLOOKUP(LEFT(R2756,3),Language!A$2:B$7700,2,FALSE)</f>
        <v>English</v>
      </c>
      <c r="H2756" t="s">
        <v>366</v>
      </c>
      <c r="I2756">
        <v>150</v>
      </c>
      <c r="J2756">
        <v>177</v>
      </c>
      <c r="K2756">
        <v>0</v>
      </c>
      <c r="L2756">
        <v>216</v>
      </c>
      <c r="M2756">
        <v>1234567</v>
      </c>
      <c r="N2756">
        <v>270316</v>
      </c>
      <c r="O2756">
        <v>301016</v>
      </c>
      <c r="P2756" t="s">
        <v>19</v>
      </c>
      <c r="Q2756">
        <v>9600</v>
      </c>
      <c r="R2756" t="s">
        <v>20</v>
      </c>
      <c r="S2756" t="str">
        <f>VLOOKUP(V2756,Country!A$2:B$191,2,FALSE)</f>
        <v>China</v>
      </c>
      <c r="T2756" t="str">
        <f>VLOOKUP(X2756,Organisation!A$2:B$150,2,FALSE)</f>
        <v>R &amp; T of Peoples Republic of China</v>
      </c>
      <c r="U2756" t="s">
        <v>366</v>
      </c>
      <c r="V2756" t="s">
        <v>55</v>
      </c>
      <c r="W2756" t="s">
        <v>188</v>
      </c>
      <c r="X2756" t="s">
        <v>57</v>
      </c>
      <c r="Y2756">
        <v>3205</v>
      </c>
    </row>
    <row r="2757" spans="1:25" x14ac:dyDescent="0.25">
      <c r="A2757">
        <v>11980</v>
      </c>
      <c r="B2757" t="str">
        <f>VLOOKUP(W2757,Broadcast!A$2:B$277,2,FALSE)</f>
        <v>Adventist Broadcasting Service, Inc.</v>
      </c>
      <c r="C2757" s="6">
        <v>1500</v>
      </c>
      <c r="D2757" s="6">
        <v>1530</v>
      </c>
      <c r="E2757" t="s">
        <v>543</v>
      </c>
      <c r="F2757" t="str">
        <f>VLOOKUP(H2757,Location!A$2:E$678,2,FALSE)</f>
        <v>Agat, Guam</v>
      </c>
      <c r="G2757" t="str">
        <f>VLOOKUP(LEFT(R2757,3),Language!A$2:B$7700,2,FALSE)</f>
        <v>Tamil</v>
      </c>
      <c r="H2757" t="s">
        <v>729</v>
      </c>
      <c r="I2757">
        <v>100</v>
      </c>
      <c r="J2757">
        <v>285</v>
      </c>
      <c r="K2757">
        <v>0</v>
      </c>
      <c r="L2757">
        <v>218</v>
      </c>
      <c r="M2757">
        <v>1234567</v>
      </c>
      <c r="N2757">
        <v>70816</v>
      </c>
      <c r="O2757">
        <v>291016</v>
      </c>
      <c r="P2757" t="s">
        <v>19</v>
      </c>
      <c r="Q2757">
        <v>16700</v>
      </c>
      <c r="R2757" t="s">
        <v>687</v>
      </c>
      <c r="S2757" t="str">
        <f>VLOOKUP(V2757,Country!A$2:B$191,2,FALSE)</f>
        <v>United States</v>
      </c>
      <c r="T2757" t="str">
        <f>VLOOKUP(X2757,Organisation!A$2:B$150,2,FALSE)</f>
        <v>Federal Communications Commission</v>
      </c>
      <c r="U2757" t="s">
        <v>729</v>
      </c>
      <c r="V2757" t="s">
        <v>21</v>
      </c>
      <c r="W2757" t="s">
        <v>729</v>
      </c>
      <c r="X2757" t="s">
        <v>22</v>
      </c>
      <c r="Y2757">
        <v>18018</v>
      </c>
    </row>
    <row r="2758" spans="1:25" x14ac:dyDescent="0.25">
      <c r="A2758">
        <v>11985</v>
      </c>
      <c r="B2758" t="str">
        <f>VLOOKUP(W2758,Broadcast!A$2:B$277,2,FALSE)</f>
        <v>Radio Russia</v>
      </c>
      <c r="C2758" s="6">
        <v>300</v>
      </c>
      <c r="D2758" s="6">
        <v>700</v>
      </c>
      <c r="E2758">
        <v>30</v>
      </c>
      <c r="F2758" t="str">
        <f>VLOOKUP(H2758,Location!A$2:E$678,2,FALSE)</f>
        <v>Armavir</v>
      </c>
      <c r="G2758" t="str">
        <f>VLOOKUP(LEFT(R2758,3),Language!A$2:B$7700,2,FALSE)</f>
        <v>Russian</v>
      </c>
      <c r="H2758" t="s">
        <v>315</v>
      </c>
      <c r="I2758">
        <v>100</v>
      </c>
      <c r="J2758">
        <v>104</v>
      </c>
      <c r="K2758">
        <v>0</v>
      </c>
      <c r="L2758">
        <v>218</v>
      </c>
      <c r="M2758">
        <v>1234567</v>
      </c>
      <c r="N2758">
        <v>270316</v>
      </c>
      <c r="O2758">
        <v>291016</v>
      </c>
      <c r="P2758" t="s">
        <v>19</v>
      </c>
      <c r="R2758" t="s">
        <v>182</v>
      </c>
      <c r="S2758" t="str">
        <f>VLOOKUP(V2758,Country!A$2:B$191,2,FALSE)</f>
        <v>Russia</v>
      </c>
      <c r="T2758" t="str">
        <f>VLOOKUP(X2758,Organisation!A$2:B$150,2,FALSE)</f>
        <v>General Radio Frequency Centre</v>
      </c>
      <c r="U2758" t="s">
        <v>315</v>
      </c>
      <c r="V2758" t="s">
        <v>183</v>
      </c>
      <c r="W2758" t="s">
        <v>184</v>
      </c>
      <c r="X2758" t="s">
        <v>185</v>
      </c>
      <c r="Y2758">
        <v>3973</v>
      </c>
    </row>
    <row r="2759" spans="1:25" x14ac:dyDescent="0.25">
      <c r="A2759">
        <v>11985</v>
      </c>
      <c r="B2759" t="str">
        <f>VLOOKUP(W2759,Broadcast!A$2:B$277,2,FALSE)</f>
        <v>Telediffusion d'Algerie</v>
      </c>
      <c r="C2759" s="6">
        <v>600</v>
      </c>
      <c r="D2759" s="6">
        <v>700</v>
      </c>
      <c r="E2759" t="s">
        <v>553</v>
      </c>
      <c r="F2759" t="str">
        <f>VLOOKUP(H2759,Location!A$2:E$678,2,FALSE)</f>
        <v>Issoudun</v>
      </c>
      <c r="G2759" t="str">
        <f>VLOOKUP(LEFT(R2759,3),Language!A$2:B$7700,2,FALSE)</f>
        <v>Algerian Saharan Arabic</v>
      </c>
      <c r="H2759" t="s">
        <v>78</v>
      </c>
      <c r="I2759">
        <v>500</v>
      </c>
      <c r="J2759">
        <v>194</v>
      </c>
      <c r="K2759">
        <v>0</v>
      </c>
      <c r="L2759">
        <v>211</v>
      </c>
      <c r="M2759">
        <v>1234567</v>
      </c>
      <c r="N2759">
        <v>270316</v>
      </c>
      <c r="O2759">
        <v>291016</v>
      </c>
      <c r="P2759" t="s">
        <v>19</v>
      </c>
      <c r="Q2759">
        <v>8500</v>
      </c>
      <c r="R2759" t="s">
        <v>551</v>
      </c>
      <c r="S2759" t="str">
        <f>VLOOKUP(V2759,Country!A$2:B$191,2,FALSE)</f>
        <v>France</v>
      </c>
      <c r="T2759" t="str">
        <f>VLOOKUP(X2759,Organisation!A$2:B$150,2,FALSE)</f>
        <v>Telediffusion de France</v>
      </c>
      <c r="U2759" t="s">
        <v>78</v>
      </c>
      <c r="V2759" t="s">
        <v>80</v>
      </c>
      <c r="W2759" t="s">
        <v>312</v>
      </c>
      <c r="X2759" t="s">
        <v>82</v>
      </c>
      <c r="Y2759">
        <v>1487</v>
      </c>
    </row>
    <row r="2760" spans="1:25" x14ac:dyDescent="0.25">
      <c r="A2760">
        <v>11985</v>
      </c>
      <c r="B2760" t="str">
        <f>VLOOKUP(W2760,Broadcast!A$2:B$277,2,FALSE)</f>
        <v>International Broadcasting Bureau</v>
      </c>
      <c r="C2760" s="6">
        <v>1630</v>
      </c>
      <c r="D2760" s="6">
        <v>1700</v>
      </c>
      <c r="E2760">
        <v>47.48</v>
      </c>
      <c r="F2760" t="str">
        <f>VLOOKUP(H2760,Location!A$2:E$678,2,FALSE)</f>
        <v>Meyerton</v>
      </c>
      <c r="G2760" t="str">
        <f>VLOOKUP(LEFT(R2760,3),Language!A$2:B$7700,2,FALSE)</f>
        <v>English</v>
      </c>
      <c r="H2760" t="s">
        <v>34</v>
      </c>
      <c r="I2760">
        <v>100</v>
      </c>
      <c r="J2760">
        <v>0</v>
      </c>
      <c r="K2760">
        <v>-15</v>
      </c>
      <c r="L2760">
        <v>216</v>
      </c>
      <c r="M2760">
        <v>23456</v>
      </c>
      <c r="N2760">
        <v>270316</v>
      </c>
      <c r="O2760">
        <v>291016</v>
      </c>
      <c r="P2760" t="s">
        <v>19</v>
      </c>
      <c r="R2760" t="s">
        <v>20</v>
      </c>
      <c r="S2760" t="str">
        <f>VLOOKUP(V2760,Country!A$2:B$191,2,FALSE)</f>
        <v>South Africa</v>
      </c>
      <c r="T2760" t="str">
        <f>VLOOKUP(X2760,Organisation!A$2:B$150,2,FALSE)</f>
        <v>International Broadcasting Bureau</v>
      </c>
      <c r="U2760" t="s">
        <v>34</v>
      </c>
      <c r="V2760" t="s">
        <v>35</v>
      </c>
      <c r="W2760" t="s">
        <v>120</v>
      </c>
      <c r="X2760" t="s">
        <v>120</v>
      </c>
      <c r="Y2760">
        <v>15678</v>
      </c>
    </row>
    <row r="2761" spans="1:25" x14ac:dyDescent="0.25">
      <c r="A2761">
        <v>11985</v>
      </c>
      <c r="B2761" t="str">
        <f>VLOOKUP(W2761,Broadcast!A$2:B$277,2,FALSE)</f>
        <v>International Broadcasting Bureau</v>
      </c>
      <c r="C2761" s="6">
        <v>1700</v>
      </c>
      <c r="D2761" s="6">
        <v>1800</v>
      </c>
      <c r="E2761" t="s">
        <v>143</v>
      </c>
      <c r="F2761" t="str">
        <f>VLOOKUP(H2761,Location!A$2:E$678,2,FALSE)</f>
        <v>Tinian Islands</v>
      </c>
      <c r="G2761" t="str">
        <f>VLOOKUP(LEFT(R2761,3),Language!A$2:B$7700,2,FALSE)</f>
        <v>Korean</v>
      </c>
      <c r="H2761" t="s">
        <v>144</v>
      </c>
      <c r="I2761">
        <v>250</v>
      </c>
      <c r="J2761">
        <v>333</v>
      </c>
      <c r="K2761">
        <v>0</v>
      </c>
      <c r="L2761">
        <v>226</v>
      </c>
      <c r="M2761">
        <v>1234567</v>
      </c>
      <c r="N2761">
        <v>270316</v>
      </c>
      <c r="O2761">
        <v>291016</v>
      </c>
      <c r="P2761" t="s">
        <v>19</v>
      </c>
      <c r="Q2761">
        <v>16000</v>
      </c>
      <c r="R2761" t="s">
        <v>145</v>
      </c>
      <c r="S2761" t="str">
        <f>VLOOKUP(V2761,Country!A$2:B$191,2,FALSE)</f>
        <v>United States</v>
      </c>
      <c r="T2761" t="str">
        <f>VLOOKUP(X2761,Organisation!A$2:B$150,2,FALSE)</f>
        <v>International Broadcasting Bureau</v>
      </c>
      <c r="U2761" t="s">
        <v>144</v>
      </c>
      <c r="V2761" t="s">
        <v>21</v>
      </c>
      <c r="W2761" t="s">
        <v>120</v>
      </c>
      <c r="X2761" t="s">
        <v>120</v>
      </c>
      <c r="Y2761">
        <v>779</v>
      </c>
    </row>
    <row r="2762" spans="1:25" x14ac:dyDescent="0.25">
      <c r="A2762">
        <v>11985</v>
      </c>
      <c r="B2762" t="str">
        <f>VLOOKUP(W2762,Broadcast!A$2:B$277,2,FALSE)</f>
        <v>Islamic Republic of Iran Broadcasting</v>
      </c>
      <c r="C2762" s="6">
        <v>1820</v>
      </c>
      <c r="D2762" s="6">
        <v>1920</v>
      </c>
      <c r="E2762" t="s">
        <v>208</v>
      </c>
      <c r="F2762" t="str">
        <f>VLOOKUP(H2762,Location!A$2:E$678,2,FALSE)</f>
        <v>Kamalabad</v>
      </c>
      <c r="G2762" t="str">
        <f>VLOOKUP(LEFT(R2762,3),Language!A$2:B$7700,2,FALSE)</f>
        <v>Albanian</v>
      </c>
      <c r="H2762" t="s">
        <v>340</v>
      </c>
      <c r="I2762">
        <v>500</v>
      </c>
      <c r="J2762">
        <v>298</v>
      </c>
      <c r="K2762">
        <v>0</v>
      </c>
      <c r="L2762">
        <v>146</v>
      </c>
      <c r="M2762">
        <v>1234567</v>
      </c>
      <c r="N2762">
        <v>270316</v>
      </c>
      <c r="O2762">
        <v>291016</v>
      </c>
      <c r="P2762" t="s">
        <v>19</v>
      </c>
      <c r="R2762" t="s">
        <v>242</v>
      </c>
      <c r="S2762" t="str">
        <f>VLOOKUP(V2762,Country!A$2:B$191,2,FALSE)</f>
        <v>Iran (Islamic Rep. of)</v>
      </c>
      <c r="T2762" t="str">
        <f>VLOOKUP(X2762,Organisation!A$2:B$150,2,FALSE)</f>
        <v>Islamic Republic of Iran Broadcast.</v>
      </c>
      <c r="U2762" t="s">
        <v>340</v>
      </c>
      <c r="V2762" t="s">
        <v>229</v>
      </c>
      <c r="W2762" t="s">
        <v>230</v>
      </c>
      <c r="X2762" t="s">
        <v>230</v>
      </c>
      <c r="Y2762">
        <v>1972</v>
      </c>
    </row>
    <row r="2763" spans="1:25" x14ac:dyDescent="0.25">
      <c r="A2763">
        <v>11985</v>
      </c>
      <c r="B2763" t="str">
        <f>VLOOKUP(W2763,Broadcast!A$2:B$277,2,FALSE)</f>
        <v>Nippon Hoso Kyokai</v>
      </c>
      <c r="C2763" s="6">
        <v>2030</v>
      </c>
      <c r="D2763" s="6">
        <v>2100</v>
      </c>
      <c r="E2763" t="s">
        <v>124</v>
      </c>
      <c r="F2763" t="str">
        <f>VLOOKUP(H2763,Location!A$2:E$678,2,FALSE)</f>
        <v>Madagascar</v>
      </c>
      <c r="G2763" t="str">
        <f>VLOOKUP(LEFT(R2763,3),Language!A$2:B$7700,2,FALSE)</f>
        <v>French</v>
      </c>
      <c r="H2763" t="s">
        <v>139</v>
      </c>
      <c r="I2763">
        <v>250</v>
      </c>
      <c r="J2763">
        <v>305</v>
      </c>
      <c r="K2763">
        <v>-15</v>
      </c>
      <c r="L2763">
        <v>159</v>
      </c>
      <c r="M2763">
        <v>1234567</v>
      </c>
      <c r="N2763">
        <v>270316</v>
      </c>
      <c r="O2763">
        <v>301016</v>
      </c>
      <c r="P2763" t="s">
        <v>19</v>
      </c>
      <c r="R2763" t="s">
        <v>79</v>
      </c>
      <c r="S2763" t="str">
        <f>VLOOKUP(V2763,Country!A$2:B$191,2,FALSE)</f>
        <v>Madagascar</v>
      </c>
      <c r="T2763" t="str">
        <f>VLOOKUP(X2763,Organisation!A$2:B$150,2,FALSE)</f>
        <v>Nippon Hoso Kyokai, Japan</v>
      </c>
      <c r="U2763" t="s">
        <v>139</v>
      </c>
      <c r="V2763" t="s">
        <v>140</v>
      </c>
      <c r="W2763" t="s">
        <v>197</v>
      </c>
      <c r="X2763" t="s">
        <v>197</v>
      </c>
      <c r="Y2763">
        <v>2421</v>
      </c>
    </row>
    <row r="2764" spans="1:25" x14ac:dyDescent="0.25">
      <c r="A2764">
        <v>11985</v>
      </c>
      <c r="B2764" t="str">
        <f>VLOOKUP(W2764,Broadcast!A$2:B$277,2,FALSE)</f>
        <v>Voice of the Andes</v>
      </c>
      <c r="C2764" s="6">
        <v>2145</v>
      </c>
      <c r="D2764" s="6">
        <v>2215</v>
      </c>
      <c r="E2764" t="s">
        <v>899</v>
      </c>
      <c r="F2764" t="str">
        <f>VLOOKUP(H2764,Location!A$2:E$678,2,FALSE)</f>
        <v>Ascension</v>
      </c>
      <c r="G2764" t="str">
        <f>VLOOKUP(LEFT(R2764,3),Language!A$2:B$7700,2,FALSE)</f>
        <v>Pulaar</v>
      </c>
      <c r="H2764" t="s">
        <v>160</v>
      </c>
      <c r="I2764">
        <v>250</v>
      </c>
      <c r="J2764">
        <v>27</v>
      </c>
      <c r="K2764">
        <v>0</v>
      </c>
      <c r="L2764">
        <v>547</v>
      </c>
      <c r="M2764">
        <v>123567</v>
      </c>
      <c r="N2764">
        <v>121016</v>
      </c>
      <c r="O2764">
        <v>301016</v>
      </c>
      <c r="P2764" t="s">
        <v>19</v>
      </c>
      <c r="Q2764">
        <v>10737</v>
      </c>
      <c r="R2764" t="s">
        <v>942</v>
      </c>
      <c r="S2764" t="str">
        <f>VLOOKUP(V2764,Country!A$2:B$191,2,FALSE)</f>
        <v>United Kingdom</v>
      </c>
      <c r="T2764" t="str">
        <f>VLOOKUP(X2764,Organisation!A$2:B$150,2,FALSE)</f>
        <v>Babcock Communications</v>
      </c>
      <c r="U2764" t="s">
        <v>160</v>
      </c>
      <c r="V2764" t="s">
        <v>75</v>
      </c>
      <c r="W2764" t="s">
        <v>103</v>
      </c>
      <c r="X2764" t="s">
        <v>43</v>
      </c>
      <c r="Y2764">
        <v>18376</v>
      </c>
    </row>
    <row r="2765" spans="1:25" x14ac:dyDescent="0.25">
      <c r="A2765">
        <v>11985</v>
      </c>
      <c r="B2765" t="str">
        <f>VLOOKUP(W2765,Broadcast!A$2:B$277,2,FALSE)</f>
        <v>All India Radio</v>
      </c>
      <c r="C2765" s="6">
        <v>2345</v>
      </c>
      <c r="D2765" s="6">
        <v>115</v>
      </c>
      <c r="E2765" t="s">
        <v>521</v>
      </c>
      <c r="F2765" t="str">
        <f>VLOOKUP(H2765,Location!A$2:E$678,2,FALSE)</f>
        <v>Delhi</v>
      </c>
      <c r="G2765" t="str">
        <f>VLOOKUP(LEFT(R2765,3),Language!A$2:B$7700,2,FALSE)</f>
        <v>Tamil</v>
      </c>
      <c r="H2765" t="s">
        <v>304</v>
      </c>
      <c r="I2765">
        <v>250</v>
      </c>
      <c r="J2765">
        <v>174</v>
      </c>
      <c r="K2765">
        <v>0</v>
      </c>
      <c r="L2765">
        <v>207</v>
      </c>
      <c r="M2765">
        <v>1234567</v>
      </c>
      <c r="N2765">
        <v>270316</v>
      </c>
      <c r="O2765">
        <v>301016</v>
      </c>
      <c r="P2765" t="s">
        <v>19</v>
      </c>
      <c r="Q2765">
        <v>12750</v>
      </c>
      <c r="R2765" t="s">
        <v>530</v>
      </c>
      <c r="S2765" t="str">
        <f>VLOOKUP(V2765,Country!A$2:B$191,2,FALSE)</f>
        <v>India</v>
      </c>
      <c r="T2765" t="str">
        <f>VLOOKUP(X2765,Organisation!A$2:B$150,2,FALSE)</f>
        <v>All India Radio</v>
      </c>
      <c r="U2765" t="s">
        <v>304</v>
      </c>
      <c r="V2765" t="s">
        <v>263</v>
      </c>
      <c r="W2765" t="s">
        <v>264</v>
      </c>
      <c r="X2765" t="s">
        <v>264</v>
      </c>
      <c r="Y2765">
        <v>3579</v>
      </c>
    </row>
    <row r="2766" spans="1:25" x14ac:dyDescent="0.25">
      <c r="A2766">
        <v>11990</v>
      </c>
      <c r="B2766" t="str">
        <f>VLOOKUP(W2766,Broadcast!A$2:B$277,2,FALSE)</f>
        <v>China Radio International</v>
      </c>
      <c r="C2766" s="6">
        <v>0</v>
      </c>
      <c r="D2766" s="6">
        <v>100</v>
      </c>
      <c r="E2766" t="s">
        <v>358</v>
      </c>
      <c r="F2766" t="str">
        <f>VLOOKUP(H2766,Location!A$2:E$678,2,FALSE)</f>
        <v>Nanning</v>
      </c>
      <c r="G2766" t="str">
        <f>VLOOKUP(LEFT(R2766,3),Language!A$2:B$7700,2,FALSE)</f>
        <v>Central Khmer</v>
      </c>
      <c r="H2766" t="s">
        <v>359</v>
      </c>
      <c r="I2766">
        <v>100</v>
      </c>
      <c r="J2766">
        <v>200</v>
      </c>
      <c r="K2766">
        <v>0</v>
      </c>
      <c r="L2766">
        <v>206</v>
      </c>
      <c r="M2766">
        <v>1234567</v>
      </c>
      <c r="N2766">
        <v>270316</v>
      </c>
      <c r="O2766">
        <v>301016</v>
      </c>
      <c r="P2766" t="s">
        <v>19</v>
      </c>
      <c r="R2766" t="s">
        <v>165</v>
      </c>
      <c r="S2766" t="str">
        <f>VLOOKUP(V2766,Country!A$2:B$191,2,FALSE)</f>
        <v>China</v>
      </c>
      <c r="T2766" t="str">
        <f>VLOOKUP(X2766,Organisation!A$2:B$150,2,FALSE)</f>
        <v>R &amp; T of Peoples Republic of China</v>
      </c>
      <c r="U2766" t="s">
        <v>359</v>
      </c>
      <c r="V2766" t="s">
        <v>55</v>
      </c>
      <c r="W2766" t="s">
        <v>188</v>
      </c>
      <c r="X2766" t="s">
        <v>57</v>
      </c>
      <c r="Y2766">
        <v>3206</v>
      </c>
    </row>
    <row r="2767" spans="1:25" x14ac:dyDescent="0.25">
      <c r="A2767">
        <v>11990</v>
      </c>
      <c r="B2767" t="str">
        <f>VLOOKUP(W2767,Broadcast!A$2:B$277,2,FALSE)</f>
        <v>Radio Russia</v>
      </c>
      <c r="C2767" s="6">
        <v>200</v>
      </c>
      <c r="D2767" s="6">
        <v>400</v>
      </c>
      <c r="E2767" t="s">
        <v>402</v>
      </c>
      <c r="F2767" t="str">
        <f>VLOOKUP(H2767,Location!A$2:E$678,2,FALSE)</f>
        <v>Moskva</v>
      </c>
      <c r="G2767" t="str">
        <f>VLOOKUP(LEFT(R2767,3),Language!A$2:B$7700,2,FALSE)</f>
        <v>Russian</v>
      </c>
      <c r="H2767" t="s">
        <v>298</v>
      </c>
      <c r="I2767">
        <v>250</v>
      </c>
      <c r="J2767">
        <v>117</v>
      </c>
      <c r="K2767">
        <v>0</v>
      </c>
      <c r="L2767">
        <v>288</v>
      </c>
      <c r="M2767">
        <v>1234567</v>
      </c>
      <c r="N2767">
        <v>270316</v>
      </c>
      <c r="O2767">
        <v>291016</v>
      </c>
      <c r="P2767" t="s">
        <v>19</v>
      </c>
      <c r="R2767" t="s">
        <v>182</v>
      </c>
      <c r="S2767" t="str">
        <f>VLOOKUP(V2767,Country!A$2:B$191,2,FALSE)</f>
        <v>Russia</v>
      </c>
      <c r="T2767" t="str">
        <f>VLOOKUP(X2767,Organisation!A$2:B$150,2,FALSE)</f>
        <v>General Radio Frequency Centre</v>
      </c>
      <c r="U2767" t="s">
        <v>298</v>
      </c>
      <c r="V2767" t="s">
        <v>183</v>
      </c>
      <c r="W2767" t="s">
        <v>184</v>
      </c>
      <c r="X2767" t="s">
        <v>185</v>
      </c>
      <c r="Y2767">
        <v>3974</v>
      </c>
    </row>
    <row r="2768" spans="1:25" x14ac:dyDescent="0.25">
      <c r="A2768">
        <v>11990</v>
      </c>
      <c r="B2768" t="str">
        <f>VLOOKUP(W2768,Broadcast!A$2:B$277,2,FALSE)</f>
        <v>International Broadcasting Bureau</v>
      </c>
      <c r="C2768" s="6">
        <v>1200</v>
      </c>
      <c r="D2768" s="6">
        <v>1500</v>
      </c>
      <c r="E2768" t="s">
        <v>143</v>
      </c>
      <c r="F2768" t="str">
        <f>VLOOKUP(H2768,Location!A$2:E$678,2,FALSE)</f>
        <v>Tinang 1</v>
      </c>
      <c r="G2768" t="str">
        <f>VLOOKUP(LEFT(R2768,3),Language!A$2:B$7700,2,FALSE)</f>
        <v>Korean</v>
      </c>
      <c r="H2768" t="s">
        <v>172</v>
      </c>
      <c r="I2768">
        <v>250</v>
      </c>
      <c r="J2768">
        <v>21</v>
      </c>
      <c r="K2768">
        <v>0</v>
      </c>
      <c r="L2768">
        <v>217</v>
      </c>
      <c r="M2768">
        <v>1234567</v>
      </c>
      <c r="N2768">
        <v>270316</v>
      </c>
      <c r="O2768">
        <v>291016</v>
      </c>
      <c r="P2768" t="s">
        <v>19</v>
      </c>
      <c r="Q2768">
        <v>13510</v>
      </c>
      <c r="R2768" t="s">
        <v>145</v>
      </c>
      <c r="S2768" t="str">
        <f>VLOOKUP(V2768,Country!A$2:B$191,2,FALSE)</f>
        <v>Philippines</v>
      </c>
      <c r="T2768" t="str">
        <f>VLOOKUP(X2768,Organisation!A$2:B$150,2,FALSE)</f>
        <v>International Broadcasting Bureau</v>
      </c>
      <c r="U2768" t="s">
        <v>172</v>
      </c>
      <c r="V2768" t="s">
        <v>173</v>
      </c>
      <c r="W2768" t="s">
        <v>120</v>
      </c>
      <c r="X2768" t="s">
        <v>120</v>
      </c>
      <c r="Y2768">
        <v>780</v>
      </c>
    </row>
    <row r="2769" spans="1:25" x14ac:dyDescent="0.25">
      <c r="A2769">
        <v>11990</v>
      </c>
      <c r="B2769" t="str">
        <f>VLOOKUP(W2769,Broadcast!A$2:B$277,2,FALSE)</f>
        <v>Adventist World Radio</v>
      </c>
      <c r="C2769" s="6">
        <v>1530</v>
      </c>
      <c r="D2769" s="6">
        <v>1600</v>
      </c>
      <c r="E2769">
        <v>41</v>
      </c>
      <c r="F2769" t="str">
        <f>VLOOKUP(H2769,Location!A$2:E$678,2,FALSE)</f>
        <v>Trincomalee (Perkara)</v>
      </c>
      <c r="G2769" t="str">
        <f>VLOOKUP(LEFT(R2769,3),Language!A$2:B$7700,2,FALSE)</f>
        <v>Hindi</v>
      </c>
      <c r="H2769" t="s">
        <v>646</v>
      </c>
      <c r="I2769">
        <v>125</v>
      </c>
      <c r="J2769">
        <v>345</v>
      </c>
      <c r="K2769">
        <v>0</v>
      </c>
      <c r="L2769">
        <v>206</v>
      </c>
      <c r="M2769">
        <v>1234567</v>
      </c>
      <c r="N2769">
        <v>270316</v>
      </c>
      <c r="O2769">
        <v>291016</v>
      </c>
      <c r="P2769" t="s">
        <v>19</v>
      </c>
      <c r="Q2769">
        <v>14800</v>
      </c>
      <c r="R2769" t="s">
        <v>219</v>
      </c>
      <c r="S2769" t="str">
        <f>VLOOKUP(V2769,Country!A$2:B$191,2,FALSE)</f>
        <v>Sri Lanka</v>
      </c>
      <c r="T2769" t="str">
        <f>VLOOKUP(X2769,Organisation!A$2:B$150,2,FALSE)</f>
        <v>Adventist World Radio</v>
      </c>
      <c r="U2769" t="s">
        <v>646</v>
      </c>
      <c r="V2769" t="s">
        <v>318</v>
      </c>
      <c r="W2769" t="s">
        <v>275</v>
      </c>
      <c r="X2769" t="s">
        <v>275</v>
      </c>
      <c r="Y2769">
        <v>10051</v>
      </c>
    </row>
    <row r="2770" spans="1:25" x14ac:dyDescent="0.25">
      <c r="A2770">
        <v>11990</v>
      </c>
      <c r="B2770" t="str">
        <f>VLOOKUP(W2770,Broadcast!A$2:B$277,2,FALSE)</f>
        <v>China Radio International</v>
      </c>
      <c r="C2770" s="6">
        <v>2300</v>
      </c>
      <c r="D2770" s="6">
        <v>2400</v>
      </c>
      <c r="E2770" t="s">
        <v>358</v>
      </c>
      <c r="F2770" t="str">
        <f>VLOOKUP(H2770,Location!A$2:E$678,2,FALSE)</f>
        <v>Nanning</v>
      </c>
      <c r="G2770" t="str">
        <f>VLOOKUP(LEFT(R2770,3),Language!A$2:B$7700,2,FALSE)</f>
        <v>Central Khmer</v>
      </c>
      <c r="H2770" t="s">
        <v>359</v>
      </c>
      <c r="I2770">
        <v>100</v>
      </c>
      <c r="J2770">
        <v>200</v>
      </c>
      <c r="K2770">
        <v>0</v>
      </c>
      <c r="L2770">
        <v>206</v>
      </c>
      <c r="M2770">
        <v>1234567</v>
      </c>
      <c r="N2770">
        <v>270316</v>
      </c>
      <c r="O2770">
        <v>301016</v>
      </c>
      <c r="P2770" t="s">
        <v>19</v>
      </c>
      <c r="R2770" t="s">
        <v>165</v>
      </c>
      <c r="S2770" t="str">
        <f>VLOOKUP(V2770,Country!A$2:B$191,2,FALSE)</f>
        <v>China</v>
      </c>
      <c r="T2770" t="str">
        <f>VLOOKUP(X2770,Organisation!A$2:B$150,2,FALSE)</f>
        <v>R &amp; T of Peoples Republic of China</v>
      </c>
      <c r="U2770" t="s">
        <v>359</v>
      </c>
      <c r="V2770" t="s">
        <v>55</v>
      </c>
      <c r="W2770" t="s">
        <v>188</v>
      </c>
      <c r="X2770" t="s">
        <v>57</v>
      </c>
      <c r="Y2770">
        <v>3207</v>
      </c>
    </row>
    <row r="2771" spans="1:25" x14ac:dyDescent="0.25">
      <c r="A2771">
        <v>11995</v>
      </c>
      <c r="B2771" t="str">
        <f>VLOOKUP(W2771,Broadcast!A$2:B$277,2,FALSE)</f>
        <v>BBC Worldservice</v>
      </c>
      <c r="C2771" s="6">
        <v>100</v>
      </c>
      <c r="D2771" s="6">
        <v>130</v>
      </c>
      <c r="E2771" t="s">
        <v>624</v>
      </c>
      <c r="F2771" t="str">
        <f>VLOOKUP(H2771,Location!A$2:E$678,2,FALSE)</f>
        <v>Kranji (Merlin)</v>
      </c>
      <c r="G2771" t="str">
        <f>VLOOKUP(LEFT(R2771,3),Language!A$2:B$7700,2,FALSE)</f>
        <v>Hindi</v>
      </c>
      <c r="H2771" t="s">
        <v>59</v>
      </c>
      <c r="I2771">
        <v>250</v>
      </c>
      <c r="J2771">
        <v>315</v>
      </c>
      <c r="K2771">
        <v>-25</v>
      </c>
      <c r="L2771">
        <v>207</v>
      </c>
      <c r="M2771">
        <v>1234567</v>
      </c>
      <c r="N2771">
        <v>270316</v>
      </c>
      <c r="O2771">
        <v>301016</v>
      </c>
      <c r="P2771" t="s">
        <v>19</v>
      </c>
      <c r="Q2771">
        <v>8992</v>
      </c>
      <c r="R2771" t="s">
        <v>219</v>
      </c>
      <c r="S2771" t="str">
        <f>VLOOKUP(V2771,Country!A$2:B$191,2,FALSE)</f>
        <v>Singapore</v>
      </c>
      <c r="T2771" t="str">
        <f>VLOOKUP(X2771,Organisation!A$2:B$150,2,FALSE)</f>
        <v>Babcock Communications</v>
      </c>
      <c r="U2771" t="s">
        <v>59</v>
      </c>
      <c r="V2771" t="s">
        <v>59</v>
      </c>
      <c r="W2771" t="s">
        <v>42</v>
      </c>
      <c r="X2771" t="s">
        <v>43</v>
      </c>
      <c r="Y2771">
        <v>234</v>
      </c>
    </row>
    <row r="2772" spans="1:25" x14ac:dyDescent="0.25">
      <c r="A2772">
        <v>11995</v>
      </c>
      <c r="B2772" t="str">
        <f>VLOOKUP(W2772,Broadcast!A$2:B$277,2,FALSE)</f>
        <v>Sri Lanka Broadcasting Corporation</v>
      </c>
      <c r="C2772" s="6">
        <v>100</v>
      </c>
      <c r="D2772" s="6">
        <v>200</v>
      </c>
      <c r="E2772">
        <v>41</v>
      </c>
      <c r="F2772" t="str">
        <f>VLOOKUP(H2772,Location!A$2:E$678,2,FALSE)</f>
        <v>Ekala</v>
      </c>
      <c r="G2772" t="str">
        <f>VLOOKUP(LEFT(R2772,3),Language!A$2:B$7700,2,FALSE)</f>
        <v>Hindi</v>
      </c>
      <c r="H2772" t="s">
        <v>317</v>
      </c>
      <c r="I2772">
        <v>300</v>
      </c>
      <c r="J2772">
        <v>350</v>
      </c>
      <c r="K2772">
        <v>0</v>
      </c>
      <c r="L2772">
        <v>208</v>
      </c>
      <c r="M2772">
        <v>1234567</v>
      </c>
      <c r="N2772">
        <v>270316</v>
      </c>
      <c r="O2772">
        <v>291016</v>
      </c>
      <c r="P2772" t="s">
        <v>19</v>
      </c>
      <c r="R2772" t="s">
        <v>219</v>
      </c>
      <c r="S2772" t="str">
        <f>VLOOKUP(V2772,Country!A$2:B$191,2,FALSE)</f>
        <v>Sri Lanka</v>
      </c>
      <c r="T2772" t="str">
        <f>VLOOKUP(X2772,Organisation!A$2:B$150,2,FALSE)</f>
        <v>Sri Lanka Broadcasting Corporation</v>
      </c>
      <c r="U2772" t="s">
        <v>317</v>
      </c>
      <c r="V2772" t="s">
        <v>318</v>
      </c>
      <c r="W2772" t="s">
        <v>319</v>
      </c>
      <c r="X2772" t="s">
        <v>319</v>
      </c>
      <c r="Y2772">
        <v>3761</v>
      </c>
    </row>
    <row r="2773" spans="1:25" x14ac:dyDescent="0.25">
      <c r="A2773">
        <v>11995</v>
      </c>
      <c r="B2773" t="str">
        <f>VLOOKUP(W2773,Broadcast!A$2:B$277,2,FALSE)</f>
        <v>BBC Worldservice</v>
      </c>
      <c r="C2773" s="6">
        <v>200</v>
      </c>
      <c r="D2773" s="6">
        <v>230</v>
      </c>
      <c r="E2773" t="s">
        <v>156</v>
      </c>
      <c r="F2773" t="str">
        <f>VLOOKUP(H2773,Location!A$2:E$678,2,FALSE)</f>
        <v>Kranji (Merlin)</v>
      </c>
      <c r="G2773" t="str">
        <f>VLOOKUP(LEFT(R2773,3),Language!A$2:B$7700,2,FALSE)</f>
        <v>Burmese</v>
      </c>
      <c r="H2773" t="s">
        <v>59</v>
      </c>
      <c r="I2773">
        <v>250</v>
      </c>
      <c r="J2773">
        <v>340</v>
      </c>
      <c r="K2773">
        <v>0</v>
      </c>
      <c r="L2773">
        <v>145</v>
      </c>
      <c r="M2773">
        <v>1234567</v>
      </c>
      <c r="N2773">
        <v>270316</v>
      </c>
      <c r="O2773">
        <v>301016</v>
      </c>
      <c r="P2773" t="s">
        <v>19</v>
      </c>
      <c r="Q2773">
        <v>9000</v>
      </c>
      <c r="R2773" t="s">
        <v>157</v>
      </c>
      <c r="S2773" t="str">
        <f>VLOOKUP(V2773,Country!A$2:B$191,2,FALSE)</f>
        <v>Singapore</v>
      </c>
      <c r="T2773" t="str">
        <f>VLOOKUP(X2773,Organisation!A$2:B$150,2,FALSE)</f>
        <v>Babcock Communications</v>
      </c>
      <c r="U2773" t="s">
        <v>59</v>
      </c>
      <c r="V2773" t="s">
        <v>59</v>
      </c>
      <c r="W2773" t="s">
        <v>42</v>
      </c>
      <c r="X2773" t="s">
        <v>43</v>
      </c>
      <c r="Y2773">
        <v>235</v>
      </c>
    </row>
    <row r="2774" spans="1:25" x14ac:dyDescent="0.25">
      <c r="A2774">
        <v>11995</v>
      </c>
      <c r="B2774" t="str">
        <f>VLOOKUP(W2774,Broadcast!A$2:B$277,2,FALSE)</f>
        <v>BBC Worldservice</v>
      </c>
      <c r="C2774" s="6">
        <v>230</v>
      </c>
      <c r="D2774" s="6">
        <v>300</v>
      </c>
      <c r="E2774" t="s">
        <v>624</v>
      </c>
      <c r="F2774" t="str">
        <f>VLOOKUP(H2774,Location!A$2:E$678,2,FALSE)</f>
        <v>Dhabayya</v>
      </c>
      <c r="G2774" t="str">
        <f>VLOOKUP(LEFT(R2774,3),Language!A$2:B$7700,2,FALSE)</f>
        <v>Hindi</v>
      </c>
      <c r="H2774" t="s">
        <v>409</v>
      </c>
      <c r="I2774">
        <v>250</v>
      </c>
      <c r="J2774">
        <v>70</v>
      </c>
      <c r="K2774">
        <v>-15</v>
      </c>
      <c r="L2774">
        <v>146</v>
      </c>
      <c r="M2774">
        <v>1234567</v>
      </c>
      <c r="N2774">
        <v>130416</v>
      </c>
      <c r="O2774">
        <v>301016</v>
      </c>
      <c r="P2774" t="s">
        <v>19</v>
      </c>
      <c r="Q2774">
        <v>12600</v>
      </c>
      <c r="R2774" t="s">
        <v>219</v>
      </c>
      <c r="S2774" t="str">
        <f>VLOOKUP(V2774,Country!A$2:B$191,2,FALSE)</f>
        <v>United Arab Emirates</v>
      </c>
      <c r="T2774" t="str">
        <f>VLOOKUP(X2774,Organisation!A$2:B$150,2,FALSE)</f>
        <v>Babcock Communications</v>
      </c>
      <c r="U2774" t="s">
        <v>409</v>
      </c>
      <c r="V2774" t="s">
        <v>410</v>
      </c>
      <c r="W2774" t="s">
        <v>42</v>
      </c>
      <c r="X2774" t="s">
        <v>43</v>
      </c>
      <c r="Y2774">
        <v>16256</v>
      </c>
    </row>
    <row r="2775" spans="1:25" x14ac:dyDescent="0.25">
      <c r="A2775">
        <v>11995</v>
      </c>
      <c r="B2775" t="str">
        <f>VLOOKUP(W2775,Broadcast!A$2:B$277,2,FALSE)</f>
        <v>BBC Worldservice</v>
      </c>
      <c r="C2775" s="6">
        <v>400</v>
      </c>
      <c r="D2775" s="6">
        <v>430</v>
      </c>
      <c r="E2775">
        <v>48</v>
      </c>
      <c r="F2775" t="str">
        <f>VLOOKUP(H2775,Location!A$2:E$678,2,FALSE)</f>
        <v>Madagascar</v>
      </c>
      <c r="G2775" t="str">
        <f>VLOOKUP(LEFT(R2775,3),Language!A$2:B$7700,2,FALSE)</f>
        <v>Somali</v>
      </c>
      <c r="H2775" t="s">
        <v>139</v>
      </c>
      <c r="I2775">
        <v>250</v>
      </c>
      <c r="J2775">
        <v>0</v>
      </c>
      <c r="K2775">
        <v>10</v>
      </c>
      <c r="L2775">
        <v>217</v>
      </c>
      <c r="M2775">
        <v>1234567</v>
      </c>
      <c r="N2775">
        <v>270316</v>
      </c>
      <c r="O2775">
        <v>301016</v>
      </c>
      <c r="P2775" t="s">
        <v>19</v>
      </c>
      <c r="Q2775">
        <v>14750</v>
      </c>
      <c r="R2775" t="s">
        <v>424</v>
      </c>
      <c r="S2775" t="str">
        <f>VLOOKUP(V2775,Country!A$2:B$191,2,FALSE)</f>
        <v>Madagascar</v>
      </c>
      <c r="T2775" t="str">
        <f>VLOOKUP(X2775,Organisation!A$2:B$150,2,FALSE)</f>
        <v>Babcock Communications</v>
      </c>
      <c r="U2775" t="s">
        <v>139</v>
      </c>
      <c r="V2775" t="s">
        <v>140</v>
      </c>
      <c r="W2775" t="s">
        <v>42</v>
      </c>
      <c r="X2775" t="s">
        <v>43</v>
      </c>
      <c r="Y2775">
        <v>233</v>
      </c>
    </row>
    <row r="2776" spans="1:25" x14ac:dyDescent="0.25">
      <c r="A2776">
        <v>11995</v>
      </c>
      <c r="B2776" t="str">
        <f>VLOOKUP(W2776,Broadcast!A$2:B$277,2,FALSE)</f>
        <v>Radio France Internationale</v>
      </c>
      <c r="C2776" s="6">
        <v>600</v>
      </c>
      <c r="D2776" s="6">
        <v>629</v>
      </c>
      <c r="E2776" t="s">
        <v>943</v>
      </c>
      <c r="F2776" t="str">
        <f>VLOOKUP(H2776,Location!A$2:E$678,2,FALSE)</f>
        <v>Issoudun</v>
      </c>
      <c r="G2776" t="str">
        <f>VLOOKUP(LEFT(R2776,3),Language!A$2:B$7700,2,FALSE)</f>
        <v>Hausa</v>
      </c>
      <c r="H2776" t="s">
        <v>78</v>
      </c>
      <c r="I2776">
        <v>500</v>
      </c>
      <c r="J2776">
        <v>170</v>
      </c>
      <c r="K2776">
        <v>0</v>
      </c>
      <c r="L2776">
        <v>216</v>
      </c>
      <c r="M2776">
        <v>1234567</v>
      </c>
      <c r="N2776">
        <v>270316</v>
      </c>
      <c r="O2776">
        <v>291016</v>
      </c>
      <c r="P2776" t="s">
        <v>19</v>
      </c>
      <c r="Q2776">
        <v>8500</v>
      </c>
      <c r="R2776" t="s">
        <v>127</v>
      </c>
      <c r="S2776" t="str">
        <f>VLOOKUP(V2776,Country!A$2:B$191,2,FALSE)</f>
        <v>France</v>
      </c>
      <c r="T2776" t="str">
        <f>VLOOKUP(X2776,Organisation!A$2:B$150,2,FALSE)</f>
        <v>Telediffusion de France</v>
      </c>
      <c r="U2776" t="s">
        <v>78</v>
      </c>
      <c r="V2776" t="s">
        <v>80</v>
      </c>
      <c r="W2776" t="s">
        <v>81</v>
      </c>
      <c r="X2776" t="s">
        <v>82</v>
      </c>
      <c r="Y2776">
        <v>1488</v>
      </c>
    </row>
    <row r="2777" spans="1:25" x14ac:dyDescent="0.25">
      <c r="A2777">
        <v>11995</v>
      </c>
      <c r="B2777" t="str">
        <f>VLOOKUP(W2777,Broadcast!A$2:B$277,2,FALSE)</f>
        <v>HFCC, Intl. Radio for Disaster Relief project</v>
      </c>
      <c r="C2777" s="6">
        <v>700</v>
      </c>
      <c r="D2777" s="6">
        <v>1100</v>
      </c>
      <c r="E2777" s="2">
        <v>31048</v>
      </c>
      <c r="F2777" t="str">
        <f>VLOOKUP(H2777,Location!A$2:E$678,2,FALSE)</f>
        <v>S. Maria di Galeria</v>
      </c>
      <c r="G2777" t="str">
        <f>VLOOKUP(LEFT(R2777,3),Language!A$2:B$7700,2,FALSE)</f>
        <v>Undetermined</v>
      </c>
      <c r="H2777" t="s">
        <v>84</v>
      </c>
      <c r="I2777">
        <v>100</v>
      </c>
      <c r="J2777">
        <v>0</v>
      </c>
      <c r="K2777">
        <v>0</v>
      </c>
      <c r="L2777">
        <v>928</v>
      </c>
      <c r="M2777">
        <v>1234567</v>
      </c>
      <c r="N2777">
        <v>270316</v>
      </c>
      <c r="O2777">
        <v>291016</v>
      </c>
      <c r="P2777" t="s">
        <v>19</v>
      </c>
      <c r="R2777" t="s">
        <v>239</v>
      </c>
      <c r="S2777" t="str">
        <f>VLOOKUP(V2777,Country!A$2:B$191,2,FALSE)</f>
        <v>Vatican</v>
      </c>
      <c r="T2777" t="str">
        <f>VLOOKUP(X2777,Organisation!A$2:B$150,2,FALSE)</f>
        <v>HFCC, Intl. Radio for Disaster Relief project</v>
      </c>
      <c r="U2777" t="s">
        <v>84</v>
      </c>
      <c r="V2777" t="s">
        <v>86</v>
      </c>
      <c r="W2777" t="s">
        <v>602</v>
      </c>
      <c r="X2777" t="s">
        <v>602</v>
      </c>
      <c r="Y2777">
        <v>1214</v>
      </c>
    </row>
    <row r="2778" spans="1:25" x14ac:dyDescent="0.25">
      <c r="A2778">
        <v>11995</v>
      </c>
      <c r="B2778" t="str">
        <f>VLOOKUP(W2778,Broadcast!A$2:B$277,2,FALSE)</f>
        <v>National Broadcaster of Bangladesh</v>
      </c>
      <c r="C2778" s="6">
        <v>1200</v>
      </c>
      <c r="D2778" s="6">
        <v>1300</v>
      </c>
      <c r="E2778">
        <v>49</v>
      </c>
      <c r="F2778" t="str">
        <f>VLOOKUP(H2778,Location!A$2:E$678,2,FALSE)</f>
        <v>Dhaka</v>
      </c>
      <c r="G2778" t="str">
        <f>VLOOKUP(LEFT(R2778,3),Language!A$2:B$7700,2,FALSE)</f>
        <v>Undetermined</v>
      </c>
      <c r="H2778" t="s">
        <v>446</v>
      </c>
      <c r="I2778">
        <v>250</v>
      </c>
      <c r="J2778">
        <v>140</v>
      </c>
      <c r="K2778">
        <v>0</v>
      </c>
      <c r="L2778">
        <v>216</v>
      </c>
      <c r="M2778">
        <v>1234567</v>
      </c>
      <c r="N2778">
        <v>270316</v>
      </c>
      <c r="O2778">
        <v>291016</v>
      </c>
      <c r="P2778" t="s">
        <v>19</v>
      </c>
      <c r="R2778" t="s">
        <v>239</v>
      </c>
      <c r="S2778" t="str">
        <f>VLOOKUP(V2778,Country!A$2:B$191,2,FALSE)</f>
        <v>Bangladesh</v>
      </c>
      <c r="T2778" t="str">
        <f>VLOOKUP(X2778,Organisation!A$2:B$150,2,FALSE)</f>
        <v>NBA of Bangladesh</v>
      </c>
      <c r="U2778" t="s">
        <v>446</v>
      </c>
      <c r="V2778" t="s">
        <v>447</v>
      </c>
      <c r="W2778" t="s">
        <v>448</v>
      </c>
      <c r="X2778" t="s">
        <v>448</v>
      </c>
      <c r="Y2778">
        <v>4098</v>
      </c>
    </row>
    <row r="2779" spans="1:25" x14ac:dyDescent="0.25">
      <c r="A2779">
        <v>11995</v>
      </c>
      <c r="B2779" t="str">
        <f>VLOOKUP(W2779,Broadcast!A$2:B$277,2,FALSE)</f>
        <v>National Broadcaster of Bangladesh</v>
      </c>
      <c r="C2779" s="6">
        <v>1300</v>
      </c>
      <c r="D2779" s="6">
        <v>1400</v>
      </c>
      <c r="E2779">
        <v>42</v>
      </c>
      <c r="F2779" t="str">
        <f>VLOOKUP(H2779,Location!A$2:E$678,2,FALSE)</f>
        <v>Dhaka</v>
      </c>
      <c r="G2779" t="str">
        <f>VLOOKUP(LEFT(R2779,3),Language!A$2:B$7700,2,FALSE)</f>
        <v>Undetermined</v>
      </c>
      <c r="H2779" t="s">
        <v>446</v>
      </c>
      <c r="I2779">
        <v>250</v>
      </c>
      <c r="J2779">
        <v>320</v>
      </c>
      <c r="K2779">
        <v>0</v>
      </c>
      <c r="L2779">
        <v>151</v>
      </c>
      <c r="M2779">
        <v>1234567</v>
      </c>
      <c r="N2779">
        <v>270316</v>
      </c>
      <c r="O2779">
        <v>291016</v>
      </c>
      <c r="P2779" t="s">
        <v>19</v>
      </c>
      <c r="R2779" t="s">
        <v>239</v>
      </c>
      <c r="S2779" t="str">
        <f>VLOOKUP(V2779,Country!A$2:B$191,2,FALSE)</f>
        <v>Bangladesh</v>
      </c>
      <c r="T2779" t="str">
        <f>VLOOKUP(X2779,Organisation!A$2:B$150,2,FALSE)</f>
        <v>NBA of Bangladesh</v>
      </c>
      <c r="U2779" t="s">
        <v>446</v>
      </c>
      <c r="V2779" t="s">
        <v>447</v>
      </c>
      <c r="W2779" t="s">
        <v>448</v>
      </c>
      <c r="X2779" t="s">
        <v>448</v>
      </c>
      <c r="Y2779">
        <v>4099</v>
      </c>
    </row>
    <row r="2780" spans="1:25" x14ac:dyDescent="0.25">
      <c r="A2780">
        <v>11995</v>
      </c>
      <c r="B2780" t="str">
        <f>VLOOKUP(W2780,Broadcast!A$2:B$277,2,FALSE)</f>
        <v>Sri Lanka Broadcasting Corporation</v>
      </c>
      <c r="C2780" s="6">
        <v>1330</v>
      </c>
      <c r="D2780" s="6">
        <v>1430</v>
      </c>
      <c r="E2780">
        <v>41</v>
      </c>
      <c r="F2780" t="str">
        <f>VLOOKUP(H2780,Location!A$2:E$678,2,FALSE)</f>
        <v>Ekala</v>
      </c>
      <c r="G2780" t="str">
        <f>VLOOKUP(LEFT(R2780,3),Language!A$2:B$7700,2,FALSE)</f>
        <v>Hindi</v>
      </c>
      <c r="H2780" t="s">
        <v>317</v>
      </c>
      <c r="I2780">
        <v>300</v>
      </c>
      <c r="J2780">
        <v>350</v>
      </c>
      <c r="K2780">
        <v>0</v>
      </c>
      <c r="L2780">
        <v>208</v>
      </c>
      <c r="M2780">
        <v>1234567</v>
      </c>
      <c r="N2780">
        <v>270316</v>
      </c>
      <c r="O2780">
        <v>291016</v>
      </c>
      <c r="P2780" t="s">
        <v>19</v>
      </c>
      <c r="R2780" t="s">
        <v>219</v>
      </c>
      <c r="S2780" t="str">
        <f>VLOOKUP(V2780,Country!A$2:B$191,2,FALSE)</f>
        <v>Sri Lanka</v>
      </c>
      <c r="T2780" t="str">
        <f>VLOOKUP(X2780,Organisation!A$2:B$150,2,FALSE)</f>
        <v>Sri Lanka Broadcasting Corporation</v>
      </c>
      <c r="U2780" t="s">
        <v>317</v>
      </c>
      <c r="V2780" t="s">
        <v>318</v>
      </c>
      <c r="W2780" t="s">
        <v>319</v>
      </c>
      <c r="X2780" t="s">
        <v>319</v>
      </c>
      <c r="Y2780">
        <v>3760</v>
      </c>
    </row>
    <row r="2781" spans="1:25" x14ac:dyDescent="0.25">
      <c r="A2781">
        <v>11995</v>
      </c>
      <c r="B2781" t="str">
        <f>VLOOKUP(W2781,Broadcast!A$2:B$277,2,FALSE)</f>
        <v>National Broadcaster of Bangladesh</v>
      </c>
      <c r="C2781" s="6">
        <v>1400</v>
      </c>
      <c r="D2781" s="6">
        <v>1500</v>
      </c>
      <c r="E2781">
        <v>41</v>
      </c>
      <c r="F2781" t="str">
        <f>VLOOKUP(H2781,Location!A$2:E$678,2,FALSE)</f>
        <v>Dhaka</v>
      </c>
      <c r="G2781" t="str">
        <f>VLOOKUP(LEFT(R2781,3),Language!A$2:B$7700,2,FALSE)</f>
        <v>Undetermined</v>
      </c>
      <c r="H2781" t="s">
        <v>446</v>
      </c>
      <c r="I2781">
        <v>250</v>
      </c>
      <c r="J2781">
        <v>305</v>
      </c>
      <c r="K2781">
        <v>0</v>
      </c>
      <c r="L2781">
        <v>151</v>
      </c>
      <c r="M2781">
        <v>1234567</v>
      </c>
      <c r="N2781">
        <v>270316</v>
      </c>
      <c r="O2781">
        <v>291016</v>
      </c>
      <c r="P2781" t="s">
        <v>19</v>
      </c>
      <c r="R2781" t="s">
        <v>239</v>
      </c>
      <c r="S2781" t="str">
        <f>VLOOKUP(V2781,Country!A$2:B$191,2,FALSE)</f>
        <v>Bangladesh</v>
      </c>
      <c r="T2781" t="str">
        <f>VLOOKUP(X2781,Organisation!A$2:B$150,2,FALSE)</f>
        <v>NBA of Bangladesh</v>
      </c>
      <c r="U2781" t="s">
        <v>446</v>
      </c>
      <c r="V2781" t="s">
        <v>447</v>
      </c>
      <c r="W2781" t="s">
        <v>448</v>
      </c>
      <c r="X2781" t="s">
        <v>448</v>
      </c>
      <c r="Y2781">
        <v>4100</v>
      </c>
    </row>
    <row r="2782" spans="1:25" x14ac:dyDescent="0.25">
      <c r="A2782">
        <v>11995</v>
      </c>
      <c r="B2782" t="str">
        <f>VLOOKUP(W2782,Broadcast!A$2:B$277,2,FALSE)</f>
        <v>Media Broadcast GmbH</v>
      </c>
      <c r="C2782" s="6">
        <v>1500</v>
      </c>
      <c r="D2782" s="6">
        <v>1530</v>
      </c>
      <c r="E2782">
        <v>29.3</v>
      </c>
      <c r="F2782" t="str">
        <f>VLOOKUP(H2782,Location!A$2:E$678,2,FALSE)</f>
        <v>Nauen</v>
      </c>
      <c r="G2782" t="str">
        <f>VLOOKUP(LEFT(R2782,3),Language!A$2:B$7700,2,FALSE)</f>
        <v>Multiple languages</v>
      </c>
      <c r="H2782" t="s">
        <v>232</v>
      </c>
      <c r="I2782">
        <v>250</v>
      </c>
      <c r="J2782">
        <v>60</v>
      </c>
      <c r="K2782">
        <v>0</v>
      </c>
      <c r="L2782">
        <v>216</v>
      </c>
      <c r="M2782">
        <v>7</v>
      </c>
      <c r="N2782">
        <v>270316</v>
      </c>
      <c r="O2782">
        <v>291016</v>
      </c>
      <c r="P2782" t="s">
        <v>19</v>
      </c>
      <c r="Q2782">
        <v>9600</v>
      </c>
      <c r="R2782" t="s">
        <v>102</v>
      </c>
      <c r="S2782" t="str">
        <f>VLOOKUP(V2782,Country!A$2:B$191,2,FALSE)</f>
        <v>Germany</v>
      </c>
      <c r="T2782" t="str">
        <f>VLOOKUP(X2782,Organisation!A$2:B$150,2,FALSE)</f>
        <v>Media Broadcast GmbH</v>
      </c>
      <c r="U2782" t="s">
        <v>232</v>
      </c>
      <c r="V2782" t="s">
        <v>19</v>
      </c>
      <c r="W2782" t="s">
        <v>99</v>
      </c>
      <c r="X2782" t="s">
        <v>99</v>
      </c>
      <c r="Y2782">
        <v>1277</v>
      </c>
    </row>
    <row r="2783" spans="1:25" x14ac:dyDescent="0.25">
      <c r="A2783">
        <v>11995</v>
      </c>
      <c r="B2783" t="str">
        <f>VLOOKUP(W2783,Broadcast!A$2:B$277,2,FALSE)</f>
        <v>National Broadcaster of Bangladesh</v>
      </c>
      <c r="C2783" s="6">
        <v>1500</v>
      </c>
      <c r="D2783" s="6">
        <v>1600</v>
      </c>
      <c r="E2783">
        <v>41</v>
      </c>
      <c r="F2783" t="str">
        <f>VLOOKUP(H2783,Location!A$2:E$678,2,FALSE)</f>
        <v>Dhaka</v>
      </c>
      <c r="G2783" t="str">
        <f>VLOOKUP(LEFT(R2783,3),Language!A$2:B$7700,2,FALSE)</f>
        <v>Undetermined</v>
      </c>
      <c r="H2783" t="s">
        <v>446</v>
      </c>
      <c r="I2783">
        <v>250</v>
      </c>
      <c r="J2783">
        <v>290</v>
      </c>
      <c r="K2783">
        <v>0</v>
      </c>
      <c r="L2783">
        <v>151</v>
      </c>
      <c r="M2783">
        <v>1234567</v>
      </c>
      <c r="N2783">
        <v>270316</v>
      </c>
      <c r="O2783">
        <v>291016</v>
      </c>
      <c r="P2783" t="s">
        <v>19</v>
      </c>
      <c r="R2783" t="s">
        <v>239</v>
      </c>
      <c r="S2783" t="str">
        <f>VLOOKUP(V2783,Country!A$2:B$191,2,FALSE)</f>
        <v>Bangladesh</v>
      </c>
      <c r="T2783" t="str">
        <f>VLOOKUP(X2783,Organisation!A$2:B$150,2,FALSE)</f>
        <v>NBA of Bangladesh</v>
      </c>
      <c r="U2783" t="s">
        <v>446</v>
      </c>
      <c r="V2783" t="s">
        <v>447</v>
      </c>
      <c r="W2783" t="s">
        <v>448</v>
      </c>
      <c r="X2783" t="s">
        <v>448</v>
      </c>
      <c r="Y2783">
        <v>4101</v>
      </c>
    </row>
    <row r="2784" spans="1:25" x14ac:dyDescent="0.25">
      <c r="A2784">
        <v>11995</v>
      </c>
      <c r="B2784" t="str">
        <f>VLOOKUP(W2784,Broadcast!A$2:B$277,2,FALSE)</f>
        <v>National Broadcaster of Bangladesh</v>
      </c>
      <c r="C2784" s="6">
        <v>1600</v>
      </c>
      <c r="D2784" s="6">
        <v>1730</v>
      </c>
      <c r="E2784">
        <v>39.4</v>
      </c>
      <c r="F2784" t="str">
        <f>VLOOKUP(H2784,Location!A$2:E$678,2,FALSE)</f>
        <v>Dhaka</v>
      </c>
      <c r="G2784" t="str">
        <f>VLOOKUP(LEFT(R2784,3),Language!A$2:B$7700,2,FALSE)</f>
        <v>Undetermined</v>
      </c>
      <c r="H2784" t="s">
        <v>446</v>
      </c>
      <c r="I2784">
        <v>250</v>
      </c>
      <c r="J2784">
        <v>290</v>
      </c>
      <c r="K2784">
        <v>0</v>
      </c>
      <c r="L2784">
        <v>216</v>
      </c>
      <c r="M2784">
        <v>1234567</v>
      </c>
      <c r="N2784">
        <v>270316</v>
      </c>
      <c r="O2784">
        <v>291016</v>
      </c>
      <c r="P2784" t="s">
        <v>19</v>
      </c>
      <c r="R2784" t="s">
        <v>239</v>
      </c>
      <c r="S2784" t="str">
        <f>VLOOKUP(V2784,Country!A$2:B$191,2,FALSE)</f>
        <v>Bangladesh</v>
      </c>
      <c r="T2784" t="str">
        <f>VLOOKUP(X2784,Organisation!A$2:B$150,2,FALSE)</f>
        <v>NBA of Bangladesh</v>
      </c>
      <c r="U2784" t="s">
        <v>446</v>
      </c>
      <c r="V2784" t="s">
        <v>447</v>
      </c>
      <c r="W2784" t="s">
        <v>448</v>
      </c>
      <c r="X2784" t="s">
        <v>448</v>
      </c>
      <c r="Y2784">
        <v>4102</v>
      </c>
    </row>
    <row r="2785" spans="1:25" x14ac:dyDescent="0.25">
      <c r="A2785">
        <v>11995</v>
      </c>
      <c r="B2785" t="str">
        <f>VLOOKUP(W2785,Broadcast!A$2:B$277,2,FALSE)</f>
        <v>National Broadcaster of Bangladesh</v>
      </c>
      <c r="C2785" s="6">
        <v>1730</v>
      </c>
      <c r="D2785" s="6">
        <v>2000</v>
      </c>
      <c r="E2785">
        <v>27</v>
      </c>
      <c r="F2785" t="str">
        <f>VLOOKUP(H2785,Location!A$2:E$678,2,FALSE)</f>
        <v>Dhaka</v>
      </c>
      <c r="G2785" t="str">
        <f>VLOOKUP(LEFT(R2785,3),Language!A$2:B$7700,2,FALSE)</f>
        <v>Undetermined</v>
      </c>
      <c r="H2785" t="s">
        <v>446</v>
      </c>
      <c r="I2785">
        <v>250</v>
      </c>
      <c r="J2785">
        <v>320</v>
      </c>
      <c r="K2785">
        <v>0</v>
      </c>
      <c r="L2785">
        <v>216</v>
      </c>
      <c r="M2785">
        <v>1234567</v>
      </c>
      <c r="N2785">
        <v>270316</v>
      </c>
      <c r="O2785">
        <v>291016</v>
      </c>
      <c r="P2785" t="s">
        <v>19</v>
      </c>
      <c r="R2785" t="s">
        <v>239</v>
      </c>
      <c r="S2785" t="str">
        <f>VLOOKUP(V2785,Country!A$2:B$191,2,FALSE)</f>
        <v>Bangladesh</v>
      </c>
      <c r="T2785" t="str">
        <f>VLOOKUP(X2785,Organisation!A$2:B$150,2,FALSE)</f>
        <v>NBA of Bangladesh</v>
      </c>
      <c r="U2785" t="s">
        <v>446</v>
      </c>
      <c r="V2785" t="s">
        <v>447</v>
      </c>
      <c r="W2785" t="s">
        <v>448</v>
      </c>
      <c r="X2785" t="s">
        <v>448</v>
      </c>
      <c r="Y2785">
        <v>4103</v>
      </c>
    </row>
    <row r="2786" spans="1:25" x14ac:dyDescent="0.25">
      <c r="A2786">
        <v>11995</v>
      </c>
      <c r="B2786" t="str">
        <f>VLOOKUP(W2786,Broadcast!A$2:B$277,2,FALSE)</f>
        <v>Radio France Internationale</v>
      </c>
      <c r="C2786" s="6">
        <v>1800</v>
      </c>
      <c r="D2786" s="6">
        <v>1859</v>
      </c>
      <c r="E2786" t="s">
        <v>796</v>
      </c>
      <c r="F2786" t="str">
        <f>VLOOKUP(H2786,Location!A$2:E$678,2,FALSE)</f>
        <v>Issoudun</v>
      </c>
      <c r="G2786" t="str">
        <f>VLOOKUP(LEFT(R2786,3),Language!A$2:B$7700,2,FALSE)</f>
        <v>French</v>
      </c>
      <c r="H2786" t="s">
        <v>78</v>
      </c>
      <c r="I2786">
        <v>500</v>
      </c>
      <c r="J2786">
        <v>171</v>
      </c>
      <c r="K2786">
        <v>9</v>
      </c>
      <c r="L2786">
        <v>196</v>
      </c>
      <c r="M2786">
        <v>1234567</v>
      </c>
      <c r="N2786">
        <v>270316</v>
      </c>
      <c r="O2786">
        <v>291016</v>
      </c>
      <c r="P2786" t="s">
        <v>19</v>
      </c>
      <c r="Q2786">
        <v>12180</v>
      </c>
      <c r="R2786" t="s">
        <v>79</v>
      </c>
      <c r="S2786" t="str">
        <f>VLOOKUP(V2786,Country!A$2:B$191,2,FALSE)</f>
        <v>France</v>
      </c>
      <c r="T2786" t="str">
        <f>VLOOKUP(X2786,Organisation!A$2:B$150,2,FALSE)</f>
        <v>Telediffusion de France</v>
      </c>
      <c r="U2786" t="s">
        <v>78</v>
      </c>
      <c r="V2786" t="s">
        <v>80</v>
      </c>
      <c r="W2786" t="s">
        <v>81</v>
      </c>
      <c r="X2786" t="s">
        <v>82</v>
      </c>
      <c r="Y2786">
        <v>11061</v>
      </c>
    </row>
    <row r="2787" spans="1:25" x14ac:dyDescent="0.25">
      <c r="A2787">
        <v>11995</v>
      </c>
      <c r="B2787" t="str">
        <f>VLOOKUP(W2787,Broadcast!A$2:B$277,2,FALSE)</f>
        <v>Radio France Internationale</v>
      </c>
      <c r="C2787" s="6">
        <v>1900</v>
      </c>
      <c r="D2787" s="6">
        <v>2000</v>
      </c>
      <c r="E2787" t="s">
        <v>944</v>
      </c>
      <c r="F2787" t="str">
        <f>VLOOKUP(H2787,Location!A$2:E$678,2,FALSE)</f>
        <v>Issoudun</v>
      </c>
      <c r="G2787" t="str">
        <f>VLOOKUP(LEFT(R2787,3),Language!A$2:B$7700,2,FALSE)</f>
        <v>French</v>
      </c>
      <c r="H2787" t="s">
        <v>78</v>
      </c>
      <c r="I2787">
        <v>500</v>
      </c>
      <c r="J2787">
        <v>171</v>
      </c>
      <c r="K2787">
        <v>9</v>
      </c>
      <c r="L2787">
        <v>196</v>
      </c>
      <c r="M2787">
        <v>1234567</v>
      </c>
      <c r="N2787">
        <v>270316</v>
      </c>
      <c r="O2787">
        <v>291016</v>
      </c>
      <c r="P2787" t="s">
        <v>19</v>
      </c>
      <c r="Q2787">
        <v>12180</v>
      </c>
      <c r="R2787" t="s">
        <v>79</v>
      </c>
      <c r="S2787" t="str">
        <f>VLOOKUP(V2787,Country!A$2:B$191,2,FALSE)</f>
        <v>France</v>
      </c>
      <c r="T2787" t="str">
        <f>VLOOKUP(X2787,Organisation!A$2:B$150,2,FALSE)</f>
        <v>Telediffusion de France</v>
      </c>
      <c r="U2787" t="s">
        <v>78</v>
      </c>
      <c r="V2787" t="s">
        <v>80</v>
      </c>
      <c r="W2787" t="s">
        <v>81</v>
      </c>
      <c r="X2787" t="s">
        <v>82</v>
      </c>
      <c r="Y2787">
        <v>1490</v>
      </c>
    </row>
    <row r="2788" spans="1:25" x14ac:dyDescent="0.25">
      <c r="A2788">
        <v>11995</v>
      </c>
      <c r="B2788" t="str">
        <f>VLOOKUP(W2788,Broadcast!A$2:B$277,2,FALSE)</f>
        <v>Radio France Internationale</v>
      </c>
      <c r="C2788" s="6">
        <v>2000</v>
      </c>
      <c r="D2788" s="6">
        <v>2100</v>
      </c>
      <c r="E2788">
        <v>37.46</v>
      </c>
      <c r="F2788" t="str">
        <f>VLOOKUP(H2788,Location!A$2:E$678,2,FALSE)</f>
        <v>Issoudun</v>
      </c>
      <c r="G2788" t="str">
        <f>VLOOKUP(LEFT(R2788,3),Language!A$2:B$7700,2,FALSE)</f>
        <v>French</v>
      </c>
      <c r="H2788" t="s">
        <v>78</v>
      </c>
      <c r="I2788">
        <v>500</v>
      </c>
      <c r="J2788">
        <v>185</v>
      </c>
      <c r="K2788">
        <v>0</v>
      </c>
      <c r="L2788">
        <v>216</v>
      </c>
      <c r="M2788">
        <v>1234567</v>
      </c>
      <c r="N2788">
        <v>270316</v>
      </c>
      <c r="O2788">
        <v>291016</v>
      </c>
      <c r="P2788" t="s">
        <v>19</v>
      </c>
      <c r="Q2788">
        <v>17400</v>
      </c>
      <c r="R2788" t="s">
        <v>79</v>
      </c>
      <c r="S2788" t="str">
        <f>VLOOKUP(V2788,Country!A$2:B$191,2,FALSE)</f>
        <v>France</v>
      </c>
      <c r="T2788" t="str">
        <f>VLOOKUP(X2788,Organisation!A$2:B$150,2,FALSE)</f>
        <v>Telediffusion de France</v>
      </c>
      <c r="U2788" t="s">
        <v>78</v>
      </c>
      <c r="V2788" t="s">
        <v>80</v>
      </c>
      <c r="W2788" t="s">
        <v>81</v>
      </c>
      <c r="X2788" t="s">
        <v>82</v>
      </c>
      <c r="Y2788">
        <v>1491</v>
      </c>
    </row>
    <row r="2789" spans="1:25" x14ac:dyDescent="0.25">
      <c r="A2789">
        <v>11995</v>
      </c>
      <c r="B2789" t="str">
        <f>VLOOKUP(W2789,Broadcast!A$2:B$277,2,FALSE)</f>
        <v>Radio France Internationale</v>
      </c>
      <c r="C2789" s="6">
        <v>2100</v>
      </c>
      <c r="D2789" s="6">
        <v>2159</v>
      </c>
      <c r="E2789">
        <v>37.46</v>
      </c>
      <c r="F2789" t="str">
        <f>VLOOKUP(H2789,Location!A$2:E$678,2,FALSE)</f>
        <v>Issoudun</v>
      </c>
      <c r="G2789" t="str">
        <f>VLOOKUP(LEFT(R2789,3),Language!A$2:B$7700,2,FALSE)</f>
        <v>French</v>
      </c>
      <c r="H2789" t="s">
        <v>78</v>
      </c>
      <c r="I2789">
        <v>500</v>
      </c>
      <c r="J2789">
        <v>190</v>
      </c>
      <c r="K2789">
        <v>0</v>
      </c>
      <c r="L2789">
        <v>216</v>
      </c>
      <c r="M2789">
        <v>1234567</v>
      </c>
      <c r="N2789">
        <v>270316</v>
      </c>
      <c r="O2789">
        <v>291016</v>
      </c>
      <c r="P2789" t="s">
        <v>19</v>
      </c>
      <c r="Q2789">
        <v>17400</v>
      </c>
      <c r="R2789" t="s">
        <v>79</v>
      </c>
      <c r="S2789" t="str">
        <f>VLOOKUP(V2789,Country!A$2:B$191,2,FALSE)</f>
        <v>France</v>
      </c>
      <c r="T2789" t="str">
        <f>VLOOKUP(X2789,Organisation!A$2:B$150,2,FALSE)</f>
        <v>Telediffusion de France</v>
      </c>
      <c r="U2789" t="s">
        <v>78</v>
      </c>
      <c r="V2789" t="s">
        <v>80</v>
      </c>
      <c r="W2789" t="s">
        <v>81</v>
      </c>
      <c r="X2789" t="s">
        <v>82</v>
      </c>
      <c r="Y2789">
        <v>1492</v>
      </c>
    </row>
    <row r="2790" spans="1:25" x14ac:dyDescent="0.25">
      <c r="A2790">
        <v>11995</v>
      </c>
      <c r="B2790" t="str">
        <f>VLOOKUP(W2790,Broadcast!A$2:B$277,2,FALSE)</f>
        <v>International Broadcasting Bureau</v>
      </c>
      <c r="C2790" s="6">
        <v>2200</v>
      </c>
      <c r="D2790" s="6">
        <v>2300</v>
      </c>
      <c r="E2790" t="s">
        <v>376</v>
      </c>
      <c r="F2790" t="str">
        <f>VLOOKUP(H2790,Location!A$2:E$678,2,FALSE)</f>
        <v>Kuwait</v>
      </c>
      <c r="G2790" t="str">
        <f>VLOOKUP(LEFT(R2790,3),Language!A$2:B$7700,2,FALSE)</f>
        <v>Tibetan</v>
      </c>
      <c r="H2790" t="s">
        <v>155</v>
      </c>
      <c r="I2790">
        <v>250</v>
      </c>
      <c r="J2790">
        <v>78</v>
      </c>
      <c r="K2790">
        <v>8</v>
      </c>
      <c r="L2790">
        <v>216</v>
      </c>
      <c r="M2790">
        <v>5</v>
      </c>
      <c r="N2790">
        <v>270316</v>
      </c>
      <c r="O2790">
        <v>291016</v>
      </c>
      <c r="P2790" t="s">
        <v>19</v>
      </c>
      <c r="Q2790">
        <v>16700</v>
      </c>
      <c r="R2790" t="s">
        <v>118</v>
      </c>
      <c r="S2790" t="str">
        <f>VLOOKUP(V2790,Country!A$2:B$191,2,FALSE)</f>
        <v>Kuwait</v>
      </c>
      <c r="T2790" t="str">
        <f>VLOOKUP(X2790,Organisation!A$2:B$150,2,FALSE)</f>
        <v>International Broadcasting Bureau</v>
      </c>
      <c r="U2790" t="s">
        <v>155</v>
      </c>
      <c r="V2790" t="s">
        <v>155</v>
      </c>
      <c r="W2790" t="s">
        <v>120</v>
      </c>
      <c r="X2790" t="s">
        <v>120</v>
      </c>
      <c r="Y2790">
        <v>16774</v>
      </c>
    </row>
    <row r="2791" spans="1:25" x14ac:dyDescent="0.25">
      <c r="A2791">
        <v>12000</v>
      </c>
      <c r="B2791" t="str">
        <f>VLOOKUP(W2791,Broadcast!A$2:B$277,2,FALSE)</f>
        <v>Voice of Vietnam</v>
      </c>
      <c r="C2791" s="6">
        <v>1100</v>
      </c>
      <c r="D2791" s="6">
        <v>1330</v>
      </c>
      <c r="E2791" t="s">
        <v>488</v>
      </c>
      <c r="F2791" t="str">
        <f>VLOOKUP(H2791,Location!A$2:E$678,2,FALSE)</f>
        <v>Sontay</v>
      </c>
      <c r="G2791" t="str">
        <f>VLOOKUP(LEFT(R2791,3),Language!A$2:B$7700,2,FALSE)</f>
        <v>Chinese</v>
      </c>
      <c r="H2791" t="s">
        <v>489</v>
      </c>
      <c r="I2791">
        <v>100</v>
      </c>
      <c r="J2791">
        <v>27</v>
      </c>
      <c r="K2791">
        <v>0</v>
      </c>
      <c r="L2791">
        <v>218</v>
      </c>
      <c r="M2791">
        <v>1234567</v>
      </c>
      <c r="N2791">
        <v>270316</v>
      </c>
      <c r="O2791">
        <v>291016</v>
      </c>
      <c r="P2791" t="s">
        <v>19</v>
      </c>
      <c r="Q2791">
        <v>12000</v>
      </c>
      <c r="R2791" t="s">
        <v>490</v>
      </c>
      <c r="S2791" t="str">
        <f>VLOOKUP(V2791,Country!A$2:B$191,2,FALSE)</f>
        <v>Viet Nam</v>
      </c>
      <c r="T2791" t="str">
        <f>VLOOKUP(X2791,Organisation!A$2:B$150,2,FALSE)</f>
        <v>Vietnam Radio &amp; Television</v>
      </c>
      <c r="U2791" t="s">
        <v>489</v>
      </c>
      <c r="V2791" t="s">
        <v>225</v>
      </c>
      <c r="W2791" t="s">
        <v>226</v>
      </c>
      <c r="X2791" t="s">
        <v>226</v>
      </c>
      <c r="Y2791">
        <v>2236</v>
      </c>
    </row>
    <row r="2792" spans="1:25" x14ac:dyDescent="0.25">
      <c r="A2792">
        <v>12000</v>
      </c>
      <c r="B2792" t="str">
        <f>VLOOKUP(W2792,Broadcast!A$2:B$277,2,FALSE)</f>
        <v>Voice of Vietnam</v>
      </c>
      <c r="C2792" s="6">
        <v>2200</v>
      </c>
      <c r="D2792" s="6">
        <v>2230</v>
      </c>
      <c r="E2792" t="s">
        <v>488</v>
      </c>
      <c r="F2792" t="str">
        <f>VLOOKUP(H2792,Location!A$2:E$678,2,FALSE)</f>
        <v>Sontay</v>
      </c>
      <c r="G2792" t="str">
        <f>VLOOKUP(LEFT(R2792,3),Language!A$2:B$7700,2,FALSE)</f>
        <v>Chinese</v>
      </c>
      <c r="H2792" t="s">
        <v>489</v>
      </c>
      <c r="I2792">
        <v>100</v>
      </c>
      <c r="J2792">
        <v>27</v>
      </c>
      <c r="K2792">
        <v>0</v>
      </c>
      <c r="L2792">
        <v>218</v>
      </c>
      <c r="M2792">
        <v>1234567</v>
      </c>
      <c r="N2792">
        <v>270316</v>
      </c>
      <c r="O2792">
        <v>291016</v>
      </c>
      <c r="P2792" t="s">
        <v>19</v>
      </c>
      <c r="Q2792">
        <v>12000</v>
      </c>
      <c r="R2792" t="s">
        <v>54</v>
      </c>
      <c r="S2792" t="str">
        <f>VLOOKUP(V2792,Country!A$2:B$191,2,FALSE)</f>
        <v>Viet Nam</v>
      </c>
      <c r="T2792" t="str">
        <f>VLOOKUP(X2792,Organisation!A$2:B$150,2,FALSE)</f>
        <v>Vietnam Radio &amp; Television</v>
      </c>
      <c r="U2792" t="s">
        <v>489</v>
      </c>
      <c r="V2792" t="s">
        <v>225</v>
      </c>
      <c r="W2792" t="s">
        <v>226</v>
      </c>
      <c r="X2792" t="s">
        <v>226</v>
      </c>
      <c r="Y2792">
        <v>2237</v>
      </c>
    </row>
    <row r="2793" spans="1:25" x14ac:dyDescent="0.25">
      <c r="A2793">
        <v>12005</v>
      </c>
      <c r="B2793" t="str">
        <f>VLOOKUP(W2793,Broadcast!A$2:B$277,2,FALSE)</f>
        <v>Tunesian Radio &amp; TV</v>
      </c>
      <c r="C2793" s="6">
        <v>400</v>
      </c>
      <c r="D2793" s="6">
        <v>610</v>
      </c>
      <c r="E2793">
        <v>38.39</v>
      </c>
      <c r="F2793" t="str">
        <f>VLOOKUP(H2793,Location!A$2:E$678,2,FALSE)</f>
        <v>Sfax</v>
      </c>
      <c r="G2793" t="str">
        <f>VLOOKUP(LEFT(R2793,3),Language!A$2:B$7700,2,FALSE)</f>
        <v>Arabic</v>
      </c>
      <c r="H2793" t="s">
        <v>495</v>
      </c>
      <c r="I2793">
        <v>500</v>
      </c>
      <c r="J2793">
        <v>100</v>
      </c>
      <c r="K2793">
        <v>0</v>
      </c>
      <c r="L2793">
        <v>151</v>
      </c>
      <c r="M2793">
        <v>1234567</v>
      </c>
      <c r="N2793">
        <v>270316</v>
      </c>
      <c r="O2793">
        <v>291016</v>
      </c>
      <c r="P2793" t="s">
        <v>19</v>
      </c>
      <c r="R2793" t="s">
        <v>89</v>
      </c>
      <c r="S2793" t="str">
        <f>VLOOKUP(V2793,Country!A$2:B$191,2,FALSE)</f>
        <v>Tunisia</v>
      </c>
      <c r="T2793" t="str">
        <f>VLOOKUP(X2793,Organisation!A$2:B$150,2,FALSE)</f>
        <v>Tunisian Radio &amp; TV</v>
      </c>
      <c r="U2793" t="s">
        <v>495</v>
      </c>
      <c r="V2793" t="s">
        <v>496</v>
      </c>
      <c r="W2793" t="s">
        <v>497</v>
      </c>
      <c r="X2793" t="s">
        <v>498</v>
      </c>
      <c r="Y2793">
        <v>4136</v>
      </c>
    </row>
    <row r="2794" spans="1:25" x14ac:dyDescent="0.25">
      <c r="A2794">
        <v>12005</v>
      </c>
      <c r="B2794" t="str">
        <f>VLOOKUP(W2794,Broadcast!A$2:B$277,2,FALSE)</f>
        <v>International Broadcasting Bureau</v>
      </c>
      <c r="C2794" s="6">
        <v>1030</v>
      </c>
      <c r="D2794" s="6">
        <v>1200</v>
      </c>
      <c r="E2794">
        <v>40</v>
      </c>
      <c r="F2794" t="str">
        <f>VLOOKUP(H2794,Location!A$2:E$678,2,FALSE)</f>
        <v>Kuwait</v>
      </c>
      <c r="G2794" t="str">
        <f>VLOOKUP(LEFT(R2794,3),Language!A$2:B$7700,2,FALSE)</f>
        <v>Persian</v>
      </c>
      <c r="H2794" t="s">
        <v>155</v>
      </c>
      <c r="I2794">
        <v>250</v>
      </c>
      <c r="J2794">
        <v>58</v>
      </c>
      <c r="K2794">
        <v>-12</v>
      </c>
      <c r="L2794">
        <v>156</v>
      </c>
      <c r="M2794">
        <v>1234567</v>
      </c>
      <c r="N2794">
        <v>220416</v>
      </c>
      <c r="O2794">
        <v>291016</v>
      </c>
      <c r="P2794" t="s">
        <v>19</v>
      </c>
      <c r="Q2794">
        <v>8750</v>
      </c>
      <c r="R2794" t="s">
        <v>154</v>
      </c>
      <c r="S2794" t="str">
        <f>VLOOKUP(V2794,Country!A$2:B$191,2,FALSE)</f>
        <v>Kuwait</v>
      </c>
      <c r="T2794" t="str">
        <f>VLOOKUP(X2794,Organisation!A$2:B$150,2,FALSE)</f>
        <v>International Broadcasting Bureau</v>
      </c>
      <c r="U2794" t="s">
        <v>155</v>
      </c>
      <c r="V2794" t="s">
        <v>155</v>
      </c>
      <c r="W2794" t="s">
        <v>120</v>
      </c>
      <c r="X2794" t="s">
        <v>120</v>
      </c>
      <c r="Y2794">
        <v>16613</v>
      </c>
    </row>
    <row r="2795" spans="1:25" x14ac:dyDescent="0.25">
      <c r="A2795">
        <v>12005</v>
      </c>
      <c r="B2795" t="str">
        <f>VLOOKUP(W2795,Broadcast!A$2:B$277,2,FALSE)</f>
        <v>International Broadcasting Bureau</v>
      </c>
      <c r="C2795" s="6">
        <v>1200</v>
      </c>
      <c r="D2795" s="6">
        <v>1800</v>
      </c>
      <c r="E2795">
        <v>40</v>
      </c>
      <c r="F2795" t="str">
        <f>VLOOKUP(H2795,Location!A$2:E$678,2,FALSE)</f>
        <v>Woofferton</v>
      </c>
      <c r="G2795" t="str">
        <f>VLOOKUP(LEFT(R2795,3),Language!A$2:B$7700,2,FALSE)</f>
        <v>Persian</v>
      </c>
      <c r="H2795" t="s">
        <v>73</v>
      </c>
      <c r="I2795">
        <v>300</v>
      </c>
      <c r="J2795">
        <v>90</v>
      </c>
      <c r="K2795">
        <v>20</v>
      </c>
      <c r="L2795">
        <v>618</v>
      </c>
      <c r="M2795">
        <v>1234567</v>
      </c>
      <c r="N2795">
        <v>80616</v>
      </c>
      <c r="O2795">
        <v>291016</v>
      </c>
      <c r="P2795" t="s">
        <v>19</v>
      </c>
      <c r="Q2795">
        <v>11888</v>
      </c>
      <c r="R2795" t="s">
        <v>154</v>
      </c>
      <c r="S2795" t="str">
        <f>VLOOKUP(V2795,Country!A$2:B$191,2,FALSE)</f>
        <v>United Kingdom</v>
      </c>
      <c r="T2795" t="str">
        <f>VLOOKUP(X2795,Organisation!A$2:B$150,2,FALSE)</f>
        <v>International Broadcasting Bureau</v>
      </c>
      <c r="U2795" t="s">
        <v>73</v>
      </c>
      <c r="V2795" t="s">
        <v>75</v>
      </c>
      <c r="W2795" t="s">
        <v>120</v>
      </c>
      <c r="X2795" t="s">
        <v>120</v>
      </c>
      <c r="Y2795">
        <v>16775</v>
      </c>
    </row>
    <row r="2796" spans="1:25" x14ac:dyDescent="0.25">
      <c r="A2796">
        <v>12005</v>
      </c>
      <c r="B2796" t="str">
        <f>VLOOKUP(W2796,Broadcast!A$2:B$277,2,FALSE)</f>
        <v>Tunesian Radio &amp; TV</v>
      </c>
      <c r="C2796" s="6">
        <v>1700</v>
      </c>
      <c r="D2796" s="6">
        <v>2110</v>
      </c>
      <c r="E2796">
        <v>38.39</v>
      </c>
      <c r="F2796" t="str">
        <f>VLOOKUP(H2796,Location!A$2:E$678,2,FALSE)</f>
        <v>Sfax</v>
      </c>
      <c r="G2796" t="str">
        <f>VLOOKUP(LEFT(R2796,3),Language!A$2:B$7700,2,FALSE)</f>
        <v>Arabic</v>
      </c>
      <c r="H2796" t="s">
        <v>495</v>
      </c>
      <c r="I2796">
        <v>500</v>
      </c>
      <c r="J2796">
        <v>100</v>
      </c>
      <c r="K2796">
        <v>0</v>
      </c>
      <c r="L2796">
        <v>151</v>
      </c>
      <c r="M2796">
        <v>1234567</v>
      </c>
      <c r="N2796">
        <v>270316</v>
      </c>
      <c r="O2796">
        <v>291016</v>
      </c>
      <c r="P2796" t="s">
        <v>19</v>
      </c>
      <c r="R2796" t="s">
        <v>89</v>
      </c>
      <c r="S2796" t="str">
        <f>VLOOKUP(V2796,Country!A$2:B$191,2,FALSE)</f>
        <v>Tunisia</v>
      </c>
      <c r="T2796" t="str">
        <f>VLOOKUP(X2796,Organisation!A$2:B$150,2,FALSE)</f>
        <v>Tunisian Radio &amp; TV</v>
      </c>
      <c r="U2796" t="s">
        <v>495</v>
      </c>
      <c r="V2796" t="s">
        <v>496</v>
      </c>
      <c r="W2796" t="s">
        <v>497</v>
      </c>
      <c r="X2796" t="s">
        <v>498</v>
      </c>
      <c r="Y2796">
        <v>4137</v>
      </c>
    </row>
    <row r="2797" spans="1:25" x14ac:dyDescent="0.25">
      <c r="A2797">
        <v>12005</v>
      </c>
      <c r="B2797" t="str">
        <f>VLOOKUP(W2797,Broadcast!A$2:B$277,2,FALSE)</f>
        <v>Babcock Communications</v>
      </c>
      <c r="C2797" s="6">
        <v>1900</v>
      </c>
      <c r="D2797" s="6">
        <v>1930</v>
      </c>
      <c r="E2797" t="s">
        <v>138</v>
      </c>
      <c r="F2797" t="str">
        <f>VLOOKUP(H2797,Location!A$2:E$678,2,FALSE)</f>
        <v>Ascension</v>
      </c>
      <c r="G2797" t="str">
        <f>VLOOKUP(LEFT(R2797,3),Language!A$2:B$7700,2,FALSE)</f>
        <v>English</v>
      </c>
      <c r="H2797" t="s">
        <v>160</v>
      </c>
      <c r="I2797">
        <v>250</v>
      </c>
      <c r="J2797">
        <v>115</v>
      </c>
      <c r="K2797">
        <v>30</v>
      </c>
      <c r="L2797">
        <v>216</v>
      </c>
      <c r="M2797">
        <v>1</v>
      </c>
      <c r="N2797">
        <v>240716</v>
      </c>
      <c r="O2797">
        <v>301016</v>
      </c>
      <c r="P2797" t="s">
        <v>19</v>
      </c>
      <c r="Q2797">
        <v>13700</v>
      </c>
      <c r="R2797" t="s">
        <v>20</v>
      </c>
      <c r="S2797" t="str">
        <f>VLOOKUP(V2797,Country!A$2:B$191,2,FALSE)</f>
        <v>United Kingdom</v>
      </c>
      <c r="T2797" t="str">
        <f>VLOOKUP(X2797,Organisation!A$2:B$150,2,FALSE)</f>
        <v>Babcock Communications</v>
      </c>
      <c r="U2797" t="s">
        <v>160</v>
      </c>
      <c r="V2797" t="s">
        <v>75</v>
      </c>
      <c r="W2797" t="s">
        <v>43</v>
      </c>
      <c r="X2797" t="s">
        <v>43</v>
      </c>
      <c r="Y2797">
        <v>16950</v>
      </c>
    </row>
    <row r="2798" spans="1:25" x14ac:dyDescent="0.25">
      <c r="A2798">
        <v>12005</v>
      </c>
      <c r="B2798" t="str">
        <f>VLOOKUP(W2798,Broadcast!A$2:B$277,2,FALSE)</f>
        <v>Egypt Radio &amp; TV Union</v>
      </c>
      <c r="C2798" s="6">
        <v>2215</v>
      </c>
      <c r="D2798" s="6">
        <v>45</v>
      </c>
      <c r="E2798">
        <v>13.15</v>
      </c>
      <c r="F2798" t="str">
        <f>VLOOKUP(H2798,Location!A$2:E$678,2,FALSE)</f>
        <v>Abis</v>
      </c>
      <c r="G2798" t="str">
        <f>VLOOKUP(LEFT(R2798,3),Language!A$2:B$7700,2,FALSE)</f>
        <v>Portuguese</v>
      </c>
      <c r="H2798" t="s">
        <v>642</v>
      </c>
      <c r="I2798">
        <v>250</v>
      </c>
      <c r="J2798">
        <v>241</v>
      </c>
      <c r="K2798">
        <v>0</v>
      </c>
      <c r="L2798">
        <v>218</v>
      </c>
      <c r="M2798">
        <v>1234567</v>
      </c>
      <c r="N2798">
        <v>270316</v>
      </c>
      <c r="O2798">
        <v>301016</v>
      </c>
      <c r="P2798" t="s">
        <v>19</v>
      </c>
      <c r="R2798" t="s">
        <v>945</v>
      </c>
      <c r="S2798" t="str">
        <f>VLOOKUP(V2798,Country!A$2:B$191,2,FALSE)</f>
        <v>Egypt</v>
      </c>
      <c r="T2798" t="str">
        <f>VLOOKUP(X2798,Organisation!A$2:B$150,2,FALSE)</f>
        <v>Egypt Radio &amp; TV Union</v>
      </c>
      <c r="U2798" t="s">
        <v>642</v>
      </c>
      <c r="V2798" t="s">
        <v>643</v>
      </c>
      <c r="W2798" t="s">
        <v>644</v>
      </c>
      <c r="X2798" t="s">
        <v>644</v>
      </c>
      <c r="Y2798">
        <v>7038</v>
      </c>
    </row>
    <row r="2799" spans="1:25" x14ac:dyDescent="0.25">
      <c r="A2799">
        <v>12010</v>
      </c>
      <c r="B2799" t="str">
        <f>VLOOKUP(W2799,Broadcast!A$2:B$277,2,FALSE)</f>
        <v>Philippines Broadcasting Service</v>
      </c>
      <c r="C2799" s="6">
        <v>200</v>
      </c>
      <c r="D2799" s="6">
        <v>330</v>
      </c>
      <c r="E2799">
        <v>39.4</v>
      </c>
      <c r="F2799" t="str">
        <f>VLOOKUP(H2799,Location!A$2:E$678,2,FALSE)</f>
        <v>Tinang 1</v>
      </c>
      <c r="G2799" t="str">
        <f>VLOOKUP(LEFT(R2799,3),Language!A$2:B$7700,2,FALSE)</f>
        <v>Filipino</v>
      </c>
      <c r="H2799" t="s">
        <v>172</v>
      </c>
      <c r="I2799">
        <v>250</v>
      </c>
      <c r="J2799">
        <v>283</v>
      </c>
      <c r="K2799">
        <v>0</v>
      </c>
      <c r="L2799">
        <v>216</v>
      </c>
      <c r="M2799">
        <v>1234567</v>
      </c>
      <c r="N2799">
        <v>270316</v>
      </c>
      <c r="O2799">
        <v>291016</v>
      </c>
      <c r="P2799" t="s">
        <v>19</v>
      </c>
      <c r="Q2799">
        <v>13510</v>
      </c>
      <c r="R2799" t="s">
        <v>199</v>
      </c>
      <c r="S2799" t="str">
        <f>VLOOKUP(V2799,Country!A$2:B$191,2,FALSE)</f>
        <v>Philippines</v>
      </c>
      <c r="T2799" t="str">
        <f>VLOOKUP(X2799,Organisation!A$2:B$150,2,FALSE)</f>
        <v>International Broadcasting Bureau</v>
      </c>
      <c r="U2799" t="s">
        <v>172</v>
      </c>
      <c r="V2799" t="s">
        <v>173</v>
      </c>
      <c r="W2799" t="s">
        <v>832</v>
      </c>
      <c r="X2799" t="s">
        <v>120</v>
      </c>
      <c r="Y2799">
        <v>783</v>
      </c>
    </row>
    <row r="2800" spans="1:25" x14ac:dyDescent="0.25">
      <c r="A2800">
        <v>12010</v>
      </c>
      <c r="B2800" t="str">
        <f>VLOOKUP(W2800,Broadcast!A$2:B$277,2,FALSE)</f>
        <v>Radio Russia</v>
      </c>
      <c r="C2800" s="6">
        <v>200</v>
      </c>
      <c r="D2800" s="6">
        <v>600</v>
      </c>
      <c r="E2800" t="s">
        <v>946</v>
      </c>
      <c r="F2800" t="str">
        <f>VLOOKUP(H2800,Location!A$2:E$678,2,FALSE)</f>
        <v>Petropavlo Kam.</v>
      </c>
      <c r="G2800" t="str">
        <f>VLOOKUP(LEFT(R2800,3),Language!A$2:B$7700,2,FALSE)</f>
        <v>Russian</v>
      </c>
      <c r="H2800" t="s">
        <v>575</v>
      </c>
      <c r="I2800">
        <v>200</v>
      </c>
      <c r="J2800">
        <v>61</v>
      </c>
      <c r="K2800">
        <v>0</v>
      </c>
      <c r="L2800">
        <v>288</v>
      </c>
      <c r="M2800">
        <v>1234567</v>
      </c>
      <c r="N2800">
        <v>270316</v>
      </c>
      <c r="O2800">
        <v>291016</v>
      </c>
      <c r="P2800" t="s">
        <v>19</v>
      </c>
      <c r="R2800" t="s">
        <v>182</v>
      </c>
      <c r="S2800" t="str">
        <f>VLOOKUP(V2800,Country!A$2:B$191,2,FALSE)</f>
        <v>Russia</v>
      </c>
      <c r="T2800" t="str">
        <f>VLOOKUP(X2800,Organisation!A$2:B$150,2,FALSE)</f>
        <v>General Radio Frequency Centre</v>
      </c>
      <c r="U2800" t="s">
        <v>575</v>
      </c>
      <c r="V2800" t="s">
        <v>183</v>
      </c>
      <c r="W2800" t="s">
        <v>184</v>
      </c>
      <c r="X2800" t="s">
        <v>185</v>
      </c>
      <c r="Y2800">
        <v>3976</v>
      </c>
    </row>
    <row r="2801" spans="1:25" x14ac:dyDescent="0.25">
      <c r="A2801">
        <v>12010</v>
      </c>
      <c r="B2801" t="str">
        <f>VLOOKUP(W2801,Broadcast!A$2:B$277,2,FALSE)</f>
        <v>Islamic Republic of Iran Broadcasting</v>
      </c>
      <c r="C2801" s="6">
        <v>720</v>
      </c>
      <c r="D2801" s="6">
        <v>820</v>
      </c>
      <c r="E2801" t="s">
        <v>227</v>
      </c>
      <c r="F2801" t="str">
        <f>VLOOKUP(H2801,Location!A$2:E$678,2,FALSE)</f>
        <v>Sirjan</v>
      </c>
      <c r="G2801" t="str">
        <f>VLOOKUP(LEFT(R2801,3),Language!A$2:B$7700,2,FALSE)</f>
        <v>Pushto</v>
      </c>
      <c r="H2801" t="s">
        <v>228</v>
      </c>
      <c r="I2801">
        <v>500</v>
      </c>
      <c r="J2801">
        <v>60</v>
      </c>
      <c r="K2801">
        <v>-30</v>
      </c>
      <c r="L2801">
        <v>218</v>
      </c>
      <c r="M2801">
        <v>1234567</v>
      </c>
      <c r="N2801">
        <v>270316</v>
      </c>
      <c r="O2801">
        <v>291016</v>
      </c>
      <c r="P2801" t="s">
        <v>19</v>
      </c>
      <c r="R2801" t="s">
        <v>171</v>
      </c>
      <c r="S2801" t="str">
        <f>VLOOKUP(V2801,Country!A$2:B$191,2,FALSE)</f>
        <v>Iran (Islamic Rep. of)</v>
      </c>
      <c r="T2801" t="str">
        <f>VLOOKUP(X2801,Organisation!A$2:B$150,2,FALSE)</f>
        <v>Islamic Republic of Iran Broadcast.</v>
      </c>
      <c r="U2801" t="s">
        <v>228</v>
      </c>
      <c r="V2801" t="s">
        <v>229</v>
      </c>
      <c r="W2801" t="s">
        <v>230</v>
      </c>
      <c r="X2801" t="s">
        <v>230</v>
      </c>
      <c r="Y2801">
        <v>7198</v>
      </c>
    </row>
    <row r="2802" spans="1:25" x14ac:dyDescent="0.25">
      <c r="A2802">
        <v>12010</v>
      </c>
      <c r="B2802" t="str">
        <f>VLOOKUP(W2802,Broadcast!A$2:B$277,2,FALSE)</f>
        <v>Adventist Broadcasting Service, Inc.</v>
      </c>
      <c r="C2802" s="6">
        <v>1100</v>
      </c>
      <c r="D2802" s="6">
        <v>1200</v>
      </c>
      <c r="E2802" t="s">
        <v>696</v>
      </c>
      <c r="F2802" t="str">
        <f>VLOOKUP(H2802,Location!A$2:E$678,2,FALSE)</f>
        <v>Agat, Guam</v>
      </c>
      <c r="G2802" t="str">
        <f>VLOOKUP(LEFT(R2802,3),Language!A$2:B$7700,2,FALSE)</f>
        <v>Mandarin Chinese</v>
      </c>
      <c r="H2802" t="s">
        <v>729</v>
      </c>
      <c r="I2802">
        <v>100</v>
      </c>
      <c r="J2802">
        <v>300</v>
      </c>
      <c r="K2802">
        <v>15</v>
      </c>
      <c r="L2802">
        <v>218</v>
      </c>
      <c r="M2802">
        <v>1234567</v>
      </c>
      <c r="N2802">
        <v>270316</v>
      </c>
      <c r="O2802">
        <v>291016</v>
      </c>
      <c r="P2802" t="s">
        <v>19</v>
      </c>
      <c r="Q2802">
        <v>13700</v>
      </c>
      <c r="R2802" t="s">
        <v>270</v>
      </c>
      <c r="S2802" t="str">
        <f>VLOOKUP(V2802,Country!A$2:B$191,2,FALSE)</f>
        <v>United States</v>
      </c>
      <c r="T2802" t="str">
        <f>VLOOKUP(X2802,Organisation!A$2:B$150,2,FALSE)</f>
        <v>Federal Communications Commission</v>
      </c>
      <c r="U2802" t="s">
        <v>729</v>
      </c>
      <c r="V2802" t="s">
        <v>21</v>
      </c>
      <c r="W2802" t="s">
        <v>729</v>
      </c>
      <c r="X2802" t="s">
        <v>22</v>
      </c>
      <c r="Y2802">
        <v>1754</v>
      </c>
    </row>
    <row r="2803" spans="1:25" x14ac:dyDescent="0.25">
      <c r="A2803">
        <v>12010</v>
      </c>
      <c r="B2803" t="str">
        <f>VLOOKUP(W2803,Broadcast!A$2:B$277,2,FALSE)</f>
        <v>China Radio International</v>
      </c>
      <c r="C2803" s="6">
        <v>1400</v>
      </c>
      <c r="D2803" s="6">
        <v>1500</v>
      </c>
      <c r="E2803" t="s">
        <v>161</v>
      </c>
      <c r="F2803" t="str">
        <f>VLOOKUP(H2803,Location!A$2:E$678,2,FALSE)</f>
        <v>Baoji</v>
      </c>
      <c r="G2803" t="str">
        <f>VLOOKUP(LEFT(R2803,3),Language!A$2:B$7700,2,FALSE)</f>
        <v>Vietnamese</v>
      </c>
      <c r="H2803" t="s">
        <v>326</v>
      </c>
      <c r="I2803">
        <v>150</v>
      </c>
      <c r="J2803">
        <v>195</v>
      </c>
      <c r="K2803">
        <v>0</v>
      </c>
      <c r="L2803">
        <v>146</v>
      </c>
      <c r="M2803">
        <v>1234567</v>
      </c>
      <c r="N2803">
        <v>270316</v>
      </c>
      <c r="O2803">
        <v>301016</v>
      </c>
      <c r="P2803" t="s">
        <v>19</v>
      </c>
      <c r="Q2803">
        <v>13600</v>
      </c>
      <c r="R2803" t="s">
        <v>163</v>
      </c>
      <c r="S2803" t="str">
        <f>VLOOKUP(V2803,Country!A$2:B$191,2,FALSE)</f>
        <v>China</v>
      </c>
      <c r="T2803" t="str">
        <f>VLOOKUP(X2803,Organisation!A$2:B$150,2,FALSE)</f>
        <v>R &amp; T of Peoples Republic of China</v>
      </c>
      <c r="U2803" t="s">
        <v>326</v>
      </c>
      <c r="V2803" t="s">
        <v>55</v>
      </c>
      <c r="W2803" t="s">
        <v>188</v>
      </c>
      <c r="X2803" t="s">
        <v>57</v>
      </c>
      <c r="Y2803">
        <v>3208</v>
      </c>
    </row>
    <row r="2804" spans="1:25" x14ac:dyDescent="0.25">
      <c r="A2804">
        <v>12010</v>
      </c>
      <c r="B2804" t="str">
        <f>VLOOKUP(W2804,Broadcast!A$2:B$277,2,FALSE)</f>
        <v>BBC Worldservice</v>
      </c>
      <c r="C2804" s="6">
        <v>2300</v>
      </c>
      <c r="D2804" s="6">
        <v>2400</v>
      </c>
      <c r="E2804" t="s">
        <v>168</v>
      </c>
      <c r="F2804" t="str">
        <f>VLOOKUP(H2804,Location!A$2:E$678,2,FALSE)</f>
        <v>Nakhon Sawan</v>
      </c>
      <c r="G2804" t="str">
        <f>VLOOKUP(LEFT(R2804,3),Language!A$2:B$7700,2,FALSE)</f>
        <v>English</v>
      </c>
      <c r="H2804" t="s">
        <v>147</v>
      </c>
      <c r="I2804">
        <v>250</v>
      </c>
      <c r="J2804">
        <v>20</v>
      </c>
      <c r="K2804">
        <v>0</v>
      </c>
      <c r="L2804">
        <v>206</v>
      </c>
      <c r="M2804">
        <v>1234567</v>
      </c>
      <c r="N2804">
        <v>270316</v>
      </c>
      <c r="O2804">
        <v>301016</v>
      </c>
      <c r="P2804" t="s">
        <v>19</v>
      </c>
      <c r="Q2804">
        <v>16700</v>
      </c>
      <c r="R2804" t="s">
        <v>20</v>
      </c>
      <c r="S2804" t="str">
        <f>VLOOKUP(V2804,Country!A$2:B$191,2,FALSE)</f>
        <v>Thailand</v>
      </c>
      <c r="T2804" t="str">
        <f>VLOOKUP(X2804,Organisation!A$2:B$150,2,FALSE)</f>
        <v>Babcock Communications</v>
      </c>
      <c r="U2804" t="s">
        <v>147</v>
      </c>
      <c r="V2804" t="s">
        <v>148</v>
      </c>
      <c r="W2804" t="s">
        <v>42</v>
      </c>
      <c r="X2804" t="s">
        <v>43</v>
      </c>
      <c r="Y2804">
        <v>239</v>
      </c>
    </row>
    <row r="2805" spans="1:25" x14ac:dyDescent="0.25">
      <c r="A2805">
        <v>12015</v>
      </c>
      <c r="B2805" t="str">
        <f>VLOOKUP(W2805,Broadcast!A$2:B$277,2,FALSE)</f>
        <v>Nippon Hoso Kyokai</v>
      </c>
      <c r="C2805" s="6">
        <v>400</v>
      </c>
      <c r="D2805" s="6">
        <v>430</v>
      </c>
      <c r="E2805" t="s">
        <v>470</v>
      </c>
      <c r="F2805" t="str">
        <f>VLOOKUP(H2805,Location!A$2:E$678,2,FALSE)</f>
        <v>Furman, SC</v>
      </c>
      <c r="G2805" t="str">
        <f>VLOOKUP(LEFT(R2805,3),Language!A$2:B$7700,2,FALSE)</f>
        <v>Spanish</v>
      </c>
      <c r="H2805" t="s">
        <v>220</v>
      </c>
      <c r="I2805">
        <v>250</v>
      </c>
      <c r="J2805">
        <v>167</v>
      </c>
      <c r="K2805">
        <v>15</v>
      </c>
      <c r="L2805">
        <v>218</v>
      </c>
      <c r="M2805">
        <v>1234567</v>
      </c>
      <c r="N2805">
        <v>270316</v>
      </c>
      <c r="O2805">
        <v>301016</v>
      </c>
      <c r="P2805" t="s">
        <v>19</v>
      </c>
      <c r="Q2805">
        <v>8922</v>
      </c>
      <c r="R2805" t="s">
        <v>137</v>
      </c>
      <c r="S2805" t="str">
        <f>VLOOKUP(V2805,Country!A$2:B$191,2,FALSE)</f>
        <v>United States</v>
      </c>
      <c r="T2805" t="str">
        <f>VLOOKUP(X2805,Organisation!A$2:B$150,2,FALSE)</f>
        <v>Babcock Communications</v>
      </c>
      <c r="U2805" t="s">
        <v>220</v>
      </c>
      <c r="V2805" t="s">
        <v>21</v>
      </c>
      <c r="W2805" t="s">
        <v>197</v>
      </c>
      <c r="X2805" t="s">
        <v>43</v>
      </c>
      <c r="Y2805">
        <v>240</v>
      </c>
    </row>
    <row r="2806" spans="1:25" x14ac:dyDescent="0.25">
      <c r="A2806">
        <v>12015</v>
      </c>
      <c r="B2806" t="str">
        <f>VLOOKUP(W2806,Broadcast!A$2:B$277,2,FALSE)</f>
        <v>Nippon Hoso Kyokai</v>
      </c>
      <c r="C2806" s="6">
        <v>400</v>
      </c>
      <c r="D2806" s="6">
        <v>430</v>
      </c>
      <c r="E2806" t="s">
        <v>471</v>
      </c>
      <c r="F2806" t="str">
        <f>VLOOKUP(H2806,Location!A$2:E$678,2,FALSE)</f>
        <v>Furman, SC</v>
      </c>
      <c r="G2806" t="str">
        <f>VLOOKUP(LEFT(R2806,3),Language!A$2:B$7700,2,FALSE)</f>
        <v>Spanish</v>
      </c>
      <c r="H2806" t="s">
        <v>220</v>
      </c>
      <c r="I2806">
        <v>250</v>
      </c>
      <c r="J2806">
        <v>167</v>
      </c>
      <c r="K2806">
        <v>15</v>
      </c>
      <c r="L2806">
        <v>218</v>
      </c>
      <c r="M2806">
        <v>1234567</v>
      </c>
      <c r="N2806">
        <v>270316</v>
      </c>
      <c r="O2806">
        <v>301016</v>
      </c>
      <c r="P2806" t="s">
        <v>19</v>
      </c>
      <c r="Q2806">
        <v>8500</v>
      </c>
      <c r="R2806" t="s">
        <v>137</v>
      </c>
      <c r="S2806" t="str">
        <f>VLOOKUP(V2806,Country!A$2:B$191,2,FALSE)</f>
        <v>United States</v>
      </c>
      <c r="T2806" t="str">
        <f>VLOOKUP(X2806,Organisation!A$2:B$150,2,FALSE)</f>
        <v>Federal Communications Commission</v>
      </c>
      <c r="U2806" t="s">
        <v>220</v>
      </c>
      <c r="V2806" t="s">
        <v>21</v>
      </c>
      <c r="W2806" t="s">
        <v>197</v>
      </c>
      <c r="X2806" t="s">
        <v>22</v>
      </c>
      <c r="Y2806">
        <v>1755</v>
      </c>
    </row>
    <row r="2807" spans="1:25" x14ac:dyDescent="0.25">
      <c r="A2807">
        <v>12015</v>
      </c>
      <c r="B2807" t="str">
        <f>VLOOKUP(W2807,Broadcast!A$2:B$277,2,FALSE)</f>
        <v>Nippon Hoso Kyokai</v>
      </c>
      <c r="C2807" s="6">
        <v>400</v>
      </c>
      <c r="D2807" s="6">
        <v>430</v>
      </c>
      <c r="E2807" t="s">
        <v>469</v>
      </c>
      <c r="F2807" t="str">
        <f>VLOOKUP(H2807,Location!A$2:E$678,2,FALSE)</f>
        <v>Furman, SC</v>
      </c>
      <c r="G2807" t="str">
        <f>VLOOKUP(LEFT(R2807,3),Language!A$2:B$7700,2,FALSE)</f>
        <v>Spanish</v>
      </c>
      <c r="H2807" t="s">
        <v>220</v>
      </c>
      <c r="I2807">
        <v>250</v>
      </c>
      <c r="J2807">
        <v>167</v>
      </c>
      <c r="K2807">
        <v>0</v>
      </c>
      <c r="L2807">
        <v>218</v>
      </c>
      <c r="M2807">
        <v>1234567</v>
      </c>
      <c r="N2807">
        <v>270316</v>
      </c>
      <c r="O2807">
        <v>301016</v>
      </c>
      <c r="P2807" t="s">
        <v>19</v>
      </c>
      <c r="R2807" t="s">
        <v>137</v>
      </c>
      <c r="S2807" t="str">
        <f>VLOOKUP(V2807,Country!A$2:B$191,2,FALSE)</f>
        <v>United States</v>
      </c>
      <c r="T2807" t="str">
        <f>VLOOKUP(X2807,Organisation!A$2:B$150,2,FALSE)</f>
        <v>Nippon Hoso Kyokai, Japan</v>
      </c>
      <c r="U2807" t="s">
        <v>220</v>
      </c>
      <c r="V2807" t="s">
        <v>21</v>
      </c>
      <c r="W2807" t="s">
        <v>197</v>
      </c>
      <c r="X2807" t="s">
        <v>197</v>
      </c>
      <c r="Y2807">
        <v>2426</v>
      </c>
    </row>
    <row r="2808" spans="1:25" x14ac:dyDescent="0.25">
      <c r="A2808">
        <v>12015</v>
      </c>
      <c r="B2808" t="str">
        <f>VLOOKUP(W2808,Broadcast!A$2:B$277,2,FALSE)</f>
        <v>LeSea Broadcasting Corporation</v>
      </c>
      <c r="C2808" s="6">
        <v>430</v>
      </c>
      <c r="D2808" s="6">
        <v>500</v>
      </c>
      <c r="E2808" t="s">
        <v>471</v>
      </c>
      <c r="F2808" t="str">
        <f>VLOOKUP(H2808,Location!A$2:E$678,2,FALSE)</f>
        <v>Furman, SC</v>
      </c>
      <c r="G2808" t="str">
        <f>VLOOKUP(LEFT(R2808,3),Language!A$2:B$7700,2,FALSE)</f>
        <v>Spanish</v>
      </c>
      <c r="H2808" t="s">
        <v>220</v>
      </c>
      <c r="I2808">
        <v>250</v>
      </c>
      <c r="J2808">
        <v>167</v>
      </c>
      <c r="K2808">
        <v>15</v>
      </c>
      <c r="L2808">
        <v>218</v>
      </c>
      <c r="M2808">
        <v>1234567</v>
      </c>
      <c r="N2808">
        <v>200816</v>
      </c>
      <c r="O2808">
        <v>80916</v>
      </c>
      <c r="P2808" t="s">
        <v>19</v>
      </c>
      <c r="Q2808">
        <v>8500</v>
      </c>
      <c r="R2808" t="s">
        <v>137</v>
      </c>
      <c r="S2808" t="str">
        <f>VLOOKUP(V2808,Country!A$2:B$191,2,FALSE)</f>
        <v>United States</v>
      </c>
      <c r="T2808" t="str">
        <f>VLOOKUP(X2808,Organisation!A$2:B$150,2,FALSE)</f>
        <v>Federal Communications Commission</v>
      </c>
      <c r="U2808" t="s">
        <v>220</v>
      </c>
      <c r="V2808" t="s">
        <v>21</v>
      </c>
      <c r="W2808" t="s">
        <v>220</v>
      </c>
      <c r="X2808" t="s">
        <v>22</v>
      </c>
      <c r="Y2808">
        <v>18034</v>
      </c>
    </row>
    <row r="2809" spans="1:25" x14ac:dyDescent="0.25">
      <c r="A2809">
        <v>12015</v>
      </c>
      <c r="B2809" t="str">
        <f>VLOOKUP(W2809,Broadcast!A$2:B$277,2,FALSE)</f>
        <v>LeSea Broadcasting Corporation</v>
      </c>
      <c r="C2809" s="6">
        <v>900</v>
      </c>
      <c r="D2809" s="6">
        <v>1000</v>
      </c>
      <c r="E2809" t="s">
        <v>753</v>
      </c>
      <c r="F2809" t="str">
        <f>VLOOKUP(H2809,Location!A$2:E$678,2,FALSE)</f>
        <v>Furman, SC</v>
      </c>
      <c r="G2809" t="str">
        <f>VLOOKUP(LEFT(R2809,3),Language!A$2:B$7700,2,FALSE)</f>
        <v>English</v>
      </c>
      <c r="H2809" t="s">
        <v>220</v>
      </c>
      <c r="I2809">
        <v>250</v>
      </c>
      <c r="J2809">
        <v>245</v>
      </c>
      <c r="K2809">
        <v>0</v>
      </c>
      <c r="L2809">
        <v>146</v>
      </c>
      <c r="M2809">
        <v>123456</v>
      </c>
      <c r="N2809">
        <v>270316</v>
      </c>
      <c r="O2809">
        <v>301016</v>
      </c>
      <c r="P2809" t="s">
        <v>19</v>
      </c>
      <c r="Q2809">
        <v>8500</v>
      </c>
      <c r="R2809" t="s">
        <v>20</v>
      </c>
      <c r="S2809" t="str">
        <f>VLOOKUP(V2809,Country!A$2:B$191,2,FALSE)</f>
        <v>United States</v>
      </c>
      <c r="T2809" t="str">
        <f>VLOOKUP(X2809,Organisation!A$2:B$150,2,FALSE)</f>
        <v>Federal Communications Commission</v>
      </c>
      <c r="U2809" t="s">
        <v>220</v>
      </c>
      <c r="V2809" t="s">
        <v>21</v>
      </c>
      <c r="W2809" t="s">
        <v>220</v>
      </c>
      <c r="X2809" t="s">
        <v>22</v>
      </c>
      <c r="Y2809">
        <v>16616</v>
      </c>
    </row>
    <row r="2810" spans="1:25" x14ac:dyDescent="0.25">
      <c r="A2810">
        <v>12015</v>
      </c>
      <c r="B2810" t="str">
        <f>VLOOKUP(W2810,Broadcast!A$2:B$277,2,FALSE)</f>
        <v>Radio Russia</v>
      </c>
      <c r="C2810" s="6">
        <v>1300</v>
      </c>
      <c r="D2810" s="6">
        <v>1800</v>
      </c>
      <c r="E2810">
        <v>40.409999999999997</v>
      </c>
      <c r="F2810" t="str">
        <f>VLOOKUP(H2810,Location!A$2:E$678,2,FALSE)</f>
        <v>Irkutsk</v>
      </c>
      <c r="G2810" t="str">
        <f>VLOOKUP(LEFT(R2810,3),Language!A$2:B$7700,2,FALSE)</f>
        <v>Russian</v>
      </c>
      <c r="H2810" t="s">
        <v>281</v>
      </c>
      <c r="I2810">
        <v>240</v>
      </c>
      <c r="J2810">
        <v>224</v>
      </c>
      <c r="K2810">
        <v>0</v>
      </c>
      <c r="L2810">
        <v>158</v>
      </c>
      <c r="M2810">
        <v>1234567</v>
      </c>
      <c r="N2810">
        <v>270316</v>
      </c>
      <c r="O2810">
        <v>291016</v>
      </c>
      <c r="P2810" t="s">
        <v>19</v>
      </c>
      <c r="R2810" t="s">
        <v>182</v>
      </c>
      <c r="S2810" t="str">
        <f>VLOOKUP(V2810,Country!A$2:B$191,2,FALSE)</f>
        <v>Russia</v>
      </c>
      <c r="T2810" t="str">
        <f>VLOOKUP(X2810,Organisation!A$2:B$150,2,FALSE)</f>
        <v>General Radio Frequency Centre</v>
      </c>
      <c r="U2810" t="s">
        <v>281</v>
      </c>
      <c r="V2810" t="s">
        <v>183</v>
      </c>
      <c r="W2810" t="s">
        <v>184</v>
      </c>
      <c r="X2810" t="s">
        <v>185</v>
      </c>
      <c r="Y2810">
        <v>3977</v>
      </c>
    </row>
    <row r="2811" spans="1:25" x14ac:dyDescent="0.25">
      <c r="A2811">
        <v>12015</v>
      </c>
      <c r="B2811" t="str">
        <f>VLOOKUP(W2811,Broadcast!A$2:B$277,2,FALSE)</f>
        <v>Mongol Radio &amp; Television</v>
      </c>
      <c r="C2811" s="6">
        <v>1400</v>
      </c>
      <c r="D2811" s="6">
        <v>1500</v>
      </c>
      <c r="E2811" t="s">
        <v>280</v>
      </c>
      <c r="F2811" t="str">
        <f>VLOOKUP(H2811,Location!A$2:E$678,2,FALSE)</f>
        <v>Ulan Bator</v>
      </c>
      <c r="G2811" t="str">
        <f>VLOOKUP(LEFT(R2811,3),Language!A$2:B$7700,2,FALSE)</f>
        <v>Standart Chinese</v>
      </c>
      <c r="H2811" t="s">
        <v>113</v>
      </c>
      <c r="I2811">
        <v>250</v>
      </c>
      <c r="J2811">
        <v>178</v>
      </c>
      <c r="K2811">
        <v>0</v>
      </c>
      <c r="L2811">
        <v>217</v>
      </c>
      <c r="M2811">
        <v>1234567</v>
      </c>
      <c r="N2811">
        <v>270316</v>
      </c>
      <c r="O2811">
        <v>291016</v>
      </c>
      <c r="P2811" t="s">
        <v>19</v>
      </c>
      <c r="Q2811">
        <v>15000</v>
      </c>
      <c r="R2811" t="s">
        <v>947</v>
      </c>
      <c r="S2811" t="str">
        <f>VLOOKUP(V2811,Country!A$2:B$191,2,FALSE)</f>
        <v>Mongolia</v>
      </c>
      <c r="T2811" t="str">
        <f>VLOOKUP(X2811,Organisation!A$2:B$150,2,FALSE)</f>
        <v>Mongol Radio &amp; Television</v>
      </c>
      <c r="U2811" t="s">
        <v>113</v>
      </c>
      <c r="V2811" t="s">
        <v>114</v>
      </c>
      <c r="W2811" t="s">
        <v>115</v>
      </c>
      <c r="X2811" t="s">
        <v>115</v>
      </c>
      <c r="Y2811">
        <v>7326</v>
      </c>
    </row>
    <row r="2812" spans="1:25" x14ac:dyDescent="0.25">
      <c r="A2812">
        <v>12015</v>
      </c>
      <c r="B2812" t="str">
        <f>VLOOKUP(W2812,Broadcast!A$2:B$277,2,FALSE)</f>
        <v>Mongol Radio &amp; Television</v>
      </c>
      <c r="C2812" s="6">
        <v>1500</v>
      </c>
      <c r="D2812" s="6">
        <v>1600</v>
      </c>
      <c r="E2812">
        <v>45</v>
      </c>
      <c r="F2812" t="str">
        <f>VLOOKUP(H2812,Location!A$2:E$678,2,FALSE)</f>
        <v>Ulan Bator</v>
      </c>
      <c r="G2812" t="str">
        <f>VLOOKUP(LEFT(R2812,3),Language!A$2:B$7700,2,FALSE)</f>
        <v>Japanese</v>
      </c>
      <c r="H2812" t="s">
        <v>113</v>
      </c>
      <c r="I2812">
        <v>250</v>
      </c>
      <c r="J2812">
        <v>116</v>
      </c>
      <c r="K2812">
        <v>0</v>
      </c>
      <c r="L2812">
        <v>217</v>
      </c>
      <c r="M2812">
        <v>1234567</v>
      </c>
      <c r="N2812">
        <v>270316</v>
      </c>
      <c r="O2812">
        <v>291016</v>
      </c>
      <c r="P2812" t="s">
        <v>19</v>
      </c>
      <c r="Q2812">
        <v>15000</v>
      </c>
      <c r="R2812" t="s">
        <v>814</v>
      </c>
      <c r="S2812" t="str">
        <f>VLOOKUP(V2812,Country!A$2:B$191,2,FALSE)</f>
        <v>Mongolia</v>
      </c>
      <c r="T2812" t="str">
        <f>VLOOKUP(X2812,Organisation!A$2:B$150,2,FALSE)</f>
        <v>Mongol Radio &amp; Television</v>
      </c>
      <c r="U2812" t="s">
        <v>113</v>
      </c>
      <c r="V2812" t="s">
        <v>114</v>
      </c>
      <c r="W2812" t="s">
        <v>115</v>
      </c>
      <c r="X2812" t="s">
        <v>115</v>
      </c>
      <c r="Y2812">
        <v>7327</v>
      </c>
    </row>
    <row r="2813" spans="1:25" x14ac:dyDescent="0.25">
      <c r="A2813">
        <v>12015</v>
      </c>
      <c r="B2813" t="str">
        <f>VLOOKUP(W2813,Broadcast!A$2:B$277,2,FALSE)</f>
        <v>China Radio International</v>
      </c>
      <c r="C2813" s="6">
        <v>1700</v>
      </c>
      <c r="D2813" s="6">
        <v>1800</v>
      </c>
      <c r="E2813" t="s">
        <v>523</v>
      </c>
      <c r="F2813" t="str">
        <f>VLOOKUP(H2813,Location!A$2:E$678,2,FALSE)</f>
        <v>Beijing</v>
      </c>
      <c r="G2813" t="str">
        <f>VLOOKUP(LEFT(R2813,3),Language!A$2:B$7700,2,FALSE)</f>
        <v>English</v>
      </c>
      <c r="H2813" t="s">
        <v>198</v>
      </c>
      <c r="I2813">
        <v>500</v>
      </c>
      <c r="J2813">
        <v>318</v>
      </c>
      <c r="K2813">
        <v>0</v>
      </c>
      <c r="L2813">
        <v>218</v>
      </c>
      <c r="M2813">
        <v>1234567</v>
      </c>
      <c r="N2813">
        <v>270316</v>
      </c>
      <c r="O2813">
        <v>301016</v>
      </c>
      <c r="P2813" t="s">
        <v>19</v>
      </c>
      <c r="Q2813">
        <v>16500</v>
      </c>
      <c r="R2813" t="s">
        <v>20</v>
      </c>
      <c r="S2813" t="str">
        <f>VLOOKUP(V2813,Country!A$2:B$191,2,FALSE)</f>
        <v>China</v>
      </c>
      <c r="T2813" t="str">
        <f>VLOOKUP(X2813,Organisation!A$2:B$150,2,FALSE)</f>
        <v>R &amp; T of Peoples Republic of China</v>
      </c>
      <c r="U2813" t="s">
        <v>198</v>
      </c>
      <c r="V2813" t="s">
        <v>55</v>
      </c>
      <c r="W2813" t="s">
        <v>188</v>
      </c>
      <c r="X2813" t="s">
        <v>57</v>
      </c>
      <c r="Y2813">
        <v>3209</v>
      </c>
    </row>
    <row r="2814" spans="1:25" x14ac:dyDescent="0.25">
      <c r="A2814">
        <v>12015</v>
      </c>
      <c r="B2814" t="str">
        <f>VLOOKUP(W2814,Broadcast!A$2:B$277,2,FALSE)</f>
        <v>Islamic Republic of Iran Broadcasting</v>
      </c>
      <c r="C2814" s="6">
        <v>1820</v>
      </c>
      <c r="D2814" s="6">
        <v>1920</v>
      </c>
      <c r="E2814">
        <v>46.47</v>
      </c>
      <c r="F2814" t="str">
        <f>VLOOKUP(H2814,Location!A$2:E$678,2,FALSE)</f>
        <v>Kamalabad</v>
      </c>
      <c r="G2814" t="str">
        <f>VLOOKUP(LEFT(R2814,3),Language!A$2:B$7700,2,FALSE)</f>
        <v>Hausa</v>
      </c>
      <c r="H2814" t="s">
        <v>340</v>
      </c>
      <c r="I2814">
        <v>500</v>
      </c>
      <c r="J2814">
        <v>253</v>
      </c>
      <c r="K2814">
        <v>0</v>
      </c>
      <c r="L2814">
        <v>217</v>
      </c>
      <c r="M2814">
        <v>1234567</v>
      </c>
      <c r="N2814">
        <v>270316</v>
      </c>
      <c r="O2814">
        <v>291016</v>
      </c>
      <c r="P2814" t="s">
        <v>19</v>
      </c>
      <c r="R2814" t="s">
        <v>127</v>
      </c>
      <c r="S2814" t="str">
        <f>VLOOKUP(V2814,Country!A$2:B$191,2,FALSE)</f>
        <v>Iran (Islamic Rep. of)</v>
      </c>
      <c r="T2814" t="str">
        <f>VLOOKUP(X2814,Organisation!A$2:B$150,2,FALSE)</f>
        <v>Islamic Republic of Iran Broadcast.</v>
      </c>
      <c r="U2814" t="s">
        <v>340</v>
      </c>
      <c r="V2814" t="s">
        <v>229</v>
      </c>
      <c r="W2814" t="s">
        <v>230</v>
      </c>
      <c r="X2814" t="s">
        <v>230</v>
      </c>
      <c r="Y2814">
        <v>15037</v>
      </c>
    </row>
    <row r="2815" spans="1:25" x14ac:dyDescent="0.25">
      <c r="A2815">
        <v>12015</v>
      </c>
      <c r="B2815" t="str">
        <f>VLOOKUP(W2815,Broadcast!A$2:B$277,2,FALSE)</f>
        <v>Islamic Republic of Iran Broadcasting</v>
      </c>
      <c r="C2815" s="6">
        <v>1920</v>
      </c>
      <c r="D2815" s="6">
        <v>2020</v>
      </c>
      <c r="E2815" t="s">
        <v>657</v>
      </c>
      <c r="F2815" t="str">
        <f>VLOOKUP(H2815,Location!A$2:E$678,2,FALSE)</f>
        <v>Sirjan</v>
      </c>
      <c r="G2815" t="str">
        <f>VLOOKUP(LEFT(R2815,3),Language!A$2:B$7700,2,FALSE)</f>
        <v>English</v>
      </c>
      <c r="H2815" t="s">
        <v>228</v>
      </c>
      <c r="I2815">
        <v>500</v>
      </c>
      <c r="J2815">
        <v>216</v>
      </c>
      <c r="K2815">
        <v>15</v>
      </c>
      <c r="L2815">
        <v>216</v>
      </c>
      <c r="M2815">
        <v>1234567</v>
      </c>
      <c r="N2815">
        <v>270316</v>
      </c>
      <c r="O2815">
        <v>291016</v>
      </c>
      <c r="P2815" t="s">
        <v>19</v>
      </c>
      <c r="R2815" t="s">
        <v>20</v>
      </c>
      <c r="S2815" t="str">
        <f>VLOOKUP(V2815,Country!A$2:B$191,2,FALSE)</f>
        <v>Iran (Islamic Rep. of)</v>
      </c>
      <c r="T2815" t="str">
        <f>VLOOKUP(X2815,Organisation!A$2:B$150,2,FALSE)</f>
        <v>Islamic Republic of Iran Broadcast.</v>
      </c>
      <c r="U2815" t="s">
        <v>228</v>
      </c>
      <c r="V2815" t="s">
        <v>229</v>
      </c>
      <c r="W2815" t="s">
        <v>230</v>
      </c>
      <c r="X2815" t="s">
        <v>230</v>
      </c>
      <c r="Y2815">
        <v>7169</v>
      </c>
    </row>
    <row r="2816" spans="1:25" x14ac:dyDescent="0.25">
      <c r="A2816">
        <v>12015</v>
      </c>
      <c r="B2816" t="str">
        <f>VLOOKUP(W2816,Broadcast!A$2:B$277,2,FALSE)</f>
        <v>Radio Sultanate of Oman</v>
      </c>
      <c r="C2816" s="6">
        <v>2200</v>
      </c>
      <c r="D2816" s="6">
        <v>200</v>
      </c>
      <c r="E2816">
        <v>48.53</v>
      </c>
      <c r="F2816" t="str">
        <f>VLOOKUP(H2816,Location!A$2:E$678,2,FALSE)</f>
        <v>Thumrayt</v>
      </c>
      <c r="G2816" t="str">
        <f>VLOOKUP(LEFT(R2816,3),Language!A$2:B$7700,2,FALSE)</f>
        <v>Standard Arabic</v>
      </c>
      <c r="H2816" t="s">
        <v>520</v>
      </c>
      <c r="I2816">
        <v>100</v>
      </c>
      <c r="J2816">
        <v>220</v>
      </c>
      <c r="K2816">
        <v>0</v>
      </c>
      <c r="L2816">
        <v>205</v>
      </c>
      <c r="M2816">
        <v>1234567</v>
      </c>
      <c r="N2816">
        <v>270316</v>
      </c>
      <c r="O2816">
        <v>301016</v>
      </c>
      <c r="P2816" t="s">
        <v>19</v>
      </c>
      <c r="Q2816">
        <v>11900</v>
      </c>
      <c r="R2816" t="s">
        <v>310</v>
      </c>
      <c r="S2816" t="str">
        <f>VLOOKUP(V2816,Country!A$2:B$191,2,FALSE)</f>
        <v>Oman</v>
      </c>
      <c r="T2816" t="str">
        <f>VLOOKUP(X2816,Organisation!A$2:B$150,2,FALSE)</f>
        <v>Radio Sultanate of Oman</v>
      </c>
      <c r="U2816" t="s">
        <v>520</v>
      </c>
      <c r="V2816" t="s">
        <v>212</v>
      </c>
      <c r="W2816" t="s">
        <v>383</v>
      </c>
      <c r="X2816" t="s">
        <v>383</v>
      </c>
      <c r="Y2816">
        <v>4505</v>
      </c>
    </row>
    <row r="2817" spans="1:25" x14ac:dyDescent="0.25">
      <c r="A2817">
        <v>12020</v>
      </c>
      <c r="B2817" t="str">
        <f>VLOOKUP(W2817,Broadcast!A$2:B$277,2,FALSE)</f>
        <v>Voice of Vietnam</v>
      </c>
      <c r="C2817" s="6">
        <v>1000</v>
      </c>
      <c r="D2817" s="6">
        <v>1100</v>
      </c>
      <c r="E2817">
        <v>54</v>
      </c>
      <c r="F2817" t="str">
        <f>VLOOKUP(H2817,Location!A$2:E$678,2,FALSE)</f>
        <v>Sontay</v>
      </c>
      <c r="G2817" t="str">
        <f>VLOOKUP(LEFT(R2817,3),Language!A$2:B$7700,2,FALSE)</f>
        <v>Indonesian</v>
      </c>
      <c r="H2817" t="s">
        <v>489</v>
      </c>
      <c r="I2817">
        <v>100</v>
      </c>
      <c r="J2817">
        <v>177</v>
      </c>
      <c r="K2817">
        <v>0</v>
      </c>
      <c r="L2817">
        <v>156</v>
      </c>
      <c r="M2817">
        <v>1234567</v>
      </c>
      <c r="N2817">
        <v>270316</v>
      </c>
      <c r="O2817">
        <v>291016</v>
      </c>
      <c r="P2817" t="s">
        <v>19</v>
      </c>
      <c r="Q2817">
        <v>12020</v>
      </c>
      <c r="R2817" t="s">
        <v>813</v>
      </c>
      <c r="S2817" t="str">
        <f>VLOOKUP(V2817,Country!A$2:B$191,2,FALSE)</f>
        <v>Viet Nam</v>
      </c>
      <c r="T2817" t="str">
        <f>VLOOKUP(X2817,Organisation!A$2:B$150,2,FALSE)</f>
        <v>Vietnam Radio &amp; Television</v>
      </c>
      <c r="U2817" t="s">
        <v>489</v>
      </c>
      <c r="V2817" t="s">
        <v>225</v>
      </c>
      <c r="W2817" t="s">
        <v>226</v>
      </c>
      <c r="X2817" t="s">
        <v>226</v>
      </c>
      <c r="Y2817">
        <v>2238</v>
      </c>
    </row>
    <row r="2818" spans="1:25" x14ac:dyDescent="0.25">
      <c r="A2818">
        <v>12020</v>
      </c>
      <c r="B2818" t="str">
        <f>VLOOKUP(W2818,Broadcast!A$2:B$277,2,FALSE)</f>
        <v>Voice of Vietnam</v>
      </c>
      <c r="C2818" s="6">
        <v>1100</v>
      </c>
      <c r="D2818" s="6">
        <v>1230</v>
      </c>
      <c r="E2818">
        <v>44.45</v>
      </c>
      <c r="F2818" t="str">
        <f>VLOOKUP(H2818,Location!A$2:E$678,2,FALSE)</f>
        <v>Sontay</v>
      </c>
      <c r="G2818" t="str">
        <f>VLOOKUP(LEFT(R2818,3),Language!A$2:B$7700,2,FALSE)</f>
        <v>Japanese</v>
      </c>
      <c r="H2818" t="s">
        <v>489</v>
      </c>
      <c r="I2818">
        <v>100</v>
      </c>
      <c r="J2818">
        <v>57</v>
      </c>
      <c r="K2818">
        <v>0</v>
      </c>
      <c r="L2818">
        <v>156</v>
      </c>
      <c r="M2818">
        <v>1234567</v>
      </c>
      <c r="N2818">
        <v>270316</v>
      </c>
      <c r="O2818">
        <v>291016</v>
      </c>
      <c r="P2818" t="s">
        <v>19</v>
      </c>
      <c r="Q2818">
        <v>12020</v>
      </c>
      <c r="R2818" t="s">
        <v>814</v>
      </c>
      <c r="S2818" t="str">
        <f>VLOOKUP(V2818,Country!A$2:B$191,2,FALSE)</f>
        <v>Viet Nam</v>
      </c>
      <c r="T2818" t="str">
        <f>VLOOKUP(X2818,Organisation!A$2:B$150,2,FALSE)</f>
        <v>Vietnam Radio &amp; Television</v>
      </c>
      <c r="U2818" t="s">
        <v>489</v>
      </c>
      <c r="V2818" t="s">
        <v>225</v>
      </c>
      <c r="W2818" t="s">
        <v>226</v>
      </c>
      <c r="X2818" t="s">
        <v>226</v>
      </c>
      <c r="Y2818">
        <v>2239</v>
      </c>
    </row>
    <row r="2819" spans="1:25" x14ac:dyDescent="0.25">
      <c r="A2819">
        <v>12020</v>
      </c>
      <c r="B2819" t="str">
        <f>VLOOKUP(W2819,Broadcast!A$2:B$277,2,FALSE)</f>
        <v>Voice of Vietnam</v>
      </c>
      <c r="C2819" s="6">
        <v>1230</v>
      </c>
      <c r="D2819" s="6">
        <v>1330</v>
      </c>
      <c r="E2819">
        <v>54</v>
      </c>
      <c r="F2819" t="str">
        <f>VLOOKUP(H2819,Location!A$2:E$678,2,FALSE)</f>
        <v>Sontay</v>
      </c>
      <c r="G2819" t="str">
        <f>VLOOKUP(LEFT(R2819,3),Language!A$2:B$7700,2,FALSE)</f>
        <v>Indonesian</v>
      </c>
      <c r="H2819" t="s">
        <v>489</v>
      </c>
      <c r="I2819">
        <v>100</v>
      </c>
      <c r="J2819">
        <v>177</v>
      </c>
      <c r="K2819">
        <v>0</v>
      </c>
      <c r="L2819">
        <v>156</v>
      </c>
      <c r="M2819">
        <v>1234567</v>
      </c>
      <c r="N2819">
        <v>270316</v>
      </c>
      <c r="O2819">
        <v>291016</v>
      </c>
      <c r="P2819" t="s">
        <v>19</v>
      </c>
      <c r="Q2819">
        <v>12020</v>
      </c>
      <c r="R2819" t="s">
        <v>813</v>
      </c>
      <c r="S2819" t="str">
        <f>VLOOKUP(V2819,Country!A$2:B$191,2,FALSE)</f>
        <v>Viet Nam</v>
      </c>
      <c r="T2819" t="str">
        <f>VLOOKUP(X2819,Organisation!A$2:B$150,2,FALSE)</f>
        <v>Vietnam Radio &amp; Television</v>
      </c>
      <c r="U2819" t="s">
        <v>489</v>
      </c>
      <c r="V2819" t="s">
        <v>225</v>
      </c>
      <c r="W2819" t="s">
        <v>226</v>
      </c>
      <c r="X2819" t="s">
        <v>226</v>
      </c>
      <c r="Y2819">
        <v>2240</v>
      </c>
    </row>
    <row r="2820" spans="1:25" x14ac:dyDescent="0.25">
      <c r="A2820">
        <v>12020</v>
      </c>
      <c r="B2820" t="str">
        <f>VLOOKUP(W2820,Broadcast!A$2:B$277,2,FALSE)</f>
        <v>Voice of Vietnam</v>
      </c>
      <c r="C2820" s="6">
        <v>1330</v>
      </c>
      <c r="D2820" s="6">
        <v>1430</v>
      </c>
      <c r="E2820">
        <v>44.45</v>
      </c>
      <c r="F2820" t="str">
        <f>VLOOKUP(H2820,Location!A$2:E$678,2,FALSE)</f>
        <v>Sontay</v>
      </c>
      <c r="G2820" t="str">
        <f>VLOOKUP(LEFT(R2820,3),Language!A$2:B$7700,2,FALSE)</f>
        <v>Japanese</v>
      </c>
      <c r="H2820" t="s">
        <v>489</v>
      </c>
      <c r="I2820">
        <v>100</v>
      </c>
      <c r="J2820">
        <v>57</v>
      </c>
      <c r="K2820">
        <v>0</v>
      </c>
      <c r="L2820">
        <v>156</v>
      </c>
      <c r="M2820">
        <v>1234567</v>
      </c>
      <c r="N2820">
        <v>270316</v>
      </c>
      <c r="O2820">
        <v>291016</v>
      </c>
      <c r="P2820" t="s">
        <v>19</v>
      </c>
      <c r="Q2820">
        <v>12020</v>
      </c>
      <c r="R2820" t="s">
        <v>814</v>
      </c>
      <c r="S2820" t="str">
        <f>VLOOKUP(V2820,Country!A$2:B$191,2,FALSE)</f>
        <v>Viet Nam</v>
      </c>
      <c r="T2820" t="str">
        <f>VLOOKUP(X2820,Organisation!A$2:B$150,2,FALSE)</f>
        <v>Vietnam Radio &amp; Television</v>
      </c>
      <c r="U2820" t="s">
        <v>489</v>
      </c>
      <c r="V2820" t="s">
        <v>225</v>
      </c>
      <c r="W2820" t="s">
        <v>226</v>
      </c>
      <c r="X2820" t="s">
        <v>226</v>
      </c>
      <c r="Y2820">
        <v>2241</v>
      </c>
    </row>
    <row r="2821" spans="1:25" x14ac:dyDescent="0.25">
      <c r="A2821">
        <v>12020</v>
      </c>
      <c r="B2821" t="str">
        <f>VLOOKUP(W2821,Broadcast!A$2:B$277,2,FALSE)</f>
        <v>Voice of Vietnam</v>
      </c>
      <c r="C2821" s="6">
        <v>1430</v>
      </c>
      <c r="D2821" s="6">
        <v>1530</v>
      </c>
      <c r="E2821">
        <v>54</v>
      </c>
      <c r="F2821" t="str">
        <f>VLOOKUP(H2821,Location!A$2:E$678,2,FALSE)</f>
        <v>Sontay</v>
      </c>
      <c r="G2821" t="str">
        <f>VLOOKUP(LEFT(R2821,3),Language!A$2:B$7700,2,FALSE)</f>
        <v>Indonesian</v>
      </c>
      <c r="H2821" t="s">
        <v>489</v>
      </c>
      <c r="I2821">
        <v>100</v>
      </c>
      <c r="J2821">
        <v>177</v>
      </c>
      <c r="K2821">
        <v>0</v>
      </c>
      <c r="L2821">
        <v>156</v>
      </c>
      <c r="M2821">
        <v>1234567</v>
      </c>
      <c r="N2821">
        <v>270316</v>
      </c>
      <c r="O2821">
        <v>291016</v>
      </c>
      <c r="P2821" t="s">
        <v>19</v>
      </c>
      <c r="Q2821">
        <v>12020</v>
      </c>
      <c r="R2821" t="s">
        <v>813</v>
      </c>
      <c r="S2821" t="str">
        <f>VLOOKUP(V2821,Country!A$2:B$191,2,FALSE)</f>
        <v>Viet Nam</v>
      </c>
      <c r="T2821" t="str">
        <f>VLOOKUP(X2821,Organisation!A$2:B$150,2,FALSE)</f>
        <v>Vietnam Radio &amp; Television</v>
      </c>
      <c r="U2821" t="s">
        <v>489</v>
      </c>
      <c r="V2821" t="s">
        <v>225</v>
      </c>
      <c r="W2821" t="s">
        <v>226</v>
      </c>
      <c r="X2821" t="s">
        <v>226</v>
      </c>
      <c r="Y2821">
        <v>2242</v>
      </c>
    </row>
    <row r="2822" spans="1:25" x14ac:dyDescent="0.25">
      <c r="A2822">
        <v>12020</v>
      </c>
      <c r="B2822" t="str">
        <f>VLOOKUP(W2822,Broadcast!A$2:B$277,2,FALSE)</f>
        <v>Voice of Vietnam</v>
      </c>
      <c r="C2822" s="6">
        <v>2200</v>
      </c>
      <c r="D2822" s="6">
        <v>2300</v>
      </c>
      <c r="E2822">
        <v>54</v>
      </c>
      <c r="F2822" t="str">
        <f>VLOOKUP(H2822,Location!A$2:E$678,2,FALSE)</f>
        <v>Sontay</v>
      </c>
      <c r="G2822" t="str">
        <f>VLOOKUP(LEFT(R2822,3),Language!A$2:B$7700,2,FALSE)</f>
        <v>Japanese</v>
      </c>
      <c r="H2822" t="s">
        <v>489</v>
      </c>
      <c r="I2822">
        <v>100</v>
      </c>
      <c r="J2822">
        <v>177</v>
      </c>
      <c r="K2822">
        <v>0</v>
      </c>
      <c r="L2822">
        <v>156</v>
      </c>
      <c r="M2822">
        <v>1234567</v>
      </c>
      <c r="N2822">
        <v>270316</v>
      </c>
      <c r="O2822">
        <v>291016</v>
      </c>
      <c r="P2822" t="s">
        <v>19</v>
      </c>
      <c r="Q2822">
        <v>12020</v>
      </c>
      <c r="R2822" t="s">
        <v>815</v>
      </c>
      <c r="S2822" t="str">
        <f>VLOOKUP(V2822,Country!A$2:B$191,2,FALSE)</f>
        <v>Viet Nam</v>
      </c>
      <c r="T2822" t="str">
        <f>VLOOKUP(X2822,Organisation!A$2:B$150,2,FALSE)</f>
        <v>Vietnam Radio &amp; Television</v>
      </c>
      <c r="U2822" t="s">
        <v>489</v>
      </c>
      <c r="V2822" t="s">
        <v>225</v>
      </c>
      <c r="W2822" t="s">
        <v>226</v>
      </c>
      <c r="X2822" t="s">
        <v>226</v>
      </c>
      <c r="Y2822">
        <v>2243</v>
      </c>
    </row>
    <row r="2823" spans="1:25" x14ac:dyDescent="0.25">
      <c r="A2823">
        <v>12020</v>
      </c>
      <c r="B2823" t="str">
        <f>VLOOKUP(W2823,Broadcast!A$2:B$277,2,FALSE)</f>
        <v>Voice of Vietnam</v>
      </c>
      <c r="C2823" s="6">
        <v>2300</v>
      </c>
      <c r="D2823" s="6">
        <v>2400</v>
      </c>
      <c r="E2823">
        <v>54</v>
      </c>
      <c r="F2823" t="str">
        <f>VLOOKUP(H2823,Location!A$2:E$678,2,FALSE)</f>
        <v>Sontay</v>
      </c>
      <c r="G2823" t="str">
        <f>VLOOKUP(LEFT(R2823,3),Language!A$2:B$7700,2,FALSE)</f>
        <v>Indonesian</v>
      </c>
      <c r="H2823" t="s">
        <v>489</v>
      </c>
      <c r="I2823">
        <v>100</v>
      </c>
      <c r="J2823">
        <v>177</v>
      </c>
      <c r="K2823">
        <v>0</v>
      </c>
      <c r="L2823">
        <v>156</v>
      </c>
      <c r="M2823">
        <v>1234567</v>
      </c>
      <c r="N2823">
        <v>270316</v>
      </c>
      <c r="O2823">
        <v>291016</v>
      </c>
      <c r="P2823" t="s">
        <v>19</v>
      </c>
      <c r="Q2823">
        <v>12020</v>
      </c>
      <c r="R2823" t="s">
        <v>813</v>
      </c>
      <c r="S2823" t="str">
        <f>VLOOKUP(V2823,Country!A$2:B$191,2,FALSE)</f>
        <v>Viet Nam</v>
      </c>
      <c r="T2823" t="str">
        <f>VLOOKUP(X2823,Organisation!A$2:B$150,2,FALSE)</f>
        <v>Vietnam Radio &amp; Television</v>
      </c>
      <c r="U2823" t="s">
        <v>489</v>
      </c>
      <c r="V2823" t="s">
        <v>225</v>
      </c>
      <c r="W2823" t="s">
        <v>226</v>
      </c>
      <c r="X2823" t="s">
        <v>226</v>
      </c>
      <c r="Y2823">
        <v>2244</v>
      </c>
    </row>
    <row r="2824" spans="1:25" x14ac:dyDescent="0.25">
      <c r="A2824">
        <v>12025</v>
      </c>
      <c r="B2824" t="str">
        <f>VLOOKUP(W2824,Broadcast!A$2:B$277,2,FALSE)</f>
        <v>Islamic Republic of Iran Broadcasting</v>
      </c>
      <c r="C2824" s="6">
        <v>20</v>
      </c>
      <c r="D2824" s="6">
        <v>220</v>
      </c>
      <c r="E2824" t="s">
        <v>948</v>
      </c>
      <c r="F2824" t="str">
        <f>VLOOKUP(H2824,Location!A$2:E$678,2,FALSE)</f>
        <v>Kamalabad</v>
      </c>
      <c r="G2824" t="str">
        <f>VLOOKUP(LEFT(R2824,3),Language!A$2:B$7700,2,FALSE)</f>
        <v>Spanish</v>
      </c>
      <c r="H2824" t="s">
        <v>340</v>
      </c>
      <c r="I2824">
        <v>500</v>
      </c>
      <c r="J2824">
        <v>310</v>
      </c>
      <c r="K2824">
        <v>0</v>
      </c>
      <c r="L2824">
        <v>218</v>
      </c>
      <c r="M2824">
        <v>1234567</v>
      </c>
      <c r="N2824">
        <v>280316</v>
      </c>
      <c r="O2824">
        <v>301016</v>
      </c>
      <c r="P2824" t="s">
        <v>19</v>
      </c>
      <c r="R2824" t="s">
        <v>137</v>
      </c>
      <c r="S2824" t="str">
        <f>VLOOKUP(V2824,Country!A$2:B$191,2,FALSE)</f>
        <v>Iran (Islamic Rep. of)</v>
      </c>
      <c r="T2824" t="str">
        <f>VLOOKUP(X2824,Organisation!A$2:B$150,2,FALSE)</f>
        <v>Islamic Republic of Iran Broadcast.</v>
      </c>
      <c r="U2824" t="s">
        <v>340</v>
      </c>
      <c r="V2824" t="s">
        <v>229</v>
      </c>
      <c r="W2824" t="s">
        <v>230</v>
      </c>
      <c r="X2824" t="s">
        <v>230</v>
      </c>
      <c r="Y2824">
        <v>7250</v>
      </c>
    </row>
    <row r="2825" spans="1:25" x14ac:dyDescent="0.25">
      <c r="A2825">
        <v>12025</v>
      </c>
      <c r="B2825" t="str">
        <f>VLOOKUP(W2825,Broadcast!A$2:B$277,2,FALSE)</f>
        <v>Islamic Republic of Iran Broadcasting</v>
      </c>
      <c r="C2825" s="6">
        <v>20</v>
      </c>
      <c r="D2825" s="6">
        <v>320</v>
      </c>
      <c r="E2825" t="s">
        <v>948</v>
      </c>
      <c r="F2825" t="str">
        <f>VLOOKUP(H2825,Location!A$2:E$678,2,FALSE)</f>
        <v>Sirjan</v>
      </c>
      <c r="G2825" t="str">
        <f>VLOOKUP(LEFT(R2825,3),Language!A$2:B$7700,2,FALSE)</f>
        <v>Spanish</v>
      </c>
      <c r="H2825" t="s">
        <v>228</v>
      </c>
      <c r="I2825">
        <v>500</v>
      </c>
      <c r="J2825">
        <v>300</v>
      </c>
      <c r="K2825">
        <v>0</v>
      </c>
      <c r="L2825">
        <v>218</v>
      </c>
      <c r="M2825">
        <v>1234567</v>
      </c>
      <c r="N2825">
        <v>280316</v>
      </c>
      <c r="O2825">
        <v>301016</v>
      </c>
      <c r="P2825" t="s">
        <v>19</v>
      </c>
      <c r="R2825" t="s">
        <v>137</v>
      </c>
      <c r="S2825" t="str">
        <f>VLOOKUP(V2825,Country!A$2:B$191,2,FALSE)</f>
        <v>Iran (Islamic Rep. of)</v>
      </c>
      <c r="T2825" t="str">
        <f>VLOOKUP(X2825,Organisation!A$2:B$150,2,FALSE)</f>
        <v>Islamic Republic of Iran Broadcast.</v>
      </c>
      <c r="U2825" t="s">
        <v>228</v>
      </c>
      <c r="V2825" t="s">
        <v>229</v>
      </c>
      <c r="W2825" t="s">
        <v>230</v>
      </c>
      <c r="X2825" t="s">
        <v>230</v>
      </c>
      <c r="Y2825">
        <v>16250</v>
      </c>
    </row>
    <row r="2826" spans="1:25" x14ac:dyDescent="0.25">
      <c r="A2826">
        <v>12025</v>
      </c>
      <c r="B2826" t="str">
        <f>VLOOKUP(W2826,Broadcast!A$2:B$277,2,FALSE)</f>
        <v>Abu Dhabi Media Company</v>
      </c>
      <c r="C2826" s="6">
        <v>500</v>
      </c>
      <c r="D2826" s="6">
        <v>600</v>
      </c>
      <c r="E2826" t="s">
        <v>218</v>
      </c>
      <c r="F2826" t="str">
        <f>VLOOKUP(H2826,Location!A$2:E$678,2,FALSE)</f>
        <v>Dhabayya</v>
      </c>
      <c r="G2826" t="str">
        <f>VLOOKUP(LEFT(R2826,3),Language!A$2:B$7700,2,FALSE)</f>
        <v>Arabic</v>
      </c>
      <c r="H2826" t="s">
        <v>409</v>
      </c>
      <c r="I2826">
        <v>500</v>
      </c>
      <c r="J2826">
        <v>75</v>
      </c>
      <c r="K2826">
        <v>15</v>
      </c>
      <c r="L2826">
        <v>146</v>
      </c>
      <c r="M2826">
        <v>1234567</v>
      </c>
      <c r="N2826">
        <v>270316</v>
      </c>
      <c r="O2826">
        <v>301016</v>
      </c>
      <c r="P2826" t="s">
        <v>19</v>
      </c>
      <c r="Q2826">
        <v>11000</v>
      </c>
      <c r="R2826" t="s">
        <v>89</v>
      </c>
      <c r="S2826" t="str">
        <f>VLOOKUP(V2826,Country!A$2:B$191,2,FALSE)</f>
        <v>United Arab Emirates</v>
      </c>
      <c r="T2826" t="str">
        <f>VLOOKUP(X2826,Organisation!A$2:B$150,2,FALSE)</f>
        <v>Abu Dhabi Media Company</v>
      </c>
      <c r="U2826" t="s">
        <v>409</v>
      </c>
      <c r="V2826" t="s">
        <v>410</v>
      </c>
      <c r="W2826" t="s">
        <v>14</v>
      </c>
      <c r="X2826" t="s">
        <v>14</v>
      </c>
      <c r="Y2826">
        <v>3796</v>
      </c>
    </row>
    <row r="2827" spans="1:25" x14ac:dyDescent="0.25">
      <c r="A2827">
        <v>12025</v>
      </c>
      <c r="B2827" t="str">
        <f>VLOOKUP(W2827,Broadcast!A$2:B$277,2,FALSE)</f>
        <v>All India Radio</v>
      </c>
      <c r="C2827" s="6">
        <v>1600</v>
      </c>
      <c r="D2827" s="6">
        <v>1830</v>
      </c>
      <c r="E2827">
        <v>39.4</v>
      </c>
      <c r="F2827" t="str">
        <f>VLOOKUP(H2827,Location!A$2:E$678,2,FALSE)</f>
        <v>Panaji</v>
      </c>
      <c r="G2827" t="str">
        <f>VLOOKUP(LEFT(R2827,3),Language!A$2:B$7700,2,FALSE)</f>
        <v>Hindi</v>
      </c>
      <c r="H2827" t="s">
        <v>626</v>
      </c>
      <c r="I2827">
        <v>250</v>
      </c>
      <c r="J2827">
        <v>300</v>
      </c>
      <c r="K2827">
        <v>0</v>
      </c>
      <c r="L2827">
        <v>157</v>
      </c>
      <c r="M2827">
        <v>1234567</v>
      </c>
      <c r="N2827">
        <v>270316</v>
      </c>
      <c r="O2827">
        <v>301016</v>
      </c>
      <c r="P2827" t="s">
        <v>19</v>
      </c>
      <c r="Q2827">
        <v>11850</v>
      </c>
      <c r="R2827" t="s">
        <v>949</v>
      </c>
      <c r="S2827" t="str">
        <f>VLOOKUP(V2827,Country!A$2:B$191,2,FALSE)</f>
        <v>India</v>
      </c>
      <c r="T2827" t="str">
        <f>VLOOKUP(X2827,Organisation!A$2:B$150,2,FALSE)</f>
        <v>All India Radio</v>
      </c>
      <c r="U2827" t="s">
        <v>626</v>
      </c>
      <c r="V2827" t="s">
        <v>263</v>
      </c>
      <c r="W2827" t="s">
        <v>264</v>
      </c>
      <c r="X2827" t="s">
        <v>264</v>
      </c>
      <c r="Y2827">
        <v>3580</v>
      </c>
    </row>
    <row r="2828" spans="1:25" x14ac:dyDescent="0.25">
      <c r="A2828">
        <v>12030</v>
      </c>
      <c r="B2828" t="str">
        <f>VLOOKUP(W2828,Broadcast!A$2:B$277,2,FALSE)</f>
        <v>Islamic Republic of Iran Broadcasting</v>
      </c>
      <c r="C2828" s="6">
        <v>420</v>
      </c>
      <c r="D2828" s="6">
        <v>450</v>
      </c>
      <c r="E2828" t="s">
        <v>806</v>
      </c>
      <c r="F2828" t="str">
        <f>VLOOKUP(H2828,Location!A$2:E$678,2,FALSE)</f>
        <v>Sirjan</v>
      </c>
      <c r="G2828" t="str">
        <f>VLOOKUP(LEFT(R2828,3),Language!A$2:B$7700,2,FALSE)</f>
        <v>Hebrew</v>
      </c>
      <c r="H2828" t="s">
        <v>228</v>
      </c>
      <c r="I2828">
        <v>500</v>
      </c>
      <c r="J2828">
        <v>293</v>
      </c>
      <c r="K2828">
        <v>30</v>
      </c>
      <c r="L2828">
        <v>218</v>
      </c>
      <c r="M2828">
        <v>1234567</v>
      </c>
      <c r="N2828">
        <v>270316</v>
      </c>
      <c r="O2828">
        <v>291016</v>
      </c>
      <c r="P2828" t="s">
        <v>19</v>
      </c>
      <c r="R2828" t="s">
        <v>823</v>
      </c>
      <c r="S2828" t="str">
        <f>VLOOKUP(V2828,Country!A$2:B$191,2,FALSE)</f>
        <v>Iran (Islamic Rep. of)</v>
      </c>
      <c r="T2828" t="str">
        <f>VLOOKUP(X2828,Organisation!A$2:B$150,2,FALSE)</f>
        <v>Islamic Republic of Iran Broadcast.</v>
      </c>
      <c r="U2828" t="s">
        <v>228</v>
      </c>
      <c r="V2828" t="s">
        <v>229</v>
      </c>
      <c r="W2828" t="s">
        <v>230</v>
      </c>
      <c r="X2828" t="s">
        <v>230</v>
      </c>
      <c r="Y2828">
        <v>16091</v>
      </c>
    </row>
    <row r="2829" spans="1:25" x14ac:dyDescent="0.25">
      <c r="A2829">
        <v>12030</v>
      </c>
      <c r="B2829" t="str">
        <f>VLOOKUP(W2829,Broadcast!A$2:B$277,2,FALSE)</f>
        <v>Radio Russia</v>
      </c>
      <c r="C2829" s="6">
        <v>1000</v>
      </c>
      <c r="D2829" s="6">
        <v>1200</v>
      </c>
      <c r="E2829" t="s">
        <v>280</v>
      </c>
      <c r="F2829" t="str">
        <f>VLOOKUP(H2829,Location!A$2:E$678,2,FALSE)</f>
        <v>Irkutsk</v>
      </c>
      <c r="G2829" t="str">
        <f>VLOOKUP(LEFT(R2829,3),Language!A$2:B$7700,2,FALSE)</f>
        <v>Russian</v>
      </c>
      <c r="H2829" t="s">
        <v>281</v>
      </c>
      <c r="I2829">
        <v>250</v>
      </c>
      <c r="J2829">
        <v>180</v>
      </c>
      <c r="K2829">
        <v>0</v>
      </c>
      <c r="L2829">
        <v>218</v>
      </c>
      <c r="M2829">
        <v>1234567</v>
      </c>
      <c r="N2829">
        <v>270316</v>
      </c>
      <c r="O2829">
        <v>291016</v>
      </c>
      <c r="P2829" t="s">
        <v>19</v>
      </c>
      <c r="R2829" t="s">
        <v>182</v>
      </c>
      <c r="S2829" t="str">
        <f>VLOOKUP(V2829,Country!A$2:B$191,2,FALSE)</f>
        <v>Russia</v>
      </c>
      <c r="T2829" t="str">
        <f>VLOOKUP(X2829,Organisation!A$2:B$150,2,FALSE)</f>
        <v>General Radio Frequency Centre</v>
      </c>
      <c r="U2829" t="s">
        <v>281</v>
      </c>
      <c r="V2829" t="s">
        <v>183</v>
      </c>
      <c r="W2829" t="s">
        <v>184</v>
      </c>
      <c r="X2829" t="s">
        <v>185</v>
      </c>
      <c r="Y2829">
        <v>3939</v>
      </c>
    </row>
    <row r="2830" spans="1:25" x14ac:dyDescent="0.25">
      <c r="A2830">
        <v>12030</v>
      </c>
      <c r="B2830" t="str">
        <f>VLOOKUP(W2830,Broadcast!A$2:B$277,2,FALSE)</f>
        <v>International Broadcasting Bureau</v>
      </c>
      <c r="C2830" s="6">
        <v>1100</v>
      </c>
      <c r="D2830" s="6">
        <v>1130</v>
      </c>
      <c r="E2830" t="s">
        <v>287</v>
      </c>
      <c r="F2830" t="str">
        <f>VLOOKUP(H2830,Location!A$2:E$678,2,FALSE)</f>
        <v>Sao Tome</v>
      </c>
      <c r="G2830" t="str">
        <f>VLOOKUP(LEFT(R2830,3),Language!A$2:B$7700,2,FALSE)</f>
        <v>French</v>
      </c>
      <c r="H2830" t="s">
        <v>125</v>
      </c>
      <c r="I2830">
        <v>100</v>
      </c>
      <c r="J2830">
        <v>76</v>
      </c>
      <c r="K2830">
        <v>0</v>
      </c>
      <c r="L2830">
        <v>156</v>
      </c>
      <c r="M2830">
        <v>7</v>
      </c>
      <c r="N2830">
        <v>270316</v>
      </c>
      <c r="O2830">
        <v>291016</v>
      </c>
      <c r="P2830" t="s">
        <v>19</v>
      </c>
      <c r="Q2830">
        <v>16000</v>
      </c>
      <c r="R2830" t="s">
        <v>79</v>
      </c>
      <c r="S2830" t="str">
        <f>VLOOKUP(V2830,Country!A$2:B$191,2,FALSE)</f>
        <v>Sao Tome and Principe</v>
      </c>
      <c r="T2830" t="str">
        <f>VLOOKUP(X2830,Organisation!A$2:B$150,2,FALSE)</f>
        <v>International Broadcasting Bureau</v>
      </c>
      <c r="U2830" t="s">
        <v>125</v>
      </c>
      <c r="V2830" t="s">
        <v>126</v>
      </c>
      <c r="W2830" t="s">
        <v>120</v>
      </c>
      <c r="X2830" t="s">
        <v>120</v>
      </c>
      <c r="Y2830">
        <v>785</v>
      </c>
    </row>
    <row r="2831" spans="1:25" x14ac:dyDescent="0.25">
      <c r="A2831">
        <v>12030</v>
      </c>
      <c r="B2831" t="str">
        <f>VLOOKUP(W2831,Broadcast!A$2:B$277,2,FALSE)</f>
        <v>Radio Russia</v>
      </c>
      <c r="C2831" s="6">
        <v>1200</v>
      </c>
      <c r="D2831" s="6">
        <v>1300</v>
      </c>
      <c r="E2831" t="s">
        <v>280</v>
      </c>
      <c r="F2831" t="str">
        <f>VLOOKUP(H2831,Location!A$2:E$678,2,FALSE)</f>
        <v>Irkutsk</v>
      </c>
      <c r="G2831" t="str">
        <f>VLOOKUP(LEFT(R2831,3),Language!A$2:B$7700,2,FALSE)</f>
        <v>Russian</v>
      </c>
      <c r="H2831" t="s">
        <v>281</v>
      </c>
      <c r="I2831">
        <v>250</v>
      </c>
      <c r="J2831">
        <v>180</v>
      </c>
      <c r="K2831">
        <v>0</v>
      </c>
      <c r="L2831">
        <v>218</v>
      </c>
      <c r="M2831">
        <v>1234567</v>
      </c>
      <c r="N2831">
        <v>270316</v>
      </c>
      <c r="O2831">
        <v>291016</v>
      </c>
      <c r="P2831" t="s">
        <v>19</v>
      </c>
      <c r="R2831" t="s">
        <v>182</v>
      </c>
      <c r="S2831" t="str">
        <f>VLOOKUP(V2831,Country!A$2:B$191,2,FALSE)</f>
        <v>Russia</v>
      </c>
      <c r="T2831" t="str">
        <f>VLOOKUP(X2831,Organisation!A$2:B$150,2,FALSE)</f>
        <v>General Radio Frequency Centre</v>
      </c>
      <c r="U2831" t="s">
        <v>281</v>
      </c>
      <c r="V2831" t="s">
        <v>183</v>
      </c>
      <c r="W2831" t="s">
        <v>184</v>
      </c>
      <c r="X2831" t="s">
        <v>185</v>
      </c>
      <c r="Y2831">
        <v>3937</v>
      </c>
    </row>
    <row r="2832" spans="1:25" x14ac:dyDescent="0.25">
      <c r="A2832">
        <v>12030</v>
      </c>
      <c r="B2832" t="str">
        <f>VLOOKUP(W2832,Broadcast!A$2:B$277,2,FALSE)</f>
        <v>Vatican Radio</v>
      </c>
      <c r="C2832" s="6">
        <v>1230</v>
      </c>
      <c r="D2832" s="6">
        <v>1300</v>
      </c>
      <c r="E2832" t="s">
        <v>919</v>
      </c>
      <c r="F2832" t="str">
        <f>VLOOKUP(H2832,Location!A$2:E$678,2,FALSE)</f>
        <v>Tinang 1</v>
      </c>
      <c r="G2832" t="str">
        <f>VLOOKUP(LEFT(R2832,3),Language!A$2:B$7700,2,FALSE)</f>
        <v>Russian</v>
      </c>
      <c r="H2832" t="s">
        <v>172</v>
      </c>
      <c r="I2832">
        <v>250</v>
      </c>
      <c r="J2832">
        <v>332</v>
      </c>
      <c r="K2832">
        <v>0</v>
      </c>
      <c r="L2832">
        <v>156</v>
      </c>
      <c r="M2832">
        <v>1234567</v>
      </c>
      <c r="N2832">
        <v>270316</v>
      </c>
      <c r="O2832">
        <v>10516</v>
      </c>
      <c r="P2832" t="s">
        <v>19</v>
      </c>
      <c r="Q2832">
        <v>10620</v>
      </c>
      <c r="R2832" t="s">
        <v>182</v>
      </c>
      <c r="S2832" t="str">
        <f>VLOOKUP(V2832,Country!A$2:B$191,2,FALSE)</f>
        <v>Philippines</v>
      </c>
      <c r="T2832" t="str">
        <f>VLOOKUP(X2832,Organisation!A$2:B$150,2,FALSE)</f>
        <v>Vatican Radio</v>
      </c>
      <c r="U2832" t="s">
        <v>172</v>
      </c>
      <c r="V2832" t="s">
        <v>173</v>
      </c>
      <c r="W2832" t="s">
        <v>87</v>
      </c>
      <c r="X2832" t="s">
        <v>87</v>
      </c>
      <c r="Y2832">
        <v>16571</v>
      </c>
    </row>
    <row r="2833" spans="1:25" x14ac:dyDescent="0.25">
      <c r="A2833">
        <v>12030</v>
      </c>
      <c r="B2833" t="str">
        <f>VLOOKUP(W2833,Broadcast!A$2:B$277,2,FALSE)</f>
        <v>Radio Exterior de Espana</v>
      </c>
      <c r="C2833" s="6">
        <v>1500</v>
      </c>
      <c r="D2833" s="6">
        <v>2400</v>
      </c>
      <c r="E2833" t="s">
        <v>950</v>
      </c>
      <c r="F2833" t="str">
        <f>VLOOKUP(H2833,Location!A$2:E$678,2,FALSE)</f>
        <v>Noblejas</v>
      </c>
      <c r="G2833" t="str">
        <f>VLOOKUP(LEFT(R2833,3),Language!A$2:B$7700,2,FALSE)</f>
        <v>Spanish</v>
      </c>
      <c r="H2833" t="s">
        <v>766</v>
      </c>
      <c r="I2833">
        <v>200</v>
      </c>
      <c r="J2833">
        <v>110</v>
      </c>
      <c r="K2833">
        <v>0</v>
      </c>
      <c r="L2833">
        <v>218</v>
      </c>
      <c r="M2833">
        <v>17</v>
      </c>
      <c r="N2833">
        <v>270316</v>
      </c>
      <c r="O2833">
        <v>291016</v>
      </c>
      <c r="P2833" t="s">
        <v>19</v>
      </c>
      <c r="R2833" t="s">
        <v>137</v>
      </c>
      <c r="S2833" t="str">
        <f>VLOOKUP(V2833,Country!A$2:B$191,2,FALSE)</f>
        <v>Spain</v>
      </c>
      <c r="T2833" t="str">
        <f>VLOOKUP(X2833,Organisation!A$2:B$150,2,FALSE)</f>
        <v>Radio Exterior de Espana</v>
      </c>
      <c r="U2833" t="s">
        <v>766</v>
      </c>
      <c r="V2833" t="s">
        <v>767</v>
      </c>
      <c r="W2833" t="s">
        <v>768</v>
      </c>
      <c r="X2833" t="s">
        <v>768</v>
      </c>
      <c r="Y2833">
        <v>3628</v>
      </c>
    </row>
    <row r="2834" spans="1:25" x14ac:dyDescent="0.25">
      <c r="A2834">
        <v>12030</v>
      </c>
      <c r="B2834" t="str">
        <f>VLOOKUP(W2834,Broadcast!A$2:B$277,2,FALSE)</f>
        <v>Babcock Communications</v>
      </c>
      <c r="C2834" s="6">
        <v>1900</v>
      </c>
      <c r="D2834" s="6">
        <v>1930</v>
      </c>
      <c r="E2834" t="s">
        <v>418</v>
      </c>
      <c r="F2834" t="str">
        <f>VLOOKUP(H2834,Location!A$2:E$678,2,FALSE)</f>
        <v>Ascension</v>
      </c>
      <c r="G2834" t="str">
        <f>VLOOKUP(LEFT(R2834,3),Language!A$2:B$7700,2,FALSE)</f>
        <v>English</v>
      </c>
      <c r="H2834" t="s">
        <v>160</v>
      </c>
      <c r="I2834">
        <v>250</v>
      </c>
      <c r="J2834">
        <v>65</v>
      </c>
      <c r="K2834">
        <v>0</v>
      </c>
      <c r="L2834">
        <v>547</v>
      </c>
      <c r="M2834">
        <v>1</v>
      </c>
      <c r="N2834">
        <v>121016</v>
      </c>
      <c r="O2834">
        <v>301016</v>
      </c>
      <c r="P2834" t="s">
        <v>19</v>
      </c>
      <c r="Q2834">
        <v>10752</v>
      </c>
      <c r="R2834" t="s">
        <v>20</v>
      </c>
      <c r="S2834" t="str">
        <f>VLOOKUP(V2834,Country!A$2:B$191,2,FALSE)</f>
        <v>United Kingdom</v>
      </c>
      <c r="T2834" t="str">
        <f>VLOOKUP(X2834,Organisation!A$2:B$150,2,FALSE)</f>
        <v>Babcock Communications</v>
      </c>
      <c r="U2834" t="s">
        <v>160</v>
      </c>
      <c r="V2834" t="s">
        <v>75</v>
      </c>
      <c r="W2834" t="s">
        <v>43</v>
      </c>
      <c r="X2834" t="s">
        <v>43</v>
      </c>
      <c r="Y2834">
        <v>18377</v>
      </c>
    </row>
    <row r="2835" spans="1:25" x14ac:dyDescent="0.25">
      <c r="A2835">
        <v>12030</v>
      </c>
      <c r="B2835" t="str">
        <f>VLOOKUP(W2835,Broadcast!A$2:B$277,2,FALSE)</f>
        <v>Radio Exterior de Espana</v>
      </c>
      <c r="C2835" s="6">
        <v>1900</v>
      </c>
      <c r="D2835" s="6">
        <v>2400</v>
      </c>
      <c r="E2835" t="s">
        <v>950</v>
      </c>
      <c r="F2835" t="str">
        <f>VLOOKUP(H2835,Location!A$2:E$678,2,FALSE)</f>
        <v>Noblejas</v>
      </c>
      <c r="G2835" t="str">
        <f>VLOOKUP(LEFT(R2835,3),Language!A$2:B$7700,2,FALSE)</f>
        <v>Spanish</v>
      </c>
      <c r="H2835" t="s">
        <v>766</v>
      </c>
      <c r="I2835">
        <v>200</v>
      </c>
      <c r="J2835">
        <v>110</v>
      </c>
      <c r="K2835">
        <v>0</v>
      </c>
      <c r="L2835">
        <v>218</v>
      </c>
      <c r="M2835">
        <v>23456</v>
      </c>
      <c r="N2835">
        <v>270316</v>
      </c>
      <c r="O2835">
        <v>291016</v>
      </c>
      <c r="P2835" t="s">
        <v>19</v>
      </c>
      <c r="R2835" t="s">
        <v>137</v>
      </c>
      <c r="S2835" t="str">
        <f>VLOOKUP(V2835,Country!A$2:B$191,2,FALSE)</f>
        <v>Spain</v>
      </c>
      <c r="T2835" t="str">
        <f>VLOOKUP(X2835,Organisation!A$2:B$150,2,FALSE)</f>
        <v>Radio Exterior de Espana</v>
      </c>
      <c r="U2835" t="s">
        <v>766</v>
      </c>
      <c r="V2835" t="s">
        <v>767</v>
      </c>
      <c r="W2835" t="s">
        <v>768</v>
      </c>
      <c r="X2835" t="s">
        <v>768</v>
      </c>
      <c r="Y2835">
        <v>3629</v>
      </c>
    </row>
    <row r="2836" spans="1:25" x14ac:dyDescent="0.25">
      <c r="A2836">
        <v>12035</v>
      </c>
      <c r="B2836" t="str">
        <f>VLOOKUP(W2836,Broadcast!A$2:B$277,2,FALSE)</f>
        <v>China Radio International</v>
      </c>
      <c r="C2836" s="6">
        <v>0</v>
      </c>
      <c r="D2836" s="6">
        <v>100</v>
      </c>
      <c r="E2836" t="s">
        <v>206</v>
      </c>
      <c r="F2836" t="str">
        <f>VLOOKUP(H2836,Location!A$2:E$678,2,FALSE)</f>
        <v>Xian</v>
      </c>
      <c r="G2836" t="str">
        <f>VLOOKUP(LEFT(R2836,3),Language!A$2:B$7700,2,FALSE)</f>
        <v>Standart Chinese</v>
      </c>
      <c r="H2836" t="s">
        <v>265</v>
      </c>
      <c r="I2836">
        <v>500</v>
      </c>
      <c r="J2836">
        <v>200</v>
      </c>
      <c r="K2836">
        <v>0</v>
      </c>
      <c r="L2836">
        <v>216</v>
      </c>
      <c r="M2836">
        <v>1234567</v>
      </c>
      <c r="N2836">
        <v>270316</v>
      </c>
      <c r="O2836">
        <v>301016</v>
      </c>
      <c r="P2836" t="s">
        <v>19</v>
      </c>
      <c r="Q2836">
        <v>16500</v>
      </c>
      <c r="R2836" t="s">
        <v>207</v>
      </c>
      <c r="S2836" t="str">
        <f>VLOOKUP(V2836,Country!A$2:B$191,2,FALSE)</f>
        <v>China</v>
      </c>
      <c r="T2836" t="str">
        <f>VLOOKUP(X2836,Organisation!A$2:B$150,2,FALSE)</f>
        <v>R &amp; T of Peoples Republic of China</v>
      </c>
      <c r="U2836" t="s">
        <v>265</v>
      </c>
      <c r="V2836" t="s">
        <v>55</v>
      </c>
      <c r="W2836" t="s">
        <v>188</v>
      </c>
      <c r="X2836" t="s">
        <v>57</v>
      </c>
      <c r="Y2836">
        <v>3210</v>
      </c>
    </row>
    <row r="2837" spans="1:25" x14ac:dyDescent="0.25">
      <c r="A2837">
        <v>12035</v>
      </c>
      <c r="B2837" t="str">
        <f>VLOOKUP(W2837,Broadcast!A$2:B$277,2,FALSE)</f>
        <v>International Broadcasting Bureau</v>
      </c>
      <c r="C2837" s="6">
        <v>100</v>
      </c>
      <c r="D2837" s="6">
        <v>130</v>
      </c>
      <c r="E2837" t="s">
        <v>169</v>
      </c>
      <c r="F2837" t="str">
        <f>VLOOKUP(H2837,Location!A$2:E$678,2,FALSE)</f>
        <v>Lampertheim</v>
      </c>
      <c r="G2837" t="str">
        <f>VLOOKUP(LEFT(R2837,3),Language!A$2:B$7700,2,FALSE)</f>
        <v>Central Pashto</v>
      </c>
      <c r="H2837" t="s">
        <v>153</v>
      </c>
      <c r="I2837">
        <v>100</v>
      </c>
      <c r="J2837">
        <v>92</v>
      </c>
      <c r="K2837">
        <v>12</v>
      </c>
      <c r="L2837">
        <v>216</v>
      </c>
      <c r="M2837">
        <v>1234567</v>
      </c>
      <c r="N2837">
        <v>300616</v>
      </c>
      <c r="O2837">
        <v>291016</v>
      </c>
      <c r="P2837" t="s">
        <v>19</v>
      </c>
      <c r="Q2837">
        <v>16000</v>
      </c>
      <c r="R2837" t="s">
        <v>625</v>
      </c>
      <c r="S2837" t="str">
        <f>VLOOKUP(V2837,Country!A$2:B$191,2,FALSE)</f>
        <v>Germany</v>
      </c>
      <c r="T2837" t="str">
        <f>VLOOKUP(X2837,Organisation!A$2:B$150,2,FALSE)</f>
        <v>International Broadcasting Bureau</v>
      </c>
      <c r="U2837" t="s">
        <v>153</v>
      </c>
      <c r="V2837" t="s">
        <v>19</v>
      </c>
      <c r="W2837" t="s">
        <v>120</v>
      </c>
      <c r="X2837" t="s">
        <v>120</v>
      </c>
      <c r="Y2837">
        <v>18287</v>
      </c>
    </row>
    <row r="2838" spans="1:25" x14ac:dyDescent="0.25">
      <c r="A2838">
        <v>12035</v>
      </c>
      <c r="B2838" t="str">
        <f>VLOOKUP(W2838,Broadcast!A$2:B$277,2,FALSE)</f>
        <v>International Broadcasting Bureau</v>
      </c>
      <c r="C2838" s="6">
        <v>130</v>
      </c>
      <c r="D2838" s="6">
        <v>400</v>
      </c>
      <c r="E2838" t="s">
        <v>169</v>
      </c>
      <c r="F2838" t="str">
        <f>VLOOKUP(H2838,Location!A$2:E$678,2,FALSE)</f>
        <v>Kuwait</v>
      </c>
      <c r="G2838" t="str">
        <f>VLOOKUP(LEFT(R2838,3),Language!A$2:B$7700,2,FALSE)</f>
        <v>Central Pashto</v>
      </c>
      <c r="H2838" t="s">
        <v>155</v>
      </c>
      <c r="I2838">
        <v>250</v>
      </c>
      <c r="J2838">
        <v>78</v>
      </c>
      <c r="K2838">
        <v>8</v>
      </c>
      <c r="L2838">
        <v>216</v>
      </c>
      <c r="M2838">
        <v>1234567</v>
      </c>
      <c r="N2838">
        <v>270316</v>
      </c>
      <c r="O2838">
        <v>291016</v>
      </c>
      <c r="P2838" t="s">
        <v>19</v>
      </c>
      <c r="Q2838">
        <v>16700</v>
      </c>
      <c r="R2838" t="s">
        <v>625</v>
      </c>
      <c r="S2838" t="str">
        <f>VLOOKUP(V2838,Country!A$2:B$191,2,FALSE)</f>
        <v>Kuwait</v>
      </c>
      <c r="T2838" t="str">
        <f>VLOOKUP(X2838,Organisation!A$2:B$150,2,FALSE)</f>
        <v>International Broadcasting Bureau</v>
      </c>
      <c r="U2838" t="s">
        <v>155</v>
      </c>
      <c r="V2838" t="s">
        <v>155</v>
      </c>
      <c r="W2838" t="s">
        <v>120</v>
      </c>
      <c r="X2838" t="s">
        <v>120</v>
      </c>
      <c r="Y2838">
        <v>787</v>
      </c>
    </row>
    <row r="2839" spans="1:25" x14ac:dyDescent="0.25">
      <c r="A2839">
        <v>12035</v>
      </c>
      <c r="B2839" t="str">
        <f>VLOOKUP(W2839,Broadcast!A$2:B$277,2,FALSE)</f>
        <v>Adventist World Radio</v>
      </c>
      <c r="C2839" s="6">
        <v>600</v>
      </c>
      <c r="D2839" s="6">
        <v>630</v>
      </c>
      <c r="E2839" t="s">
        <v>901</v>
      </c>
      <c r="F2839" t="str">
        <f>VLOOKUP(H2839,Location!A$2:E$678,2,FALSE)</f>
        <v>Issoudun</v>
      </c>
      <c r="G2839" t="str">
        <f>VLOOKUP(LEFT(R2839,3),Language!A$2:B$7700,2,FALSE)</f>
        <v>French</v>
      </c>
      <c r="H2839" t="s">
        <v>78</v>
      </c>
      <c r="I2839">
        <v>250</v>
      </c>
      <c r="J2839">
        <v>180</v>
      </c>
      <c r="K2839">
        <v>18</v>
      </c>
      <c r="L2839">
        <v>196</v>
      </c>
      <c r="M2839">
        <v>1234567</v>
      </c>
      <c r="N2839">
        <v>270316</v>
      </c>
      <c r="O2839">
        <v>291016</v>
      </c>
      <c r="P2839" t="s">
        <v>19</v>
      </c>
      <c r="Q2839">
        <v>14400</v>
      </c>
      <c r="R2839" t="s">
        <v>79</v>
      </c>
      <c r="S2839" t="str">
        <f>VLOOKUP(V2839,Country!A$2:B$191,2,FALSE)</f>
        <v>France</v>
      </c>
      <c r="T2839" t="str">
        <f>VLOOKUP(X2839,Organisation!A$2:B$150,2,FALSE)</f>
        <v>Adventist World Radio</v>
      </c>
      <c r="U2839" t="s">
        <v>78</v>
      </c>
      <c r="V2839" t="s">
        <v>80</v>
      </c>
      <c r="W2839" t="s">
        <v>275</v>
      </c>
      <c r="X2839" t="s">
        <v>275</v>
      </c>
      <c r="Y2839">
        <v>1060</v>
      </c>
    </row>
    <row r="2840" spans="1:25" x14ac:dyDescent="0.25">
      <c r="A2840">
        <v>12035</v>
      </c>
      <c r="B2840" t="str">
        <f>VLOOKUP(W2840,Broadcast!A$2:B$277,2,FALSE)</f>
        <v>Mongol Radio &amp; Television</v>
      </c>
      <c r="C2840" s="6">
        <v>900</v>
      </c>
      <c r="D2840" s="6">
        <v>930</v>
      </c>
      <c r="E2840" t="s">
        <v>280</v>
      </c>
      <c r="F2840" t="str">
        <f>VLOOKUP(H2840,Location!A$2:E$678,2,FALSE)</f>
        <v>Ulan Bator</v>
      </c>
      <c r="G2840" t="str">
        <f>VLOOKUP(LEFT(R2840,3),Language!A$2:B$7700,2,FALSE)</f>
        <v>English</v>
      </c>
      <c r="H2840" t="s">
        <v>113</v>
      </c>
      <c r="I2840">
        <v>250</v>
      </c>
      <c r="J2840">
        <v>178</v>
      </c>
      <c r="K2840">
        <v>0</v>
      </c>
      <c r="L2840">
        <v>217</v>
      </c>
      <c r="M2840">
        <v>1234567</v>
      </c>
      <c r="N2840">
        <v>270316</v>
      </c>
      <c r="O2840">
        <v>291016</v>
      </c>
      <c r="P2840" t="s">
        <v>19</v>
      </c>
      <c r="Q2840">
        <v>15000</v>
      </c>
      <c r="R2840" t="s">
        <v>20</v>
      </c>
      <c r="S2840" t="str">
        <f>VLOOKUP(V2840,Country!A$2:B$191,2,FALSE)</f>
        <v>Mongolia</v>
      </c>
      <c r="T2840" t="str">
        <f>VLOOKUP(X2840,Organisation!A$2:B$150,2,FALSE)</f>
        <v>Mongol Radio &amp; Television</v>
      </c>
      <c r="U2840" t="s">
        <v>113</v>
      </c>
      <c r="V2840" t="s">
        <v>114</v>
      </c>
      <c r="W2840" t="s">
        <v>115</v>
      </c>
      <c r="X2840" t="s">
        <v>115</v>
      </c>
      <c r="Y2840">
        <v>7324</v>
      </c>
    </row>
    <row r="2841" spans="1:25" x14ac:dyDescent="0.25">
      <c r="A2841">
        <v>12035</v>
      </c>
      <c r="B2841" t="str">
        <f>VLOOKUP(W2841,Broadcast!A$2:B$277,2,FALSE)</f>
        <v>Mongol Radio &amp; Television</v>
      </c>
      <c r="C2841" s="6">
        <v>930</v>
      </c>
      <c r="D2841" s="6">
        <v>1100</v>
      </c>
      <c r="E2841">
        <v>45</v>
      </c>
      <c r="F2841" t="str">
        <f>VLOOKUP(H2841,Location!A$2:E$678,2,FALSE)</f>
        <v>Ulan Bator</v>
      </c>
      <c r="G2841" t="str">
        <f>VLOOKUP(LEFT(R2841,3),Language!A$2:B$7700,2,FALSE)</f>
        <v>Mongolian</v>
      </c>
      <c r="H2841" t="s">
        <v>113</v>
      </c>
      <c r="I2841">
        <v>250</v>
      </c>
      <c r="J2841">
        <v>116</v>
      </c>
      <c r="K2841">
        <v>0</v>
      </c>
      <c r="L2841">
        <v>217</v>
      </c>
      <c r="M2841">
        <v>1234567</v>
      </c>
      <c r="N2841">
        <v>270316</v>
      </c>
      <c r="O2841">
        <v>291016</v>
      </c>
      <c r="P2841" t="s">
        <v>19</v>
      </c>
      <c r="Q2841">
        <v>15000</v>
      </c>
      <c r="R2841" t="s">
        <v>951</v>
      </c>
      <c r="S2841" t="str">
        <f>VLOOKUP(V2841,Country!A$2:B$191,2,FALSE)</f>
        <v>Mongolia</v>
      </c>
      <c r="T2841" t="str">
        <f>VLOOKUP(X2841,Organisation!A$2:B$150,2,FALSE)</f>
        <v>Mongol Radio &amp; Television</v>
      </c>
      <c r="U2841" t="s">
        <v>113</v>
      </c>
      <c r="V2841" t="s">
        <v>114</v>
      </c>
      <c r="W2841" t="s">
        <v>115</v>
      </c>
      <c r="X2841" t="s">
        <v>115</v>
      </c>
      <c r="Y2841">
        <v>7325</v>
      </c>
    </row>
    <row r="2842" spans="1:25" x14ac:dyDescent="0.25">
      <c r="A2842">
        <v>12035</v>
      </c>
      <c r="B2842" t="str">
        <f>VLOOKUP(W2842,Broadcast!A$2:B$277,2,FALSE)</f>
        <v>Radio Russia</v>
      </c>
      <c r="C2842" s="6">
        <v>1000</v>
      </c>
      <c r="D2842" s="6">
        <v>1200</v>
      </c>
      <c r="E2842">
        <v>41</v>
      </c>
      <c r="F2842" t="str">
        <f>VLOOKUP(H2842,Location!A$2:E$678,2,FALSE)</f>
        <v>Irkutsk</v>
      </c>
      <c r="G2842" t="str">
        <f>VLOOKUP(LEFT(R2842,3),Language!A$2:B$7700,2,FALSE)</f>
        <v>Russian</v>
      </c>
      <c r="H2842" t="s">
        <v>281</v>
      </c>
      <c r="I2842">
        <v>15</v>
      </c>
      <c r="J2842">
        <v>224</v>
      </c>
      <c r="K2842">
        <v>0</v>
      </c>
      <c r="L2842">
        <v>287</v>
      </c>
      <c r="M2842">
        <v>1234567</v>
      </c>
      <c r="N2842">
        <v>270316</v>
      </c>
      <c r="O2842">
        <v>291016</v>
      </c>
      <c r="P2842" t="s">
        <v>74</v>
      </c>
      <c r="R2842" t="s">
        <v>182</v>
      </c>
      <c r="S2842" t="str">
        <f>VLOOKUP(V2842,Country!A$2:B$191,2,FALSE)</f>
        <v>Russia</v>
      </c>
      <c r="T2842" t="str">
        <f>VLOOKUP(X2842,Organisation!A$2:B$150,2,FALSE)</f>
        <v>General Radio Frequency Centre</v>
      </c>
      <c r="U2842" t="s">
        <v>281</v>
      </c>
      <c r="V2842" t="s">
        <v>183</v>
      </c>
      <c r="W2842" t="s">
        <v>184</v>
      </c>
      <c r="X2842" t="s">
        <v>185</v>
      </c>
      <c r="Y2842">
        <v>3963</v>
      </c>
    </row>
    <row r="2843" spans="1:25" x14ac:dyDescent="0.25">
      <c r="A2843">
        <v>12035</v>
      </c>
      <c r="B2843" t="str">
        <f>VLOOKUP(W2843,Broadcast!A$2:B$277,2,FALSE)</f>
        <v>International Broadcasting Bureau</v>
      </c>
      <c r="C2843" s="6">
        <v>1300</v>
      </c>
      <c r="D2843" s="6">
        <v>1500</v>
      </c>
      <c r="E2843" t="s">
        <v>169</v>
      </c>
      <c r="F2843" t="str">
        <f>VLOOKUP(H2843,Location!A$2:E$678,2,FALSE)</f>
        <v>Udorn</v>
      </c>
      <c r="G2843" t="str">
        <f>VLOOKUP(LEFT(R2843,3),Language!A$2:B$7700,2,FALSE)</f>
        <v>Central Pashto</v>
      </c>
      <c r="H2843" t="s">
        <v>162</v>
      </c>
      <c r="I2843">
        <v>250</v>
      </c>
      <c r="J2843">
        <v>305</v>
      </c>
      <c r="K2843">
        <v>-16</v>
      </c>
      <c r="L2843">
        <v>216</v>
      </c>
      <c r="M2843">
        <v>1234567</v>
      </c>
      <c r="N2843">
        <v>270316</v>
      </c>
      <c r="O2843">
        <v>291016</v>
      </c>
      <c r="P2843" t="s">
        <v>19</v>
      </c>
      <c r="Q2843">
        <v>8750</v>
      </c>
      <c r="R2843" t="s">
        <v>625</v>
      </c>
      <c r="S2843" t="str">
        <f>VLOOKUP(V2843,Country!A$2:B$191,2,FALSE)</f>
        <v>Thailand</v>
      </c>
      <c r="T2843" t="str">
        <f>VLOOKUP(X2843,Organisation!A$2:B$150,2,FALSE)</f>
        <v>International Broadcasting Bureau</v>
      </c>
      <c r="U2843" t="s">
        <v>162</v>
      </c>
      <c r="V2843" t="s">
        <v>148</v>
      </c>
      <c r="W2843" t="s">
        <v>120</v>
      </c>
      <c r="X2843" t="s">
        <v>120</v>
      </c>
      <c r="Y2843">
        <v>16776</v>
      </c>
    </row>
    <row r="2844" spans="1:25" x14ac:dyDescent="0.25">
      <c r="A2844">
        <v>12035</v>
      </c>
      <c r="B2844" t="str">
        <f>VLOOKUP(W2844,Broadcast!A$2:B$277,2,FALSE)</f>
        <v>BBC Worldservice</v>
      </c>
      <c r="C2844" s="6">
        <v>1500</v>
      </c>
      <c r="D2844" s="6">
        <v>1600</v>
      </c>
      <c r="E2844" t="s">
        <v>169</v>
      </c>
      <c r="F2844" t="str">
        <f>VLOOKUP(H2844,Location!A$2:E$678,2,FALSE)</f>
        <v>A'Seela</v>
      </c>
      <c r="G2844" t="str">
        <f>VLOOKUP(LEFT(R2844,3),Language!A$2:B$7700,2,FALSE)</f>
        <v>Pushto</v>
      </c>
      <c r="H2844" t="s">
        <v>211</v>
      </c>
      <c r="I2844">
        <v>250</v>
      </c>
      <c r="J2844">
        <v>45</v>
      </c>
      <c r="K2844">
        <v>0</v>
      </c>
      <c r="L2844">
        <v>146</v>
      </c>
      <c r="M2844">
        <v>1234567</v>
      </c>
      <c r="N2844">
        <v>220416</v>
      </c>
      <c r="O2844">
        <v>301016</v>
      </c>
      <c r="P2844" t="s">
        <v>19</v>
      </c>
      <c r="Q2844">
        <v>13650</v>
      </c>
      <c r="R2844" t="s">
        <v>171</v>
      </c>
      <c r="S2844" t="str">
        <f>VLOOKUP(V2844,Country!A$2:B$191,2,FALSE)</f>
        <v>Oman</v>
      </c>
      <c r="T2844" t="str">
        <f>VLOOKUP(X2844,Organisation!A$2:B$150,2,FALSE)</f>
        <v>Babcock Communications</v>
      </c>
      <c r="U2844" t="s">
        <v>211</v>
      </c>
      <c r="V2844" t="s">
        <v>212</v>
      </c>
      <c r="W2844" t="s">
        <v>42</v>
      </c>
      <c r="X2844" t="s">
        <v>43</v>
      </c>
      <c r="Y2844">
        <v>16562</v>
      </c>
    </row>
    <row r="2845" spans="1:25" x14ac:dyDescent="0.25">
      <c r="A2845">
        <v>12035</v>
      </c>
      <c r="B2845" t="str">
        <f>VLOOKUP(W2845,Broadcast!A$2:B$277,2,FALSE)</f>
        <v>BBC Worldservice</v>
      </c>
      <c r="C2845" s="6">
        <v>1600</v>
      </c>
      <c r="D2845" s="6">
        <v>1700</v>
      </c>
      <c r="E2845" t="s">
        <v>169</v>
      </c>
      <c r="F2845" t="str">
        <f>VLOOKUP(H2845,Location!A$2:E$678,2,FALSE)</f>
        <v>Nakhon Sawan</v>
      </c>
      <c r="G2845" t="str">
        <f>VLOOKUP(LEFT(R2845,3),Language!A$2:B$7700,2,FALSE)</f>
        <v>Dari</v>
      </c>
      <c r="H2845" t="s">
        <v>147</v>
      </c>
      <c r="I2845">
        <v>250</v>
      </c>
      <c r="J2845">
        <v>300</v>
      </c>
      <c r="K2845">
        <v>0</v>
      </c>
      <c r="L2845">
        <v>211</v>
      </c>
      <c r="M2845">
        <v>1234567</v>
      </c>
      <c r="N2845">
        <v>220416</v>
      </c>
      <c r="O2845">
        <v>301016</v>
      </c>
      <c r="P2845" t="s">
        <v>19</v>
      </c>
      <c r="Q2845">
        <v>14750</v>
      </c>
      <c r="R2845" t="s">
        <v>170</v>
      </c>
      <c r="S2845" t="str">
        <f>VLOOKUP(V2845,Country!A$2:B$191,2,FALSE)</f>
        <v>Thailand</v>
      </c>
      <c r="T2845" t="str">
        <f>VLOOKUP(X2845,Organisation!A$2:B$150,2,FALSE)</f>
        <v>Babcock Communications</v>
      </c>
      <c r="U2845" t="s">
        <v>147</v>
      </c>
      <c r="V2845" t="s">
        <v>148</v>
      </c>
      <c r="W2845" t="s">
        <v>42</v>
      </c>
      <c r="X2845" t="s">
        <v>43</v>
      </c>
      <c r="Y2845">
        <v>16561</v>
      </c>
    </row>
    <row r="2846" spans="1:25" x14ac:dyDescent="0.25">
      <c r="A2846">
        <v>12035</v>
      </c>
      <c r="B2846" t="str">
        <f>VLOOKUP(W2846,Broadcast!A$2:B$277,2,FALSE)</f>
        <v>Radio Russia</v>
      </c>
      <c r="C2846" s="6">
        <v>1600</v>
      </c>
      <c r="D2846" s="6">
        <v>1900</v>
      </c>
      <c r="E2846" t="s">
        <v>76</v>
      </c>
      <c r="F2846" t="str">
        <f>VLOOKUP(H2846,Location!A$2:E$678,2,FALSE)</f>
        <v>Moskva</v>
      </c>
      <c r="G2846" t="str">
        <f>VLOOKUP(LEFT(R2846,3),Language!A$2:B$7700,2,FALSE)</f>
        <v>Russian</v>
      </c>
      <c r="H2846" t="s">
        <v>298</v>
      </c>
      <c r="I2846">
        <v>40</v>
      </c>
      <c r="J2846">
        <v>261</v>
      </c>
      <c r="K2846">
        <v>0</v>
      </c>
      <c r="L2846">
        <v>218</v>
      </c>
      <c r="M2846">
        <v>1234567</v>
      </c>
      <c r="N2846">
        <v>270316</v>
      </c>
      <c r="O2846">
        <v>291016</v>
      </c>
      <c r="P2846" t="s">
        <v>74</v>
      </c>
      <c r="R2846" t="s">
        <v>182</v>
      </c>
      <c r="S2846" t="str">
        <f>VLOOKUP(V2846,Country!A$2:B$191,2,FALSE)</f>
        <v>Russia</v>
      </c>
      <c r="T2846" t="str">
        <f>VLOOKUP(X2846,Organisation!A$2:B$150,2,FALSE)</f>
        <v>General Radio Frequency Centre</v>
      </c>
      <c r="U2846" t="s">
        <v>298</v>
      </c>
      <c r="V2846" t="s">
        <v>183</v>
      </c>
      <c r="W2846" t="s">
        <v>184</v>
      </c>
      <c r="X2846" t="s">
        <v>185</v>
      </c>
      <c r="Y2846">
        <v>3926</v>
      </c>
    </row>
    <row r="2847" spans="1:25" x14ac:dyDescent="0.25">
      <c r="A2847">
        <v>12035</v>
      </c>
      <c r="B2847" t="str">
        <f>VLOOKUP(W2847,Broadcast!A$2:B$277,2,FALSE)</f>
        <v>International Broadcasting Bureau</v>
      </c>
      <c r="C2847" s="6">
        <v>2200</v>
      </c>
      <c r="D2847" s="6">
        <v>2300</v>
      </c>
      <c r="E2847" t="s">
        <v>376</v>
      </c>
      <c r="F2847" t="str">
        <f>VLOOKUP(H2847,Location!A$2:E$678,2,FALSE)</f>
        <v>Kuwait</v>
      </c>
      <c r="G2847" t="str">
        <f>VLOOKUP(LEFT(R2847,3),Language!A$2:B$7700,2,FALSE)</f>
        <v>Tibetan</v>
      </c>
      <c r="H2847" t="s">
        <v>155</v>
      </c>
      <c r="I2847">
        <v>250</v>
      </c>
      <c r="J2847">
        <v>78</v>
      </c>
      <c r="K2847">
        <v>8</v>
      </c>
      <c r="L2847">
        <v>216</v>
      </c>
      <c r="M2847">
        <v>6</v>
      </c>
      <c r="N2847">
        <v>270316</v>
      </c>
      <c r="O2847">
        <v>291016</v>
      </c>
      <c r="P2847" t="s">
        <v>19</v>
      </c>
      <c r="Q2847">
        <v>16700</v>
      </c>
      <c r="R2847" t="s">
        <v>118</v>
      </c>
      <c r="S2847" t="str">
        <f>VLOOKUP(V2847,Country!A$2:B$191,2,FALSE)</f>
        <v>Kuwait</v>
      </c>
      <c r="T2847" t="str">
        <f>VLOOKUP(X2847,Organisation!A$2:B$150,2,FALSE)</f>
        <v>International Broadcasting Bureau</v>
      </c>
      <c r="U2847" t="s">
        <v>155</v>
      </c>
      <c r="V2847" t="s">
        <v>155</v>
      </c>
      <c r="W2847" t="s">
        <v>120</v>
      </c>
      <c r="X2847" t="s">
        <v>120</v>
      </c>
      <c r="Y2847">
        <v>16777</v>
      </c>
    </row>
    <row r="2848" spans="1:25" x14ac:dyDescent="0.25">
      <c r="A2848">
        <v>12040</v>
      </c>
      <c r="B2848" t="str">
        <f>VLOOKUP(W2848,Broadcast!A$2:B$277,2,FALSE)</f>
        <v>Adventist Broadcasting Service, Inc.</v>
      </c>
      <c r="C2848" s="6">
        <v>2100</v>
      </c>
      <c r="D2848" s="6">
        <v>2200</v>
      </c>
      <c r="E2848" t="s">
        <v>822</v>
      </c>
      <c r="F2848" t="str">
        <f>VLOOKUP(H2848,Location!A$2:E$678,2,FALSE)</f>
        <v>Agat, Guam</v>
      </c>
      <c r="G2848" t="str">
        <f>VLOOKUP(LEFT(R2848,3),Language!A$2:B$7700,2,FALSE)</f>
        <v>Mandarin Chinese</v>
      </c>
      <c r="H2848" t="s">
        <v>729</v>
      </c>
      <c r="I2848">
        <v>100</v>
      </c>
      <c r="J2848">
        <v>315</v>
      </c>
      <c r="K2848">
        <v>30</v>
      </c>
      <c r="L2848">
        <v>218</v>
      </c>
      <c r="M2848">
        <v>1234567</v>
      </c>
      <c r="N2848">
        <v>270316</v>
      </c>
      <c r="O2848">
        <v>291016</v>
      </c>
      <c r="P2848" t="s">
        <v>19</v>
      </c>
      <c r="Q2848">
        <v>16700</v>
      </c>
      <c r="R2848" t="s">
        <v>270</v>
      </c>
      <c r="S2848" t="str">
        <f>VLOOKUP(V2848,Country!A$2:B$191,2,FALSE)</f>
        <v>United States</v>
      </c>
      <c r="T2848" t="str">
        <f>VLOOKUP(X2848,Organisation!A$2:B$150,2,FALSE)</f>
        <v>Federal Communications Commission</v>
      </c>
      <c r="U2848" t="s">
        <v>729</v>
      </c>
      <c r="V2848" t="s">
        <v>21</v>
      </c>
      <c r="W2848" t="s">
        <v>729</v>
      </c>
      <c r="X2848" t="s">
        <v>22</v>
      </c>
      <c r="Y2848">
        <v>1756</v>
      </c>
    </row>
    <row r="2849" spans="1:25" x14ac:dyDescent="0.25">
      <c r="A2849">
        <v>12040</v>
      </c>
      <c r="B2849" t="str">
        <f>VLOOKUP(W2849,Broadcast!A$2:B$277,2,FALSE)</f>
        <v>International Broadcasting Bureau</v>
      </c>
      <c r="C2849" s="6">
        <v>2200</v>
      </c>
      <c r="D2849" s="6">
        <v>2300</v>
      </c>
      <c r="E2849" t="s">
        <v>376</v>
      </c>
      <c r="F2849" t="str">
        <f>VLOOKUP(H2849,Location!A$2:E$678,2,FALSE)</f>
        <v>Kuwait</v>
      </c>
      <c r="G2849" t="str">
        <f>VLOOKUP(LEFT(R2849,3),Language!A$2:B$7700,2,FALSE)</f>
        <v>Tibetan</v>
      </c>
      <c r="H2849" t="s">
        <v>155</v>
      </c>
      <c r="I2849">
        <v>250</v>
      </c>
      <c r="J2849">
        <v>78</v>
      </c>
      <c r="K2849">
        <v>8</v>
      </c>
      <c r="L2849">
        <v>216</v>
      </c>
      <c r="M2849">
        <v>7</v>
      </c>
      <c r="N2849">
        <v>270316</v>
      </c>
      <c r="O2849">
        <v>291016</v>
      </c>
      <c r="P2849" t="s">
        <v>19</v>
      </c>
      <c r="Q2849">
        <v>16700</v>
      </c>
      <c r="R2849" t="s">
        <v>118</v>
      </c>
      <c r="S2849" t="str">
        <f>VLOOKUP(V2849,Country!A$2:B$191,2,FALSE)</f>
        <v>Kuwait</v>
      </c>
      <c r="T2849" t="str">
        <f>VLOOKUP(X2849,Organisation!A$2:B$150,2,FALSE)</f>
        <v>International Broadcasting Bureau</v>
      </c>
      <c r="U2849" t="s">
        <v>155</v>
      </c>
      <c r="V2849" t="s">
        <v>155</v>
      </c>
      <c r="W2849" t="s">
        <v>120</v>
      </c>
      <c r="X2849" t="s">
        <v>120</v>
      </c>
      <c r="Y2849">
        <v>16778</v>
      </c>
    </row>
    <row r="2850" spans="1:25" x14ac:dyDescent="0.25">
      <c r="A2850">
        <v>12045</v>
      </c>
      <c r="B2850" t="str">
        <f>VLOOKUP(W2850,Broadcast!A$2:B$277,2,FALSE)</f>
        <v>Trans World Radio</v>
      </c>
      <c r="C2850" s="6">
        <v>1300</v>
      </c>
      <c r="D2850" s="6">
        <v>1315</v>
      </c>
      <c r="E2850">
        <v>49</v>
      </c>
      <c r="F2850" t="str">
        <f>VLOOKUP(H2850,Location!A$2:E$678,2,FALSE)</f>
        <v>Agana, Guam</v>
      </c>
      <c r="G2850" t="str">
        <f>VLOOKUP(LEFT(R2850,3),Language!A$2:B$7700,2,FALSE)</f>
        <v>S'gaw Karen</v>
      </c>
      <c r="H2850" t="s">
        <v>28</v>
      </c>
      <c r="I2850">
        <v>100</v>
      </c>
      <c r="J2850">
        <v>293</v>
      </c>
      <c r="K2850">
        <v>15</v>
      </c>
      <c r="L2850">
        <v>218</v>
      </c>
      <c r="M2850">
        <v>7</v>
      </c>
      <c r="N2850">
        <v>270316</v>
      </c>
      <c r="O2850">
        <v>291016</v>
      </c>
      <c r="P2850" t="s">
        <v>19</v>
      </c>
      <c r="R2850" t="s">
        <v>952</v>
      </c>
      <c r="S2850" t="str">
        <f>VLOOKUP(V2850,Country!A$2:B$191,2,FALSE)</f>
        <v>United States</v>
      </c>
      <c r="T2850" t="str">
        <f>VLOOKUP(X2850,Organisation!A$2:B$150,2,FALSE)</f>
        <v>Federal Communications Commission</v>
      </c>
      <c r="U2850" t="s">
        <v>28</v>
      </c>
      <c r="V2850" t="s">
        <v>21</v>
      </c>
      <c r="W2850" t="s">
        <v>28</v>
      </c>
      <c r="X2850" t="s">
        <v>22</v>
      </c>
      <c r="Y2850">
        <v>15101</v>
      </c>
    </row>
    <row r="2851" spans="1:25" x14ac:dyDescent="0.25">
      <c r="A2851">
        <v>12045</v>
      </c>
      <c r="B2851" t="str">
        <f>VLOOKUP(W2851,Broadcast!A$2:B$277,2,FALSE)</f>
        <v>Trans World Radio</v>
      </c>
      <c r="C2851" s="6">
        <v>1300</v>
      </c>
      <c r="D2851" s="6">
        <v>1330</v>
      </c>
      <c r="E2851">
        <v>49</v>
      </c>
      <c r="F2851" t="str">
        <f>VLOOKUP(H2851,Location!A$2:E$678,2,FALSE)</f>
        <v>Agana, Guam</v>
      </c>
      <c r="G2851" t="str">
        <f>VLOOKUP(LEFT(R2851,3),Language!A$2:B$7700,2,FALSE)</f>
        <v>S'gaw Karen</v>
      </c>
      <c r="H2851" t="s">
        <v>28</v>
      </c>
      <c r="I2851">
        <v>100</v>
      </c>
      <c r="J2851">
        <v>293</v>
      </c>
      <c r="K2851">
        <v>15</v>
      </c>
      <c r="L2851">
        <v>218</v>
      </c>
      <c r="M2851">
        <v>123456</v>
      </c>
      <c r="N2851">
        <v>270316</v>
      </c>
      <c r="O2851">
        <v>291016</v>
      </c>
      <c r="P2851" t="s">
        <v>19</v>
      </c>
      <c r="R2851" t="s">
        <v>952</v>
      </c>
      <c r="S2851" t="str">
        <f>VLOOKUP(V2851,Country!A$2:B$191,2,FALSE)</f>
        <v>United States</v>
      </c>
      <c r="T2851" t="str">
        <f>VLOOKUP(X2851,Organisation!A$2:B$150,2,FALSE)</f>
        <v>Federal Communications Commission</v>
      </c>
      <c r="U2851" t="s">
        <v>28</v>
      </c>
      <c r="V2851" t="s">
        <v>21</v>
      </c>
      <c r="W2851" t="s">
        <v>28</v>
      </c>
      <c r="X2851" t="s">
        <v>22</v>
      </c>
      <c r="Y2851">
        <v>15100</v>
      </c>
    </row>
    <row r="2852" spans="1:25" x14ac:dyDescent="0.25">
      <c r="A2852">
        <v>12045</v>
      </c>
      <c r="B2852" t="str">
        <f>VLOOKUP(W2852,Broadcast!A$2:B$277,2,FALSE)</f>
        <v>International Broadcasting Bureau</v>
      </c>
      <c r="C2852" s="6">
        <v>1400</v>
      </c>
      <c r="D2852" s="6">
        <v>1500</v>
      </c>
      <c r="E2852" t="s">
        <v>161</v>
      </c>
      <c r="F2852" t="str">
        <f>VLOOKUP(H2852,Location!A$2:E$678,2,FALSE)</f>
        <v>Agingan Pt, Saipan</v>
      </c>
      <c r="G2852" t="str">
        <f>VLOOKUP(LEFT(R2852,3),Language!A$2:B$7700,2,FALSE)</f>
        <v>Vietnamese</v>
      </c>
      <c r="H2852" t="s">
        <v>648</v>
      </c>
      <c r="I2852">
        <v>100</v>
      </c>
      <c r="J2852">
        <v>270</v>
      </c>
      <c r="K2852">
        <v>0</v>
      </c>
      <c r="L2852">
        <v>218</v>
      </c>
      <c r="M2852">
        <v>1234567</v>
      </c>
      <c r="N2852">
        <v>270316</v>
      </c>
      <c r="O2852">
        <v>291016</v>
      </c>
      <c r="P2852" t="s">
        <v>19</v>
      </c>
      <c r="Q2852">
        <v>13500</v>
      </c>
      <c r="R2852" t="s">
        <v>163</v>
      </c>
      <c r="S2852" t="str">
        <f>VLOOKUP(V2852,Country!A$2:B$191,2,FALSE)</f>
        <v>United States</v>
      </c>
      <c r="T2852" t="str">
        <f>VLOOKUP(X2852,Organisation!A$2:B$150,2,FALSE)</f>
        <v>International Broadcasting Bureau</v>
      </c>
      <c r="U2852" t="s">
        <v>648</v>
      </c>
      <c r="V2852" t="s">
        <v>21</v>
      </c>
      <c r="W2852" t="s">
        <v>120</v>
      </c>
      <c r="X2852" t="s">
        <v>120</v>
      </c>
      <c r="Y2852">
        <v>793</v>
      </c>
    </row>
    <row r="2853" spans="1:25" x14ac:dyDescent="0.25">
      <c r="A2853">
        <v>12045</v>
      </c>
      <c r="B2853" t="str">
        <f>VLOOKUP(W2853,Broadcast!A$2:B$277,2,FALSE)</f>
        <v>Nippon Hoso Kyokai</v>
      </c>
      <c r="C2853" s="6">
        <v>1500</v>
      </c>
      <c r="D2853" s="6">
        <v>1700</v>
      </c>
      <c r="E2853">
        <v>41</v>
      </c>
      <c r="F2853" t="str">
        <f>VLOOKUP(H2853,Location!A$2:E$678,2,FALSE)</f>
        <v>Tokyo Yamata</v>
      </c>
      <c r="G2853" t="str">
        <f>VLOOKUP(LEFT(R2853,3),Language!A$2:B$7700,2,FALSE)</f>
        <v>Japanese</v>
      </c>
      <c r="H2853" t="s">
        <v>192</v>
      </c>
      <c r="I2853">
        <v>300</v>
      </c>
      <c r="J2853">
        <v>270</v>
      </c>
      <c r="K2853">
        <v>0</v>
      </c>
      <c r="L2853">
        <v>208</v>
      </c>
      <c r="M2853">
        <v>1234567</v>
      </c>
      <c r="N2853">
        <v>270316</v>
      </c>
      <c r="O2853">
        <v>301016</v>
      </c>
      <c r="P2853" t="s">
        <v>19</v>
      </c>
      <c r="R2853" t="s">
        <v>196</v>
      </c>
      <c r="S2853" t="str">
        <f>VLOOKUP(V2853,Country!A$2:B$191,2,FALSE)</f>
        <v>Japan</v>
      </c>
      <c r="T2853" t="str">
        <f>VLOOKUP(X2853,Organisation!A$2:B$150,2,FALSE)</f>
        <v>Nippon Hoso Kyokai, Japan</v>
      </c>
      <c r="U2853" t="s">
        <v>192</v>
      </c>
      <c r="V2853" t="s">
        <v>193</v>
      </c>
      <c r="W2853" t="s">
        <v>197</v>
      </c>
      <c r="X2853" t="s">
        <v>197</v>
      </c>
      <c r="Y2853">
        <v>2364</v>
      </c>
    </row>
    <row r="2854" spans="1:25" x14ac:dyDescent="0.25">
      <c r="A2854">
        <v>12045</v>
      </c>
      <c r="B2854" t="str">
        <f>VLOOKUP(W2854,Broadcast!A$2:B$277,2,FALSE)</f>
        <v>China National Radio</v>
      </c>
      <c r="C2854" s="6">
        <v>2300</v>
      </c>
      <c r="D2854" s="6">
        <v>1200</v>
      </c>
      <c r="E2854" t="s">
        <v>820</v>
      </c>
      <c r="F2854" t="str">
        <f>VLOOKUP(H2854,Location!A$2:E$678,2,FALSE)</f>
        <v>Beijing</v>
      </c>
      <c r="G2854" t="str">
        <f>VLOOKUP(LEFT(R2854,3),Language!A$2:B$7700,2,FALSE)</f>
        <v>Chinese</v>
      </c>
      <c r="H2854" t="s">
        <v>198</v>
      </c>
      <c r="I2854">
        <v>100</v>
      </c>
      <c r="J2854">
        <v>285</v>
      </c>
      <c r="K2854">
        <v>0</v>
      </c>
      <c r="L2854">
        <v>216</v>
      </c>
      <c r="M2854">
        <v>1234567</v>
      </c>
      <c r="N2854">
        <v>270316</v>
      </c>
      <c r="O2854">
        <v>301016</v>
      </c>
      <c r="P2854" t="s">
        <v>19</v>
      </c>
      <c r="Q2854">
        <v>10430</v>
      </c>
      <c r="R2854" t="s">
        <v>54</v>
      </c>
      <c r="S2854" t="str">
        <f>VLOOKUP(V2854,Country!A$2:B$191,2,FALSE)</f>
        <v>China</v>
      </c>
      <c r="T2854" t="str">
        <f>VLOOKUP(X2854,Organisation!A$2:B$150,2,FALSE)</f>
        <v>R &amp; T of Peoples Republic of China</v>
      </c>
      <c r="U2854" t="s">
        <v>198</v>
      </c>
      <c r="V2854" t="s">
        <v>55</v>
      </c>
      <c r="W2854" t="s">
        <v>56</v>
      </c>
      <c r="X2854" t="s">
        <v>57</v>
      </c>
      <c r="Y2854">
        <v>3211</v>
      </c>
    </row>
    <row r="2855" spans="1:25" x14ac:dyDescent="0.25">
      <c r="A2855">
        <v>12050</v>
      </c>
      <c r="B2855" t="str">
        <f>VLOOKUP(W2855,Broadcast!A$2:B$277,2,FALSE)</f>
        <v>Eternal Word Television Network, Inc.</v>
      </c>
      <c r="C2855" s="6">
        <v>1000</v>
      </c>
      <c r="D2855" s="6">
        <v>1700</v>
      </c>
      <c r="E2855" s="2">
        <v>42309</v>
      </c>
      <c r="F2855" t="str">
        <f>VLOOKUP(H2855,Location!A$2:E$678,2,FALSE)</f>
        <v>Vandiver, AL</v>
      </c>
      <c r="G2855" t="str">
        <f>VLOOKUP(LEFT(R2855,3),Language!A$2:B$7700,2,FALSE)</f>
        <v>Spanish</v>
      </c>
      <c r="H2855" t="s">
        <v>136</v>
      </c>
      <c r="I2855">
        <v>250</v>
      </c>
      <c r="J2855">
        <v>155</v>
      </c>
      <c r="K2855">
        <v>0</v>
      </c>
      <c r="L2855">
        <v>218</v>
      </c>
      <c r="M2855">
        <v>1234567</v>
      </c>
      <c r="N2855">
        <v>270316</v>
      </c>
      <c r="O2855">
        <v>301016</v>
      </c>
      <c r="P2855" t="s">
        <v>19</v>
      </c>
      <c r="Q2855">
        <v>16700</v>
      </c>
      <c r="R2855" t="s">
        <v>137</v>
      </c>
      <c r="S2855" t="str">
        <f>VLOOKUP(V2855,Country!A$2:B$191,2,FALSE)</f>
        <v>United States</v>
      </c>
      <c r="T2855" t="str">
        <f>VLOOKUP(X2855,Organisation!A$2:B$150,2,FALSE)</f>
        <v>Federal Communications Commission</v>
      </c>
      <c r="U2855" t="s">
        <v>136</v>
      </c>
      <c r="V2855" t="s">
        <v>21</v>
      </c>
      <c r="W2855" t="s">
        <v>136</v>
      </c>
      <c r="X2855" t="s">
        <v>22</v>
      </c>
      <c r="Y2855">
        <v>1757</v>
      </c>
    </row>
    <row r="2856" spans="1:25" x14ac:dyDescent="0.25">
      <c r="A2856">
        <v>12050</v>
      </c>
      <c r="B2856" t="str">
        <f>VLOOKUP(W2856,Broadcast!A$2:B$277,2,FALSE)</f>
        <v>Babcock Communications</v>
      </c>
      <c r="C2856" s="6">
        <v>1800</v>
      </c>
      <c r="D2856" s="6">
        <v>2100</v>
      </c>
      <c r="E2856" t="s">
        <v>418</v>
      </c>
      <c r="F2856" t="str">
        <f>VLOOKUP(H2856,Location!A$2:E$678,2,FALSE)</f>
        <v>Ascension</v>
      </c>
      <c r="G2856" t="str">
        <f>VLOOKUP(LEFT(R2856,3),Language!A$2:B$7700,2,FALSE)</f>
        <v>Kanuri</v>
      </c>
      <c r="H2856" t="s">
        <v>160</v>
      </c>
      <c r="I2856">
        <v>250</v>
      </c>
      <c r="J2856">
        <v>65</v>
      </c>
      <c r="K2856">
        <v>0</v>
      </c>
      <c r="L2856">
        <v>607</v>
      </c>
      <c r="M2856">
        <v>1234567</v>
      </c>
      <c r="N2856">
        <v>120516</v>
      </c>
      <c r="O2856">
        <v>301016</v>
      </c>
      <c r="P2856" t="s">
        <v>19</v>
      </c>
      <c r="Q2856">
        <v>10750</v>
      </c>
      <c r="R2856" t="s">
        <v>610</v>
      </c>
      <c r="S2856" t="str">
        <f>VLOOKUP(V2856,Country!A$2:B$191,2,FALSE)</f>
        <v>United Kingdom</v>
      </c>
      <c r="T2856" t="str">
        <f>VLOOKUP(X2856,Organisation!A$2:B$150,2,FALSE)</f>
        <v>Babcock Communications</v>
      </c>
      <c r="U2856" t="s">
        <v>160</v>
      </c>
      <c r="V2856" t="s">
        <v>75</v>
      </c>
      <c r="W2856" t="s">
        <v>43</v>
      </c>
      <c r="X2856" t="s">
        <v>43</v>
      </c>
      <c r="Y2856">
        <v>16644</v>
      </c>
    </row>
    <row r="2857" spans="1:25" x14ac:dyDescent="0.25">
      <c r="A2857">
        <v>12050</v>
      </c>
      <c r="B2857" t="str">
        <f>VLOOKUP(W2857,Broadcast!A$2:B$277,2,FALSE)</f>
        <v>Eternal Word Television Network, Inc.</v>
      </c>
      <c r="C2857" s="6">
        <v>1800</v>
      </c>
      <c r="D2857" s="6">
        <v>2400</v>
      </c>
      <c r="E2857">
        <v>10.11</v>
      </c>
      <c r="F2857" t="str">
        <f>VLOOKUP(H2857,Location!A$2:E$678,2,FALSE)</f>
        <v>Vandiver, AL</v>
      </c>
      <c r="G2857" t="str">
        <f>VLOOKUP(LEFT(R2857,3),Language!A$2:B$7700,2,FALSE)</f>
        <v>Spanish</v>
      </c>
      <c r="H2857" t="s">
        <v>136</v>
      </c>
      <c r="I2857">
        <v>250</v>
      </c>
      <c r="J2857">
        <v>220</v>
      </c>
      <c r="K2857">
        <v>30</v>
      </c>
      <c r="L2857">
        <v>206</v>
      </c>
      <c r="M2857">
        <v>1234567</v>
      </c>
      <c r="N2857">
        <v>270316</v>
      </c>
      <c r="O2857">
        <v>301016</v>
      </c>
      <c r="P2857" t="s">
        <v>19</v>
      </c>
      <c r="Q2857">
        <v>8925</v>
      </c>
      <c r="R2857" t="s">
        <v>137</v>
      </c>
      <c r="S2857" t="str">
        <f>VLOOKUP(V2857,Country!A$2:B$191,2,FALSE)</f>
        <v>United States</v>
      </c>
      <c r="T2857" t="str">
        <f>VLOOKUP(X2857,Organisation!A$2:B$150,2,FALSE)</f>
        <v>Federal Communications Commission</v>
      </c>
      <c r="U2857" t="s">
        <v>136</v>
      </c>
      <c r="V2857" t="s">
        <v>21</v>
      </c>
      <c r="W2857" t="s">
        <v>136</v>
      </c>
      <c r="X2857" t="s">
        <v>22</v>
      </c>
      <c r="Y2857">
        <v>1758</v>
      </c>
    </row>
    <row r="2858" spans="1:25" x14ac:dyDescent="0.25">
      <c r="A2858">
        <v>12050</v>
      </c>
      <c r="B2858" t="str">
        <f>VLOOKUP(W2858,Broadcast!A$2:B$277,2,FALSE)</f>
        <v>Voice of Russia</v>
      </c>
      <c r="C2858" s="6">
        <v>1900</v>
      </c>
      <c r="D2858" s="6">
        <v>1500</v>
      </c>
      <c r="E2858">
        <v>35</v>
      </c>
      <c r="F2858" t="str">
        <f>VLOOKUP(H2858,Location!A$2:E$678,2,FALSE)</f>
        <v>Khabarovsk</v>
      </c>
      <c r="G2858" t="str">
        <f>VLOOKUP(LEFT(R2858,3),Language!A$2:B$7700,2,FALSE)</f>
        <v>Russian</v>
      </c>
      <c r="H2858" t="s">
        <v>181</v>
      </c>
      <c r="I2858">
        <v>100</v>
      </c>
      <c r="J2858">
        <v>64</v>
      </c>
      <c r="K2858">
        <v>0</v>
      </c>
      <c r="L2858">
        <v>880</v>
      </c>
      <c r="M2858">
        <v>1234567</v>
      </c>
      <c r="N2858">
        <v>270316</v>
      </c>
      <c r="O2858">
        <v>291016</v>
      </c>
      <c r="P2858" t="s">
        <v>19</v>
      </c>
      <c r="R2858" t="s">
        <v>182</v>
      </c>
      <c r="S2858" t="str">
        <f>VLOOKUP(V2858,Country!A$2:B$191,2,FALSE)</f>
        <v>Russia</v>
      </c>
      <c r="T2858" t="str">
        <f>VLOOKUP(X2858,Organisation!A$2:B$150,2,FALSE)</f>
        <v>General Radio Frequency Centre</v>
      </c>
      <c r="U2858" t="s">
        <v>181</v>
      </c>
      <c r="V2858" t="s">
        <v>183</v>
      </c>
      <c r="W2858" t="s">
        <v>890</v>
      </c>
      <c r="X2858" t="s">
        <v>185</v>
      </c>
      <c r="Y2858">
        <v>15002</v>
      </c>
    </row>
    <row r="2859" spans="1:25" x14ac:dyDescent="0.25">
      <c r="A2859">
        <v>12055</v>
      </c>
      <c r="B2859" t="str">
        <f>VLOOKUP(W2859,Broadcast!A$2:B$277,2,FALSE)</f>
        <v>Trans World Radio</v>
      </c>
      <c r="C2859" s="6">
        <v>1245</v>
      </c>
      <c r="D2859" s="6">
        <v>1600</v>
      </c>
      <c r="E2859" t="s">
        <v>953</v>
      </c>
      <c r="F2859" t="str">
        <f>VLOOKUP(H2859,Location!A$2:E$678,2,FALSE)</f>
        <v>Erevan</v>
      </c>
      <c r="G2859" t="str">
        <f>VLOOKUP(LEFT(R2859,3),Language!A$2:B$7700,2,FALSE)</f>
        <v>Huarijio</v>
      </c>
      <c r="H2859" t="s">
        <v>623</v>
      </c>
      <c r="I2859">
        <v>300</v>
      </c>
      <c r="J2859">
        <v>100</v>
      </c>
      <c r="K2859">
        <v>0</v>
      </c>
      <c r="L2859">
        <v>298</v>
      </c>
      <c r="M2859">
        <v>1234567</v>
      </c>
      <c r="N2859">
        <v>270316</v>
      </c>
      <c r="O2859">
        <v>291016</v>
      </c>
      <c r="P2859" t="s">
        <v>19</v>
      </c>
      <c r="R2859" t="s">
        <v>830</v>
      </c>
      <c r="S2859" t="str">
        <f>VLOOKUP(V2859,Country!A$2:B$191,2,FALSE)</f>
        <v>Armenia</v>
      </c>
      <c r="T2859" t="str">
        <f>VLOOKUP(X2859,Organisation!A$2:B$150,2,FALSE)</f>
        <v>Trans World Radio</v>
      </c>
      <c r="U2859" t="s">
        <v>623</v>
      </c>
      <c r="V2859" t="s">
        <v>315</v>
      </c>
      <c r="W2859" t="s">
        <v>28</v>
      </c>
      <c r="X2859" t="s">
        <v>28</v>
      </c>
      <c r="Y2859">
        <v>1331</v>
      </c>
    </row>
    <row r="2860" spans="1:25" x14ac:dyDescent="0.25">
      <c r="A2860">
        <v>12055</v>
      </c>
      <c r="B2860" t="str">
        <f>VLOOKUP(W2860,Broadcast!A$2:B$277,2,FALSE)</f>
        <v>International Broadcasting Bureau</v>
      </c>
      <c r="C2860" s="6">
        <v>1600</v>
      </c>
      <c r="D2860" s="6">
        <v>1800</v>
      </c>
      <c r="E2860">
        <v>48</v>
      </c>
      <c r="F2860" t="str">
        <f>VLOOKUP(H2860,Location!A$2:E$678,2,FALSE)</f>
        <v>S. Maria di Galeria</v>
      </c>
      <c r="G2860" t="str">
        <f>VLOOKUP(LEFT(R2860,3),Language!A$2:B$7700,2,FALSE)</f>
        <v>Somali</v>
      </c>
      <c r="H2860" t="s">
        <v>84</v>
      </c>
      <c r="I2860">
        <v>250</v>
      </c>
      <c r="J2860">
        <v>130</v>
      </c>
      <c r="K2860">
        <v>0</v>
      </c>
      <c r="L2860">
        <v>618</v>
      </c>
      <c r="M2860">
        <v>1234567</v>
      </c>
      <c r="N2860">
        <v>270316</v>
      </c>
      <c r="O2860">
        <v>291016</v>
      </c>
      <c r="P2860" t="s">
        <v>19</v>
      </c>
      <c r="Q2860">
        <v>13650</v>
      </c>
      <c r="R2860" t="s">
        <v>424</v>
      </c>
      <c r="S2860" t="str">
        <f>VLOOKUP(V2860,Country!A$2:B$191,2,FALSE)</f>
        <v>Vatican</v>
      </c>
      <c r="T2860" t="str">
        <f>VLOOKUP(X2860,Organisation!A$2:B$150,2,FALSE)</f>
        <v>International Broadcasting Bureau</v>
      </c>
      <c r="U2860" t="s">
        <v>84</v>
      </c>
      <c r="V2860" t="s">
        <v>86</v>
      </c>
      <c r="W2860" t="s">
        <v>120</v>
      </c>
      <c r="X2860" t="s">
        <v>120</v>
      </c>
      <c r="Y2860">
        <v>794</v>
      </c>
    </row>
    <row r="2861" spans="1:25" x14ac:dyDescent="0.25">
      <c r="A2861">
        <v>12055</v>
      </c>
      <c r="B2861" t="str">
        <f>VLOOKUP(W2861,Broadcast!A$2:B$277,2,FALSE)</f>
        <v>Far East Broadcasting Company</v>
      </c>
      <c r="C2861" s="6">
        <v>2330</v>
      </c>
      <c r="D2861" s="6">
        <v>100</v>
      </c>
      <c r="E2861" t="s">
        <v>799</v>
      </c>
      <c r="F2861" t="str">
        <f>VLOOKUP(H2861,Location!A$2:E$678,2,FALSE)</f>
        <v>Bocaue</v>
      </c>
      <c r="G2861" t="str">
        <f>VLOOKUP(LEFT(R2861,3),Language!A$2:B$7700,2,FALSE)</f>
        <v>Multiple languages</v>
      </c>
      <c r="H2861" t="s">
        <v>606</v>
      </c>
      <c r="I2861">
        <v>100</v>
      </c>
      <c r="J2861">
        <v>305</v>
      </c>
      <c r="K2861">
        <v>30</v>
      </c>
      <c r="L2861">
        <v>146</v>
      </c>
      <c r="M2861">
        <v>1234567</v>
      </c>
      <c r="N2861">
        <v>270316</v>
      </c>
      <c r="O2861">
        <v>301016</v>
      </c>
      <c r="P2861" t="s">
        <v>19</v>
      </c>
      <c r="Q2861">
        <v>11000</v>
      </c>
      <c r="R2861" t="s">
        <v>102</v>
      </c>
      <c r="S2861" t="str">
        <f>VLOOKUP(V2861,Country!A$2:B$191,2,FALSE)</f>
        <v>Philippines</v>
      </c>
      <c r="T2861" t="str">
        <f>VLOOKUP(X2861,Organisation!A$2:B$150,2,FALSE)</f>
        <v>Far East Broadcasting Co</v>
      </c>
      <c r="U2861" t="s">
        <v>606</v>
      </c>
      <c r="V2861" t="s">
        <v>173</v>
      </c>
      <c r="W2861" t="s">
        <v>607</v>
      </c>
      <c r="X2861" t="s">
        <v>607</v>
      </c>
      <c r="Y2861">
        <v>2104</v>
      </c>
    </row>
    <row r="2862" spans="1:25" x14ac:dyDescent="0.25">
      <c r="A2862">
        <v>12055</v>
      </c>
      <c r="B2862" t="str">
        <f>VLOOKUP(W2862,Broadcast!A$2:B$277,2,FALSE)</f>
        <v>China National Radio</v>
      </c>
      <c r="C2862" s="6">
        <v>2355</v>
      </c>
      <c r="D2862" s="6">
        <v>1200</v>
      </c>
      <c r="E2862" t="s">
        <v>279</v>
      </c>
      <c r="F2862" t="str">
        <f>VLOOKUP(H2862,Location!A$2:E$678,2,FALSE)</f>
        <v>Lingshi</v>
      </c>
      <c r="G2862" t="str">
        <f>VLOOKUP(LEFT(R2862,3),Language!A$2:B$7700,2,FALSE)</f>
        <v>Kazakh</v>
      </c>
      <c r="H2862" t="s">
        <v>656</v>
      </c>
      <c r="I2862">
        <v>100</v>
      </c>
      <c r="J2862">
        <v>298</v>
      </c>
      <c r="K2862">
        <v>0</v>
      </c>
      <c r="L2862">
        <v>206</v>
      </c>
      <c r="M2862">
        <v>1234567</v>
      </c>
      <c r="N2862">
        <v>270316</v>
      </c>
      <c r="O2862">
        <v>301016</v>
      </c>
      <c r="P2862" t="s">
        <v>19</v>
      </c>
      <c r="Q2862">
        <v>9700</v>
      </c>
      <c r="R2862" t="s">
        <v>117</v>
      </c>
      <c r="S2862" t="str">
        <f>VLOOKUP(V2862,Country!A$2:B$191,2,FALSE)</f>
        <v>China</v>
      </c>
      <c r="T2862" t="str">
        <f>VLOOKUP(X2862,Organisation!A$2:B$150,2,FALSE)</f>
        <v>R &amp; T of Peoples Republic of China</v>
      </c>
      <c r="U2862" t="s">
        <v>656</v>
      </c>
      <c r="V2862" t="s">
        <v>55</v>
      </c>
      <c r="W2862" t="s">
        <v>56</v>
      </c>
      <c r="X2862" t="s">
        <v>57</v>
      </c>
      <c r="Y2862">
        <v>3212</v>
      </c>
    </row>
    <row r="2863" spans="1:25" x14ac:dyDescent="0.25">
      <c r="A2863">
        <v>12060</v>
      </c>
      <c r="B2863" t="str">
        <f>VLOOKUP(W2863,Broadcast!A$2:B$277,2,FALSE)</f>
        <v>Radio Russia</v>
      </c>
      <c r="C2863" s="6">
        <v>0</v>
      </c>
      <c r="D2863" s="6">
        <v>200</v>
      </c>
      <c r="E2863">
        <v>11.12</v>
      </c>
      <c r="F2863" t="str">
        <f>VLOOKUP(H2863,Location!A$2:E$678,2,FALSE)</f>
        <v>Armavir</v>
      </c>
      <c r="G2863" t="str">
        <f>VLOOKUP(LEFT(R2863,3),Language!A$2:B$7700,2,FALSE)</f>
        <v>Russian</v>
      </c>
      <c r="H2863" t="s">
        <v>315</v>
      </c>
      <c r="I2863">
        <v>500</v>
      </c>
      <c r="J2863">
        <v>290</v>
      </c>
      <c r="K2863">
        <v>0</v>
      </c>
      <c r="L2863">
        <v>217</v>
      </c>
      <c r="M2863">
        <v>1234567</v>
      </c>
      <c r="N2863">
        <v>270316</v>
      </c>
      <c r="O2863">
        <v>291016</v>
      </c>
      <c r="P2863" t="s">
        <v>19</v>
      </c>
      <c r="R2863" t="s">
        <v>182</v>
      </c>
      <c r="S2863" t="str">
        <f>VLOOKUP(V2863,Country!A$2:B$191,2,FALSE)</f>
        <v>Russia</v>
      </c>
      <c r="T2863" t="str">
        <f>VLOOKUP(X2863,Organisation!A$2:B$150,2,FALSE)</f>
        <v>General Radio Frequency Centre</v>
      </c>
      <c r="U2863" t="s">
        <v>315</v>
      </c>
      <c r="V2863" t="s">
        <v>183</v>
      </c>
      <c r="W2863" t="s">
        <v>184</v>
      </c>
      <c r="X2863" t="s">
        <v>185</v>
      </c>
      <c r="Y2863">
        <v>3927</v>
      </c>
    </row>
    <row r="2864" spans="1:25" x14ac:dyDescent="0.25">
      <c r="A2864">
        <v>12060</v>
      </c>
      <c r="B2864" t="str">
        <f>VLOOKUP(W2864,Broadcast!A$2:B$277,2,FALSE)</f>
        <v>Radio-Lead Africa</v>
      </c>
      <c r="C2864" s="6">
        <v>500</v>
      </c>
      <c r="D2864" s="6">
        <v>600</v>
      </c>
      <c r="E2864" t="s">
        <v>213</v>
      </c>
      <c r="F2864" t="str">
        <f>VLOOKUP(H2864,Location!A$2:E$678,2,FALSE)</f>
        <v>Meyerton</v>
      </c>
      <c r="G2864" t="str">
        <f>VLOOKUP(LEFT(R2864,3),Language!A$2:B$7700,2,FALSE)</f>
        <v>English</v>
      </c>
      <c r="H2864" t="s">
        <v>34</v>
      </c>
      <c r="I2864">
        <v>100</v>
      </c>
      <c r="J2864">
        <v>15</v>
      </c>
      <c r="K2864">
        <v>30</v>
      </c>
      <c r="L2864">
        <v>216</v>
      </c>
      <c r="M2864">
        <v>45</v>
      </c>
      <c r="N2864">
        <v>270316</v>
      </c>
      <c r="O2864">
        <v>290316</v>
      </c>
      <c r="P2864" t="s">
        <v>19</v>
      </c>
      <c r="Q2864">
        <v>8960</v>
      </c>
      <c r="R2864" t="s">
        <v>20</v>
      </c>
      <c r="S2864" t="str">
        <f>VLOOKUP(V2864,Country!A$2:B$191,2,FALSE)</f>
        <v>South Africa</v>
      </c>
      <c r="T2864" t="str">
        <f>VLOOKUP(X2864,Organisation!A$2:B$150,2,FALSE)</f>
        <v>Sentech South Africa</v>
      </c>
      <c r="U2864" t="s">
        <v>34</v>
      </c>
      <c r="V2864" t="s">
        <v>35</v>
      </c>
      <c r="W2864" t="s">
        <v>214</v>
      </c>
      <c r="X2864" t="s">
        <v>37</v>
      </c>
      <c r="Y2864">
        <v>15714</v>
      </c>
    </row>
    <row r="2865" spans="1:25" x14ac:dyDescent="0.25">
      <c r="A2865">
        <v>12060</v>
      </c>
      <c r="B2865" t="str">
        <f>VLOOKUP(W2865,Broadcast!A$2:B$277,2,FALSE)</f>
        <v>Radio-Lead Africa</v>
      </c>
      <c r="C2865" s="6">
        <v>500</v>
      </c>
      <c r="D2865" s="6">
        <v>700</v>
      </c>
      <c r="E2865" t="s">
        <v>213</v>
      </c>
      <c r="F2865" t="str">
        <f>VLOOKUP(H2865,Location!A$2:E$678,2,FALSE)</f>
        <v>Meyerton</v>
      </c>
      <c r="G2865" t="str">
        <f>VLOOKUP(LEFT(R2865,3),Language!A$2:B$7700,2,FALSE)</f>
        <v>English</v>
      </c>
      <c r="H2865" t="s">
        <v>34</v>
      </c>
      <c r="I2865">
        <v>100</v>
      </c>
      <c r="J2865">
        <v>15</v>
      </c>
      <c r="K2865">
        <v>30</v>
      </c>
      <c r="L2865">
        <v>216</v>
      </c>
      <c r="M2865">
        <v>7</v>
      </c>
      <c r="N2865">
        <v>270316</v>
      </c>
      <c r="O2865">
        <v>290316</v>
      </c>
      <c r="P2865" t="s">
        <v>19</v>
      </c>
      <c r="Q2865">
        <v>8960</v>
      </c>
      <c r="R2865" t="s">
        <v>20</v>
      </c>
      <c r="S2865" t="str">
        <f>VLOOKUP(V2865,Country!A$2:B$191,2,FALSE)</f>
        <v>South Africa</v>
      </c>
      <c r="T2865" t="str">
        <f>VLOOKUP(X2865,Organisation!A$2:B$150,2,FALSE)</f>
        <v>Sentech South Africa</v>
      </c>
      <c r="U2865" t="s">
        <v>34</v>
      </c>
      <c r="V2865" t="s">
        <v>35</v>
      </c>
      <c r="W2865" t="s">
        <v>214</v>
      </c>
      <c r="X2865" t="s">
        <v>37</v>
      </c>
      <c r="Y2865">
        <v>15713</v>
      </c>
    </row>
    <row r="2866" spans="1:25" x14ac:dyDescent="0.25">
      <c r="A2866">
        <v>12060</v>
      </c>
      <c r="B2866" t="str">
        <f>VLOOKUP(W2866,Broadcast!A$2:B$277,2,FALSE)</f>
        <v>Telediffusion d'Algerie</v>
      </c>
      <c r="C2866" s="6">
        <v>1900</v>
      </c>
      <c r="D2866" s="6">
        <v>2000</v>
      </c>
      <c r="E2866" t="s">
        <v>553</v>
      </c>
      <c r="F2866" t="str">
        <f>VLOOKUP(H2866,Location!A$2:E$678,2,FALSE)</f>
        <v>Issoudun</v>
      </c>
      <c r="G2866" t="str">
        <f>VLOOKUP(LEFT(R2866,3),Language!A$2:B$7700,2,FALSE)</f>
        <v>Algerian Saharan Arabic</v>
      </c>
      <c r="H2866" t="s">
        <v>78</v>
      </c>
      <c r="I2866">
        <v>500</v>
      </c>
      <c r="J2866">
        <v>194</v>
      </c>
      <c r="K2866">
        <v>0</v>
      </c>
      <c r="L2866">
        <v>217</v>
      </c>
      <c r="M2866">
        <v>1234567</v>
      </c>
      <c r="N2866">
        <v>270316</v>
      </c>
      <c r="O2866">
        <v>291016</v>
      </c>
      <c r="P2866" t="s">
        <v>19</v>
      </c>
      <c r="Q2866">
        <v>17400</v>
      </c>
      <c r="R2866" t="s">
        <v>551</v>
      </c>
      <c r="S2866" t="str">
        <f>VLOOKUP(V2866,Country!A$2:B$191,2,FALSE)</f>
        <v>France</v>
      </c>
      <c r="T2866" t="str">
        <f>VLOOKUP(X2866,Organisation!A$2:B$150,2,FALSE)</f>
        <v>Telediffusion de France</v>
      </c>
      <c r="U2866" t="s">
        <v>78</v>
      </c>
      <c r="V2866" t="s">
        <v>80</v>
      </c>
      <c r="W2866" t="s">
        <v>312</v>
      </c>
      <c r="X2866" t="s">
        <v>82</v>
      </c>
      <c r="Y2866">
        <v>1493</v>
      </c>
    </row>
    <row r="2867" spans="1:25" x14ac:dyDescent="0.25">
      <c r="A2867">
        <v>12060</v>
      </c>
      <c r="B2867" t="str">
        <f>VLOOKUP(W2867,Broadcast!A$2:B$277,2,FALSE)</f>
        <v>Telediffusion d'Algerie</v>
      </c>
      <c r="C2867" s="6">
        <v>2000</v>
      </c>
      <c r="D2867" s="6">
        <v>2100</v>
      </c>
      <c r="E2867" t="s">
        <v>553</v>
      </c>
      <c r="F2867" t="str">
        <f>VLOOKUP(H2867,Location!A$2:E$678,2,FALSE)</f>
        <v>Issoudun</v>
      </c>
      <c r="G2867" t="str">
        <f>VLOOKUP(LEFT(R2867,3),Language!A$2:B$7700,2,FALSE)</f>
        <v>Algerian Saharan Arabic</v>
      </c>
      <c r="H2867" t="s">
        <v>78</v>
      </c>
      <c r="I2867">
        <v>500</v>
      </c>
      <c r="J2867">
        <v>194</v>
      </c>
      <c r="K2867">
        <v>0</v>
      </c>
      <c r="L2867">
        <v>217</v>
      </c>
      <c r="M2867">
        <v>1234567</v>
      </c>
      <c r="N2867">
        <v>270316</v>
      </c>
      <c r="O2867">
        <v>291016</v>
      </c>
      <c r="P2867" t="s">
        <v>19</v>
      </c>
      <c r="Q2867">
        <v>17400</v>
      </c>
      <c r="R2867" t="s">
        <v>551</v>
      </c>
      <c r="S2867" t="str">
        <f>VLOOKUP(V2867,Country!A$2:B$191,2,FALSE)</f>
        <v>France</v>
      </c>
      <c r="T2867" t="str">
        <f>VLOOKUP(X2867,Organisation!A$2:B$150,2,FALSE)</f>
        <v>Telediffusion de France</v>
      </c>
      <c r="U2867" t="s">
        <v>78</v>
      </c>
      <c r="V2867" t="s">
        <v>80</v>
      </c>
      <c r="W2867" t="s">
        <v>312</v>
      </c>
      <c r="X2867" t="s">
        <v>82</v>
      </c>
      <c r="Y2867">
        <v>1494</v>
      </c>
    </row>
    <row r="2868" spans="1:25" x14ac:dyDescent="0.25">
      <c r="A2868">
        <v>12060</v>
      </c>
      <c r="B2868" t="str">
        <f>VLOOKUP(W2868,Broadcast!A$2:B$277,2,FALSE)</f>
        <v>Radio Ukraine International</v>
      </c>
      <c r="C2868" s="6">
        <v>2100</v>
      </c>
      <c r="D2868" s="6">
        <v>2300</v>
      </c>
      <c r="E2868" t="s">
        <v>954</v>
      </c>
      <c r="F2868" t="str">
        <f>VLOOKUP(H2868,Location!A$2:E$678,2,FALSE)</f>
        <v>Lvov</v>
      </c>
      <c r="G2868" t="str">
        <f>VLOOKUP(LEFT(R2868,3),Language!A$2:B$7700,2,FALSE)</f>
        <v>Ukrainian</v>
      </c>
      <c r="H2868" t="s">
        <v>616</v>
      </c>
      <c r="I2868">
        <v>500</v>
      </c>
      <c r="J2868">
        <v>176</v>
      </c>
      <c r="K2868">
        <v>0</v>
      </c>
      <c r="L2868">
        <v>488</v>
      </c>
      <c r="M2868">
        <v>1234567</v>
      </c>
      <c r="N2868">
        <v>270316</v>
      </c>
      <c r="O2868">
        <v>291016</v>
      </c>
      <c r="P2868" t="s">
        <v>19</v>
      </c>
      <c r="Q2868">
        <v>7400</v>
      </c>
      <c r="R2868" t="s">
        <v>426</v>
      </c>
      <c r="S2868" t="str">
        <f>VLOOKUP(V2868,Country!A$2:B$191,2,FALSE)</f>
        <v>Ukraine</v>
      </c>
      <c r="T2868" t="str">
        <f>VLOOKUP(X2868,Organisation!A$2:B$150,2,FALSE)</f>
        <v>BRT Concern</v>
      </c>
      <c r="U2868" t="s">
        <v>616</v>
      </c>
      <c r="V2868" t="s">
        <v>427</v>
      </c>
      <c r="W2868" t="s">
        <v>428</v>
      </c>
      <c r="X2868" t="s">
        <v>429</v>
      </c>
      <c r="Y2868">
        <v>4462</v>
      </c>
    </row>
    <row r="2869" spans="1:25" x14ac:dyDescent="0.25">
      <c r="A2869">
        <v>12060</v>
      </c>
      <c r="B2869" t="str">
        <f>VLOOKUP(W2869,Broadcast!A$2:B$277,2,FALSE)</f>
        <v>Radio Russia</v>
      </c>
      <c r="C2869" s="6">
        <v>2200</v>
      </c>
      <c r="D2869" s="6">
        <v>2400</v>
      </c>
      <c r="E2869">
        <v>11.12</v>
      </c>
      <c r="F2869" t="str">
        <f>VLOOKUP(H2869,Location!A$2:E$678,2,FALSE)</f>
        <v>Armavir</v>
      </c>
      <c r="G2869" t="str">
        <f>VLOOKUP(LEFT(R2869,3),Language!A$2:B$7700,2,FALSE)</f>
        <v>Russian</v>
      </c>
      <c r="H2869" t="s">
        <v>315</v>
      </c>
      <c r="I2869">
        <v>500</v>
      </c>
      <c r="J2869">
        <v>290</v>
      </c>
      <c r="K2869">
        <v>0</v>
      </c>
      <c r="L2869">
        <v>217</v>
      </c>
      <c r="M2869">
        <v>1234567</v>
      </c>
      <c r="N2869">
        <v>270316</v>
      </c>
      <c r="O2869">
        <v>291016</v>
      </c>
      <c r="P2869" t="s">
        <v>19</v>
      </c>
      <c r="R2869" t="s">
        <v>182</v>
      </c>
      <c r="S2869" t="str">
        <f>VLOOKUP(V2869,Country!A$2:B$191,2,FALSE)</f>
        <v>Russia</v>
      </c>
      <c r="T2869" t="str">
        <f>VLOOKUP(X2869,Organisation!A$2:B$150,2,FALSE)</f>
        <v>General Radio Frequency Centre</v>
      </c>
      <c r="U2869" t="s">
        <v>315</v>
      </c>
      <c r="V2869" t="s">
        <v>183</v>
      </c>
      <c r="W2869" t="s">
        <v>184</v>
      </c>
      <c r="X2869" t="s">
        <v>185</v>
      </c>
      <c r="Y2869">
        <v>3928</v>
      </c>
    </row>
    <row r="2870" spans="1:25" x14ac:dyDescent="0.25">
      <c r="A2870">
        <v>12070</v>
      </c>
      <c r="B2870" t="str">
        <f>VLOOKUP(W2870,Broadcast!A$2:B$277,2,FALSE)</f>
        <v>Radio Russia</v>
      </c>
      <c r="C2870" s="6">
        <v>200</v>
      </c>
      <c r="D2870" s="6">
        <v>600</v>
      </c>
      <c r="E2870" t="s">
        <v>946</v>
      </c>
      <c r="F2870" t="str">
        <f>VLOOKUP(H2870,Location!A$2:E$678,2,FALSE)</f>
        <v>Petropavlo Kam.</v>
      </c>
      <c r="G2870" t="str">
        <f>VLOOKUP(LEFT(R2870,3),Language!A$2:B$7700,2,FALSE)</f>
        <v>Russian</v>
      </c>
      <c r="H2870" t="s">
        <v>575</v>
      </c>
      <c r="I2870">
        <v>250</v>
      </c>
      <c r="J2870">
        <v>67</v>
      </c>
      <c r="K2870">
        <v>0</v>
      </c>
      <c r="L2870">
        <v>288</v>
      </c>
      <c r="M2870">
        <v>1234567</v>
      </c>
      <c r="N2870">
        <v>270316</v>
      </c>
      <c r="O2870">
        <v>291016</v>
      </c>
      <c r="P2870" t="s">
        <v>19</v>
      </c>
      <c r="R2870" t="s">
        <v>182</v>
      </c>
      <c r="S2870" t="str">
        <f>VLOOKUP(V2870,Country!A$2:B$191,2,FALSE)</f>
        <v>Russia</v>
      </c>
      <c r="T2870" t="str">
        <f>VLOOKUP(X2870,Organisation!A$2:B$150,2,FALSE)</f>
        <v>General Radio Frequency Centre</v>
      </c>
      <c r="U2870" t="s">
        <v>575</v>
      </c>
      <c r="V2870" t="s">
        <v>183</v>
      </c>
      <c r="W2870" t="s">
        <v>184</v>
      </c>
      <c r="X2870" t="s">
        <v>185</v>
      </c>
      <c r="Y2870">
        <v>3929</v>
      </c>
    </row>
    <row r="2871" spans="1:25" x14ac:dyDescent="0.25">
      <c r="A2871">
        <v>12070</v>
      </c>
      <c r="B2871" t="str">
        <f>VLOOKUP(W2871,Broadcast!A$2:B$277,2,FALSE)</f>
        <v>Islamic Republic of Iran Broadcasting</v>
      </c>
      <c r="C2871" s="6">
        <v>250</v>
      </c>
      <c r="D2871" s="6">
        <v>620</v>
      </c>
      <c r="E2871" t="s">
        <v>404</v>
      </c>
      <c r="F2871" t="str">
        <f>VLOOKUP(H2871,Location!A$2:E$678,2,FALSE)</f>
        <v>Kamalabad</v>
      </c>
      <c r="G2871" t="str">
        <f>VLOOKUP(LEFT(R2871,3),Language!A$2:B$7700,2,FALSE)</f>
        <v>Dari</v>
      </c>
      <c r="H2871" t="s">
        <v>340</v>
      </c>
      <c r="I2871">
        <v>250</v>
      </c>
      <c r="J2871">
        <v>85</v>
      </c>
      <c r="K2871">
        <v>0</v>
      </c>
      <c r="L2871">
        <v>147</v>
      </c>
      <c r="M2871">
        <v>1234567</v>
      </c>
      <c r="N2871">
        <v>270316</v>
      </c>
      <c r="O2871">
        <v>291016</v>
      </c>
      <c r="P2871" t="s">
        <v>19</v>
      </c>
      <c r="R2871" t="s">
        <v>170</v>
      </c>
      <c r="S2871" t="str">
        <f>VLOOKUP(V2871,Country!A$2:B$191,2,FALSE)</f>
        <v>Iran (Islamic Rep. of)</v>
      </c>
      <c r="T2871" t="str">
        <f>VLOOKUP(X2871,Organisation!A$2:B$150,2,FALSE)</f>
        <v>Islamic Republic of Iran Broadcast.</v>
      </c>
      <c r="U2871" t="s">
        <v>340</v>
      </c>
      <c r="V2871" t="s">
        <v>229</v>
      </c>
      <c r="W2871" t="s">
        <v>230</v>
      </c>
      <c r="X2871" t="s">
        <v>230</v>
      </c>
      <c r="Y2871">
        <v>1977</v>
      </c>
    </row>
    <row r="2872" spans="1:25" x14ac:dyDescent="0.25">
      <c r="A2872">
        <v>12070</v>
      </c>
      <c r="B2872" t="str">
        <f>VLOOKUP(W2872,Broadcast!A$2:B$277,2,FALSE)</f>
        <v>International Broadcasting Bureau</v>
      </c>
      <c r="C2872" s="6">
        <v>700</v>
      </c>
      <c r="D2872" s="6">
        <v>730</v>
      </c>
      <c r="E2872">
        <v>46.47</v>
      </c>
      <c r="F2872" t="str">
        <f>VLOOKUP(H2872,Location!A$2:E$678,2,FALSE)</f>
        <v>Sao Tome</v>
      </c>
      <c r="G2872" t="str">
        <f>VLOOKUP(LEFT(R2872,3),Language!A$2:B$7700,2,FALSE)</f>
        <v>Hausa</v>
      </c>
      <c r="H2872" t="s">
        <v>125</v>
      </c>
      <c r="I2872">
        <v>100</v>
      </c>
      <c r="J2872">
        <v>20</v>
      </c>
      <c r="K2872">
        <v>0</v>
      </c>
      <c r="L2872">
        <v>106</v>
      </c>
      <c r="M2872">
        <v>1234567</v>
      </c>
      <c r="N2872">
        <v>270316</v>
      </c>
      <c r="O2872">
        <v>291016</v>
      </c>
      <c r="P2872" t="s">
        <v>19</v>
      </c>
      <c r="Q2872">
        <v>9900</v>
      </c>
      <c r="R2872" t="s">
        <v>127</v>
      </c>
      <c r="S2872" t="str">
        <f>VLOOKUP(V2872,Country!A$2:B$191,2,FALSE)</f>
        <v>Sao Tome and Principe</v>
      </c>
      <c r="T2872" t="str">
        <f>VLOOKUP(X2872,Organisation!A$2:B$150,2,FALSE)</f>
        <v>International Broadcasting Bureau</v>
      </c>
      <c r="U2872" t="s">
        <v>125</v>
      </c>
      <c r="V2872" t="s">
        <v>126</v>
      </c>
      <c r="W2872" t="s">
        <v>120</v>
      </c>
      <c r="X2872" t="s">
        <v>120</v>
      </c>
      <c r="Y2872">
        <v>795</v>
      </c>
    </row>
    <row r="2873" spans="1:25" x14ac:dyDescent="0.25">
      <c r="A2873">
        <v>12070</v>
      </c>
      <c r="B2873" t="str">
        <f>VLOOKUP(W2873,Broadcast!A$2:B$277,2,FALSE)</f>
        <v>China Radio International</v>
      </c>
      <c r="C2873" s="6">
        <v>1130</v>
      </c>
      <c r="D2873" s="6">
        <v>1200</v>
      </c>
      <c r="E2873">
        <v>50</v>
      </c>
      <c r="F2873" t="str">
        <f>VLOOKUP(H2873,Location!A$2:E$678,2,FALSE)</f>
        <v>Xian</v>
      </c>
      <c r="G2873" t="str">
        <f>VLOOKUP(LEFT(R2873,3),Language!A$2:B$7700,2,FALSE)</f>
        <v>Filipino</v>
      </c>
      <c r="H2873" t="s">
        <v>265</v>
      </c>
      <c r="I2873">
        <v>500</v>
      </c>
      <c r="J2873">
        <v>145</v>
      </c>
      <c r="K2873">
        <v>0</v>
      </c>
      <c r="L2873">
        <v>218</v>
      </c>
      <c r="M2873">
        <v>1234567</v>
      </c>
      <c r="N2873">
        <v>270316</v>
      </c>
      <c r="O2873">
        <v>301016</v>
      </c>
      <c r="P2873" t="s">
        <v>19</v>
      </c>
      <c r="Q2873">
        <v>16500</v>
      </c>
      <c r="R2873" t="s">
        <v>199</v>
      </c>
      <c r="S2873" t="str">
        <f>VLOOKUP(V2873,Country!A$2:B$191,2,FALSE)</f>
        <v>China</v>
      </c>
      <c r="T2873" t="str">
        <f>VLOOKUP(X2873,Organisation!A$2:B$150,2,FALSE)</f>
        <v>R &amp; T of Peoples Republic of China</v>
      </c>
      <c r="U2873" t="s">
        <v>265</v>
      </c>
      <c r="V2873" t="s">
        <v>55</v>
      </c>
      <c r="W2873" t="s">
        <v>188</v>
      </c>
      <c r="X2873" t="s">
        <v>57</v>
      </c>
      <c r="Y2873">
        <v>3213</v>
      </c>
    </row>
    <row r="2874" spans="1:25" x14ac:dyDescent="0.25">
      <c r="A2874">
        <v>12070</v>
      </c>
      <c r="B2874" t="str">
        <f>VLOOKUP(W2874,Broadcast!A$2:B$277,2,FALSE)</f>
        <v>Islamic Republic of Iran Broadcasting</v>
      </c>
      <c r="C2874" s="6">
        <v>1150</v>
      </c>
      <c r="D2874" s="6">
        <v>1450</v>
      </c>
      <c r="E2874" t="s">
        <v>404</v>
      </c>
      <c r="F2874" t="str">
        <f>VLOOKUP(H2874,Location!A$2:E$678,2,FALSE)</f>
        <v>Kamalabad</v>
      </c>
      <c r="G2874" t="str">
        <f>VLOOKUP(LEFT(R2874,3),Language!A$2:B$7700,2,FALSE)</f>
        <v>Dari</v>
      </c>
      <c r="H2874" t="s">
        <v>340</v>
      </c>
      <c r="I2874">
        <v>100</v>
      </c>
      <c r="J2874">
        <v>85</v>
      </c>
      <c r="K2874">
        <v>0</v>
      </c>
      <c r="L2874">
        <v>147</v>
      </c>
      <c r="M2874">
        <v>1234567</v>
      </c>
      <c r="N2874">
        <v>270316</v>
      </c>
      <c r="O2874">
        <v>291016</v>
      </c>
      <c r="P2874" t="s">
        <v>19</v>
      </c>
      <c r="R2874" t="s">
        <v>170</v>
      </c>
      <c r="S2874" t="str">
        <f>VLOOKUP(V2874,Country!A$2:B$191,2,FALSE)</f>
        <v>Iran (Islamic Rep. of)</v>
      </c>
      <c r="T2874" t="str">
        <f>VLOOKUP(X2874,Organisation!A$2:B$150,2,FALSE)</f>
        <v>Islamic Republic of Iran Broadcast.</v>
      </c>
      <c r="U2874" t="s">
        <v>340</v>
      </c>
      <c r="V2874" t="s">
        <v>229</v>
      </c>
      <c r="W2874" t="s">
        <v>230</v>
      </c>
      <c r="X2874" t="s">
        <v>230</v>
      </c>
      <c r="Y2874">
        <v>7152</v>
      </c>
    </row>
    <row r="2875" spans="1:25" x14ac:dyDescent="0.25">
      <c r="A2875">
        <v>12070</v>
      </c>
      <c r="B2875" t="str">
        <f>VLOOKUP(W2875,Broadcast!A$2:B$277,2,FALSE)</f>
        <v>Radio Russia</v>
      </c>
      <c r="C2875" s="6">
        <v>1500</v>
      </c>
      <c r="D2875" s="6">
        <v>2200</v>
      </c>
      <c r="E2875">
        <v>28</v>
      </c>
      <c r="F2875" t="str">
        <f>VLOOKUP(H2875,Location!A$2:E$678,2,FALSE)</f>
        <v>Moskva</v>
      </c>
      <c r="G2875" t="str">
        <f>VLOOKUP(LEFT(R2875,3),Language!A$2:B$7700,2,FALSE)</f>
        <v>Russian</v>
      </c>
      <c r="H2875" t="s">
        <v>298</v>
      </c>
      <c r="I2875">
        <v>250</v>
      </c>
      <c r="J2875">
        <v>285</v>
      </c>
      <c r="K2875">
        <v>0</v>
      </c>
      <c r="L2875">
        <v>217</v>
      </c>
      <c r="M2875">
        <v>1234567</v>
      </c>
      <c r="N2875">
        <v>270316</v>
      </c>
      <c r="O2875">
        <v>291016</v>
      </c>
      <c r="P2875" t="s">
        <v>19</v>
      </c>
      <c r="R2875" t="s">
        <v>182</v>
      </c>
      <c r="S2875" t="str">
        <f>VLOOKUP(V2875,Country!A$2:B$191,2,FALSE)</f>
        <v>Russia</v>
      </c>
      <c r="T2875" t="str">
        <f>VLOOKUP(X2875,Organisation!A$2:B$150,2,FALSE)</f>
        <v>General Radio Frequency Centre</v>
      </c>
      <c r="U2875" t="s">
        <v>298</v>
      </c>
      <c r="V2875" t="s">
        <v>183</v>
      </c>
      <c r="W2875" t="s">
        <v>184</v>
      </c>
      <c r="X2875" t="s">
        <v>185</v>
      </c>
      <c r="Y2875">
        <v>3930</v>
      </c>
    </row>
    <row r="2876" spans="1:25" x14ac:dyDescent="0.25">
      <c r="A2876">
        <v>12070</v>
      </c>
      <c r="B2876" t="str">
        <f>VLOOKUP(W2876,Broadcast!A$2:B$277,2,FALSE)</f>
        <v>Deutsche Welle</v>
      </c>
      <c r="C2876" s="6">
        <v>1600</v>
      </c>
      <c r="D2876" s="6">
        <v>1700</v>
      </c>
      <c r="E2876">
        <v>48</v>
      </c>
      <c r="F2876" t="str">
        <f>VLOOKUP(H2876,Location!A$2:E$678,2,FALSE)</f>
        <v>Dhabayya</v>
      </c>
      <c r="G2876" t="str">
        <f>VLOOKUP(LEFT(R2876,3),Language!A$2:B$7700,2,FALSE)</f>
        <v>Amharic</v>
      </c>
      <c r="H2876" t="s">
        <v>409</v>
      </c>
      <c r="I2876">
        <v>250</v>
      </c>
      <c r="J2876">
        <v>225</v>
      </c>
      <c r="K2876">
        <v>0</v>
      </c>
      <c r="L2876">
        <v>207</v>
      </c>
      <c r="M2876">
        <v>1234567</v>
      </c>
      <c r="N2876">
        <v>270916</v>
      </c>
      <c r="O2876">
        <v>291016</v>
      </c>
      <c r="P2876" t="s">
        <v>19</v>
      </c>
      <c r="Q2876">
        <v>8450</v>
      </c>
      <c r="R2876" t="s">
        <v>344</v>
      </c>
      <c r="S2876" t="str">
        <f>VLOOKUP(V2876,Country!A$2:B$191,2,FALSE)</f>
        <v>United Arab Emirates</v>
      </c>
      <c r="T2876" t="str">
        <f>VLOOKUP(X2876,Organisation!A$2:B$150,2,FALSE)</f>
        <v>Deutsche Welle</v>
      </c>
      <c r="U2876" t="s">
        <v>409</v>
      </c>
      <c r="V2876" t="s">
        <v>410</v>
      </c>
      <c r="W2876" t="s">
        <v>346</v>
      </c>
      <c r="X2876" t="s">
        <v>346</v>
      </c>
      <c r="Y2876">
        <v>18396</v>
      </c>
    </row>
    <row r="2877" spans="1:25" x14ac:dyDescent="0.25">
      <c r="A2877">
        <v>12070</v>
      </c>
      <c r="B2877" t="str">
        <f>VLOOKUP(W2877,Broadcast!A$2:B$277,2,FALSE)</f>
        <v>Far East Broadcasting Company</v>
      </c>
      <c r="C2877" s="6">
        <v>2300</v>
      </c>
      <c r="D2877" s="6">
        <v>100</v>
      </c>
      <c r="E2877" t="s">
        <v>405</v>
      </c>
      <c r="F2877" t="str">
        <f>VLOOKUP(H2877,Location!A$2:E$678,2,FALSE)</f>
        <v>Iba</v>
      </c>
      <c r="G2877" t="str">
        <f>VLOOKUP(LEFT(R2877,3),Language!A$2:B$7700,2,FALSE)</f>
        <v>Mandarin Chinese</v>
      </c>
      <c r="H2877" t="s">
        <v>647</v>
      </c>
      <c r="I2877">
        <v>100</v>
      </c>
      <c r="J2877">
        <v>330</v>
      </c>
      <c r="K2877">
        <v>0</v>
      </c>
      <c r="L2877">
        <v>146</v>
      </c>
      <c r="M2877">
        <v>1234567</v>
      </c>
      <c r="N2877">
        <v>270316</v>
      </c>
      <c r="O2877">
        <v>301016</v>
      </c>
      <c r="P2877" t="s">
        <v>19</v>
      </c>
      <c r="Q2877">
        <v>12070</v>
      </c>
      <c r="R2877" t="s">
        <v>270</v>
      </c>
      <c r="S2877" t="str">
        <f>VLOOKUP(V2877,Country!A$2:B$191,2,FALSE)</f>
        <v>Philippines</v>
      </c>
      <c r="T2877" t="str">
        <f>VLOOKUP(X2877,Organisation!A$2:B$150,2,FALSE)</f>
        <v>Far East Broadcasting Co</v>
      </c>
      <c r="U2877" t="s">
        <v>647</v>
      </c>
      <c r="V2877" t="s">
        <v>173</v>
      </c>
      <c r="W2877" t="s">
        <v>607</v>
      </c>
      <c r="X2877" t="s">
        <v>607</v>
      </c>
      <c r="Y2877">
        <v>2105</v>
      </c>
    </row>
    <row r="2878" spans="1:25" x14ac:dyDescent="0.25">
      <c r="A2878">
        <v>12070</v>
      </c>
      <c r="B2878" t="str">
        <f>VLOOKUP(W2878,Broadcast!A$2:B$277,2,FALSE)</f>
        <v>Egypt Radio &amp; TV Union</v>
      </c>
      <c r="C2878" s="6">
        <v>2330</v>
      </c>
      <c r="D2878" s="6">
        <v>200</v>
      </c>
      <c r="E2878">
        <v>10.11</v>
      </c>
      <c r="F2878" t="str">
        <f>VLOOKUP(H2878,Location!A$2:E$678,2,FALSE)</f>
        <v>Abis</v>
      </c>
      <c r="G2878" t="str">
        <f>VLOOKUP(LEFT(R2878,3),Language!A$2:B$7700,2,FALSE)</f>
        <v>Arabic</v>
      </c>
      <c r="H2878" t="s">
        <v>642</v>
      </c>
      <c r="I2878">
        <v>250</v>
      </c>
      <c r="J2878">
        <v>282</v>
      </c>
      <c r="K2878">
        <v>0</v>
      </c>
      <c r="L2878">
        <v>216</v>
      </c>
      <c r="M2878">
        <v>1234567</v>
      </c>
      <c r="N2878">
        <v>270316</v>
      </c>
      <c r="O2878">
        <v>301016</v>
      </c>
      <c r="P2878" t="s">
        <v>19</v>
      </c>
      <c r="R2878" t="s">
        <v>955</v>
      </c>
      <c r="S2878" t="str">
        <f>VLOOKUP(V2878,Country!A$2:B$191,2,FALSE)</f>
        <v>Egypt</v>
      </c>
      <c r="T2878" t="str">
        <f>VLOOKUP(X2878,Organisation!A$2:B$150,2,FALSE)</f>
        <v>Egypt Radio &amp; TV Union</v>
      </c>
      <c r="U2878" t="s">
        <v>642</v>
      </c>
      <c r="V2878" t="s">
        <v>643</v>
      </c>
      <c r="W2878" t="s">
        <v>644</v>
      </c>
      <c r="X2878" t="s">
        <v>644</v>
      </c>
      <c r="Y2878">
        <v>2297</v>
      </c>
    </row>
    <row r="2879" spans="1:25" x14ac:dyDescent="0.25">
      <c r="A2879">
        <v>12075</v>
      </c>
      <c r="B2879" t="str">
        <f>VLOOKUP(W2879,Broadcast!A$2:B$277,2,FALSE)</f>
        <v>BBC Worldservice</v>
      </c>
      <c r="C2879" s="6">
        <v>1330</v>
      </c>
      <c r="D2879" s="6">
        <v>1400</v>
      </c>
      <c r="E2879" t="s">
        <v>149</v>
      </c>
      <c r="F2879" t="str">
        <f>VLOOKUP(H2879,Location!A$2:E$678,2,FALSE)</f>
        <v>Tashkent</v>
      </c>
      <c r="G2879" t="str">
        <f>VLOOKUP(LEFT(R2879,3),Language!A$2:B$7700,2,FALSE)</f>
        <v>Bengali</v>
      </c>
      <c r="H2879" t="s">
        <v>472</v>
      </c>
      <c r="I2879">
        <v>200</v>
      </c>
      <c r="J2879">
        <v>131</v>
      </c>
      <c r="K2879">
        <v>0</v>
      </c>
      <c r="L2879">
        <v>218</v>
      </c>
      <c r="M2879">
        <v>1234567</v>
      </c>
      <c r="N2879">
        <v>100616</v>
      </c>
      <c r="O2879">
        <v>301016</v>
      </c>
      <c r="P2879" t="s">
        <v>19</v>
      </c>
      <c r="Q2879">
        <v>15747</v>
      </c>
      <c r="R2879" t="s">
        <v>150</v>
      </c>
      <c r="S2879" t="str">
        <f>VLOOKUP(V2879,Country!A$2:B$191,2,FALSE)</f>
        <v>Ouzbékistan</v>
      </c>
      <c r="T2879" t="str">
        <f>VLOOKUP(X2879,Organisation!A$2:B$150,2,FALSE)</f>
        <v>Babcock Communications</v>
      </c>
      <c r="U2879" t="s">
        <v>472</v>
      </c>
      <c r="V2879" t="s">
        <v>473</v>
      </c>
      <c r="W2879" t="s">
        <v>42</v>
      </c>
      <c r="X2879" t="s">
        <v>43</v>
      </c>
      <c r="Y2879">
        <v>16706</v>
      </c>
    </row>
    <row r="2880" spans="1:25" x14ac:dyDescent="0.25">
      <c r="A2880">
        <v>12075</v>
      </c>
      <c r="B2880" t="str">
        <f>VLOOKUP(W2880,Broadcast!A$2:B$277,2,FALSE)</f>
        <v>BBC Worldservice</v>
      </c>
      <c r="C2880" s="6">
        <v>1500</v>
      </c>
      <c r="D2880" s="6">
        <v>1600</v>
      </c>
      <c r="E2880" t="s">
        <v>218</v>
      </c>
      <c r="F2880" t="str">
        <f>VLOOKUP(H2880,Location!A$2:E$678,2,FALSE)</f>
        <v>Kranji (Merlin)</v>
      </c>
      <c r="G2880" t="str">
        <f>VLOOKUP(LEFT(R2880,3),Language!A$2:B$7700,2,FALSE)</f>
        <v>Urdu</v>
      </c>
      <c r="H2880" t="s">
        <v>59</v>
      </c>
      <c r="I2880">
        <v>250</v>
      </c>
      <c r="J2880">
        <v>315</v>
      </c>
      <c r="K2880">
        <v>0</v>
      </c>
      <c r="L2880">
        <v>207</v>
      </c>
      <c r="M2880">
        <v>1234567</v>
      </c>
      <c r="N2880">
        <v>270316</v>
      </c>
      <c r="O2880">
        <v>301016</v>
      </c>
      <c r="P2880" t="s">
        <v>19</v>
      </c>
      <c r="Q2880">
        <v>9000</v>
      </c>
      <c r="R2880" t="s">
        <v>348</v>
      </c>
      <c r="S2880" t="str">
        <f>VLOOKUP(V2880,Country!A$2:B$191,2,FALSE)</f>
        <v>Singapore</v>
      </c>
      <c r="T2880" t="str">
        <f>VLOOKUP(X2880,Organisation!A$2:B$150,2,FALSE)</f>
        <v>Babcock Communications</v>
      </c>
      <c r="U2880" t="s">
        <v>59</v>
      </c>
      <c r="V2880" t="s">
        <v>59</v>
      </c>
      <c r="W2880" t="s">
        <v>42</v>
      </c>
      <c r="X2880" t="s">
        <v>43</v>
      </c>
      <c r="Y2880">
        <v>242</v>
      </c>
    </row>
    <row r="2881" spans="1:25" x14ac:dyDescent="0.25">
      <c r="A2881">
        <v>12075</v>
      </c>
      <c r="B2881" t="str">
        <f>VLOOKUP(W2881,Broadcast!A$2:B$277,2,FALSE)</f>
        <v>For new organization</v>
      </c>
      <c r="C2881" s="6">
        <v>1600</v>
      </c>
      <c r="D2881" s="6">
        <v>2359</v>
      </c>
      <c r="E2881">
        <v>39.4</v>
      </c>
      <c r="F2881" t="str">
        <f>VLOOKUP(H2881,Location!A$2:E$678,2,FALSE)</f>
        <v>Sofia</v>
      </c>
      <c r="G2881" t="str">
        <f>VLOOKUP(LEFT(R2881,3),Language!A$2:B$7700,2,FALSE)</f>
        <v>Arabic</v>
      </c>
      <c r="H2881" t="s">
        <v>60</v>
      </c>
      <c r="I2881">
        <v>250</v>
      </c>
      <c r="J2881">
        <v>90</v>
      </c>
      <c r="K2881">
        <v>0</v>
      </c>
      <c r="L2881">
        <v>618</v>
      </c>
      <c r="M2881">
        <v>1234567</v>
      </c>
      <c r="N2881">
        <v>270316</v>
      </c>
      <c r="O2881">
        <v>301016</v>
      </c>
      <c r="P2881" t="s">
        <v>19</v>
      </c>
      <c r="Q2881">
        <v>11000</v>
      </c>
      <c r="R2881" t="s">
        <v>89</v>
      </c>
      <c r="S2881" t="str">
        <f>VLOOKUP(V2881,Country!A$2:B$191,2,FALSE)</f>
        <v>Bulgaria</v>
      </c>
      <c r="T2881" t="str">
        <f>VLOOKUP(X2881,Organisation!A$2:B$150,2,FALSE)</f>
        <v>SpaceLine Ltd. Bulgaria</v>
      </c>
      <c r="U2881" t="s">
        <v>60</v>
      </c>
      <c r="V2881" t="s">
        <v>61</v>
      </c>
      <c r="W2881" t="s">
        <v>179</v>
      </c>
      <c r="X2881" t="s">
        <v>63</v>
      </c>
      <c r="Y2881">
        <v>18023</v>
      </c>
    </row>
    <row r="2882" spans="1:25" x14ac:dyDescent="0.25">
      <c r="A2882">
        <v>12080</v>
      </c>
      <c r="B2882" t="str">
        <f>VLOOKUP(W2882,Broadcast!A$2:B$277,2,FALSE)</f>
        <v>China National Radio</v>
      </c>
      <c r="C2882" s="6">
        <v>0</v>
      </c>
      <c r="D2882" s="6">
        <v>1000</v>
      </c>
      <c r="E2882" t="s">
        <v>781</v>
      </c>
      <c r="F2882" t="str">
        <f>VLOOKUP(H2882,Location!A$2:E$678,2,FALSE)</f>
        <v>Baoji</v>
      </c>
      <c r="G2882" t="str">
        <f>VLOOKUP(LEFT(R2882,3),Language!A$2:B$7700,2,FALSE)</f>
        <v>Chinese</v>
      </c>
      <c r="H2882" t="s">
        <v>326</v>
      </c>
      <c r="I2882">
        <v>100</v>
      </c>
      <c r="J2882">
        <v>255</v>
      </c>
      <c r="K2882">
        <v>0</v>
      </c>
      <c r="L2882">
        <v>206</v>
      </c>
      <c r="M2882">
        <v>1234567</v>
      </c>
      <c r="N2882">
        <v>270316</v>
      </c>
      <c r="O2882">
        <v>301016</v>
      </c>
      <c r="P2882" t="s">
        <v>19</v>
      </c>
      <c r="Q2882">
        <v>12225</v>
      </c>
      <c r="R2882" t="s">
        <v>54</v>
      </c>
      <c r="S2882" t="str">
        <f>VLOOKUP(V2882,Country!A$2:B$191,2,FALSE)</f>
        <v>China</v>
      </c>
      <c r="T2882" t="str">
        <f>VLOOKUP(X2882,Organisation!A$2:B$150,2,FALSE)</f>
        <v>R &amp; T of Peoples Republic of China</v>
      </c>
      <c r="U2882" t="s">
        <v>326</v>
      </c>
      <c r="V2882" t="s">
        <v>55</v>
      </c>
      <c r="W2882" t="s">
        <v>56</v>
      </c>
      <c r="X2882" t="s">
        <v>57</v>
      </c>
      <c r="Y2882">
        <v>3214</v>
      </c>
    </row>
    <row r="2883" spans="1:25" x14ac:dyDescent="0.25">
      <c r="A2883">
        <v>12085</v>
      </c>
      <c r="B2883" t="str">
        <f>VLOOKUP(W2883,Broadcast!A$2:B$277,2,FALSE)</f>
        <v>Egypt Radio &amp; TV Union</v>
      </c>
      <c r="C2883" s="6">
        <v>200</v>
      </c>
      <c r="D2883" s="6">
        <v>700</v>
      </c>
      <c r="E2883" t="s">
        <v>778</v>
      </c>
      <c r="F2883" t="str">
        <f>VLOOKUP(H2883,Location!A$2:E$678,2,FALSE)</f>
        <v>Abis</v>
      </c>
      <c r="G2883" t="str">
        <f>VLOOKUP(LEFT(R2883,3),Language!A$2:B$7700,2,FALSE)</f>
        <v>Arabic</v>
      </c>
      <c r="H2883" t="s">
        <v>642</v>
      </c>
      <c r="I2883">
        <v>250</v>
      </c>
      <c r="J2883">
        <v>315</v>
      </c>
      <c r="K2883">
        <v>0</v>
      </c>
      <c r="L2883">
        <v>216</v>
      </c>
      <c r="M2883">
        <v>1234567</v>
      </c>
      <c r="N2883">
        <v>270316</v>
      </c>
      <c r="O2883">
        <v>301016</v>
      </c>
      <c r="P2883" t="s">
        <v>19</v>
      </c>
      <c r="R2883" t="s">
        <v>89</v>
      </c>
      <c r="S2883" t="str">
        <f>VLOOKUP(V2883,Country!A$2:B$191,2,FALSE)</f>
        <v>Egypt</v>
      </c>
      <c r="T2883" t="str">
        <f>VLOOKUP(X2883,Organisation!A$2:B$150,2,FALSE)</f>
        <v>Egypt Radio &amp; TV Union</v>
      </c>
      <c r="U2883" t="s">
        <v>642</v>
      </c>
      <c r="V2883" t="s">
        <v>643</v>
      </c>
      <c r="W2883" t="s">
        <v>644</v>
      </c>
      <c r="X2883" t="s">
        <v>644</v>
      </c>
      <c r="Y2883">
        <v>7039</v>
      </c>
    </row>
    <row r="2884" spans="1:25" x14ac:dyDescent="0.25">
      <c r="A2884">
        <v>12085</v>
      </c>
      <c r="B2884" t="str">
        <f>VLOOKUP(W2884,Broadcast!A$2:B$277,2,FALSE)</f>
        <v>Sri Lanka Broadcasting Corporation</v>
      </c>
      <c r="C2884" s="6">
        <v>1300</v>
      </c>
      <c r="D2884" s="6">
        <v>1400</v>
      </c>
      <c r="E2884" t="s">
        <v>290</v>
      </c>
      <c r="F2884" t="str">
        <f>VLOOKUP(H2884,Location!A$2:E$678,2,FALSE)</f>
        <v>Trincomalee (Perkara)</v>
      </c>
      <c r="G2884" t="str">
        <f>VLOOKUP(LEFT(R2884,3),Language!A$2:B$7700,2,FALSE)</f>
        <v>Chinese</v>
      </c>
      <c r="H2884" t="s">
        <v>646</v>
      </c>
      <c r="I2884">
        <v>125</v>
      </c>
      <c r="J2884">
        <v>25</v>
      </c>
      <c r="K2884">
        <v>10</v>
      </c>
      <c r="L2884">
        <v>206</v>
      </c>
      <c r="M2884">
        <v>1234567</v>
      </c>
      <c r="N2884">
        <v>270316</v>
      </c>
      <c r="O2884">
        <v>291016</v>
      </c>
      <c r="P2884" t="s">
        <v>19</v>
      </c>
      <c r="Q2884">
        <v>12970</v>
      </c>
      <c r="R2884" t="s">
        <v>54</v>
      </c>
      <c r="S2884" t="str">
        <f>VLOOKUP(V2884,Country!A$2:B$191,2,FALSE)</f>
        <v>Sri Lanka</v>
      </c>
      <c r="T2884" t="str">
        <f>VLOOKUP(X2884,Organisation!A$2:B$150,2,FALSE)</f>
        <v>Sri Lanka Broadcasting Corporation</v>
      </c>
      <c r="U2884" t="s">
        <v>646</v>
      </c>
      <c r="V2884" t="s">
        <v>318</v>
      </c>
      <c r="W2884" t="s">
        <v>319</v>
      </c>
      <c r="X2884" t="s">
        <v>319</v>
      </c>
      <c r="Y2884">
        <v>3779</v>
      </c>
    </row>
    <row r="2885" spans="1:25" x14ac:dyDescent="0.25">
      <c r="A2885">
        <v>12085</v>
      </c>
      <c r="B2885" t="str">
        <f>VLOOKUP(W2885,Broadcast!A$2:B$277,2,FALSE)</f>
        <v>Islamic Republic of Iran Broadcasting</v>
      </c>
      <c r="C2885" s="6">
        <v>1420</v>
      </c>
      <c r="D2885" s="6">
        <v>1520</v>
      </c>
      <c r="E2885">
        <v>30.31</v>
      </c>
      <c r="F2885" t="str">
        <f>VLOOKUP(H2885,Location!A$2:E$678,2,FALSE)</f>
        <v>Ahwaz</v>
      </c>
      <c r="G2885" t="str">
        <f>VLOOKUP(LEFT(R2885,3),Language!A$2:B$7700,2,FALSE)</f>
        <v>Russian</v>
      </c>
      <c r="H2885" t="s">
        <v>675</v>
      </c>
      <c r="I2885">
        <v>250</v>
      </c>
      <c r="J2885">
        <v>26</v>
      </c>
      <c r="K2885">
        <v>0</v>
      </c>
      <c r="L2885">
        <v>145</v>
      </c>
      <c r="M2885">
        <v>1234567</v>
      </c>
      <c r="N2885">
        <v>270316</v>
      </c>
      <c r="O2885">
        <v>291016</v>
      </c>
      <c r="P2885" t="s">
        <v>19</v>
      </c>
      <c r="R2885" t="s">
        <v>182</v>
      </c>
      <c r="S2885" t="str">
        <f>VLOOKUP(V2885,Country!A$2:B$191,2,FALSE)</f>
        <v>Iran (Islamic Rep. of)</v>
      </c>
      <c r="T2885" t="str">
        <f>VLOOKUP(X2885,Organisation!A$2:B$150,2,FALSE)</f>
        <v>Islamic Republic of Iran Broadcast.</v>
      </c>
      <c r="U2885" t="s">
        <v>675</v>
      </c>
      <c r="V2885" t="s">
        <v>229</v>
      </c>
      <c r="W2885" t="s">
        <v>230</v>
      </c>
      <c r="X2885" t="s">
        <v>230</v>
      </c>
      <c r="Y2885">
        <v>1978</v>
      </c>
    </row>
    <row r="2886" spans="1:25" x14ac:dyDescent="0.25">
      <c r="A2886">
        <v>12085</v>
      </c>
      <c r="B2886" t="str">
        <f>VLOOKUP(W2886,Broadcast!A$2:B$277,2,FALSE)</f>
        <v>China Radio International</v>
      </c>
      <c r="C2886" s="6">
        <v>2300</v>
      </c>
      <c r="D2886" s="6">
        <v>2400</v>
      </c>
      <c r="E2886" t="s">
        <v>215</v>
      </c>
      <c r="F2886" t="str">
        <f>VLOOKUP(H2886,Location!A$2:E$678,2,FALSE)</f>
        <v>Xian</v>
      </c>
      <c r="G2886" t="str">
        <f>VLOOKUP(LEFT(R2886,3),Language!A$2:B$7700,2,FALSE)</f>
        <v>Mongolian</v>
      </c>
      <c r="H2886" t="s">
        <v>265</v>
      </c>
      <c r="I2886">
        <v>500</v>
      </c>
      <c r="J2886">
        <v>354</v>
      </c>
      <c r="K2886">
        <v>0</v>
      </c>
      <c r="L2886">
        <v>206</v>
      </c>
      <c r="M2886">
        <v>1234567</v>
      </c>
      <c r="N2886">
        <v>270316</v>
      </c>
      <c r="O2886">
        <v>301016</v>
      </c>
      <c r="P2886" t="s">
        <v>19</v>
      </c>
      <c r="Q2886">
        <v>14500</v>
      </c>
      <c r="R2886" t="s">
        <v>104</v>
      </c>
      <c r="S2886" t="str">
        <f>VLOOKUP(V2886,Country!A$2:B$191,2,FALSE)</f>
        <v>China</v>
      </c>
      <c r="T2886" t="str">
        <f>VLOOKUP(X2886,Organisation!A$2:B$150,2,FALSE)</f>
        <v>R &amp; T of Peoples Republic of China</v>
      </c>
      <c r="U2886" t="s">
        <v>265</v>
      </c>
      <c r="V2886" t="s">
        <v>55</v>
      </c>
      <c r="W2886" t="s">
        <v>188</v>
      </c>
      <c r="X2886" t="s">
        <v>57</v>
      </c>
      <c r="Y2886">
        <v>3215</v>
      </c>
    </row>
    <row r="2887" spans="1:25" x14ac:dyDescent="0.25">
      <c r="A2887">
        <v>12095</v>
      </c>
      <c r="B2887" t="str">
        <f>VLOOKUP(W2887,Broadcast!A$2:B$277,2,FALSE)</f>
        <v>BBC Worldservice</v>
      </c>
      <c r="C2887" s="6">
        <v>0</v>
      </c>
      <c r="D2887" s="6">
        <v>200</v>
      </c>
      <c r="E2887" t="s">
        <v>267</v>
      </c>
      <c r="F2887" t="str">
        <f>VLOOKUP(H2887,Location!A$2:E$678,2,FALSE)</f>
        <v>Nakhon Sawan</v>
      </c>
      <c r="G2887" t="str">
        <f>VLOOKUP(LEFT(R2887,3),Language!A$2:B$7700,2,FALSE)</f>
        <v>English</v>
      </c>
      <c r="H2887" t="s">
        <v>147</v>
      </c>
      <c r="I2887">
        <v>250</v>
      </c>
      <c r="J2887">
        <v>275</v>
      </c>
      <c r="K2887">
        <v>-25</v>
      </c>
      <c r="L2887">
        <v>211</v>
      </c>
      <c r="M2887">
        <v>1234567</v>
      </c>
      <c r="N2887">
        <v>270316</v>
      </c>
      <c r="O2887">
        <v>301016</v>
      </c>
      <c r="P2887" t="s">
        <v>19</v>
      </c>
      <c r="Q2887">
        <v>14750</v>
      </c>
      <c r="R2887" t="s">
        <v>20</v>
      </c>
      <c r="S2887" t="str">
        <f>VLOOKUP(V2887,Country!A$2:B$191,2,FALSE)</f>
        <v>Thailand</v>
      </c>
      <c r="T2887" t="str">
        <f>VLOOKUP(X2887,Organisation!A$2:B$150,2,FALSE)</f>
        <v>Babcock Communications</v>
      </c>
      <c r="U2887" t="s">
        <v>147</v>
      </c>
      <c r="V2887" t="s">
        <v>148</v>
      </c>
      <c r="W2887" t="s">
        <v>42</v>
      </c>
      <c r="X2887" t="s">
        <v>43</v>
      </c>
      <c r="Y2887">
        <v>253</v>
      </c>
    </row>
    <row r="2888" spans="1:25" x14ac:dyDescent="0.25">
      <c r="A2888">
        <v>12095</v>
      </c>
      <c r="B2888" t="str">
        <f>VLOOKUP(W2888,Broadcast!A$2:B$277,2,FALSE)</f>
        <v>BBC Worldservice</v>
      </c>
      <c r="C2888" s="6">
        <v>200</v>
      </c>
      <c r="D2888" s="6">
        <v>300</v>
      </c>
      <c r="E2888" t="s">
        <v>267</v>
      </c>
      <c r="F2888" t="str">
        <f>VLOOKUP(H2888,Location!A$2:E$678,2,FALSE)</f>
        <v>A'Seela</v>
      </c>
      <c r="G2888" t="str">
        <f>VLOOKUP(LEFT(R2888,3),Language!A$2:B$7700,2,FALSE)</f>
        <v>English</v>
      </c>
      <c r="H2888" t="s">
        <v>211</v>
      </c>
      <c r="I2888">
        <v>250</v>
      </c>
      <c r="J2888">
        <v>63</v>
      </c>
      <c r="K2888">
        <v>0</v>
      </c>
      <c r="L2888">
        <v>151</v>
      </c>
      <c r="M2888">
        <v>1234567</v>
      </c>
      <c r="N2888">
        <v>270316</v>
      </c>
      <c r="O2888">
        <v>301016</v>
      </c>
      <c r="P2888" t="s">
        <v>19</v>
      </c>
      <c r="Q2888">
        <v>14750</v>
      </c>
      <c r="R2888" t="s">
        <v>20</v>
      </c>
      <c r="S2888" t="str">
        <f>VLOOKUP(V2888,Country!A$2:B$191,2,FALSE)</f>
        <v>Oman</v>
      </c>
      <c r="T2888" t="str">
        <f>VLOOKUP(X2888,Organisation!A$2:B$150,2,FALSE)</f>
        <v>Babcock Communications</v>
      </c>
      <c r="U2888" t="s">
        <v>211</v>
      </c>
      <c r="V2888" t="s">
        <v>212</v>
      </c>
      <c r="W2888" t="s">
        <v>42</v>
      </c>
      <c r="X2888" t="s">
        <v>43</v>
      </c>
      <c r="Y2888">
        <v>255</v>
      </c>
    </row>
    <row r="2889" spans="1:25" x14ac:dyDescent="0.25">
      <c r="A2889">
        <v>12095</v>
      </c>
      <c r="B2889" t="str">
        <f>VLOOKUP(W2889,Broadcast!A$2:B$277,2,FALSE)</f>
        <v>BBC Worldservice</v>
      </c>
      <c r="C2889" s="6">
        <v>300</v>
      </c>
      <c r="D2889" s="6">
        <v>400</v>
      </c>
      <c r="E2889" t="s">
        <v>474</v>
      </c>
      <c r="F2889" t="str">
        <f>VLOOKUP(H2889,Location!A$2:E$678,2,FALSE)</f>
        <v>A'Seela</v>
      </c>
      <c r="G2889" t="str">
        <f>VLOOKUP(LEFT(R2889,3),Language!A$2:B$7700,2,FALSE)</f>
        <v>English</v>
      </c>
      <c r="H2889" t="s">
        <v>211</v>
      </c>
      <c r="I2889">
        <v>250</v>
      </c>
      <c r="J2889">
        <v>10</v>
      </c>
      <c r="K2889">
        <v>-25</v>
      </c>
      <c r="L2889">
        <v>211</v>
      </c>
      <c r="M2889">
        <v>1234567</v>
      </c>
      <c r="N2889">
        <v>150616</v>
      </c>
      <c r="O2889">
        <v>301016</v>
      </c>
      <c r="P2889" t="s">
        <v>19</v>
      </c>
      <c r="Q2889">
        <v>14750</v>
      </c>
      <c r="R2889" t="s">
        <v>20</v>
      </c>
      <c r="S2889" t="str">
        <f>VLOOKUP(V2889,Country!A$2:B$191,2,FALSE)</f>
        <v>Oman</v>
      </c>
      <c r="T2889" t="str">
        <f>VLOOKUP(X2889,Organisation!A$2:B$150,2,FALSE)</f>
        <v>Babcock Communications</v>
      </c>
      <c r="U2889" t="s">
        <v>211</v>
      </c>
      <c r="V2889" t="s">
        <v>212</v>
      </c>
      <c r="W2889" t="s">
        <v>42</v>
      </c>
      <c r="X2889" t="s">
        <v>43</v>
      </c>
      <c r="Y2889">
        <v>16734</v>
      </c>
    </row>
    <row r="2890" spans="1:25" x14ac:dyDescent="0.25">
      <c r="A2890">
        <v>12095</v>
      </c>
      <c r="B2890" t="str">
        <f>VLOOKUP(W2890,Broadcast!A$2:B$277,2,FALSE)</f>
        <v>BBC Worldservice</v>
      </c>
      <c r="C2890" s="6">
        <v>400</v>
      </c>
      <c r="D2890" s="6">
        <v>500</v>
      </c>
      <c r="E2890" t="s">
        <v>474</v>
      </c>
      <c r="F2890" t="str">
        <f>VLOOKUP(H2890,Location!A$2:E$678,2,FALSE)</f>
        <v>A'Seela</v>
      </c>
      <c r="G2890" t="str">
        <f>VLOOKUP(LEFT(R2890,3),Language!A$2:B$7700,2,FALSE)</f>
        <v>English</v>
      </c>
      <c r="H2890" t="s">
        <v>211</v>
      </c>
      <c r="I2890">
        <v>250</v>
      </c>
      <c r="J2890">
        <v>335</v>
      </c>
      <c r="K2890">
        <v>15</v>
      </c>
      <c r="L2890">
        <v>206</v>
      </c>
      <c r="M2890">
        <v>1234567</v>
      </c>
      <c r="N2890">
        <v>270316</v>
      </c>
      <c r="O2890">
        <v>301016</v>
      </c>
      <c r="P2890" t="s">
        <v>19</v>
      </c>
      <c r="Q2890">
        <v>9000</v>
      </c>
      <c r="R2890" t="s">
        <v>20</v>
      </c>
      <c r="S2890" t="str">
        <f>VLOOKUP(V2890,Country!A$2:B$191,2,FALSE)</f>
        <v>Oman</v>
      </c>
      <c r="T2890" t="str">
        <f>VLOOKUP(X2890,Organisation!A$2:B$150,2,FALSE)</f>
        <v>Babcock Communications</v>
      </c>
      <c r="U2890" t="s">
        <v>211</v>
      </c>
      <c r="V2890" t="s">
        <v>212</v>
      </c>
      <c r="W2890" t="s">
        <v>42</v>
      </c>
      <c r="X2890" t="s">
        <v>43</v>
      </c>
      <c r="Y2890">
        <v>256</v>
      </c>
    </row>
    <row r="2891" spans="1:25" x14ac:dyDescent="0.25">
      <c r="A2891">
        <v>12095</v>
      </c>
      <c r="B2891" t="str">
        <f>VLOOKUP(W2891,Broadcast!A$2:B$277,2,FALSE)</f>
        <v>BBC Worldservice</v>
      </c>
      <c r="C2891" s="6">
        <v>500</v>
      </c>
      <c r="D2891" s="6">
        <v>600</v>
      </c>
      <c r="E2891" t="s">
        <v>295</v>
      </c>
      <c r="F2891" t="str">
        <f>VLOOKUP(H2891,Location!A$2:E$678,2,FALSE)</f>
        <v>Meyerton</v>
      </c>
      <c r="G2891" t="str">
        <f>VLOOKUP(LEFT(R2891,3),Language!A$2:B$7700,2,FALSE)</f>
        <v>Kinyarwanda</v>
      </c>
      <c r="H2891" t="s">
        <v>34</v>
      </c>
      <c r="I2891">
        <v>250</v>
      </c>
      <c r="J2891">
        <v>5</v>
      </c>
      <c r="K2891">
        <v>25</v>
      </c>
      <c r="L2891">
        <v>416</v>
      </c>
      <c r="M2891">
        <v>7</v>
      </c>
      <c r="N2891">
        <v>270316</v>
      </c>
      <c r="O2891">
        <v>301016</v>
      </c>
      <c r="P2891" t="s">
        <v>19</v>
      </c>
      <c r="Q2891">
        <v>11875</v>
      </c>
      <c r="R2891" t="s">
        <v>569</v>
      </c>
      <c r="S2891" t="str">
        <f>VLOOKUP(V2891,Country!A$2:B$191,2,FALSE)</f>
        <v>South Africa</v>
      </c>
      <c r="T2891" t="str">
        <f>VLOOKUP(X2891,Organisation!A$2:B$150,2,FALSE)</f>
        <v>Babcock Communications</v>
      </c>
      <c r="U2891" t="s">
        <v>34</v>
      </c>
      <c r="V2891" t="s">
        <v>35</v>
      </c>
      <c r="W2891" t="s">
        <v>42</v>
      </c>
      <c r="X2891" t="s">
        <v>43</v>
      </c>
      <c r="Y2891">
        <v>249</v>
      </c>
    </row>
    <row r="2892" spans="1:25" x14ac:dyDescent="0.25">
      <c r="A2892">
        <v>12095</v>
      </c>
      <c r="B2892" t="str">
        <f>VLOOKUP(W2892,Broadcast!A$2:B$277,2,FALSE)</f>
        <v>BBC Worldservice</v>
      </c>
      <c r="C2892" s="6">
        <v>529</v>
      </c>
      <c r="D2892" s="6">
        <v>600</v>
      </c>
      <c r="E2892" t="s">
        <v>295</v>
      </c>
      <c r="F2892" t="str">
        <f>VLOOKUP(H2892,Location!A$2:E$678,2,FALSE)</f>
        <v>Meyerton</v>
      </c>
      <c r="G2892" t="str">
        <f>VLOOKUP(LEFT(R2892,3),Language!A$2:B$7700,2,FALSE)</f>
        <v>Kinyarwanda</v>
      </c>
      <c r="H2892" t="s">
        <v>34</v>
      </c>
      <c r="I2892">
        <v>250</v>
      </c>
      <c r="J2892">
        <v>5</v>
      </c>
      <c r="K2892">
        <v>25</v>
      </c>
      <c r="L2892">
        <v>416</v>
      </c>
      <c r="M2892">
        <v>1</v>
      </c>
      <c r="N2892">
        <v>270316</v>
      </c>
      <c r="O2892">
        <v>301016</v>
      </c>
      <c r="P2892" t="s">
        <v>19</v>
      </c>
      <c r="Q2892">
        <v>11875</v>
      </c>
      <c r="R2892" t="s">
        <v>569</v>
      </c>
      <c r="S2892" t="str">
        <f>VLOOKUP(V2892,Country!A$2:B$191,2,FALSE)</f>
        <v>South Africa</v>
      </c>
      <c r="T2892" t="str">
        <f>VLOOKUP(X2892,Organisation!A$2:B$150,2,FALSE)</f>
        <v>Babcock Communications</v>
      </c>
      <c r="U2892" t="s">
        <v>34</v>
      </c>
      <c r="V2892" t="s">
        <v>35</v>
      </c>
      <c r="W2892" t="s">
        <v>42</v>
      </c>
      <c r="X2892" t="s">
        <v>43</v>
      </c>
      <c r="Y2892">
        <v>250</v>
      </c>
    </row>
    <row r="2893" spans="1:25" x14ac:dyDescent="0.25">
      <c r="A2893">
        <v>12095</v>
      </c>
      <c r="B2893" t="str">
        <f>VLOOKUP(W2893,Broadcast!A$2:B$277,2,FALSE)</f>
        <v>BBC Worldservice</v>
      </c>
      <c r="C2893" s="6">
        <v>600</v>
      </c>
      <c r="D2893" s="6">
        <v>700</v>
      </c>
      <c r="E2893" t="s">
        <v>159</v>
      </c>
      <c r="F2893" t="str">
        <f>VLOOKUP(H2893,Location!A$2:E$678,2,FALSE)</f>
        <v>Meyerton</v>
      </c>
      <c r="G2893" t="str">
        <f>VLOOKUP(LEFT(R2893,3),Language!A$2:B$7700,2,FALSE)</f>
        <v>English</v>
      </c>
      <c r="H2893" t="s">
        <v>34</v>
      </c>
      <c r="I2893">
        <v>100</v>
      </c>
      <c r="J2893">
        <v>335</v>
      </c>
      <c r="K2893">
        <v>-30</v>
      </c>
      <c r="L2893">
        <v>216</v>
      </c>
      <c r="M2893">
        <v>1234567</v>
      </c>
      <c r="N2893">
        <v>270316</v>
      </c>
      <c r="O2893">
        <v>301016</v>
      </c>
      <c r="P2893" t="s">
        <v>19</v>
      </c>
      <c r="Q2893">
        <v>8985</v>
      </c>
      <c r="R2893" t="s">
        <v>20</v>
      </c>
      <c r="S2893" t="str">
        <f>VLOOKUP(V2893,Country!A$2:B$191,2,FALSE)</f>
        <v>South Africa</v>
      </c>
      <c r="T2893" t="str">
        <f>VLOOKUP(X2893,Organisation!A$2:B$150,2,FALSE)</f>
        <v>Babcock Communications</v>
      </c>
      <c r="U2893" t="s">
        <v>34</v>
      </c>
      <c r="V2893" t="s">
        <v>35</v>
      </c>
      <c r="W2893" t="s">
        <v>42</v>
      </c>
      <c r="X2893" t="s">
        <v>43</v>
      </c>
      <c r="Y2893">
        <v>252</v>
      </c>
    </row>
    <row r="2894" spans="1:25" x14ac:dyDescent="0.25">
      <c r="A2894">
        <v>12095</v>
      </c>
      <c r="B2894" t="str">
        <f>VLOOKUP(W2894,Broadcast!A$2:B$277,2,FALSE)</f>
        <v>BBC Worldservice</v>
      </c>
      <c r="C2894" s="6">
        <v>700</v>
      </c>
      <c r="D2894" s="6">
        <v>800</v>
      </c>
      <c r="E2894" t="s">
        <v>159</v>
      </c>
      <c r="F2894" t="str">
        <f>VLOOKUP(H2894,Location!A$2:E$678,2,FALSE)</f>
        <v>Ascension</v>
      </c>
      <c r="G2894" t="str">
        <f>VLOOKUP(LEFT(R2894,3),Language!A$2:B$7700,2,FALSE)</f>
        <v>English</v>
      </c>
      <c r="H2894" t="s">
        <v>160</v>
      </c>
      <c r="I2894">
        <v>250</v>
      </c>
      <c r="J2894">
        <v>65</v>
      </c>
      <c r="K2894">
        <v>0</v>
      </c>
      <c r="L2894">
        <v>547</v>
      </c>
      <c r="M2894">
        <v>1234567</v>
      </c>
      <c r="N2894">
        <v>270316</v>
      </c>
      <c r="O2894">
        <v>301016</v>
      </c>
      <c r="P2894" t="s">
        <v>19</v>
      </c>
      <c r="Q2894">
        <v>10750</v>
      </c>
      <c r="R2894" t="s">
        <v>20</v>
      </c>
      <c r="S2894" t="str">
        <f>VLOOKUP(V2894,Country!A$2:B$191,2,FALSE)</f>
        <v>United Kingdom</v>
      </c>
      <c r="T2894" t="str">
        <f>VLOOKUP(X2894,Organisation!A$2:B$150,2,FALSE)</f>
        <v>Babcock Communications</v>
      </c>
      <c r="U2894" t="s">
        <v>160</v>
      </c>
      <c r="V2894" t="s">
        <v>75</v>
      </c>
      <c r="W2894" t="s">
        <v>42</v>
      </c>
      <c r="X2894" t="s">
        <v>43</v>
      </c>
      <c r="Y2894">
        <v>245</v>
      </c>
    </row>
    <row r="2895" spans="1:25" x14ac:dyDescent="0.25">
      <c r="A2895">
        <v>12095</v>
      </c>
      <c r="B2895" t="str">
        <f>VLOOKUP(W2895,Broadcast!A$2:B$277,2,FALSE)</f>
        <v>Far East Broadcasting Company</v>
      </c>
      <c r="C2895" s="6">
        <v>1030</v>
      </c>
      <c r="D2895" s="6">
        <v>1100</v>
      </c>
      <c r="E2895" t="s">
        <v>799</v>
      </c>
      <c r="F2895" t="str">
        <f>VLOOKUP(H2895,Location!A$2:E$678,2,FALSE)</f>
        <v>Bocaue</v>
      </c>
      <c r="G2895" t="str">
        <f>VLOOKUP(LEFT(R2895,3),Language!A$2:B$7700,2,FALSE)</f>
        <v>Lü</v>
      </c>
      <c r="H2895" t="s">
        <v>606</v>
      </c>
      <c r="I2895">
        <v>100</v>
      </c>
      <c r="J2895">
        <v>293</v>
      </c>
      <c r="K2895">
        <v>0</v>
      </c>
      <c r="L2895">
        <v>216</v>
      </c>
      <c r="M2895">
        <v>1234567</v>
      </c>
      <c r="N2895">
        <v>270316</v>
      </c>
      <c r="O2895">
        <v>301016</v>
      </c>
      <c r="P2895" t="s">
        <v>19</v>
      </c>
      <c r="Q2895">
        <v>11500</v>
      </c>
      <c r="R2895" t="s">
        <v>956</v>
      </c>
      <c r="S2895" t="str">
        <f>VLOOKUP(V2895,Country!A$2:B$191,2,FALSE)</f>
        <v>Philippines</v>
      </c>
      <c r="T2895" t="str">
        <f>VLOOKUP(X2895,Organisation!A$2:B$150,2,FALSE)</f>
        <v>Far East Broadcasting Co</v>
      </c>
      <c r="U2895" t="s">
        <v>606</v>
      </c>
      <c r="V2895" t="s">
        <v>173</v>
      </c>
      <c r="W2895" t="s">
        <v>607</v>
      </c>
      <c r="X2895" t="s">
        <v>607</v>
      </c>
      <c r="Y2895">
        <v>2106</v>
      </c>
    </row>
    <row r="2896" spans="1:25" x14ac:dyDescent="0.25">
      <c r="A2896">
        <v>12095</v>
      </c>
      <c r="B2896" t="str">
        <f>VLOOKUP(W2896,Broadcast!A$2:B$277,2,FALSE)</f>
        <v>Far East Broadcasting Company</v>
      </c>
      <c r="C2896" s="6">
        <v>1100</v>
      </c>
      <c r="D2896" s="6">
        <v>1300</v>
      </c>
      <c r="E2896" t="s">
        <v>799</v>
      </c>
      <c r="F2896" t="str">
        <f>VLOOKUP(H2896,Location!A$2:E$678,2,FALSE)</f>
        <v>Bocaue</v>
      </c>
      <c r="G2896" t="str">
        <f>VLOOKUP(LEFT(R2896,3),Language!A$2:B$7700,2,FALSE)</f>
        <v>Multiple languages</v>
      </c>
      <c r="H2896" t="s">
        <v>606</v>
      </c>
      <c r="I2896">
        <v>100</v>
      </c>
      <c r="J2896">
        <v>305</v>
      </c>
      <c r="K2896">
        <v>30</v>
      </c>
      <c r="L2896">
        <v>206</v>
      </c>
      <c r="M2896">
        <v>1234567</v>
      </c>
      <c r="N2896">
        <v>270316</v>
      </c>
      <c r="O2896">
        <v>301016</v>
      </c>
      <c r="P2896" t="s">
        <v>19</v>
      </c>
      <c r="Q2896">
        <v>11500</v>
      </c>
      <c r="R2896" t="s">
        <v>102</v>
      </c>
      <c r="S2896" t="str">
        <f>VLOOKUP(V2896,Country!A$2:B$191,2,FALSE)</f>
        <v>Philippines</v>
      </c>
      <c r="T2896" t="str">
        <f>VLOOKUP(X2896,Organisation!A$2:B$150,2,FALSE)</f>
        <v>Far East Broadcasting Co</v>
      </c>
      <c r="U2896" t="s">
        <v>606</v>
      </c>
      <c r="V2896" t="s">
        <v>173</v>
      </c>
      <c r="W2896" t="s">
        <v>607</v>
      </c>
      <c r="X2896" t="s">
        <v>607</v>
      </c>
      <c r="Y2896">
        <v>2107</v>
      </c>
    </row>
    <row r="2897" spans="1:25" x14ac:dyDescent="0.25">
      <c r="A2897">
        <v>12095</v>
      </c>
      <c r="B2897" t="str">
        <f>VLOOKUP(W2897,Broadcast!A$2:B$277,2,FALSE)</f>
        <v>Far East Broadcasting Company</v>
      </c>
      <c r="C2897" s="6">
        <v>1300</v>
      </c>
      <c r="D2897" s="6">
        <v>1400</v>
      </c>
      <c r="E2897" t="s">
        <v>799</v>
      </c>
      <c r="F2897" t="str">
        <f>VLOOKUP(H2897,Location!A$2:E$678,2,FALSE)</f>
        <v>Bocaue</v>
      </c>
      <c r="G2897" t="str">
        <f>VLOOKUP(LEFT(R2897,3),Language!A$2:B$7700,2,FALSE)</f>
        <v>Multiple languages</v>
      </c>
      <c r="H2897" t="s">
        <v>606</v>
      </c>
      <c r="I2897">
        <v>100</v>
      </c>
      <c r="J2897">
        <v>280</v>
      </c>
      <c r="K2897">
        <v>0</v>
      </c>
      <c r="L2897">
        <v>146</v>
      </c>
      <c r="M2897">
        <v>1234567</v>
      </c>
      <c r="N2897">
        <v>270316</v>
      </c>
      <c r="O2897">
        <v>301016</v>
      </c>
      <c r="P2897" t="s">
        <v>19</v>
      </c>
      <c r="Q2897">
        <v>12095</v>
      </c>
      <c r="R2897" t="s">
        <v>102</v>
      </c>
      <c r="S2897" t="str">
        <f>VLOOKUP(V2897,Country!A$2:B$191,2,FALSE)</f>
        <v>Philippines</v>
      </c>
      <c r="T2897" t="str">
        <f>VLOOKUP(X2897,Organisation!A$2:B$150,2,FALSE)</f>
        <v>Far East Broadcasting Co</v>
      </c>
      <c r="U2897" t="s">
        <v>606</v>
      </c>
      <c r="V2897" t="s">
        <v>173</v>
      </c>
      <c r="W2897" t="s">
        <v>607</v>
      </c>
      <c r="X2897" t="s">
        <v>607</v>
      </c>
      <c r="Y2897">
        <v>2108</v>
      </c>
    </row>
    <row r="2898" spans="1:25" x14ac:dyDescent="0.25">
      <c r="A2898">
        <v>12095</v>
      </c>
      <c r="B2898" t="str">
        <f>VLOOKUP(W2898,Broadcast!A$2:B$277,2,FALSE)</f>
        <v>BBC Worldservice</v>
      </c>
      <c r="C2898" s="6">
        <v>1400</v>
      </c>
      <c r="D2898" s="6">
        <v>1500</v>
      </c>
      <c r="E2898">
        <v>48</v>
      </c>
      <c r="F2898" t="str">
        <f>VLOOKUP(H2898,Location!A$2:E$678,2,FALSE)</f>
        <v>Madagascar</v>
      </c>
      <c r="G2898" t="str">
        <f>VLOOKUP(LEFT(R2898,3),Language!A$2:B$7700,2,FALSE)</f>
        <v>Somali</v>
      </c>
      <c r="H2898" t="s">
        <v>139</v>
      </c>
      <c r="I2898">
        <v>250</v>
      </c>
      <c r="J2898">
        <v>0</v>
      </c>
      <c r="K2898">
        <v>10</v>
      </c>
      <c r="L2898">
        <v>217</v>
      </c>
      <c r="M2898">
        <v>1234567</v>
      </c>
      <c r="N2898">
        <v>81016</v>
      </c>
      <c r="O2898">
        <v>301016</v>
      </c>
      <c r="P2898" t="s">
        <v>19</v>
      </c>
      <c r="Q2898">
        <v>14750</v>
      </c>
      <c r="R2898" t="s">
        <v>424</v>
      </c>
      <c r="S2898" t="str">
        <f>VLOOKUP(V2898,Country!A$2:B$191,2,FALSE)</f>
        <v>Madagascar</v>
      </c>
      <c r="T2898" t="str">
        <f>VLOOKUP(X2898,Organisation!A$2:B$150,2,FALSE)</f>
        <v>Babcock Communications</v>
      </c>
      <c r="U2898" t="s">
        <v>139</v>
      </c>
      <c r="V2898" t="s">
        <v>140</v>
      </c>
      <c r="W2898" t="s">
        <v>42</v>
      </c>
      <c r="X2898" t="s">
        <v>43</v>
      </c>
      <c r="Y2898">
        <v>18378</v>
      </c>
    </row>
    <row r="2899" spans="1:25" x14ac:dyDescent="0.25">
      <c r="A2899">
        <v>12095</v>
      </c>
      <c r="B2899" t="str">
        <f>VLOOKUP(W2899,Broadcast!A$2:B$277,2,FALSE)</f>
        <v>BBC Worldservice</v>
      </c>
      <c r="C2899" s="6">
        <v>1500</v>
      </c>
      <c r="D2899" s="6">
        <v>1600</v>
      </c>
      <c r="E2899" t="s">
        <v>295</v>
      </c>
      <c r="F2899" t="str">
        <f>VLOOKUP(H2899,Location!A$2:E$678,2,FALSE)</f>
        <v>Madagascar</v>
      </c>
      <c r="G2899" t="str">
        <f>VLOOKUP(LEFT(R2899,3),Language!A$2:B$7700,2,FALSE)</f>
        <v>English</v>
      </c>
      <c r="H2899" t="s">
        <v>139</v>
      </c>
      <c r="I2899">
        <v>250</v>
      </c>
      <c r="J2899">
        <v>315</v>
      </c>
      <c r="K2899">
        <v>-5</v>
      </c>
      <c r="L2899">
        <v>159</v>
      </c>
      <c r="M2899">
        <v>1234567</v>
      </c>
      <c r="N2899">
        <v>270316</v>
      </c>
      <c r="O2899">
        <v>301016</v>
      </c>
      <c r="P2899" t="s">
        <v>19</v>
      </c>
      <c r="Q2899">
        <v>14750</v>
      </c>
      <c r="R2899" t="s">
        <v>20</v>
      </c>
      <c r="S2899" t="str">
        <f>VLOOKUP(V2899,Country!A$2:B$191,2,FALSE)</f>
        <v>Madagascar</v>
      </c>
      <c r="T2899" t="str">
        <f>VLOOKUP(X2899,Organisation!A$2:B$150,2,FALSE)</f>
        <v>Babcock Communications</v>
      </c>
      <c r="U2899" t="s">
        <v>139</v>
      </c>
      <c r="V2899" t="s">
        <v>140</v>
      </c>
      <c r="W2899" t="s">
        <v>42</v>
      </c>
      <c r="X2899" t="s">
        <v>43</v>
      </c>
      <c r="Y2899">
        <v>16563</v>
      </c>
    </row>
    <row r="2900" spans="1:25" x14ac:dyDescent="0.25">
      <c r="A2900">
        <v>12095</v>
      </c>
      <c r="B2900" t="str">
        <f>VLOOKUP(W2900,Broadcast!A$2:B$277,2,FALSE)</f>
        <v>BBC Worldservice</v>
      </c>
      <c r="C2900" s="6">
        <v>1600</v>
      </c>
      <c r="D2900" s="6">
        <v>1700</v>
      </c>
      <c r="E2900" t="s">
        <v>295</v>
      </c>
      <c r="F2900" t="str">
        <f>VLOOKUP(H2900,Location!A$2:E$678,2,FALSE)</f>
        <v>Meyerton</v>
      </c>
      <c r="G2900" t="str">
        <f>VLOOKUP(LEFT(R2900,3),Language!A$2:B$7700,2,FALSE)</f>
        <v>English</v>
      </c>
      <c r="H2900" t="s">
        <v>34</v>
      </c>
      <c r="I2900">
        <v>100</v>
      </c>
      <c r="J2900">
        <v>19</v>
      </c>
      <c r="K2900">
        <v>12</v>
      </c>
      <c r="L2900">
        <v>411</v>
      </c>
      <c r="M2900">
        <v>1234567</v>
      </c>
      <c r="N2900">
        <v>270316</v>
      </c>
      <c r="O2900">
        <v>301016</v>
      </c>
      <c r="P2900" t="s">
        <v>19</v>
      </c>
      <c r="Q2900">
        <v>11875</v>
      </c>
      <c r="R2900" t="s">
        <v>20</v>
      </c>
      <c r="S2900" t="str">
        <f>VLOOKUP(V2900,Country!A$2:B$191,2,FALSE)</f>
        <v>South Africa</v>
      </c>
      <c r="T2900" t="str">
        <f>VLOOKUP(X2900,Organisation!A$2:B$150,2,FALSE)</f>
        <v>Babcock Communications</v>
      </c>
      <c r="U2900" t="s">
        <v>34</v>
      </c>
      <c r="V2900" t="s">
        <v>35</v>
      </c>
      <c r="W2900" t="s">
        <v>42</v>
      </c>
      <c r="X2900" t="s">
        <v>43</v>
      </c>
      <c r="Y2900">
        <v>251</v>
      </c>
    </row>
    <row r="2901" spans="1:25" x14ac:dyDescent="0.25">
      <c r="A2901">
        <v>12095</v>
      </c>
      <c r="B2901" t="str">
        <f>VLOOKUP(W2901,Broadcast!A$2:B$277,2,FALSE)</f>
        <v>BBC Worldservice</v>
      </c>
      <c r="C2901" s="6">
        <v>1700</v>
      </c>
      <c r="D2901" s="6">
        <v>2000</v>
      </c>
      <c r="E2901" t="s">
        <v>158</v>
      </c>
      <c r="F2901" t="str">
        <f>VLOOKUP(H2901,Location!A$2:E$678,2,FALSE)</f>
        <v>Dhabayya</v>
      </c>
      <c r="G2901" t="str">
        <f>VLOOKUP(LEFT(R2901,3),Language!A$2:B$7700,2,FALSE)</f>
        <v>Arabic</v>
      </c>
      <c r="H2901" t="s">
        <v>409</v>
      </c>
      <c r="I2901">
        <v>250</v>
      </c>
      <c r="J2901">
        <v>255</v>
      </c>
      <c r="K2901">
        <v>15</v>
      </c>
      <c r="L2901">
        <v>146</v>
      </c>
      <c r="M2901">
        <v>1234567</v>
      </c>
      <c r="N2901">
        <v>270316</v>
      </c>
      <c r="O2901">
        <v>301016</v>
      </c>
      <c r="P2901" t="s">
        <v>19</v>
      </c>
      <c r="Q2901">
        <v>12600</v>
      </c>
      <c r="R2901" t="s">
        <v>89</v>
      </c>
      <c r="S2901" t="str">
        <f>VLOOKUP(V2901,Country!A$2:B$191,2,FALSE)</f>
        <v>United Arab Emirates</v>
      </c>
      <c r="T2901" t="str">
        <f>VLOOKUP(X2901,Organisation!A$2:B$150,2,FALSE)</f>
        <v>Babcock Communications</v>
      </c>
      <c r="U2901" t="s">
        <v>409</v>
      </c>
      <c r="V2901" t="s">
        <v>410</v>
      </c>
      <c r="W2901" t="s">
        <v>42</v>
      </c>
      <c r="X2901" t="s">
        <v>43</v>
      </c>
      <c r="Y2901">
        <v>246</v>
      </c>
    </row>
    <row r="2902" spans="1:25" x14ac:dyDescent="0.25">
      <c r="A2902">
        <v>12095</v>
      </c>
      <c r="B2902" t="str">
        <f>VLOOKUP(W2902,Broadcast!A$2:B$277,2,FALSE)</f>
        <v>BBC Worldservice</v>
      </c>
      <c r="C2902" s="6">
        <v>2000</v>
      </c>
      <c r="D2902" s="6">
        <v>2100</v>
      </c>
      <c r="E2902">
        <v>46</v>
      </c>
      <c r="F2902" t="str">
        <f>VLOOKUP(H2902,Location!A$2:E$678,2,FALSE)</f>
        <v>Ascension</v>
      </c>
      <c r="G2902" t="str">
        <f>VLOOKUP(LEFT(R2902,3),Language!A$2:B$7700,2,FALSE)</f>
        <v>English</v>
      </c>
      <c r="H2902" t="s">
        <v>160</v>
      </c>
      <c r="I2902">
        <v>125</v>
      </c>
      <c r="J2902">
        <v>27</v>
      </c>
      <c r="K2902">
        <v>0</v>
      </c>
      <c r="L2902">
        <v>547</v>
      </c>
      <c r="M2902">
        <v>1234567</v>
      </c>
      <c r="N2902">
        <v>150916</v>
      </c>
      <c r="O2902">
        <v>301016</v>
      </c>
      <c r="P2902" t="s">
        <v>19</v>
      </c>
      <c r="Q2902">
        <v>10750</v>
      </c>
      <c r="R2902" t="s">
        <v>20</v>
      </c>
      <c r="S2902" t="str">
        <f>VLOOKUP(V2902,Country!A$2:B$191,2,FALSE)</f>
        <v>United Kingdom</v>
      </c>
      <c r="T2902" t="str">
        <f>VLOOKUP(X2902,Organisation!A$2:B$150,2,FALSE)</f>
        <v>Babcock Communications</v>
      </c>
      <c r="U2902" t="s">
        <v>160</v>
      </c>
      <c r="V2902" t="s">
        <v>75</v>
      </c>
      <c r="W2902" t="s">
        <v>42</v>
      </c>
      <c r="X2902" t="s">
        <v>43</v>
      </c>
      <c r="Y2902">
        <v>18125</v>
      </c>
    </row>
    <row r="2903" spans="1:25" x14ac:dyDescent="0.25">
      <c r="A2903">
        <v>12095</v>
      </c>
      <c r="B2903" t="str">
        <f>VLOOKUP(W2903,Broadcast!A$2:B$277,2,FALSE)</f>
        <v>BBC Worldservice</v>
      </c>
      <c r="C2903" s="6">
        <v>2100</v>
      </c>
      <c r="D2903" s="6">
        <v>2200</v>
      </c>
      <c r="E2903">
        <v>46</v>
      </c>
      <c r="F2903" t="str">
        <f>VLOOKUP(H2903,Location!A$2:E$678,2,FALSE)</f>
        <v>Ascension</v>
      </c>
      <c r="G2903" t="str">
        <f>VLOOKUP(LEFT(R2903,3),Language!A$2:B$7700,2,FALSE)</f>
        <v>English</v>
      </c>
      <c r="H2903" t="s">
        <v>160</v>
      </c>
      <c r="I2903">
        <v>125</v>
      </c>
      <c r="J2903">
        <v>27</v>
      </c>
      <c r="K2903">
        <v>0</v>
      </c>
      <c r="L2903">
        <v>547</v>
      </c>
      <c r="M2903">
        <v>23456</v>
      </c>
      <c r="N2903">
        <v>150916</v>
      </c>
      <c r="O2903">
        <v>301016</v>
      </c>
      <c r="P2903" t="s">
        <v>19</v>
      </c>
      <c r="Q2903">
        <v>10750</v>
      </c>
      <c r="R2903" t="s">
        <v>20</v>
      </c>
      <c r="S2903" t="str">
        <f>VLOOKUP(V2903,Country!A$2:B$191,2,FALSE)</f>
        <v>United Kingdom</v>
      </c>
      <c r="T2903" t="str">
        <f>VLOOKUP(X2903,Organisation!A$2:B$150,2,FALSE)</f>
        <v>Babcock Communications</v>
      </c>
      <c r="U2903" t="s">
        <v>160</v>
      </c>
      <c r="V2903" t="s">
        <v>75</v>
      </c>
      <c r="W2903" t="s">
        <v>42</v>
      </c>
      <c r="X2903" t="s">
        <v>43</v>
      </c>
      <c r="Y2903">
        <v>18126</v>
      </c>
    </row>
    <row r="2904" spans="1:25" x14ac:dyDescent="0.25">
      <c r="A2904">
        <v>12095</v>
      </c>
      <c r="B2904" t="str">
        <f>VLOOKUP(W2904,Broadcast!A$2:B$277,2,FALSE)</f>
        <v>Far East Broadcasting Company</v>
      </c>
      <c r="C2904" s="6">
        <v>2300</v>
      </c>
      <c r="D2904" s="6">
        <v>2330</v>
      </c>
      <c r="E2904" t="s">
        <v>887</v>
      </c>
      <c r="F2904" t="str">
        <f>VLOOKUP(H2904,Location!A$2:E$678,2,FALSE)</f>
        <v>Bocaue</v>
      </c>
      <c r="G2904" t="str">
        <f>VLOOKUP(LEFT(R2904,3),Language!A$2:B$7700,2,FALSE)</f>
        <v>Multiple languages</v>
      </c>
      <c r="H2904" t="s">
        <v>606</v>
      </c>
      <c r="I2904">
        <v>100</v>
      </c>
      <c r="J2904">
        <v>293</v>
      </c>
      <c r="K2904">
        <v>0</v>
      </c>
      <c r="L2904">
        <v>216</v>
      </c>
      <c r="M2904">
        <v>1234567</v>
      </c>
      <c r="N2904">
        <v>270316</v>
      </c>
      <c r="O2904">
        <v>301016</v>
      </c>
      <c r="P2904" t="s">
        <v>19</v>
      </c>
      <c r="Q2904">
        <v>11500</v>
      </c>
      <c r="R2904" t="s">
        <v>102</v>
      </c>
      <c r="S2904" t="str">
        <f>VLOOKUP(V2904,Country!A$2:B$191,2,FALSE)</f>
        <v>Philippines</v>
      </c>
      <c r="T2904" t="str">
        <f>VLOOKUP(X2904,Organisation!A$2:B$150,2,FALSE)</f>
        <v>Far East Broadcasting Co</v>
      </c>
      <c r="U2904" t="s">
        <v>606</v>
      </c>
      <c r="V2904" t="s">
        <v>173</v>
      </c>
      <c r="W2904" t="s">
        <v>607</v>
      </c>
      <c r="X2904" t="s">
        <v>607</v>
      </c>
      <c r="Y2904">
        <v>2109</v>
      </c>
    </row>
    <row r="2905" spans="1:25" x14ac:dyDescent="0.25">
      <c r="A2905">
        <v>12105</v>
      </c>
      <c r="B2905" t="str">
        <f>VLOOKUP(W2905,Broadcast!A$2:B$277,2,FALSE)</f>
        <v>Adventist Broadcasting Service, Inc.</v>
      </c>
      <c r="C2905" s="6">
        <v>1200</v>
      </c>
      <c r="D2905" s="6">
        <v>1230</v>
      </c>
      <c r="E2905" t="s">
        <v>822</v>
      </c>
      <c r="F2905" t="str">
        <f>VLOOKUP(H2905,Location!A$2:E$678,2,FALSE)</f>
        <v>Agat, Guam</v>
      </c>
      <c r="G2905" t="str">
        <f>VLOOKUP(LEFT(R2905,3),Language!A$2:B$7700,2,FALSE)</f>
        <v>Min Nan Chinese</v>
      </c>
      <c r="H2905" t="s">
        <v>729</v>
      </c>
      <c r="I2905">
        <v>100</v>
      </c>
      <c r="J2905">
        <v>315</v>
      </c>
      <c r="K2905">
        <v>30</v>
      </c>
      <c r="L2905">
        <v>218</v>
      </c>
      <c r="M2905">
        <v>12345</v>
      </c>
      <c r="N2905">
        <v>270316</v>
      </c>
      <c r="O2905">
        <v>291016</v>
      </c>
      <c r="P2905" t="s">
        <v>19</v>
      </c>
      <c r="Q2905">
        <v>13700</v>
      </c>
      <c r="R2905" t="s">
        <v>661</v>
      </c>
      <c r="S2905" t="str">
        <f>VLOOKUP(V2905,Country!A$2:B$191,2,FALSE)</f>
        <v>United States</v>
      </c>
      <c r="T2905" t="str">
        <f>VLOOKUP(X2905,Organisation!A$2:B$150,2,FALSE)</f>
        <v>Federal Communications Commission</v>
      </c>
      <c r="U2905" t="s">
        <v>729</v>
      </c>
      <c r="V2905" t="s">
        <v>21</v>
      </c>
      <c r="W2905" t="s">
        <v>729</v>
      </c>
      <c r="X2905" t="s">
        <v>22</v>
      </c>
      <c r="Y2905">
        <v>11050</v>
      </c>
    </row>
    <row r="2906" spans="1:25" x14ac:dyDescent="0.25">
      <c r="A2906">
        <v>12105</v>
      </c>
      <c r="B2906" t="str">
        <f>VLOOKUP(W2906,Broadcast!A$2:B$277,2,FALSE)</f>
        <v>Adventist Broadcasting Service, Inc.</v>
      </c>
      <c r="C2906" s="6">
        <v>1200</v>
      </c>
      <c r="D2906" s="6">
        <v>1230</v>
      </c>
      <c r="E2906" t="s">
        <v>822</v>
      </c>
      <c r="F2906" t="str">
        <f>VLOOKUP(H2906,Location!A$2:E$678,2,FALSE)</f>
        <v>Agat, Guam</v>
      </c>
      <c r="G2906" t="str">
        <f>VLOOKUP(LEFT(R2906,3),Language!A$2:B$7700,2,FALSE)</f>
        <v>Mandarin Chinese</v>
      </c>
      <c r="H2906" t="s">
        <v>729</v>
      </c>
      <c r="I2906">
        <v>100</v>
      </c>
      <c r="J2906">
        <v>315</v>
      </c>
      <c r="K2906">
        <v>30</v>
      </c>
      <c r="L2906">
        <v>218</v>
      </c>
      <c r="M2906">
        <v>67</v>
      </c>
      <c r="N2906">
        <v>270316</v>
      </c>
      <c r="O2906">
        <v>291016</v>
      </c>
      <c r="P2906" t="s">
        <v>19</v>
      </c>
      <c r="Q2906">
        <v>13700</v>
      </c>
      <c r="R2906" t="s">
        <v>270</v>
      </c>
      <c r="S2906" t="str">
        <f>VLOOKUP(V2906,Country!A$2:B$191,2,FALSE)</f>
        <v>United States</v>
      </c>
      <c r="T2906" t="str">
        <f>VLOOKUP(X2906,Organisation!A$2:B$150,2,FALSE)</f>
        <v>Federal Communications Commission</v>
      </c>
      <c r="U2906" t="s">
        <v>729</v>
      </c>
      <c r="V2906" t="s">
        <v>21</v>
      </c>
      <c r="W2906" t="s">
        <v>729</v>
      </c>
      <c r="X2906" t="s">
        <v>22</v>
      </c>
      <c r="Y2906">
        <v>11051</v>
      </c>
    </row>
    <row r="2907" spans="1:25" x14ac:dyDescent="0.25">
      <c r="A2907">
        <v>12105</v>
      </c>
      <c r="B2907" t="str">
        <f>VLOOKUP(W2907,Broadcast!A$2:B$277,2,FALSE)</f>
        <v>Adventist Broadcasting Service, Inc.</v>
      </c>
      <c r="C2907" s="6">
        <v>1230</v>
      </c>
      <c r="D2907" s="6">
        <v>1300</v>
      </c>
      <c r="E2907" t="s">
        <v>822</v>
      </c>
      <c r="F2907" t="str">
        <f>VLOOKUP(H2907,Location!A$2:E$678,2,FALSE)</f>
        <v>Agat, Guam</v>
      </c>
      <c r="G2907" t="str">
        <f>VLOOKUP(LEFT(R2907,3),Language!A$2:B$7700,2,FALSE)</f>
        <v>Mandarin Chinese</v>
      </c>
      <c r="H2907" t="s">
        <v>729</v>
      </c>
      <c r="I2907">
        <v>100</v>
      </c>
      <c r="J2907">
        <v>315</v>
      </c>
      <c r="K2907">
        <v>30</v>
      </c>
      <c r="L2907">
        <v>218</v>
      </c>
      <c r="M2907">
        <v>67</v>
      </c>
      <c r="N2907">
        <v>270316</v>
      </c>
      <c r="O2907">
        <v>291016</v>
      </c>
      <c r="P2907" t="s">
        <v>19</v>
      </c>
      <c r="Q2907">
        <v>13700</v>
      </c>
      <c r="R2907" t="s">
        <v>270</v>
      </c>
      <c r="S2907" t="str">
        <f>VLOOKUP(V2907,Country!A$2:B$191,2,FALSE)</f>
        <v>United States</v>
      </c>
      <c r="T2907" t="str">
        <f>VLOOKUP(X2907,Organisation!A$2:B$150,2,FALSE)</f>
        <v>Federal Communications Commission</v>
      </c>
      <c r="U2907" t="s">
        <v>729</v>
      </c>
      <c r="V2907" t="s">
        <v>21</v>
      </c>
      <c r="W2907" t="s">
        <v>729</v>
      </c>
      <c r="X2907" t="s">
        <v>22</v>
      </c>
      <c r="Y2907">
        <v>11052</v>
      </c>
    </row>
    <row r="2908" spans="1:25" x14ac:dyDescent="0.25">
      <c r="A2908">
        <v>12105</v>
      </c>
      <c r="B2908" t="str">
        <f>VLOOKUP(W2908,Broadcast!A$2:B$277,2,FALSE)</f>
        <v>Adventist Broadcasting Service, Inc.</v>
      </c>
      <c r="C2908" s="6">
        <v>1230</v>
      </c>
      <c r="D2908" s="6">
        <v>1300</v>
      </c>
      <c r="E2908" t="s">
        <v>822</v>
      </c>
      <c r="F2908" t="str">
        <f>VLOOKUP(H2908,Location!A$2:E$678,2,FALSE)</f>
        <v>Agat, Guam</v>
      </c>
      <c r="G2908" t="str">
        <f>VLOOKUP(LEFT(R2908,3),Language!A$2:B$7700,2,FALSE)</f>
        <v>Cantonese</v>
      </c>
      <c r="H2908" t="s">
        <v>729</v>
      </c>
      <c r="I2908">
        <v>100</v>
      </c>
      <c r="J2908">
        <v>315</v>
      </c>
      <c r="K2908">
        <v>30</v>
      </c>
      <c r="L2908">
        <v>218</v>
      </c>
      <c r="M2908">
        <v>12345</v>
      </c>
      <c r="N2908">
        <v>270316</v>
      </c>
      <c r="O2908">
        <v>291016</v>
      </c>
      <c r="P2908" t="s">
        <v>19</v>
      </c>
      <c r="Q2908">
        <v>13700</v>
      </c>
      <c r="R2908" t="s">
        <v>423</v>
      </c>
      <c r="S2908" t="str">
        <f>VLOOKUP(V2908,Country!A$2:B$191,2,FALSE)</f>
        <v>United States</v>
      </c>
      <c r="T2908" t="str">
        <f>VLOOKUP(X2908,Organisation!A$2:B$150,2,FALSE)</f>
        <v>Federal Communications Commission</v>
      </c>
      <c r="U2908" t="s">
        <v>729</v>
      </c>
      <c r="V2908" t="s">
        <v>21</v>
      </c>
      <c r="W2908" t="s">
        <v>729</v>
      </c>
      <c r="X2908" t="s">
        <v>22</v>
      </c>
      <c r="Y2908">
        <v>11053</v>
      </c>
    </row>
    <row r="2909" spans="1:25" x14ac:dyDescent="0.25">
      <c r="A2909">
        <v>12105</v>
      </c>
      <c r="B2909" t="str">
        <f>VLOOKUP(W2909,Broadcast!A$2:B$277,2,FALSE)</f>
        <v>Leap of Faith, Inc.</v>
      </c>
      <c r="C2909" s="6">
        <v>1400</v>
      </c>
      <c r="D2909" s="6">
        <v>600</v>
      </c>
      <c r="E2909" t="s">
        <v>671</v>
      </c>
      <c r="F2909" t="str">
        <f>VLOOKUP(H2909,Location!A$2:E$678,2,FALSE)</f>
        <v>Lebanon, TN</v>
      </c>
      <c r="G2909" t="str">
        <f>VLOOKUP(LEFT(R2909,3),Language!A$2:B$7700,2,FALSE)</f>
        <v>English</v>
      </c>
      <c r="H2909" t="s">
        <v>133</v>
      </c>
      <c r="I2909">
        <v>100</v>
      </c>
      <c r="J2909">
        <v>40</v>
      </c>
      <c r="K2909">
        <v>0</v>
      </c>
      <c r="L2909">
        <v>902</v>
      </c>
      <c r="M2909">
        <v>1234567</v>
      </c>
      <c r="N2909">
        <v>270316</v>
      </c>
      <c r="O2909">
        <v>291016</v>
      </c>
      <c r="P2909" t="s">
        <v>19</v>
      </c>
      <c r="R2909" t="s">
        <v>20</v>
      </c>
      <c r="S2909" t="str">
        <f>VLOOKUP(V2909,Country!A$2:B$191,2,FALSE)</f>
        <v>United States</v>
      </c>
      <c r="T2909" t="str">
        <f>VLOOKUP(X2909,Organisation!A$2:B$150,2,FALSE)</f>
        <v>Federal Communications Commission</v>
      </c>
      <c r="U2909" t="s">
        <v>133</v>
      </c>
      <c r="V2909" t="s">
        <v>21</v>
      </c>
      <c r="W2909" t="s">
        <v>133</v>
      </c>
      <c r="X2909" t="s">
        <v>22</v>
      </c>
      <c r="Y2909">
        <v>1765</v>
      </c>
    </row>
    <row r="2910" spans="1:25" x14ac:dyDescent="0.25">
      <c r="A2910">
        <v>12110</v>
      </c>
      <c r="B2910" t="str">
        <f>VLOOKUP(W2910,Broadcast!A$2:B$277,2,FALSE)</f>
        <v>International Broadcasting Bureau</v>
      </c>
      <c r="C2910" s="6">
        <v>0</v>
      </c>
      <c r="D2910" s="6">
        <v>30</v>
      </c>
      <c r="E2910" t="s">
        <v>167</v>
      </c>
      <c r="F2910" t="str">
        <f>VLOOKUP(H2910,Location!A$2:E$678,2,FALSE)</f>
        <v>Tinang 1</v>
      </c>
      <c r="G2910" t="str">
        <f>VLOOKUP(LEFT(R2910,3),Language!A$2:B$7700,2,FALSE)</f>
        <v>Burmese</v>
      </c>
      <c r="H2910" t="s">
        <v>172</v>
      </c>
      <c r="I2910">
        <v>250</v>
      </c>
      <c r="J2910">
        <v>270</v>
      </c>
      <c r="K2910">
        <v>0</v>
      </c>
      <c r="L2910">
        <v>156</v>
      </c>
      <c r="M2910">
        <v>1234567</v>
      </c>
      <c r="N2910">
        <v>270316</v>
      </c>
      <c r="O2910">
        <v>291016</v>
      </c>
      <c r="P2910" t="s">
        <v>19</v>
      </c>
      <c r="Q2910">
        <v>13510</v>
      </c>
      <c r="R2910" t="s">
        <v>157</v>
      </c>
      <c r="S2910" t="str">
        <f>VLOOKUP(V2910,Country!A$2:B$191,2,FALSE)</f>
        <v>Philippines</v>
      </c>
      <c r="T2910" t="str">
        <f>VLOOKUP(X2910,Organisation!A$2:B$150,2,FALSE)</f>
        <v>International Broadcasting Bureau</v>
      </c>
      <c r="U2910" t="s">
        <v>172</v>
      </c>
      <c r="V2910" t="s">
        <v>173</v>
      </c>
      <c r="W2910" t="s">
        <v>120</v>
      </c>
      <c r="X2910" t="s">
        <v>120</v>
      </c>
      <c r="Y2910">
        <v>799</v>
      </c>
    </row>
    <row r="2911" spans="1:25" x14ac:dyDescent="0.25">
      <c r="A2911">
        <v>12110</v>
      </c>
      <c r="B2911" t="str">
        <f>VLOOKUP(W2911,Broadcast!A$2:B$277,2,FALSE)</f>
        <v>International Broadcasting Bureau</v>
      </c>
      <c r="C2911" s="6">
        <v>1300</v>
      </c>
      <c r="D2911" s="6">
        <v>1500</v>
      </c>
      <c r="E2911" t="s">
        <v>143</v>
      </c>
      <c r="F2911" t="str">
        <f>VLOOKUP(H2911,Location!A$2:E$678,2,FALSE)</f>
        <v>Tinian Islands</v>
      </c>
      <c r="G2911" t="str">
        <f>VLOOKUP(LEFT(R2911,3),Language!A$2:B$7700,2,FALSE)</f>
        <v>Korean</v>
      </c>
      <c r="H2911" t="s">
        <v>144</v>
      </c>
      <c r="I2911">
        <v>250</v>
      </c>
      <c r="J2911">
        <v>333</v>
      </c>
      <c r="K2911">
        <v>0</v>
      </c>
      <c r="L2911">
        <v>226</v>
      </c>
      <c r="M2911">
        <v>1234567</v>
      </c>
      <c r="N2911">
        <v>270316</v>
      </c>
      <c r="O2911">
        <v>291016</v>
      </c>
      <c r="P2911" t="s">
        <v>19</v>
      </c>
      <c r="Q2911">
        <v>8500</v>
      </c>
      <c r="R2911" t="s">
        <v>145</v>
      </c>
      <c r="S2911" t="str">
        <f>VLOOKUP(V2911,Country!A$2:B$191,2,FALSE)</f>
        <v>United States</v>
      </c>
      <c r="T2911" t="str">
        <f>VLOOKUP(X2911,Organisation!A$2:B$150,2,FALSE)</f>
        <v>International Broadcasting Bureau</v>
      </c>
      <c r="U2911" t="s">
        <v>144</v>
      </c>
      <c r="V2911" t="s">
        <v>21</v>
      </c>
      <c r="W2911" t="s">
        <v>120</v>
      </c>
      <c r="X2911" t="s">
        <v>120</v>
      </c>
      <c r="Y2911">
        <v>800</v>
      </c>
    </row>
    <row r="2912" spans="1:25" x14ac:dyDescent="0.25">
      <c r="A2912">
        <v>12110</v>
      </c>
      <c r="B2912" t="str">
        <f>VLOOKUP(W2912,Broadcast!A$2:B$277,2,FALSE)</f>
        <v>International Broadcasting Bureau</v>
      </c>
      <c r="C2912" s="6">
        <v>1600</v>
      </c>
      <c r="D2912" s="6">
        <v>1700</v>
      </c>
      <c r="E2912" t="s">
        <v>376</v>
      </c>
      <c r="F2912" t="str">
        <f>VLOOKUP(H2912,Location!A$2:E$678,2,FALSE)</f>
        <v>Tinang 1</v>
      </c>
      <c r="G2912" t="str">
        <f>VLOOKUP(LEFT(R2912,3),Language!A$2:B$7700,2,FALSE)</f>
        <v>Tibetan</v>
      </c>
      <c r="H2912" t="s">
        <v>172</v>
      </c>
      <c r="I2912">
        <v>250</v>
      </c>
      <c r="J2912">
        <v>315</v>
      </c>
      <c r="K2912">
        <v>0</v>
      </c>
      <c r="L2912">
        <v>216</v>
      </c>
      <c r="M2912">
        <v>1357</v>
      </c>
      <c r="N2912">
        <v>270316</v>
      </c>
      <c r="O2912">
        <v>291016</v>
      </c>
      <c r="P2912" t="s">
        <v>19</v>
      </c>
      <c r="Q2912">
        <v>13510</v>
      </c>
      <c r="R2912" t="s">
        <v>118</v>
      </c>
      <c r="S2912" t="str">
        <f>VLOOKUP(V2912,Country!A$2:B$191,2,FALSE)</f>
        <v>Philippines</v>
      </c>
      <c r="T2912" t="str">
        <f>VLOOKUP(X2912,Organisation!A$2:B$150,2,FALSE)</f>
        <v>International Broadcasting Bureau</v>
      </c>
      <c r="U2912" t="s">
        <v>172</v>
      </c>
      <c r="V2912" t="s">
        <v>173</v>
      </c>
      <c r="W2912" t="s">
        <v>120</v>
      </c>
      <c r="X2912" t="s">
        <v>120</v>
      </c>
      <c r="Y2912">
        <v>1873</v>
      </c>
    </row>
    <row r="2913" spans="1:25" x14ac:dyDescent="0.25">
      <c r="A2913">
        <v>12110</v>
      </c>
      <c r="B2913" t="str">
        <f>VLOOKUP(W2913,Broadcast!A$2:B$277,2,FALSE)</f>
        <v>International Broadcasting Bureau</v>
      </c>
      <c r="C2913" s="6">
        <v>1730</v>
      </c>
      <c r="D2913" s="6">
        <v>1800</v>
      </c>
      <c r="E2913">
        <v>48</v>
      </c>
      <c r="F2913" t="str">
        <f>VLOOKUP(H2913,Location!A$2:E$678,2,FALSE)</f>
        <v>Lampertheim</v>
      </c>
      <c r="G2913" t="str">
        <f>VLOOKUP(LEFT(R2913,3),Language!A$2:B$7700,2,FALSE)</f>
        <v>Oromo</v>
      </c>
      <c r="H2913" t="s">
        <v>153</v>
      </c>
      <c r="I2913">
        <v>100</v>
      </c>
      <c r="J2913">
        <v>132</v>
      </c>
      <c r="K2913">
        <v>12</v>
      </c>
      <c r="L2913">
        <v>156</v>
      </c>
      <c r="M2913">
        <v>23456</v>
      </c>
      <c r="N2913">
        <v>240816</v>
      </c>
      <c r="O2913">
        <v>291016</v>
      </c>
      <c r="P2913" t="s">
        <v>19</v>
      </c>
      <c r="Q2913">
        <v>8500</v>
      </c>
      <c r="R2913" t="s">
        <v>744</v>
      </c>
      <c r="S2913" t="str">
        <f>VLOOKUP(V2913,Country!A$2:B$191,2,FALSE)</f>
        <v>Germany</v>
      </c>
      <c r="T2913" t="str">
        <f>VLOOKUP(X2913,Organisation!A$2:B$150,2,FALSE)</f>
        <v>International Broadcasting Bureau</v>
      </c>
      <c r="U2913" t="s">
        <v>153</v>
      </c>
      <c r="V2913" t="s">
        <v>19</v>
      </c>
      <c r="W2913" t="s">
        <v>120</v>
      </c>
      <c r="X2913" t="s">
        <v>120</v>
      </c>
      <c r="Y2913">
        <v>18288</v>
      </c>
    </row>
    <row r="2914" spans="1:25" x14ac:dyDescent="0.25">
      <c r="A2914">
        <v>12110</v>
      </c>
      <c r="B2914" t="str">
        <f>VLOOKUP(W2914,Broadcast!A$2:B$277,2,FALSE)</f>
        <v>International Broadcasting Bureau</v>
      </c>
      <c r="C2914" s="6">
        <v>1800</v>
      </c>
      <c r="D2914" s="6">
        <v>1900</v>
      </c>
      <c r="E2914">
        <v>48</v>
      </c>
      <c r="F2914" t="str">
        <f>VLOOKUP(H2914,Location!A$2:E$678,2,FALSE)</f>
        <v>Kuwait</v>
      </c>
      <c r="G2914" t="str">
        <f>VLOOKUP(LEFT(R2914,3),Language!A$2:B$7700,2,FALSE)</f>
        <v>Amharic</v>
      </c>
      <c r="H2914" t="s">
        <v>155</v>
      </c>
      <c r="I2914">
        <v>250</v>
      </c>
      <c r="J2914">
        <v>185</v>
      </c>
      <c r="K2914">
        <v>0</v>
      </c>
      <c r="L2914">
        <v>146</v>
      </c>
      <c r="M2914">
        <v>1234567</v>
      </c>
      <c r="N2914">
        <v>10916</v>
      </c>
      <c r="O2914">
        <v>291016</v>
      </c>
      <c r="P2914" t="s">
        <v>19</v>
      </c>
      <c r="Q2914">
        <v>8750</v>
      </c>
      <c r="R2914" t="s">
        <v>344</v>
      </c>
      <c r="S2914" t="str">
        <f>VLOOKUP(V2914,Country!A$2:B$191,2,FALSE)</f>
        <v>Kuwait</v>
      </c>
      <c r="T2914" t="str">
        <f>VLOOKUP(X2914,Organisation!A$2:B$150,2,FALSE)</f>
        <v>International Broadcasting Bureau</v>
      </c>
      <c r="U2914" t="s">
        <v>155</v>
      </c>
      <c r="V2914" t="s">
        <v>155</v>
      </c>
      <c r="W2914" t="s">
        <v>120</v>
      </c>
      <c r="X2914" t="s">
        <v>120</v>
      </c>
      <c r="Y2914">
        <v>18289</v>
      </c>
    </row>
    <row r="2915" spans="1:25" x14ac:dyDescent="0.25">
      <c r="A2915">
        <v>12110</v>
      </c>
      <c r="B2915" t="str">
        <f>VLOOKUP(W2915,Broadcast!A$2:B$277,2,FALSE)</f>
        <v>International Broadcasting Bureau</v>
      </c>
      <c r="C2915" s="6">
        <v>1900</v>
      </c>
      <c r="D2915" s="6">
        <v>1930</v>
      </c>
      <c r="E2915">
        <v>48</v>
      </c>
      <c r="F2915" t="str">
        <f>VLOOKUP(H2915,Location!A$2:E$678,2,FALSE)</f>
        <v>Moepeng Hill</v>
      </c>
      <c r="G2915" t="str">
        <f>VLOOKUP(LEFT(R2915,3),Language!A$2:B$7700,2,FALSE)</f>
        <v>Tigrinya</v>
      </c>
      <c r="H2915" t="s">
        <v>119</v>
      </c>
      <c r="I2915">
        <v>100</v>
      </c>
      <c r="J2915">
        <v>10</v>
      </c>
      <c r="K2915">
        <v>0</v>
      </c>
      <c r="L2915">
        <v>156</v>
      </c>
      <c r="M2915">
        <v>23456</v>
      </c>
      <c r="N2915">
        <v>10916</v>
      </c>
      <c r="O2915">
        <v>291016</v>
      </c>
      <c r="P2915" t="s">
        <v>19</v>
      </c>
      <c r="Q2915">
        <v>8500</v>
      </c>
      <c r="R2915" t="s">
        <v>697</v>
      </c>
      <c r="S2915" t="str">
        <f>VLOOKUP(V2915,Country!A$2:B$191,2,FALSE)</f>
        <v>Botswana</v>
      </c>
      <c r="T2915" t="str">
        <f>VLOOKUP(X2915,Organisation!A$2:B$150,2,FALSE)</f>
        <v>International Broadcasting Bureau</v>
      </c>
      <c r="U2915" t="s">
        <v>119</v>
      </c>
      <c r="V2915" t="s">
        <v>119</v>
      </c>
      <c r="W2915" t="s">
        <v>120</v>
      </c>
      <c r="X2915" t="s">
        <v>120</v>
      </c>
      <c r="Y2915">
        <v>18290</v>
      </c>
    </row>
    <row r="2916" spans="1:25" x14ac:dyDescent="0.25">
      <c r="A2916">
        <v>12110</v>
      </c>
      <c r="B2916" t="str">
        <f>VLOOKUP(W2916,Broadcast!A$2:B$277,2,FALSE)</f>
        <v>International Broadcasting Bureau</v>
      </c>
      <c r="C2916" s="6">
        <v>2330</v>
      </c>
      <c r="D2916" s="6">
        <v>2400</v>
      </c>
      <c r="E2916" t="s">
        <v>167</v>
      </c>
      <c r="F2916" t="str">
        <f>VLOOKUP(H2916,Location!A$2:E$678,2,FALSE)</f>
        <v>Tinang 1</v>
      </c>
      <c r="G2916" t="str">
        <f>VLOOKUP(LEFT(R2916,3),Language!A$2:B$7700,2,FALSE)</f>
        <v>Burmese</v>
      </c>
      <c r="H2916" t="s">
        <v>172</v>
      </c>
      <c r="I2916">
        <v>250</v>
      </c>
      <c r="J2916">
        <v>270</v>
      </c>
      <c r="K2916">
        <v>0</v>
      </c>
      <c r="L2916">
        <v>156</v>
      </c>
      <c r="M2916">
        <v>1234567</v>
      </c>
      <c r="N2916">
        <v>270316</v>
      </c>
      <c r="O2916">
        <v>291016</v>
      </c>
      <c r="P2916" t="s">
        <v>19</v>
      </c>
      <c r="Q2916">
        <v>13510</v>
      </c>
      <c r="R2916" t="s">
        <v>157</v>
      </c>
      <c r="S2916" t="str">
        <f>VLOOKUP(V2916,Country!A$2:B$191,2,FALSE)</f>
        <v>Philippines</v>
      </c>
      <c r="T2916" t="str">
        <f>VLOOKUP(X2916,Organisation!A$2:B$150,2,FALSE)</f>
        <v>International Broadcasting Bureau</v>
      </c>
      <c r="U2916" t="s">
        <v>172</v>
      </c>
      <c r="V2916" t="s">
        <v>173</v>
      </c>
      <c r="W2916" t="s">
        <v>120</v>
      </c>
      <c r="X2916" t="s">
        <v>120</v>
      </c>
      <c r="Y2916">
        <v>801</v>
      </c>
    </row>
    <row r="2917" spans="1:25" x14ac:dyDescent="0.25">
      <c r="A2917">
        <v>12115</v>
      </c>
      <c r="B2917" t="str">
        <f>VLOOKUP(W2917,Broadcast!A$2:B$277,2,FALSE)</f>
        <v>International Broadcasting Bureau</v>
      </c>
      <c r="C2917" s="6">
        <v>30</v>
      </c>
      <c r="D2917" s="6">
        <v>130</v>
      </c>
      <c r="E2917" t="s">
        <v>167</v>
      </c>
      <c r="F2917" t="str">
        <f>VLOOKUP(H2917,Location!A$2:E$678,2,FALSE)</f>
        <v>Kuwait</v>
      </c>
      <c r="G2917" t="str">
        <f>VLOOKUP(LEFT(R2917,3),Language!A$2:B$7700,2,FALSE)</f>
        <v>Burmese</v>
      </c>
      <c r="H2917" t="s">
        <v>155</v>
      </c>
      <c r="I2917">
        <v>250</v>
      </c>
      <c r="J2917">
        <v>70</v>
      </c>
      <c r="K2917">
        <v>0</v>
      </c>
      <c r="L2917">
        <v>216</v>
      </c>
      <c r="M2917">
        <v>1234567</v>
      </c>
      <c r="N2917">
        <v>270316</v>
      </c>
      <c r="O2917">
        <v>291016</v>
      </c>
      <c r="P2917" t="s">
        <v>19</v>
      </c>
      <c r="Q2917">
        <v>16700</v>
      </c>
      <c r="R2917" t="s">
        <v>157</v>
      </c>
      <c r="S2917" t="str">
        <f>VLOOKUP(V2917,Country!A$2:B$191,2,FALSE)</f>
        <v>Kuwait</v>
      </c>
      <c r="T2917" t="str">
        <f>VLOOKUP(X2917,Organisation!A$2:B$150,2,FALSE)</f>
        <v>International Broadcasting Bureau</v>
      </c>
      <c r="U2917" t="s">
        <v>155</v>
      </c>
      <c r="V2917" t="s">
        <v>155</v>
      </c>
      <c r="W2917" t="s">
        <v>120</v>
      </c>
      <c r="X2917" t="s">
        <v>120</v>
      </c>
      <c r="Y2917">
        <v>802</v>
      </c>
    </row>
    <row r="2918" spans="1:25" x14ac:dyDescent="0.25">
      <c r="A2918">
        <v>12120</v>
      </c>
      <c r="B2918" t="str">
        <f>VLOOKUP(W2918,Broadcast!A$2:B$277,2,FALSE)</f>
        <v>Trans World Radio</v>
      </c>
      <c r="C2918" s="6">
        <v>1100</v>
      </c>
      <c r="D2918" s="6">
        <v>1200</v>
      </c>
      <c r="E2918" t="s">
        <v>405</v>
      </c>
      <c r="F2918" t="str">
        <f>VLOOKUP(H2918,Location!A$2:E$678,2,FALSE)</f>
        <v>Agana, Guam</v>
      </c>
      <c r="G2918" t="str">
        <f>VLOOKUP(LEFT(R2918,3),Language!A$2:B$7700,2,FALSE)</f>
        <v>Huarijio</v>
      </c>
      <c r="H2918" t="s">
        <v>28</v>
      </c>
      <c r="I2918">
        <v>200</v>
      </c>
      <c r="J2918">
        <v>315</v>
      </c>
      <c r="K2918">
        <v>0</v>
      </c>
      <c r="L2918">
        <v>218</v>
      </c>
      <c r="M2918">
        <v>1234567</v>
      </c>
      <c r="N2918">
        <v>270316</v>
      </c>
      <c r="O2918">
        <v>291016</v>
      </c>
      <c r="P2918" t="s">
        <v>19</v>
      </c>
      <c r="R2918" t="s">
        <v>830</v>
      </c>
      <c r="S2918" t="str">
        <f>VLOOKUP(V2918,Country!A$2:B$191,2,FALSE)</f>
        <v>United States</v>
      </c>
      <c r="T2918" t="str">
        <f>VLOOKUP(X2918,Organisation!A$2:B$150,2,FALSE)</f>
        <v>Federal Communications Commission</v>
      </c>
      <c r="U2918" t="s">
        <v>28</v>
      </c>
      <c r="V2918" t="s">
        <v>21</v>
      </c>
      <c r="W2918" t="s">
        <v>28</v>
      </c>
      <c r="X2918" t="s">
        <v>22</v>
      </c>
      <c r="Y2918">
        <v>16117</v>
      </c>
    </row>
    <row r="2919" spans="1:25" x14ac:dyDescent="0.25">
      <c r="A2919">
        <v>12120</v>
      </c>
      <c r="B2919" t="str">
        <f>VLOOKUP(W2919,Broadcast!A$2:B$277,2,FALSE)</f>
        <v>Far East Broadcasting Company</v>
      </c>
      <c r="C2919" s="6">
        <v>1200</v>
      </c>
      <c r="D2919" s="6">
        <v>1259</v>
      </c>
      <c r="E2919">
        <v>49</v>
      </c>
      <c r="F2919" t="str">
        <f>VLOOKUP(H2919,Location!A$2:E$678,2,FALSE)</f>
        <v>Bocaue</v>
      </c>
      <c r="G2919" t="str">
        <f>VLOOKUP(LEFT(R2919,3),Language!A$2:B$7700,2,FALSE)</f>
        <v>Multiple languages</v>
      </c>
      <c r="H2919" t="s">
        <v>606</v>
      </c>
      <c r="I2919">
        <v>100</v>
      </c>
      <c r="J2919">
        <v>293</v>
      </c>
      <c r="K2919">
        <v>0</v>
      </c>
      <c r="L2919">
        <v>216</v>
      </c>
      <c r="M2919">
        <v>1234567</v>
      </c>
      <c r="N2919">
        <v>270316</v>
      </c>
      <c r="O2919">
        <v>301016</v>
      </c>
      <c r="P2919" t="s">
        <v>19</v>
      </c>
      <c r="Q2919">
        <v>11500</v>
      </c>
      <c r="R2919" t="s">
        <v>102</v>
      </c>
      <c r="S2919" t="str">
        <f>VLOOKUP(V2919,Country!A$2:B$191,2,FALSE)</f>
        <v>Philippines</v>
      </c>
      <c r="T2919" t="str">
        <f>VLOOKUP(X2919,Organisation!A$2:B$150,2,FALSE)</f>
        <v>Far East Broadcasting Co</v>
      </c>
      <c r="U2919" t="s">
        <v>606</v>
      </c>
      <c r="V2919" t="s">
        <v>173</v>
      </c>
      <c r="W2919" t="s">
        <v>607</v>
      </c>
      <c r="X2919" t="s">
        <v>607</v>
      </c>
      <c r="Y2919">
        <v>2110</v>
      </c>
    </row>
    <row r="2920" spans="1:25" x14ac:dyDescent="0.25">
      <c r="A2920">
        <v>12120</v>
      </c>
      <c r="B2920" t="str">
        <f>VLOOKUP(W2920,Broadcast!A$2:B$277,2,FALSE)</f>
        <v>Far East Broadcasting Company</v>
      </c>
      <c r="C2920" s="6">
        <v>1300</v>
      </c>
      <c r="D2920" s="6">
        <v>1400</v>
      </c>
      <c r="E2920">
        <v>49</v>
      </c>
      <c r="F2920" t="str">
        <f>VLOOKUP(H2920,Location!A$2:E$678,2,FALSE)</f>
        <v>Bocaue</v>
      </c>
      <c r="G2920" t="str">
        <f>VLOOKUP(LEFT(R2920,3),Language!A$2:B$7700,2,FALSE)</f>
        <v>Multiple languages</v>
      </c>
      <c r="H2920" t="s">
        <v>606</v>
      </c>
      <c r="I2920">
        <v>100</v>
      </c>
      <c r="J2920">
        <v>293</v>
      </c>
      <c r="K2920">
        <v>0</v>
      </c>
      <c r="L2920">
        <v>216</v>
      </c>
      <c r="M2920">
        <v>1234567</v>
      </c>
      <c r="N2920">
        <v>270316</v>
      </c>
      <c r="O2920">
        <v>301016</v>
      </c>
      <c r="P2920" t="s">
        <v>19</v>
      </c>
      <c r="Q2920">
        <v>11500</v>
      </c>
      <c r="R2920" t="s">
        <v>102</v>
      </c>
      <c r="S2920" t="str">
        <f>VLOOKUP(V2920,Country!A$2:B$191,2,FALSE)</f>
        <v>Philippines</v>
      </c>
      <c r="T2920" t="str">
        <f>VLOOKUP(X2920,Organisation!A$2:B$150,2,FALSE)</f>
        <v>Far East Broadcasting Co</v>
      </c>
      <c r="U2920" t="s">
        <v>606</v>
      </c>
      <c r="V2920" t="s">
        <v>173</v>
      </c>
      <c r="W2920" t="s">
        <v>607</v>
      </c>
      <c r="X2920" t="s">
        <v>607</v>
      </c>
      <c r="Y2920">
        <v>2111</v>
      </c>
    </row>
    <row r="2921" spans="1:25" x14ac:dyDescent="0.25">
      <c r="A2921">
        <v>12120</v>
      </c>
      <c r="B2921" t="str">
        <f>VLOOKUP(W2921,Broadcast!A$2:B$277,2,FALSE)</f>
        <v>Trans World Radio</v>
      </c>
      <c r="C2921" s="6">
        <v>1530</v>
      </c>
      <c r="D2921" s="6">
        <v>1600</v>
      </c>
      <c r="E2921" t="s">
        <v>957</v>
      </c>
      <c r="F2921" t="str">
        <f>VLOOKUP(H2921,Location!A$2:E$678,2,FALSE)</f>
        <v>Agana, Guam</v>
      </c>
      <c r="G2921" t="str">
        <f>VLOOKUP(LEFT(R2921,3),Language!A$2:B$7700,2,FALSE)</f>
        <v>English</v>
      </c>
      <c r="H2921" t="s">
        <v>28</v>
      </c>
      <c r="I2921">
        <v>100</v>
      </c>
      <c r="J2921">
        <v>285</v>
      </c>
      <c r="K2921">
        <v>-30</v>
      </c>
      <c r="L2921">
        <v>218</v>
      </c>
      <c r="M2921">
        <v>234567</v>
      </c>
      <c r="N2921">
        <v>30716</v>
      </c>
      <c r="O2921">
        <v>291016</v>
      </c>
      <c r="P2921" t="s">
        <v>19</v>
      </c>
      <c r="R2921" t="s">
        <v>20</v>
      </c>
      <c r="S2921" t="str">
        <f>VLOOKUP(V2921,Country!A$2:B$191,2,FALSE)</f>
        <v>United States</v>
      </c>
      <c r="T2921" t="str">
        <f>VLOOKUP(X2921,Organisation!A$2:B$150,2,FALSE)</f>
        <v>Federal Communications Commission</v>
      </c>
      <c r="U2921" t="s">
        <v>28</v>
      </c>
      <c r="V2921" t="s">
        <v>21</v>
      </c>
      <c r="W2921" t="s">
        <v>28</v>
      </c>
      <c r="X2921" t="s">
        <v>22</v>
      </c>
      <c r="Y2921">
        <v>16720</v>
      </c>
    </row>
    <row r="2922" spans="1:25" x14ac:dyDescent="0.25">
      <c r="A2922">
        <v>12120</v>
      </c>
      <c r="B2922" t="str">
        <f>VLOOKUP(W2922,Broadcast!A$2:B$277,2,FALSE)</f>
        <v>Philippines Broadcasting Service</v>
      </c>
      <c r="C2922" s="6">
        <v>1730</v>
      </c>
      <c r="D2922" s="6">
        <v>1930</v>
      </c>
      <c r="E2922">
        <v>39.4</v>
      </c>
      <c r="F2922" t="str">
        <f>VLOOKUP(H2922,Location!A$2:E$678,2,FALSE)</f>
        <v>Tinang 1</v>
      </c>
      <c r="G2922" t="str">
        <f>VLOOKUP(LEFT(R2922,3),Language!A$2:B$7700,2,FALSE)</f>
        <v>English</v>
      </c>
      <c r="H2922" t="s">
        <v>172</v>
      </c>
      <c r="I2922">
        <v>250</v>
      </c>
      <c r="J2922">
        <v>283</v>
      </c>
      <c r="K2922">
        <v>0</v>
      </c>
      <c r="L2922">
        <v>216</v>
      </c>
      <c r="M2922">
        <v>1234567</v>
      </c>
      <c r="N2922">
        <v>270316</v>
      </c>
      <c r="O2922">
        <v>291016</v>
      </c>
      <c r="P2922" t="s">
        <v>19</v>
      </c>
      <c r="Q2922">
        <v>10750</v>
      </c>
      <c r="R2922" t="s">
        <v>20</v>
      </c>
      <c r="S2922" t="str">
        <f>VLOOKUP(V2922,Country!A$2:B$191,2,FALSE)</f>
        <v>Philippines</v>
      </c>
      <c r="T2922" t="str">
        <f>VLOOKUP(X2922,Organisation!A$2:B$150,2,FALSE)</f>
        <v>International Broadcasting Bureau</v>
      </c>
      <c r="U2922" t="s">
        <v>172</v>
      </c>
      <c r="V2922" t="s">
        <v>173</v>
      </c>
      <c r="W2922" t="s">
        <v>832</v>
      </c>
      <c r="X2922" t="s">
        <v>120</v>
      </c>
      <c r="Y2922">
        <v>803</v>
      </c>
    </row>
    <row r="2923" spans="1:25" x14ac:dyDescent="0.25">
      <c r="A2923">
        <v>12125</v>
      </c>
      <c r="B2923" t="str">
        <f>VLOOKUP(W2923,Broadcast!A$2:B$277,2,FALSE)</f>
        <v>IBRA Radio</v>
      </c>
      <c r="C2923" s="6">
        <v>1600</v>
      </c>
      <c r="D2923" s="6">
        <v>1700</v>
      </c>
      <c r="E2923" t="s">
        <v>743</v>
      </c>
      <c r="F2923" t="str">
        <f>VLOOKUP(H2923,Location!A$2:E$678,2,FALSE)</f>
        <v>Erevan</v>
      </c>
      <c r="G2923" t="str">
        <f>VLOOKUP(LEFT(R2923,3),Language!A$2:B$7700,2,FALSE)</f>
        <v>Amharic</v>
      </c>
      <c r="H2923" t="s">
        <v>623</v>
      </c>
      <c r="I2923">
        <v>300</v>
      </c>
      <c r="J2923">
        <v>192</v>
      </c>
      <c r="K2923">
        <v>0</v>
      </c>
      <c r="L2923">
        <v>218</v>
      </c>
      <c r="M2923">
        <v>1234567</v>
      </c>
      <c r="N2923">
        <v>270316</v>
      </c>
      <c r="O2923">
        <v>301016</v>
      </c>
      <c r="P2923" t="s">
        <v>19</v>
      </c>
      <c r="Q2923">
        <v>14750</v>
      </c>
      <c r="R2923" t="s">
        <v>344</v>
      </c>
      <c r="S2923" t="str">
        <f>VLOOKUP(V2923,Country!A$2:B$191,2,FALSE)</f>
        <v>Armenia</v>
      </c>
      <c r="T2923" t="str">
        <f>VLOOKUP(X2923,Organisation!A$2:B$150,2,FALSE)</f>
        <v>Babcock Communications</v>
      </c>
      <c r="U2923" t="s">
        <v>623</v>
      </c>
      <c r="V2923" t="s">
        <v>315</v>
      </c>
      <c r="W2923" t="s">
        <v>411</v>
      </c>
      <c r="X2923" t="s">
        <v>43</v>
      </c>
      <c r="Y2923">
        <v>257</v>
      </c>
    </row>
    <row r="2924" spans="1:25" x14ac:dyDescent="0.25">
      <c r="A2924">
        <v>12125</v>
      </c>
      <c r="B2924" t="str">
        <f>VLOOKUP(W2924,Broadcast!A$2:B$277,2,FALSE)</f>
        <v>International Broadcasting Bureau</v>
      </c>
      <c r="C2924" s="6">
        <v>2200</v>
      </c>
      <c r="D2924" s="6">
        <v>2300</v>
      </c>
      <c r="E2924" t="s">
        <v>376</v>
      </c>
      <c r="F2924" t="str">
        <f>VLOOKUP(H2924,Location!A$2:E$678,2,FALSE)</f>
        <v>Kuwait</v>
      </c>
      <c r="G2924" t="str">
        <f>VLOOKUP(LEFT(R2924,3),Language!A$2:B$7700,2,FALSE)</f>
        <v>Tibetan</v>
      </c>
      <c r="H2924" t="s">
        <v>155</v>
      </c>
      <c r="I2924">
        <v>250</v>
      </c>
      <c r="J2924">
        <v>78</v>
      </c>
      <c r="K2924">
        <v>8</v>
      </c>
      <c r="L2924">
        <v>216</v>
      </c>
      <c r="M2924">
        <v>1</v>
      </c>
      <c r="N2924">
        <v>270316</v>
      </c>
      <c r="O2924">
        <v>291016</v>
      </c>
      <c r="P2924" t="s">
        <v>19</v>
      </c>
      <c r="Q2924">
        <v>16700</v>
      </c>
      <c r="R2924" t="s">
        <v>118</v>
      </c>
      <c r="S2924" t="str">
        <f>VLOOKUP(V2924,Country!A$2:B$191,2,FALSE)</f>
        <v>Kuwait</v>
      </c>
      <c r="T2924" t="str">
        <f>VLOOKUP(X2924,Organisation!A$2:B$150,2,FALSE)</f>
        <v>International Broadcasting Bureau</v>
      </c>
      <c r="U2924" t="s">
        <v>155</v>
      </c>
      <c r="V2924" t="s">
        <v>155</v>
      </c>
      <c r="W2924" t="s">
        <v>120</v>
      </c>
      <c r="X2924" t="s">
        <v>120</v>
      </c>
      <c r="Y2924">
        <v>16779</v>
      </c>
    </row>
    <row r="2925" spans="1:25" x14ac:dyDescent="0.25">
      <c r="A2925">
        <v>12130</v>
      </c>
      <c r="B2925" t="str">
        <f>VLOOKUP(W2925,Broadcast!A$2:B$277,2,FALSE)</f>
        <v>International Broadcasting Bureau</v>
      </c>
      <c r="C2925" s="6">
        <v>400</v>
      </c>
      <c r="D2925" s="6">
        <v>1300</v>
      </c>
      <c r="E2925" t="s">
        <v>169</v>
      </c>
      <c r="F2925" t="str">
        <f>VLOOKUP(H2925,Location!A$2:E$678,2,FALSE)</f>
        <v>Kuwait</v>
      </c>
      <c r="G2925" t="str">
        <f>VLOOKUP(LEFT(R2925,3),Language!A$2:B$7700,2,FALSE)</f>
        <v>Urdu</v>
      </c>
      <c r="H2925" t="s">
        <v>155</v>
      </c>
      <c r="I2925">
        <v>250</v>
      </c>
      <c r="J2925">
        <v>78</v>
      </c>
      <c r="K2925">
        <v>8</v>
      </c>
      <c r="L2925">
        <v>216</v>
      </c>
      <c r="M2925">
        <v>1234567</v>
      </c>
      <c r="N2925">
        <v>270316</v>
      </c>
      <c r="O2925">
        <v>291016</v>
      </c>
      <c r="P2925" t="s">
        <v>19</v>
      </c>
      <c r="Q2925">
        <v>8750</v>
      </c>
      <c r="R2925" t="s">
        <v>348</v>
      </c>
      <c r="S2925" t="str">
        <f>VLOOKUP(V2925,Country!A$2:B$191,2,FALSE)</f>
        <v>Kuwait</v>
      </c>
      <c r="T2925" t="str">
        <f>VLOOKUP(X2925,Organisation!A$2:B$150,2,FALSE)</f>
        <v>International Broadcasting Bureau</v>
      </c>
      <c r="U2925" t="s">
        <v>155</v>
      </c>
      <c r="V2925" t="s">
        <v>155</v>
      </c>
      <c r="W2925" t="s">
        <v>120</v>
      </c>
      <c r="X2925" t="s">
        <v>120</v>
      </c>
      <c r="Y2925">
        <v>804</v>
      </c>
    </row>
    <row r="2926" spans="1:25" x14ac:dyDescent="0.25">
      <c r="A2926">
        <v>12140</v>
      </c>
      <c r="B2926" t="str">
        <f>VLOOKUP(W2926,Broadcast!A$2:B$277,2,FALSE)</f>
        <v>International Broadcasting Bureau</v>
      </c>
      <c r="C2926" s="6">
        <v>1230</v>
      </c>
      <c r="D2926" s="6">
        <v>1330</v>
      </c>
      <c r="E2926" t="s">
        <v>161</v>
      </c>
      <c r="F2926" t="str">
        <f>VLOOKUP(H2926,Location!A$2:E$678,2,FALSE)</f>
        <v>Agingan Pt, Saipan</v>
      </c>
      <c r="G2926" t="str">
        <f>VLOOKUP(LEFT(R2926,3),Language!A$2:B$7700,2,FALSE)</f>
        <v>Central Khmer</v>
      </c>
      <c r="H2926" t="s">
        <v>648</v>
      </c>
      <c r="I2926">
        <v>100</v>
      </c>
      <c r="J2926">
        <v>270</v>
      </c>
      <c r="K2926">
        <v>0</v>
      </c>
      <c r="L2926">
        <v>218</v>
      </c>
      <c r="M2926">
        <v>1234567</v>
      </c>
      <c r="N2926">
        <v>270316</v>
      </c>
      <c r="O2926">
        <v>291016</v>
      </c>
      <c r="P2926" t="s">
        <v>19</v>
      </c>
      <c r="Q2926">
        <v>13500</v>
      </c>
      <c r="R2926" t="s">
        <v>165</v>
      </c>
      <c r="S2926" t="str">
        <f>VLOOKUP(V2926,Country!A$2:B$191,2,FALSE)</f>
        <v>United States</v>
      </c>
      <c r="T2926" t="str">
        <f>VLOOKUP(X2926,Organisation!A$2:B$150,2,FALSE)</f>
        <v>International Broadcasting Bureau</v>
      </c>
      <c r="U2926" t="s">
        <v>648</v>
      </c>
      <c r="V2926" t="s">
        <v>21</v>
      </c>
      <c r="W2926" t="s">
        <v>120</v>
      </c>
      <c r="X2926" t="s">
        <v>120</v>
      </c>
      <c r="Y2926">
        <v>7289</v>
      </c>
    </row>
    <row r="2927" spans="1:25" x14ac:dyDescent="0.25">
      <c r="A2927">
        <v>12140</v>
      </c>
      <c r="B2927" t="str">
        <f>VLOOKUP(W2927,Broadcast!A$2:B$277,2,FALSE)</f>
        <v>International Broadcasting Bureau</v>
      </c>
      <c r="C2927" s="6">
        <v>1330</v>
      </c>
      <c r="D2927" s="6">
        <v>1400</v>
      </c>
      <c r="E2927" t="s">
        <v>167</v>
      </c>
      <c r="F2927" t="str">
        <f>VLOOKUP(H2927,Location!A$2:E$678,2,FALSE)</f>
        <v>Agingan Pt, Saipan</v>
      </c>
      <c r="G2927" t="str">
        <f>VLOOKUP(LEFT(R2927,3),Language!A$2:B$7700,2,FALSE)</f>
        <v>Burmese</v>
      </c>
      <c r="H2927" t="s">
        <v>648</v>
      </c>
      <c r="I2927">
        <v>100</v>
      </c>
      <c r="J2927">
        <v>270</v>
      </c>
      <c r="K2927">
        <v>0</v>
      </c>
      <c r="L2927">
        <v>218</v>
      </c>
      <c r="M2927">
        <v>1234567</v>
      </c>
      <c r="N2927">
        <v>270316</v>
      </c>
      <c r="O2927">
        <v>291016</v>
      </c>
      <c r="P2927" t="s">
        <v>19</v>
      </c>
      <c r="Q2927">
        <v>13500</v>
      </c>
      <c r="R2927" t="s">
        <v>157</v>
      </c>
      <c r="S2927" t="str">
        <f>VLOOKUP(V2927,Country!A$2:B$191,2,FALSE)</f>
        <v>United States</v>
      </c>
      <c r="T2927" t="str">
        <f>VLOOKUP(X2927,Organisation!A$2:B$150,2,FALSE)</f>
        <v>International Broadcasting Bureau</v>
      </c>
      <c r="U2927" t="s">
        <v>648</v>
      </c>
      <c r="V2927" t="s">
        <v>21</v>
      </c>
      <c r="W2927" t="s">
        <v>120</v>
      </c>
      <c r="X2927" t="s">
        <v>120</v>
      </c>
      <c r="Y2927">
        <v>7351</v>
      </c>
    </row>
    <row r="2928" spans="1:25" x14ac:dyDescent="0.25">
      <c r="A2928">
        <v>12140</v>
      </c>
      <c r="B2928" t="str">
        <f>VLOOKUP(W2928,Broadcast!A$2:B$277,2,FALSE)</f>
        <v>For new organization</v>
      </c>
      <c r="C2928" s="6">
        <v>1400</v>
      </c>
      <c r="D2928" s="6">
        <v>1630</v>
      </c>
      <c r="E2928">
        <v>41</v>
      </c>
      <c r="F2928" t="str">
        <f>VLOOKUP(H2928,Location!A$2:E$678,2,FALSE)</f>
        <v>Tashkent</v>
      </c>
      <c r="G2928" t="str">
        <f>VLOOKUP(LEFT(R2928,3),Language!A$2:B$7700,2,FALSE)</f>
        <v>Multiple languages</v>
      </c>
      <c r="H2928" t="s">
        <v>472</v>
      </c>
      <c r="I2928">
        <v>100</v>
      </c>
      <c r="J2928">
        <v>131</v>
      </c>
      <c r="K2928">
        <v>10</v>
      </c>
      <c r="L2928">
        <v>156</v>
      </c>
      <c r="M2928">
        <v>1234567</v>
      </c>
      <c r="N2928">
        <v>270316</v>
      </c>
      <c r="O2928">
        <v>301016</v>
      </c>
      <c r="P2928" t="s">
        <v>19</v>
      </c>
      <c r="R2928" t="s">
        <v>102</v>
      </c>
      <c r="S2928" t="str">
        <f>VLOOKUP(V2928,Country!A$2:B$191,2,FALSE)</f>
        <v>Ouzbékistan</v>
      </c>
      <c r="T2928" t="str">
        <f>VLOOKUP(X2928,Organisation!A$2:B$150,2,FALSE)</f>
        <v>Radio-Agency-M</v>
      </c>
      <c r="U2928" t="s">
        <v>472</v>
      </c>
      <c r="V2928" t="s">
        <v>473</v>
      </c>
      <c r="W2928" t="s">
        <v>179</v>
      </c>
      <c r="X2928" t="s">
        <v>621</v>
      </c>
      <c r="Y2928">
        <v>2053</v>
      </c>
    </row>
    <row r="2929" spans="1:25" x14ac:dyDescent="0.25">
      <c r="A2929">
        <v>12140</v>
      </c>
      <c r="B2929" t="str">
        <f>VLOOKUP(W2929,Broadcast!A$2:B$277,2,FALSE)</f>
        <v>International Broadcasting Bureau</v>
      </c>
      <c r="C2929" s="6">
        <v>1730</v>
      </c>
      <c r="D2929" s="6">
        <v>1800</v>
      </c>
      <c r="E2929">
        <v>48</v>
      </c>
      <c r="F2929" t="str">
        <f>VLOOKUP(H2929,Location!A$2:E$678,2,FALSE)</f>
        <v>Meyerton</v>
      </c>
      <c r="G2929" t="str">
        <f>VLOOKUP(LEFT(R2929,3),Language!A$2:B$7700,2,FALSE)</f>
        <v>Oromo</v>
      </c>
      <c r="H2929" t="s">
        <v>34</v>
      </c>
      <c r="I2929">
        <v>100</v>
      </c>
      <c r="J2929">
        <v>15</v>
      </c>
      <c r="K2929">
        <v>0</v>
      </c>
      <c r="L2929">
        <v>216</v>
      </c>
      <c r="M2929">
        <v>23456</v>
      </c>
      <c r="N2929">
        <v>180416</v>
      </c>
      <c r="O2929">
        <v>291016</v>
      </c>
      <c r="P2929" t="s">
        <v>19</v>
      </c>
      <c r="R2929" t="s">
        <v>744</v>
      </c>
      <c r="S2929" t="str">
        <f>VLOOKUP(V2929,Country!A$2:B$191,2,FALSE)</f>
        <v>South Africa</v>
      </c>
      <c r="T2929" t="str">
        <f>VLOOKUP(X2929,Organisation!A$2:B$150,2,FALSE)</f>
        <v>International Broadcasting Bureau</v>
      </c>
      <c r="U2929" t="s">
        <v>34</v>
      </c>
      <c r="V2929" t="s">
        <v>35</v>
      </c>
      <c r="W2929" t="s">
        <v>120</v>
      </c>
      <c r="X2929" t="s">
        <v>120</v>
      </c>
      <c r="Y2929">
        <v>18291</v>
      </c>
    </row>
    <row r="2930" spans="1:25" x14ac:dyDescent="0.25">
      <c r="A2930">
        <v>12140</v>
      </c>
      <c r="B2930" t="str">
        <f>VLOOKUP(W2930,Broadcast!A$2:B$277,2,FALSE)</f>
        <v>International Broadcasting Bureau</v>
      </c>
      <c r="C2930" s="6">
        <v>1800</v>
      </c>
      <c r="D2930" s="6">
        <v>1900</v>
      </c>
      <c r="E2930">
        <v>48</v>
      </c>
      <c r="F2930" t="str">
        <f>VLOOKUP(H2930,Location!A$2:E$678,2,FALSE)</f>
        <v>Udorn</v>
      </c>
      <c r="G2930" t="str">
        <f>VLOOKUP(LEFT(R2930,3),Language!A$2:B$7700,2,FALSE)</f>
        <v>Amharic</v>
      </c>
      <c r="H2930" t="s">
        <v>162</v>
      </c>
      <c r="I2930">
        <v>250</v>
      </c>
      <c r="J2930">
        <v>276</v>
      </c>
      <c r="K2930">
        <v>-24</v>
      </c>
      <c r="L2930">
        <v>226</v>
      </c>
      <c r="M2930">
        <v>1234567</v>
      </c>
      <c r="N2930">
        <v>270316</v>
      </c>
      <c r="O2930">
        <v>291016</v>
      </c>
      <c r="P2930" t="s">
        <v>19</v>
      </c>
      <c r="Q2930">
        <v>16700</v>
      </c>
      <c r="R2930" t="s">
        <v>344</v>
      </c>
      <c r="S2930" t="str">
        <f>VLOOKUP(V2930,Country!A$2:B$191,2,FALSE)</f>
        <v>Thailand</v>
      </c>
      <c r="T2930" t="str">
        <f>VLOOKUP(X2930,Organisation!A$2:B$150,2,FALSE)</f>
        <v>International Broadcasting Bureau</v>
      </c>
      <c r="U2930" t="s">
        <v>162</v>
      </c>
      <c r="V2930" t="s">
        <v>148</v>
      </c>
      <c r="W2930" t="s">
        <v>120</v>
      </c>
      <c r="X2930" t="s">
        <v>120</v>
      </c>
      <c r="Y2930">
        <v>808</v>
      </c>
    </row>
    <row r="2931" spans="1:25" x14ac:dyDescent="0.25">
      <c r="A2931">
        <v>12140</v>
      </c>
      <c r="B2931" t="str">
        <f>VLOOKUP(W2931,Broadcast!A$2:B$277,2,FALSE)</f>
        <v>International Broadcasting Bureau</v>
      </c>
      <c r="C2931" s="6">
        <v>1900</v>
      </c>
      <c r="D2931" s="6">
        <v>1930</v>
      </c>
      <c r="E2931">
        <v>48</v>
      </c>
      <c r="F2931" t="str">
        <f>VLOOKUP(H2931,Location!A$2:E$678,2,FALSE)</f>
        <v>Lampertheim</v>
      </c>
      <c r="G2931" t="str">
        <f>VLOOKUP(LEFT(R2931,3),Language!A$2:B$7700,2,FALSE)</f>
        <v>Tigrinya</v>
      </c>
      <c r="H2931" t="s">
        <v>153</v>
      </c>
      <c r="I2931">
        <v>100</v>
      </c>
      <c r="J2931">
        <v>132</v>
      </c>
      <c r="K2931">
        <v>12</v>
      </c>
      <c r="L2931">
        <v>156</v>
      </c>
      <c r="M2931">
        <v>23456</v>
      </c>
      <c r="N2931">
        <v>10916</v>
      </c>
      <c r="O2931">
        <v>291016</v>
      </c>
      <c r="P2931" t="s">
        <v>19</v>
      </c>
      <c r="Q2931">
        <v>8500</v>
      </c>
      <c r="R2931" t="s">
        <v>697</v>
      </c>
      <c r="S2931" t="str">
        <f>VLOOKUP(V2931,Country!A$2:B$191,2,FALSE)</f>
        <v>Germany</v>
      </c>
      <c r="T2931" t="str">
        <f>VLOOKUP(X2931,Organisation!A$2:B$150,2,FALSE)</f>
        <v>International Broadcasting Bureau</v>
      </c>
      <c r="U2931" t="s">
        <v>153</v>
      </c>
      <c r="V2931" t="s">
        <v>19</v>
      </c>
      <c r="W2931" t="s">
        <v>120</v>
      </c>
      <c r="X2931" t="s">
        <v>120</v>
      </c>
      <c r="Y2931">
        <v>18292</v>
      </c>
    </row>
    <row r="2932" spans="1:25" x14ac:dyDescent="0.25">
      <c r="A2932">
        <v>12140</v>
      </c>
      <c r="B2932" t="str">
        <f>VLOOKUP(W2932,Broadcast!A$2:B$277,2,FALSE)</f>
        <v>International Broadcasting Bureau</v>
      </c>
      <c r="C2932" s="6">
        <v>1930</v>
      </c>
      <c r="D2932" s="6">
        <v>2000</v>
      </c>
      <c r="E2932">
        <v>52.53</v>
      </c>
      <c r="F2932" t="str">
        <f>VLOOKUP(H2932,Location!A$2:E$678,2,FALSE)</f>
        <v>Moepeng Hill</v>
      </c>
      <c r="G2932" t="str">
        <f>VLOOKUP(LEFT(R2932,3),Language!A$2:B$7700,2,FALSE)</f>
        <v>Kinyarwanda</v>
      </c>
      <c r="H2932" t="s">
        <v>119</v>
      </c>
      <c r="I2932">
        <v>100</v>
      </c>
      <c r="J2932">
        <v>10</v>
      </c>
      <c r="K2932">
        <v>0</v>
      </c>
      <c r="L2932">
        <v>156</v>
      </c>
      <c r="M2932">
        <v>23456</v>
      </c>
      <c r="N2932">
        <v>270316</v>
      </c>
      <c r="O2932">
        <v>291016</v>
      </c>
      <c r="P2932" t="s">
        <v>19</v>
      </c>
      <c r="Q2932">
        <v>8500</v>
      </c>
      <c r="R2932" t="s">
        <v>569</v>
      </c>
      <c r="S2932" t="str">
        <f>VLOOKUP(V2932,Country!A$2:B$191,2,FALSE)</f>
        <v>Botswana</v>
      </c>
      <c r="T2932" t="str">
        <f>VLOOKUP(X2932,Organisation!A$2:B$150,2,FALSE)</f>
        <v>International Broadcasting Bureau</v>
      </c>
      <c r="U2932" t="s">
        <v>119</v>
      </c>
      <c r="V2932" t="s">
        <v>119</v>
      </c>
      <c r="W2932" t="s">
        <v>120</v>
      </c>
      <c r="X2932" t="s">
        <v>120</v>
      </c>
      <c r="Y2932">
        <v>810</v>
      </c>
    </row>
    <row r="2933" spans="1:25" x14ac:dyDescent="0.25">
      <c r="A2933">
        <v>12150</v>
      </c>
      <c r="B2933" t="str">
        <f>VLOOKUP(W2933,Broadcast!A$2:B$277,2,FALSE)</f>
        <v>International Broadcasting Bureau</v>
      </c>
      <c r="C2933" s="6">
        <v>1500</v>
      </c>
      <c r="D2933" s="6">
        <v>1700</v>
      </c>
      <c r="E2933" t="s">
        <v>169</v>
      </c>
      <c r="F2933" t="str">
        <f>VLOOKUP(H2933,Location!A$2:E$678,2,FALSE)</f>
        <v>Udorn</v>
      </c>
      <c r="G2933" t="str">
        <f>VLOOKUP(LEFT(R2933,3),Language!A$2:B$7700,2,FALSE)</f>
        <v>Central Pashto</v>
      </c>
      <c r="H2933" t="s">
        <v>162</v>
      </c>
      <c r="I2933">
        <v>250</v>
      </c>
      <c r="J2933">
        <v>300</v>
      </c>
      <c r="K2933">
        <v>0</v>
      </c>
      <c r="L2933">
        <v>226</v>
      </c>
      <c r="M2933">
        <v>1234567</v>
      </c>
      <c r="N2933">
        <v>20716</v>
      </c>
      <c r="O2933">
        <v>291016</v>
      </c>
      <c r="P2933" t="s">
        <v>19</v>
      </c>
      <c r="Q2933">
        <v>16700</v>
      </c>
      <c r="R2933" t="s">
        <v>625</v>
      </c>
      <c r="S2933" t="str">
        <f>VLOOKUP(V2933,Country!A$2:B$191,2,FALSE)</f>
        <v>Thailand</v>
      </c>
      <c r="T2933" t="str">
        <f>VLOOKUP(X2933,Organisation!A$2:B$150,2,FALSE)</f>
        <v>International Broadcasting Bureau</v>
      </c>
      <c r="U2933" t="s">
        <v>162</v>
      </c>
      <c r="V2933" t="s">
        <v>148</v>
      </c>
      <c r="W2933" t="s">
        <v>120</v>
      </c>
      <c r="X2933" t="s">
        <v>120</v>
      </c>
      <c r="Y2933">
        <v>18293</v>
      </c>
    </row>
    <row r="2934" spans="1:25" x14ac:dyDescent="0.25">
      <c r="A2934">
        <v>12150</v>
      </c>
      <c r="B2934" t="str">
        <f>VLOOKUP(W2934,Broadcast!A$2:B$277,2,FALSE)</f>
        <v>International Broadcasting Bureau</v>
      </c>
      <c r="C2934" s="6">
        <v>1700</v>
      </c>
      <c r="D2934" s="6">
        <v>1900</v>
      </c>
      <c r="E2934" t="s">
        <v>169</v>
      </c>
      <c r="F2934" t="str">
        <f>VLOOKUP(H2934,Location!A$2:E$678,2,FALSE)</f>
        <v>Lampertheim</v>
      </c>
      <c r="G2934" t="str">
        <f>VLOOKUP(LEFT(R2934,3),Language!A$2:B$7700,2,FALSE)</f>
        <v>Central Pashto</v>
      </c>
      <c r="H2934" t="s">
        <v>153</v>
      </c>
      <c r="I2934">
        <v>100</v>
      </c>
      <c r="J2934">
        <v>92</v>
      </c>
      <c r="K2934">
        <v>12</v>
      </c>
      <c r="L2934">
        <v>216</v>
      </c>
      <c r="M2934">
        <v>1234567</v>
      </c>
      <c r="N2934">
        <v>20716</v>
      </c>
      <c r="O2934">
        <v>291016</v>
      </c>
      <c r="P2934" t="s">
        <v>19</v>
      </c>
      <c r="Q2934">
        <v>16000</v>
      </c>
      <c r="R2934" t="s">
        <v>625</v>
      </c>
      <c r="S2934" t="str">
        <f>VLOOKUP(V2934,Country!A$2:B$191,2,FALSE)</f>
        <v>Germany</v>
      </c>
      <c r="T2934" t="str">
        <f>VLOOKUP(X2934,Organisation!A$2:B$150,2,FALSE)</f>
        <v>International Broadcasting Bureau</v>
      </c>
      <c r="U2934" t="s">
        <v>153</v>
      </c>
      <c r="V2934" t="s">
        <v>19</v>
      </c>
      <c r="W2934" t="s">
        <v>120</v>
      </c>
      <c r="X2934" t="s">
        <v>120</v>
      </c>
      <c r="Y2934">
        <v>18294</v>
      </c>
    </row>
    <row r="2935" spans="1:25" x14ac:dyDescent="0.25">
      <c r="A2935">
        <v>12160</v>
      </c>
      <c r="B2935" t="str">
        <f>VLOOKUP(W2935,Broadcast!A$2:B$277,2,FALSE)</f>
        <v>Trans World Radio</v>
      </c>
      <c r="C2935" s="6">
        <v>1315</v>
      </c>
      <c r="D2935" s="6">
        <v>1630</v>
      </c>
      <c r="E2935">
        <v>41</v>
      </c>
      <c r="F2935" t="str">
        <f>VLOOKUP(H2935,Location!A$2:E$678,2,FALSE)</f>
        <v>Tashkent</v>
      </c>
      <c r="G2935" t="str">
        <f>VLOOKUP(LEFT(R2935,3),Language!A$2:B$7700,2,FALSE)</f>
        <v>Multiple languages</v>
      </c>
      <c r="H2935" t="s">
        <v>472</v>
      </c>
      <c r="I2935">
        <v>100</v>
      </c>
      <c r="J2935">
        <v>131</v>
      </c>
      <c r="K2935">
        <v>10</v>
      </c>
      <c r="L2935">
        <v>156</v>
      </c>
      <c r="M2935">
        <v>1234567</v>
      </c>
      <c r="N2935">
        <v>270316</v>
      </c>
      <c r="O2935">
        <v>301016</v>
      </c>
      <c r="P2935" t="s">
        <v>19</v>
      </c>
      <c r="R2935" t="s">
        <v>102</v>
      </c>
      <c r="S2935" t="str">
        <f>VLOOKUP(V2935,Country!A$2:B$191,2,FALSE)</f>
        <v>Ouzbékistan</v>
      </c>
      <c r="T2935" t="str">
        <f>VLOOKUP(X2935,Organisation!A$2:B$150,2,FALSE)</f>
        <v>Radio-Agency-M</v>
      </c>
      <c r="U2935" t="s">
        <v>472</v>
      </c>
      <c r="V2935" t="s">
        <v>473</v>
      </c>
      <c r="W2935" t="s">
        <v>28</v>
      </c>
      <c r="X2935" t="s">
        <v>621</v>
      </c>
      <c r="Y2935">
        <v>2054</v>
      </c>
    </row>
    <row r="2936" spans="1:25" x14ac:dyDescent="0.25">
      <c r="A2936">
        <v>12160</v>
      </c>
      <c r="B2936" t="str">
        <f>VLOOKUP(W2936,Broadcast!A$2:B$277,2,FALSE)</f>
        <v>WNQM, Inc.</v>
      </c>
      <c r="C2936" s="6">
        <v>1500</v>
      </c>
      <c r="D2936" s="6">
        <v>2100</v>
      </c>
      <c r="E2936" t="s">
        <v>175</v>
      </c>
      <c r="F2936" t="str">
        <f>VLOOKUP(H2936,Location!A$2:E$678,2,FALSE)</f>
        <v>Nashville, TN</v>
      </c>
      <c r="G2936" t="str">
        <f>VLOOKUP(LEFT(R2936,3),Language!A$2:B$7700,2,FALSE)</f>
        <v>English</v>
      </c>
      <c r="H2936" t="s">
        <v>24</v>
      </c>
      <c r="I2936">
        <v>100</v>
      </c>
      <c r="J2936">
        <v>85</v>
      </c>
      <c r="K2936">
        <v>0</v>
      </c>
      <c r="L2936">
        <v>902</v>
      </c>
      <c r="M2936">
        <v>1234567</v>
      </c>
      <c r="N2936">
        <v>10616</v>
      </c>
      <c r="O2936">
        <v>310816</v>
      </c>
      <c r="P2936" t="s">
        <v>19</v>
      </c>
      <c r="R2936" t="s">
        <v>20</v>
      </c>
      <c r="S2936" t="str">
        <f>VLOOKUP(V2936,Country!A$2:B$191,2,FALSE)</f>
        <v>United States</v>
      </c>
      <c r="T2936" t="str">
        <f>VLOOKUP(X2936,Organisation!A$2:B$150,2,FALSE)</f>
        <v>Federal Communications Commission</v>
      </c>
      <c r="U2936" t="s">
        <v>24</v>
      </c>
      <c r="V2936" t="s">
        <v>21</v>
      </c>
      <c r="W2936" t="s">
        <v>24</v>
      </c>
      <c r="X2936" t="s">
        <v>22</v>
      </c>
      <c r="Y2936">
        <v>1769</v>
      </c>
    </row>
    <row r="2937" spans="1:25" x14ac:dyDescent="0.25">
      <c r="A2937">
        <v>12160</v>
      </c>
      <c r="B2937" t="str">
        <f>VLOOKUP(W2937,Broadcast!A$2:B$277,2,FALSE)</f>
        <v>WNQM, Inc.</v>
      </c>
      <c r="C2937" s="6">
        <v>1500</v>
      </c>
      <c r="D2937" s="6">
        <v>2100</v>
      </c>
      <c r="E2937" t="s">
        <v>175</v>
      </c>
      <c r="F2937" t="str">
        <f>VLOOKUP(H2937,Location!A$2:E$678,2,FALSE)</f>
        <v>Nashville, TN</v>
      </c>
      <c r="G2937" t="str">
        <f>VLOOKUP(LEFT(R2937,3),Language!A$2:B$7700,2,FALSE)</f>
        <v>English</v>
      </c>
      <c r="H2937" t="s">
        <v>24</v>
      </c>
      <c r="I2937">
        <v>100</v>
      </c>
      <c r="J2937">
        <v>85</v>
      </c>
      <c r="K2937">
        <v>0</v>
      </c>
      <c r="L2937">
        <v>902</v>
      </c>
      <c r="M2937">
        <v>1234567</v>
      </c>
      <c r="N2937">
        <v>10916</v>
      </c>
      <c r="O2937">
        <v>301016</v>
      </c>
      <c r="P2937" t="s">
        <v>19</v>
      </c>
      <c r="R2937" t="s">
        <v>20</v>
      </c>
      <c r="S2937" t="str">
        <f>VLOOKUP(V2937,Country!A$2:B$191,2,FALSE)</f>
        <v>United States</v>
      </c>
      <c r="T2937" t="str">
        <f>VLOOKUP(X2937,Organisation!A$2:B$150,2,FALSE)</f>
        <v>Federal Communications Commission</v>
      </c>
      <c r="U2937" t="s">
        <v>24</v>
      </c>
      <c r="V2937" t="s">
        <v>21</v>
      </c>
      <c r="W2937" t="s">
        <v>24</v>
      </c>
      <c r="X2937" t="s">
        <v>22</v>
      </c>
      <c r="Y2937">
        <v>1770</v>
      </c>
    </row>
    <row r="2938" spans="1:25" x14ac:dyDescent="0.25">
      <c r="A2938">
        <v>12160</v>
      </c>
      <c r="B2938" t="str">
        <f>VLOOKUP(W2938,Broadcast!A$2:B$277,2,FALSE)</f>
        <v>WNQM, Inc.</v>
      </c>
      <c r="C2938" s="6">
        <v>1500</v>
      </c>
      <c r="D2938" s="6">
        <v>2100</v>
      </c>
      <c r="E2938" t="s">
        <v>175</v>
      </c>
      <c r="F2938" t="str">
        <f>VLOOKUP(H2938,Location!A$2:E$678,2,FALSE)</f>
        <v>Nashville, TN</v>
      </c>
      <c r="G2938" t="str">
        <f>VLOOKUP(LEFT(R2938,3),Language!A$2:B$7700,2,FALSE)</f>
        <v>English</v>
      </c>
      <c r="H2938" t="s">
        <v>24</v>
      </c>
      <c r="I2938">
        <v>100</v>
      </c>
      <c r="J2938">
        <v>85</v>
      </c>
      <c r="K2938">
        <v>0</v>
      </c>
      <c r="L2938">
        <v>902</v>
      </c>
      <c r="M2938">
        <v>1234567</v>
      </c>
      <c r="N2938">
        <v>270316</v>
      </c>
      <c r="O2938">
        <v>310516</v>
      </c>
      <c r="P2938" t="s">
        <v>19</v>
      </c>
      <c r="R2938" t="s">
        <v>20</v>
      </c>
      <c r="S2938" t="str">
        <f>VLOOKUP(V2938,Country!A$2:B$191,2,FALSE)</f>
        <v>United States</v>
      </c>
      <c r="T2938" t="str">
        <f>VLOOKUP(X2938,Organisation!A$2:B$150,2,FALSE)</f>
        <v>Federal Communications Commission</v>
      </c>
      <c r="U2938" t="s">
        <v>24</v>
      </c>
      <c r="V2938" t="s">
        <v>21</v>
      </c>
      <c r="W2938" t="s">
        <v>24</v>
      </c>
      <c r="X2938" t="s">
        <v>22</v>
      </c>
      <c r="Y2938">
        <v>1771</v>
      </c>
    </row>
    <row r="2939" spans="1:25" x14ac:dyDescent="0.25">
      <c r="A2939">
        <v>13570</v>
      </c>
      <c r="B2939" t="str">
        <f>VLOOKUP(W2939,Broadcast!A$2:B$277,2,FALSE)</f>
        <v>International Fellowship of Churches, Inc.</v>
      </c>
      <c r="C2939" s="6">
        <v>0</v>
      </c>
      <c r="D2939" s="6">
        <v>400</v>
      </c>
      <c r="E2939">
        <v>11</v>
      </c>
      <c r="F2939" t="str">
        <f>VLOOKUP(H2939,Location!A$2:E$678,2,FALSE)</f>
        <v>Beowawe, NV</v>
      </c>
      <c r="G2939" t="str">
        <f>VLOOKUP(LEFT(R2939,3),Language!A$2:B$7700,2,FALSE)</f>
        <v>Spanish</v>
      </c>
      <c r="H2939" t="s">
        <v>367</v>
      </c>
      <c r="I2939">
        <v>100</v>
      </c>
      <c r="J2939">
        <v>108</v>
      </c>
      <c r="K2939">
        <v>0</v>
      </c>
      <c r="L2939">
        <v>901</v>
      </c>
      <c r="M2939">
        <v>1234567</v>
      </c>
      <c r="N2939">
        <v>280316</v>
      </c>
      <c r="O2939">
        <v>301016</v>
      </c>
      <c r="P2939" t="s">
        <v>19</v>
      </c>
      <c r="R2939" t="s">
        <v>137</v>
      </c>
      <c r="S2939" t="str">
        <f>VLOOKUP(V2939,Country!A$2:B$191,2,FALSE)</f>
        <v>United States</v>
      </c>
      <c r="T2939" t="str">
        <f>VLOOKUP(X2939,Organisation!A$2:B$150,2,FALSE)</f>
        <v>Federal Communications Commission</v>
      </c>
      <c r="U2939" t="s">
        <v>367</v>
      </c>
      <c r="V2939" t="s">
        <v>21</v>
      </c>
      <c r="W2939" t="s">
        <v>367</v>
      </c>
      <c r="X2939" t="s">
        <v>22</v>
      </c>
      <c r="Y2939">
        <v>1772</v>
      </c>
    </row>
    <row r="2940" spans="1:25" x14ac:dyDescent="0.25">
      <c r="A2940">
        <v>13570</v>
      </c>
      <c r="B2940" t="str">
        <f>VLOOKUP(W2940,Broadcast!A$2:B$277,2,FALSE)</f>
        <v>China Radio International</v>
      </c>
      <c r="C2940" s="6">
        <v>900</v>
      </c>
      <c r="D2940" s="6">
        <v>1000</v>
      </c>
      <c r="E2940" t="s">
        <v>244</v>
      </c>
      <c r="F2940" t="str">
        <f>VLOOKUP(H2940,Location!A$2:E$678,2,FALSE)</f>
        <v>Xian</v>
      </c>
      <c r="G2940" t="str">
        <f>VLOOKUP(LEFT(R2940,3),Language!A$2:B$7700,2,FALSE)</f>
        <v>Standart Chinese</v>
      </c>
      <c r="H2940" t="s">
        <v>265</v>
      </c>
      <c r="I2940">
        <v>500</v>
      </c>
      <c r="J2940">
        <v>73</v>
      </c>
      <c r="K2940">
        <v>0</v>
      </c>
      <c r="L2940">
        <v>206</v>
      </c>
      <c r="M2940">
        <v>1234567</v>
      </c>
      <c r="N2940">
        <v>270316</v>
      </c>
      <c r="O2940">
        <v>301016</v>
      </c>
      <c r="P2940" t="s">
        <v>19</v>
      </c>
      <c r="Q2940">
        <v>14500</v>
      </c>
      <c r="R2940" t="s">
        <v>207</v>
      </c>
      <c r="S2940" t="str">
        <f>VLOOKUP(V2940,Country!A$2:B$191,2,FALSE)</f>
        <v>China</v>
      </c>
      <c r="T2940" t="str">
        <f>VLOOKUP(X2940,Organisation!A$2:B$150,2,FALSE)</f>
        <v>R &amp; T of Peoples Republic of China</v>
      </c>
      <c r="U2940" t="s">
        <v>265</v>
      </c>
      <c r="V2940" t="s">
        <v>55</v>
      </c>
      <c r="W2940" t="s">
        <v>188</v>
      </c>
      <c r="X2940" t="s">
        <v>57</v>
      </c>
      <c r="Y2940">
        <v>3216</v>
      </c>
    </row>
    <row r="2941" spans="1:25" x14ac:dyDescent="0.25">
      <c r="A2941">
        <v>13570</v>
      </c>
      <c r="B2941" t="str">
        <f>VLOOKUP(W2941,Broadcast!A$2:B$277,2,FALSE)</f>
        <v>China Radio International</v>
      </c>
      <c r="C2941" s="6">
        <v>1000</v>
      </c>
      <c r="D2941" s="6">
        <v>1100</v>
      </c>
      <c r="E2941" t="s">
        <v>244</v>
      </c>
      <c r="F2941" t="str">
        <f>VLOOKUP(H2941,Location!A$2:E$678,2,FALSE)</f>
        <v>Xian</v>
      </c>
      <c r="G2941" t="str">
        <f>VLOOKUP(LEFT(R2941,3),Language!A$2:B$7700,2,FALSE)</f>
        <v>English</v>
      </c>
      <c r="H2941" t="s">
        <v>265</v>
      </c>
      <c r="I2941">
        <v>500</v>
      </c>
      <c r="J2941">
        <v>73</v>
      </c>
      <c r="K2941">
        <v>0</v>
      </c>
      <c r="L2941">
        <v>206</v>
      </c>
      <c r="M2941">
        <v>1234567</v>
      </c>
      <c r="N2941">
        <v>270316</v>
      </c>
      <c r="O2941">
        <v>301016</v>
      </c>
      <c r="P2941" t="s">
        <v>19</v>
      </c>
      <c r="Q2941">
        <v>14500</v>
      </c>
      <c r="R2941" t="s">
        <v>20</v>
      </c>
      <c r="S2941" t="str">
        <f>VLOOKUP(V2941,Country!A$2:B$191,2,FALSE)</f>
        <v>China</v>
      </c>
      <c r="T2941" t="str">
        <f>VLOOKUP(X2941,Organisation!A$2:B$150,2,FALSE)</f>
        <v>R &amp; T of Peoples Republic of China</v>
      </c>
      <c r="U2941" t="s">
        <v>265</v>
      </c>
      <c r="V2941" t="s">
        <v>55</v>
      </c>
      <c r="W2941" t="s">
        <v>188</v>
      </c>
      <c r="X2941" t="s">
        <v>57</v>
      </c>
      <c r="Y2941">
        <v>3217</v>
      </c>
    </row>
    <row r="2942" spans="1:25" x14ac:dyDescent="0.25">
      <c r="A2942">
        <v>13570</v>
      </c>
      <c r="B2942" t="str">
        <f>VLOOKUP(W2942,Broadcast!A$2:B$277,2,FALSE)</f>
        <v>China Radio International</v>
      </c>
      <c r="C2942" s="6">
        <v>1100</v>
      </c>
      <c r="D2942" s="6">
        <v>1200</v>
      </c>
      <c r="E2942" t="s">
        <v>244</v>
      </c>
      <c r="F2942" t="str">
        <f>VLOOKUP(H2942,Location!A$2:E$678,2,FALSE)</f>
        <v>Xian</v>
      </c>
      <c r="G2942" t="str">
        <f>VLOOKUP(LEFT(R2942,3),Language!A$2:B$7700,2,FALSE)</f>
        <v>Korean</v>
      </c>
      <c r="H2942" t="s">
        <v>265</v>
      </c>
      <c r="I2942">
        <v>500</v>
      </c>
      <c r="J2942">
        <v>73</v>
      </c>
      <c r="K2942">
        <v>0</v>
      </c>
      <c r="L2942">
        <v>206</v>
      </c>
      <c r="M2942">
        <v>1234567</v>
      </c>
      <c r="N2942">
        <v>270316</v>
      </c>
      <c r="O2942">
        <v>301016</v>
      </c>
      <c r="P2942" t="s">
        <v>19</v>
      </c>
      <c r="Q2942">
        <v>14500</v>
      </c>
      <c r="R2942" t="s">
        <v>145</v>
      </c>
      <c r="S2942" t="str">
        <f>VLOOKUP(V2942,Country!A$2:B$191,2,FALSE)</f>
        <v>China</v>
      </c>
      <c r="T2942" t="str">
        <f>VLOOKUP(X2942,Organisation!A$2:B$150,2,FALSE)</f>
        <v>R &amp; T of Peoples Republic of China</v>
      </c>
      <c r="U2942" t="s">
        <v>265</v>
      </c>
      <c r="V2942" t="s">
        <v>55</v>
      </c>
      <c r="W2942" t="s">
        <v>188</v>
      </c>
      <c r="X2942" t="s">
        <v>57</v>
      </c>
      <c r="Y2942">
        <v>3218</v>
      </c>
    </row>
    <row r="2943" spans="1:25" x14ac:dyDescent="0.25">
      <c r="A2943">
        <v>13570</v>
      </c>
      <c r="B2943" t="str">
        <f>VLOOKUP(W2943,Broadcast!A$2:B$277,2,FALSE)</f>
        <v>China Radio International</v>
      </c>
      <c r="C2943" s="6">
        <v>1200</v>
      </c>
      <c r="D2943" s="6">
        <v>1300</v>
      </c>
      <c r="E2943" t="s">
        <v>244</v>
      </c>
      <c r="F2943" t="str">
        <f>VLOOKUP(H2943,Location!A$2:E$678,2,FALSE)</f>
        <v>Xian</v>
      </c>
      <c r="G2943" t="str">
        <f>VLOOKUP(LEFT(R2943,3),Language!A$2:B$7700,2,FALSE)</f>
        <v>Korean</v>
      </c>
      <c r="H2943" t="s">
        <v>265</v>
      </c>
      <c r="I2943">
        <v>500</v>
      </c>
      <c r="J2943">
        <v>73</v>
      </c>
      <c r="K2943">
        <v>0</v>
      </c>
      <c r="L2943">
        <v>206</v>
      </c>
      <c r="M2943">
        <v>1234567</v>
      </c>
      <c r="N2943">
        <v>270316</v>
      </c>
      <c r="O2943">
        <v>301016</v>
      </c>
      <c r="P2943" t="s">
        <v>19</v>
      </c>
      <c r="Q2943">
        <v>14500</v>
      </c>
      <c r="R2943" t="s">
        <v>145</v>
      </c>
      <c r="S2943" t="str">
        <f>VLOOKUP(V2943,Country!A$2:B$191,2,FALSE)</f>
        <v>China</v>
      </c>
      <c r="T2943" t="str">
        <f>VLOOKUP(X2943,Organisation!A$2:B$150,2,FALSE)</f>
        <v>R &amp; T of Peoples Republic of China</v>
      </c>
      <c r="U2943" t="s">
        <v>265</v>
      </c>
      <c r="V2943" t="s">
        <v>55</v>
      </c>
      <c r="W2943" t="s">
        <v>188</v>
      </c>
      <c r="X2943" t="s">
        <v>57</v>
      </c>
      <c r="Y2943">
        <v>3219</v>
      </c>
    </row>
    <row r="2944" spans="1:25" x14ac:dyDescent="0.25">
      <c r="A2944">
        <v>13570</v>
      </c>
      <c r="B2944" t="str">
        <f>VLOOKUP(W2944,Broadcast!A$2:B$277,2,FALSE)</f>
        <v>China Radio International</v>
      </c>
      <c r="C2944" s="6">
        <v>1300</v>
      </c>
      <c r="D2944" s="6">
        <v>1400</v>
      </c>
      <c r="E2944" t="s">
        <v>244</v>
      </c>
      <c r="F2944" t="str">
        <f>VLOOKUP(H2944,Location!A$2:E$678,2,FALSE)</f>
        <v>Xian</v>
      </c>
      <c r="G2944" t="str">
        <f>VLOOKUP(LEFT(R2944,3),Language!A$2:B$7700,2,FALSE)</f>
        <v>Korean</v>
      </c>
      <c r="H2944" t="s">
        <v>265</v>
      </c>
      <c r="I2944">
        <v>500</v>
      </c>
      <c r="J2944">
        <v>73</v>
      </c>
      <c r="K2944">
        <v>0</v>
      </c>
      <c r="L2944">
        <v>206</v>
      </c>
      <c r="M2944">
        <v>1234567</v>
      </c>
      <c r="N2944">
        <v>270316</v>
      </c>
      <c r="O2944">
        <v>301016</v>
      </c>
      <c r="P2944" t="s">
        <v>19</v>
      </c>
      <c r="Q2944">
        <v>14500</v>
      </c>
      <c r="R2944" t="s">
        <v>145</v>
      </c>
      <c r="S2944" t="str">
        <f>VLOOKUP(V2944,Country!A$2:B$191,2,FALSE)</f>
        <v>China</v>
      </c>
      <c r="T2944" t="str">
        <f>VLOOKUP(X2944,Organisation!A$2:B$150,2,FALSE)</f>
        <v>R &amp; T of Peoples Republic of China</v>
      </c>
      <c r="U2944" t="s">
        <v>265</v>
      </c>
      <c r="V2944" t="s">
        <v>55</v>
      </c>
      <c r="W2944" t="s">
        <v>188</v>
      </c>
      <c r="X2944" t="s">
        <v>57</v>
      </c>
      <c r="Y2944">
        <v>3220</v>
      </c>
    </row>
    <row r="2945" spans="1:25" x14ac:dyDescent="0.25">
      <c r="A2945">
        <v>13570</v>
      </c>
      <c r="B2945" t="str">
        <f>VLOOKUP(W2945,Broadcast!A$2:B$277,2,FALSE)</f>
        <v>China Radio International</v>
      </c>
      <c r="C2945" s="6">
        <v>1700</v>
      </c>
      <c r="D2945" s="6">
        <v>1800</v>
      </c>
      <c r="E2945" t="s">
        <v>958</v>
      </c>
      <c r="F2945" t="str">
        <f>VLOOKUP(H2945,Location!A$2:E$678,2,FALSE)</f>
        <v>Beijing</v>
      </c>
      <c r="G2945" t="str">
        <f>VLOOKUP(LEFT(R2945,3),Language!A$2:B$7700,2,FALSE)</f>
        <v>Esperanto</v>
      </c>
      <c r="H2945" t="s">
        <v>198</v>
      </c>
      <c r="I2945">
        <v>500</v>
      </c>
      <c r="J2945">
        <v>318</v>
      </c>
      <c r="K2945">
        <v>0</v>
      </c>
      <c r="L2945">
        <v>218</v>
      </c>
      <c r="M2945">
        <v>1234567</v>
      </c>
      <c r="N2945">
        <v>270316</v>
      </c>
      <c r="O2945">
        <v>301016</v>
      </c>
      <c r="P2945" t="s">
        <v>19</v>
      </c>
      <c r="Q2945">
        <v>10430</v>
      </c>
      <c r="R2945" t="s">
        <v>524</v>
      </c>
      <c r="S2945" t="str">
        <f>VLOOKUP(V2945,Country!A$2:B$191,2,FALSE)</f>
        <v>China</v>
      </c>
      <c r="T2945" t="str">
        <f>VLOOKUP(X2945,Organisation!A$2:B$150,2,FALSE)</f>
        <v>R &amp; T of Peoples Republic of China</v>
      </c>
      <c r="U2945" t="s">
        <v>198</v>
      </c>
      <c r="V2945" t="s">
        <v>55</v>
      </c>
      <c r="W2945" t="s">
        <v>188</v>
      </c>
      <c r="X2945" t="s">
        <v>57</v>
      </c>
      <c r="Y2945">
        <v>3221</v>
      </c>
    </row>
    <row r="2946" spans="1:25" x14ac:dyDescent="0.25">
      <c r="A2946">
        <v>13570</v>
      </c>
      <c r="B2946" t="str">
        <f>VLOOKUP(W2946,Broadcast!A$2:B$277,2,FALSE)</f>
        <v>International Fellowship of Churches, Inc.</v>
      </c>
      <c r="C2946" s="6">
        <v>2100</v>
      </c>
      <c r="D2946" s="6">
        <v>2400</v>
      </c>
      <c r="E2946" s="1">
        <v>42462</v>
      </c>
      <c r="F2946" t="str">
        <f>VLOOKUP(H2946,Location!A$2:E$678,2,FALSE)</f>
        <v>Beowawe, NV</v>
      </c>
      <c r="G2946" t="str">
        <f>VLOOKUP(LEFT(R2946,3),Language!A$2:B$7700,2,FALSE)</f>
        <v>English</v>
      </c>
      <c r="H2946" t="s">
        <v>367</v>
      </c>
      <c r="I2946">
        <v>100</v>
      </c>
      <c r="J2946">
        <v>40</v>
      </c>
      <c r="K2946">
        <v>0</v>
      </c>
      <c r="L2946">
        <v>901</v>
      </c>
      <c r="M2946">
        <v>1234567</v>
      </c>
      <c r="N2946">
        <v>270316</v>
      </c>
      <c r="O2946">
        <v>291016</v>
      </c>
      <c r="P2946" t="s">
        <v>19</v>
      </c>
      <c r="R2946" t="s">
        <v>20</v>
      </c>
      <c r="S2946" t="str">
        <f>VLOOKUP(V2946,Country!A$2:B$191,2,FALSE)</f>
        <v>United States</v>
      </c>
      <c r="T2946" t="str">
        <f>VLOOKUP(X2946,Organisation!A$2:B$150,2,FALSE)</f>
        <v>Federal Communications Commission</v>
      </c>
      <c r="U2946" t="s">
        <v>367</v>
      </c>
      <c r="V2946" t="s">
        <v>21</v>
      </c>
      <c r="W2946" t="s">
        <v>367</v>
      </c>
      <c r="X2946" t="s">
        <v>22</v>
      </c>
      <c r="Y2946">
        <v>1773</v>
      </c>
    </row>
    <row r="2947" spans="1:25" x14ac:dyDescent="0.25">
      <c r="A2947">
        <v>13575</v>
      </c>
      <c r="B2947" t="str">
        <f>VLOOKUP(W2947,Broadcast!A$2:B$277,2,FALSE)</f>
        <v>China Radio International</v>
      </c>
      <c r="C2947" s="6">
        <v>1200</v>
      </c>
      <c r="D2947" s="6">
        <v>1300</v>
      </c>
      <c r="E2947">
        <v>29.3</v>
      </c>
      <c r="F2947" t="str">
        <f>VLOOKUP(H2947,Location!A$2:E$678,2,FALSE)</f>
        <v>Urumqi</v>
      </c>
      <c r="G2947" t="str">
        <f>VLOOKUP(LEFT(R2947,3),Language!A$2:B$7700,2,FALSE)</f>
        <v>Russian</v>
      </c>
      <c r="H2947" t="s">
        <v>71</v>
      </c>
      <c r="I2947">
        <v>500</v>
      </c>
      <c r="J2947">
        <v>308</v>
      </c>
      <c r="K2947">
        <v>0</v>
      </c>
      <c r="L2947">
        <v>216</v>
      </c>
      <c r="M2947">
        <v>1234567</v>
      </c>
      <c r="N2947">
        <v>270316</v>
      </c>
      <c r="O2947">
        <v>301016</v>
      </c>
      <c r="P2947" t="s">
        <v>19</v>
      </c>
      <c r="Q2947">
        <v>10430</v>
      </c>
      <c r="R2947" t="s">
        <v>182</v>
      </c>
      <c r="S2947" t="str">
        <f>VLOOKUP(V2947,Country!A$2:B$191,2,FALSE)</f>
        <v>China</v>
      </c>
      <c r="T2947" t="str">
        <f>VLOOKUP(X2947,Organisation!A$2:B$150,2,FALSE)</f>
        <v>R &amp; T of Peoples Republic of China</v>
      </c>
      <c r="U2947" t="s">
        <v>71</v>
      </c>
      <c r="V2947" t="s">
        <v>55</v>
      </c>
      <c r="W2947" t="s">
        <v>188</v>
      </c>
      <c r="X2947" t="s">
        <v>57</v>
      </c>
      <c r="Y2947">
        <v>3222</v>
      </c>
    </row>
    <row r="2948" spans="1:25" x14ac:dyDescent="0.25">
      <c r="A2948">
        <v>13580</v>
      </c>
      <c r="B2948" t="str">
        <f>VLOOKUP(W2948,Broadcast!A$2:B$277,2,FALSE)</f>
        <v>China Radio International</v>
      </c>
      <c r="C2948" s="6">
        <v>0</v>
      </c>
      <c r="D2948" s="6">
        <v>100</v>
      </c>
      <c r="E2948" t="s">
        <v>206</v>
      </c>
      <c r="F2948" t="str">
        <f>VLOOKUP(H2948,Location!A$2:E$678,2,FALSE)</f>
        <v>Beijing</v>
      </c>
      <c r="G2948" t="str">
        <f>VLOOKUP(LEFT(R2948,3),Language!A$2:B$7700,2,FALSE)</f>
        <v>Standart Chinese</v>
      </c>
      <c r="H2948" t="s">
        <v>198</v>
      </c>
      <c r="I2948">
        <v>500</v>
      </c>
      <c r="J2948">
        <v>215</v>
      </c>
      <c r="K2948">
        <v>0</v>
      </c>
      <c r="L2948">
        <v>216</v>
      </c>
      <c r="M2948">
        <v>1234567</v>
      </c>
      <c r="N2948">
        <v>270316</v>
      </c>
      <c r="O2948">
        <v>301016</v>
      </c>
      <c r="P2948" t="s">
        <v>19</v>
      </c>
      <c r="Q2948">
        <v>10430</v>
      </c>
      <c r="R2948" t="s">
        <v>207</v>
      </c>
      <c r="S2948" t="str">
        <f>VLOOKUP(V2948,Country!A$2:B$191,2,FALSE)</f>
        <v>China</v>
      </c>
      <c r="T2948" t="str">
        <f>VLOOKUP(X2948,Organisation!A$2:B$150,2,FALSE)</f>
        <v>R &amp; T of Peoples Republic of China</v>
      </c>
      <c r="U2948" t="s">
        <v>198</v>
      </c>
      <c r="V2948" t="s">
        <v>55</v>
      </c>
      <c r="W2948" t="s">
        <v>188</v>
      </c>
      <c r="X2948" t="s">
        <v>57</v>
      </c>
      <c r="Y2948">
        <v>3223</v>
      </c>
    </row>
    <row r="2949" spans="1:25" x14ac:dyDescent="0.25">
      <c r="A2949">
        <v>13580</v>
      </c>
      <c r="B2949" t="str">
        <f>VLOOKUP(W2949,Broadcast!A$2:B$277,2,FALSE)</f>
        <v>China Radio International</v>
      </c>
      <c r="C2949" s="6">
        <v>100</v>
      </c>
      <c r="D2949" s="6">
        <v>200</v>
      </c>
      <c r="E2949" t="s">
        <v>206</v>
      </c>
      <c r="F2949" t="str">
        <f>VLOOKUP(H2949,Location!A$2:E$678,2,FALSE)</f>
        <v>Beijing</v>
      </c>
      <c r="G2949" t="str">
        <f>VLOOKUP(LEFT(R2949,3),Language!A$2:B$7700,2,FALSE)</f>
        <v>Standart Chinese</v>
      </c>
      <c r="H2949" t="s">
        <v>198</v>
      </c>
      <c r="I2949">
        <v>500</v>
      </c>
      <c r="J2949">
        <v>215</v>
      </c>
      <c r="K2949">
        <v>0</v>
      </c>
      <c r="L2949">
        <v>216</v>
      </c>
      <c r="M2949">
        <v>1234567</v>
      </c>
      <c r="N2949">
        <v>270316</v>
      </c>
      <c r="O2949">
        <v>301016</v>
      </c>
      <c r="P2949" t="s">
        <v>19</v>
      </c>
      <c r="Q2949">
        <v>10430</v>
      </c>
      <c r="R2949" t="s">
        <v>207</v>
      </c>
      <c r="S2949" t="str">
        <f>VLOOKUP(V2949,Country!A$2:B$191,2,FALSE)</f>
        <v>China</v>
      </c>
      <c r="T2949" t="str">
        <f>VLOOKUP(X2949,Organisation!A$2:B$150,2,FALSE)</f>
        <v>R &amp; T of Peoples Republic of China</v>
      </c>
      <c r="U2949" t="s">
        <v>198</v>
      </c>
      <c r="V2949" t="s">
        <v>55</v>
      </c>
      <c r="W2949" t="s">
        <v>188</v>
      </c>
      <c r="X2949" t="s">
        <v>57</v>
      </c>
      <c r="Y2949">
        <v>3224</v>
      </c>
    </row>
    <row r="2950" spans="1:25" x14ac:dyDescent="0.25">
      <c r="A2950">
        <v>13580</v>
      </c>
      <c r="B2950" t="str">
        <f>VLOOKUP(W2950,Broadcast!A$2:B$277,2,FALSE)</f>
        <v>BBC Worldservice</v>
      </c>
      <c r="C2950" s="6">
        <v>230</v>
      </c>
      <c r="D2950" s="6">
        <v>300</v>
      </c>
      <c r="E2950" t="s">
        <v>624</v>
      </c>
      <c r="F2950" t="str">
        <f>VLOOKUP(H2950,Location!A$2:E$678,2,FALSE)</f>
        <v>Tashkent</v>
      </c>
      <c r="G2950" t="str">
        <f>VLOOKUP(LEFT(R2950,3),Language!A$2:B$7700,2,FALSE)</f>
        <v>Hindi</v>
      </c>
      <c r="H2950" t="s">
        <v>472</v>
      </c>
      <c r="I2950">
        <v>100</v>
      </c>
      <c r="J2950">
        <v>141</v>
      </c>
      <c r="K2950">
        <v>10</v>
      </c>
      <c r="L2950">
        <v>218</v>
      </c>
      <c r="M2950">
        <v>1234567</v>
      </c>
      <c r="N2950">
        <v>210416</v>
      </c>
      <c r="O2950">
        <v>301016</v>
      </c>
      <c r="P2950" t="s">
        <v>19</v>
      </c>
      <c r="Q2950">
        <v>15972</v>
      </c>
      <c r="R2950" t="s">
        <v>219</v>
      </c>
      <c r="S2950" t="str">
        <f>VLOOKUP(V2950,Country!A$2:B$191,2,FALSE)</f>
        <v>Ouzbékistan</v>
      </c>
      <c r="T2950" t="str">
        <f>VLOOKUP(X2950,Organisation!A$2:B$150,2,FALSE)</f>
        <v>Babcock Communications</v>
      </c>
      <c r="U2950" t="s">
        <v>472</v>
      </c>
      <c r="V2950" t="s">
        <v>473</v>
      </c>
      <c r="W2950" t="s">
        <v>42</v>
      </c>
      <c r="X2950" t="s">
        <v>43</v>
      </c>
      <c r="Y2950">
        <v>16565</v>
      </c>
    </row>
    <row r="2951" spans="1:25" x14ac:dyDescent="0.25">
      <c r="A2951">
        <v>13580</v>
      </c>
      <c r="B2951" t="str">
        <f>VLOOKUP(W2951,Broadcast!A$2:B$277,2,FALSE)</f>
        <v>BBC Worldservice</v>
      </c>
      <c r="C2951" s="6">
        <v>600</v>
      </c>
      <c r="D2951" s="6">
        <v>800</v>
      </c>
      <c r="E2951" t="s">
        <v>295</v>
      </c>
      <c r="F2951" t="str">
        <f>VLOOKUP(H2951,Location!A$2:E$678,2,FALSE)</f>
        <v>Madagascar</v>
      </c>
      <c r="G2951" t="str">
        <f>VLOOKUP(LEFT(R2951,3),Language!A$2:B$7700,2,FALSE)</f>
        <v>English</v>
      </c>
      <c r="H2951" t="s">
        <v>139</v>
      </c>
      <c r="I2951">
        <v>250</v>
      </c>
      <c r="J2951">
        <v>315</v>
      </c>
      <c r="K2951">
        <v>-5</v>
      </c>
      <c r="L2951">
        <v>159</v>
      </c>
      <c r="M2951">
        <v>1234567</v>
      </c>
      <c r="N2951">
        <v>270316</v>
      </c>
      <c r="O2951">
        <v>301016</v>
      </c>
      <c r="P2951" t="s">
        <v>19</v>
      </c>
      <c r="Q2951">
        <v>14750</v>
      </c>
      <c r="R2951" t="s">
        <v>20</v>
      </c>
      <c r="S2951" t="str">
        <f>VLOOKUP(V2951,Country!A$2:B$191,2,FALSE)</f>
        <v>Madagascar</v>
      </c>
      <c r="T2951" t="str">
        <f>VLOOKUP(X2951,Organisation!A$2:B$150,2,FALSE)</f>
        <v>Babcock Communications</v>
      </c>
      <c r="U2951" t="s">
        <v>139</v>
      </c>
      <c r="V2951" t="s">
        <v>140</v>
      </c>
      <c r="W2951" t="s">
        <v>42</v>
      </c>
      <c r="X2951" t="s">
        <v>43</v>
      </c>
      <c r="Y2951">
        <v>16564</v>
      </c>
    </row>
    <row r="2952" spans="1:25" x14ac:dyDescent="0.25">
      <c r="A2952">
        <v>13580</v>
      </c>
      <c r="B2952" t="str">
        <f>VLOOKUP(W2952,Broadcast!A$2:B$277,2,FALSE)</f>
        <v>China Radio International</v>
      </c>
      <c r="C2952" s="6">
        <v>1100</v>
      </c>
      <c r="D2952" s="6">
        <v>1200</v>
      </c>
      <c r="E2952" t="s">
        <v>699</v>
      </c>
      <c r="F2952" t="str">
        <f>VLOOKUP(H2952,Location!A$2:E$678,2,FALSE)</f>
        <v>Kunming</v>
      </c>
      <c r="G2952" t="str">
        <f>VLOOKUP(LEFT(R2952,3),Language!A$2:B$7700,2,FALSE)</f>
        <v>Cantonese</v>
      </c>
      <c r="H2952" t="s">
        <v>366</v>
      </c>
      <c r="I2952">
        <v>500</v>
      </c>
      <c r="J2952">
        <v>135</v>
      </c>
      <c r="K2952">
        <v>0</v>
      </c>
      <c r="L2952">
        <v>218</v>
      </c>
      <c r="M2952">
        <v>1234567</v>
      </c>
      <c r="N2952">
        <v>270316</v>
      </c>
      <c r="O2952">
        <v>301016</v>
      </c>
      <c r="P2952" t="s">
        <v>19</v>
      </c>
      <c r="Q2952">
        <v>13700</v>
      </c>
      <c r="R2952" t="s">
        <v>423</v>
      </c>
      <c r="S2952" t="str">
        <f>VLOOKUP(V2952,Country!A$2:B$191,2,FALSE)</f>
        <v>China</v>
      </c>
      <c r="T2952" t="str">
        <f>VLOOKUP(X2952,Organisation!A$2:B$150,2,FALSE)</f>
        <v>R &amp; T of Peoples Republic of China</v>
      </c>
      <c r="U2952" t="s">
        <v>366</v>
      </c>
      <c r="V2952" t="s">
        <v>55</v>
      </c>
      <c r="W2952" t="s">
        <v>188</v>
      </c>
      <c r="X2952" t="s">
        <v>57</v>
      </c>
      <c r="Y2952">
        <v>3225</v>
      </c>
    </row>
    <row r="2953" spans="1:25" x14ac:dyDescent="0.25">
      <c r="A2953">
        <v>13580</v>
      </c>
      <c r="B2953" t="str">
        <f>VLOOKUP(W2953,Broadcast!A$2:B$277,2,FALSE)</f>
        <v>Egypt Radio &amp; TV Union</v>
      </c>
      <c r="C2953" s="6">
        <v>1500</v>
      </c>
      <c r="D2953" s="6">
        <v>1600</v>
      </c>
      <c r="E2953">
        <v>28</v>
      </c>
      <c r="F2953" t="str">
        <f>VLOOKUP(H2953,Location!A$2:E$678,2,FALSE)</f>
        <v>Abis</v>
      </c>
      <c r="G2953" t="str">
        <f>VLOOKUP(LEFT(R2953,3),Language!A$2:B$7700,2,FALSE)</f>
        <v>Arbëreshë Albanian</v>
      </c>
      <c r="H2953" t="s">
        <v>642</v>
      </c>
      <c r="I2953">
        <v>250</v>
      </c>
      <c r="J2953">
        <v>315</v>
      </c>
      <c r="K2953">
        <v>0</v>
      </c>
      <c r="L2953">
        <v>216</v>
      </c>
      <c r="M2953">
        <v>1234567</v>
      </c>
      <c r="N2953">
        <v>270316</v>
      </c>
      <c r="O2953">
        <v>301016</v>
      </c>
      <c r="P2953" t="s">
        <v>19</v>
      </c>
      <c r="R2953" t="s">
        <v>959</v>
      </c>
      <c r="S2953" t="str">
        <f>VLOOKUP(V2953,Country!A$2:B$191,2,FALSE)</f>
        <v>Egypt</v>
      </c>
      <c r="T2953" t="str">
        <f>VLOOKUP(X2953,Organisation!A$2:B$150,2,FALSE)</f>
        <v>Egypt Radio &amp; TV Union</v>
      </c>
      <c r="U2953" t="s">
        <v>642</v>
      </c>
      <c r="V2953" t="s">
        <v>643</v>
      </c>
      <c r="W2953" t="s">
        <v>644</v>
      </c>
      <c r="X2953" t="s">
        <v>644</v>
      </c>
      <c r="Y2953">
        <v>2298</v>
      </c>
    </row>
    <row r="2954" spans="1:25" x14ac:dyDescent="0.25">
      <c r="A2954">
        <v>13580</v>
      </c>
      <c r="B2954" t="str">
        <f>VLOOKUP(W2954,Broadcast!A$2:B$277,2,FALSE)</f>
        <v>China Radio International</v>
      </c>
      <c r="C2954" s="6">
        <v>1600</v>
      </c>
      <c r="D2954" s="6">
        <v>1700</v>
      </c>
      <c r="E2954">
        <v>29.3</v>
      </c>
      <c r="F2954" t="str">
        <f>VLOOKUP(H2954,Location!A$2:E$678,2,FALSE)</f>
        <v>Beijing</v>
      </c>
      <c r="G2954" t="str">
        <f>VLOOKUP(LEFT(R2954,3),Language!A$2:B$7700,2,FALSE)</f>
        <v>Russian</v>
      </c>
      <c r="H2954" t="s">
        <v>198</v>
      </c>
      <c r="I2954">
        <v>500</v>
      </c>
      <c r="J2954">
        <v>318</v>
      </c>
      <c r="K2954">
        <v>0</v>
      </c>
      <c r="L2954">
        <v>218</v>
      </c>
      <c r="M2954">
        <v>1234567</v>
      </c>
      <c r="N2954">
        <v>270316</v>
      </c>
      <c r="O2954">
        <v>301016</v>
      </c>
      <c r="P2954" t="s">
        <v>19</v>
      </c>
      <c r="Q2954">
        <v>10430</v>
      </c>
      <c r="R2954" t="s">
        <v>182</v>
      </c>
      <c r="S2954" t="str">
        <f>VLOOKUP(V2954,Country!A$2:B$191,2,FALSE)</f>
        <v>China</v>
      </c>
      <c r="T2954" t="str">
        <f>VLOOKUP(X2954,Organisation!A$2:B$150,2,FALSE)</f>
        <v>R &amp; T of Peoples Republic of China</v>
      </c>
      <c r="U2954" t="s">
        <v>198</v>
      </c>
      <c r="V2954" t="s">
        <v>55</v>
      </c>
      <c r="W2954" t="s">
        <v>188</v>
      </c>
      <c r="X2954" t="s">
        <v>57</v>
      </c>
      <c r="Y2954">
        <v>3226</v>
      </c>
    </row>
    <row r="2955" spans="1:25" x14ac:dyDescent="0.25">
      <c r="A2955">
        <v>13580</v>
      </c>
      <c r="B2955" t="str">
        <f>VLOOKUP(W2955,Broadcast!A$2:B$277,2,FALSE)</f>
        <v>Media Broadcast GmbH</v>
      </c>
      <c r="C2955" s="6">
        <v>1645</v>
      </c>
      <c r="D2955" s="6">
        <v>1700</v>
      </c>
      <c r="E2955">
        <v>39.4</v>
      </c>
      <c r="F2955" t="str">
        <f>VLOOKUP(H2955,Location!A$2:E$678,2,FALSE)</f>
        <v>Nauen</v>
      </c>
      <c r="G2955" t="str">
        <f>VLOOKUP(LEFT(R2955,3),Language!A$2:B$7700,2,FALSE)</f>
        <v>Multiple languages</v>
      </c>
      <c r="H2955" t="s">
        <v>232</v>
      </c>
      <c r="I2955">
        <v>250</v>
      </c>
      <c r="J2955">
        <v>125</v>
      </c>
      <c r="K2955">
        <v>0</v>
      </c>
      <c r="L2955">
        <v>218</v>
      </c>
      <c r="M2955">
        <v>7</v>
      </c>
      <c r="N2955">
        <v>90716</v>
      </c>
      <c r="O2955">
        <v>90716</v>
      </c>
      <c r="P2955" t="s">
        <v>19</v>
      </c>
      <c r="Q2955">
        <v>17800</v>
      </c>
      <c r="R2955" t="s">
        <v>102</v>
      </c>
      <c r="S2955" t="str">
        <f>VLOOKUP(V2955,Country!A$2:B$191,2,FALSE)</f>
        <v>Germany</v>
      </c>
      <c r="T2955" t="str">
        <f>VLOOKUP(X2955,Organisation!A$2:B$150,2,FALSE)</f>
        <v>Media Broadcast GmbH</v>
      </c>
      <c r="U2955" t="s">
        <v>232</v>
      </c>
      <c r="V2955" t="s">
        <v>19</v>
      </c>
      <c r="W2955" t="s">
        <v>99</v>
      </c>
      <c r="X2955" t="s">
        <v>99</v>
      </c>
      <c r="Y2955">
        <v>16895</v>
      </c>
    </row>
    <row r="2956" spans="1:25" x14ac:dyDescent="0.25">
      <c r="A2956">
        <v>13580</v>
      </c>
      <c r="B2956" t="str">
        <f>VLOOKUP(W2956,Broadcast!A$2:B$277,2,FALSE)</f>
        <v>Media Broadcast GmbH</v>
      </c>
      <c r="C2956" s="6">
        <v>1700</v>
      </c>
      <c r="D2956" s="6">
        <v>1715</v>
      </c>
      <c r="E2956">
        <v>39.4</v>
      </c>
      <c r="F2956" t="str">
        <f>VLOOKUP(H2956,Location!A$2:E$678,2,FALSE)</f>
        <v>Nauen</v>
      </c>
      <c r="G2956" t="str">
        <f>VLOOKUP(LEFT(R2956,3),Language!A$2:B$7700,2,FALSE)</f>
        <v>Multiple languages</v>
      </c>
      <c r="H2956" t="s">
        <v>232</v>
      </c>
      <c r="I2956">
        <v>250</v>
      </c>
      <c r="J2956">
        <v>130</v>
      </c>
      <c r="K2956">
        <v>0</v>
      </c>
      <c r="L2956">
        <v>218</v>
      </c>
      <c r="M2956">
        <v>12345</v>
      </c>
      <c r="N2956">
        <v>270316</v>
      </c>
      <c r="O2956">
        <v>291016</v>
      </c>
      <c r="P2956" t="s">
        <v>19</v>
      </c>
      <c r="Q2956">
        <v>17800</v>
      </c>
      <c r="R2956" t="s">
        <v>102</v>
      </c>
      <c r="S2956" t="str">
        <f>VLOOKUP(V2956,Country!A$2:B$191,2,FALSE)</f>
        <v>Germany</v>
      </c>
      <c r="T2956" t="str">
        <f>VLOOKUP(X2956,Organisation!A$2:B$150,2,FALSE)</f>
        <v>Media Broadcast GmbH</v>
      </c>
      <c r="U2956" t="s">
        <v>232</v>
      </c>
      <c r="V2956" t="s">
        <v>19</v>
      </c>
      <c r="W2956" t="s">
        <v>99</v>
      </c>
      <c r="X2956" t="s">
        <v>99</v>
      </c>
      <c r="Y2956">
        <v>15604</v>
      </c>
    </row>
    <row r="2957" spans="1:25" x14ac:dyDescent="0.25">
      <c r="A2957">
        <v>13580</v>
      </c>
      <c r="B2957" t="str">
        <f>VLOOKUP(W2957,Broadcast!A$2:B$277,2,FALSE)</f>
        <v>Media Broadcast GmbH</v>
      </c>
      <c r="C2957" s="6">
        <v>1700</v>
      </c>
      <c r="D2957" s="6">
        <v>1715</v>
      </c>
      <c r="E2957">
        <v>39.4</v>
      </c>
      <c r="F2957" t="str">
        <f>VLOOKUP(H2957,Location!A$2:E$678,2,FALSE)</f>
        <v>Nauen</v>
      </c>
      <c r="G2957" t="str">
        <f>VLOOKUP(LEFT(R2957,3),Language!A$2:B$7700,2,FALSE)</f>
        <v>Multiple languages</v>
      </c>
      <c r="H2957" t="s">
        <v>232</v>
      </c>
      <c r="I2957">
        <v>250</v>
      </c>
      <c r="J2957">
        <v>125</v>
      </c>
      <c r="K2957">
        <v>0</v>
      </c>
      <c r="L2957">
        <v>218</v>
      </c>
      <c r="M2957">
        <v>6</v>
      </c>
      <c r="N2957">
        <v>270316</v>
      </c>
      <c r="O2957">
        <v>291016</v>
      </c>
      <c r="P2957" t="s">
        <v>19</v>
      </c>
      <c r="R2957" t="s">
        <v>102</v>
      </c>
      <c r="S2957" t="str">
        <f>VLOOKUP(V2957,Country!A$2:B$191,2,FALSE)</f>
        <v>Germany</v>
      </c>
      <c r="T2957" t="str">
        <f>VLOOKUP(X2957,Organisation!A$2:B$150,2,FALSE)</f>
        <v>Media Broadcast GmbH</v>
      </c>
      <c r="U2957" t="s">
        <v>232</v>
      </c>
      <c r="V2957" t="s">
        <v>19</v>
      </c>
      <c r="W2957" t="s">
        <v>99</v>
      </c>
      <c r="X2957" t="s">
        <v>99</v>
      </c>
      <c r="Y2957">
        <v>15605</v>
      </c>
    </row>
    <row r="2958" spans="1:25" x14ac:dyDescent="0.25">
      <c r="A2958">
        <v>13580</v>
      </c>
      <c r="B2958" t="str">
        <f>VLOOKUP(W2958,Broadcast!A$2:B$277,2,FALSE)</f>
        <v>Media Broadcast GmbH</v>
      </c>
      <c r="C2958" s="6">
        <v>1700</v>
      </c>
      <c r="D2958" s="6">
        <v>1715</v>
      </c>
      <c r="E2958">
        <v>39.4</v>
      </c>
      <c r="F2958" t="str">
        <f>VLOOKUP(H2958,Location!A$2:E$678,2,FALSE)</f>
        <v>Nauen</v>
      </c>
      <c r="G2958" t="str">
        <f>VLOOKUP(LEFT(R2958,3),Language!A$2:B$7700,2,FALSE)</f>
        <v>Multiple languages</v>
      </c>
      <c r="H2958" t="s">
        <v>232</v>
      </c>
      <c r="I2958">
        <v>250</v>
      </c>
      <c r="J2958">
        <v>125</v>
      </c>
      <c r="K2958">
        <v>0</v>
      </c>
      <c r="L2958">
        <v>218</v>
      </c>
      <c r="M2958">
        <v>7</v>
      </c>
      <c r="N2958">
        <v>270316</v>
      </c>
      <c r="O2958">
        <v>291016</v>
      </c>
      <c r="P2958" t="s">
        <v>19</v>
      </c>
      <c r="Q2958">
        <v>17800</v>
      </c>
      <c r="R2958" t="s">
        <v>102</v>
      </c>
      <c r="S2958" t="str">
        <f>VLOOKUP(V2958,Country!A$2:B$191,2,FALSE)</f>
        <v>Germany</v>
      </c>
      <c r="T2958" t="str">
        <f>VLOOKUP(X2958,Organisation!A$2:B$150,2,FALSE)</f>
        <v>Media Broadcast GmbH</v>
      </c>
      <c r="U2958" t="s">
        <v>232</v>
      </c>
      <c r="V2958" t="s">
        <v>19</v>
      </c>
      <c r="W2958" t="s">
        <v>99</v>
      </c>
      <c r="X2958" t="s">
        <v>99</v>
      </c>
      <c r="Y2958">
        <v>15606</v>
      </c>
    </row>
    <row r="2959" spans="1:25" x14ac:dyDescent="0.25">
      <c r="A2959">
        <v>13580</v>
      </c>
      <c r="B2959" t="str">
        <f>VLOOKUP(W2959,Broadcast!A$2:B$277,2,FALSE)</f>
        <v>National Broadcaster of Bangladesh</v>
      </c>
      <c r="C2959" s="6">
        <v>1730</v>
      </c>
      <c r="D2959" s="6">
        <v>2000</v>
      </c>
      <c r="E2959">
        <v>27</v>
      </c>
      <c r="F2959" t="str">
        <f>VLOOKUP(H2959,Location!A$2:E$678,2,FALSE)</f>
        <v>Dhaka</v>
      </c>
      <c r="G2959" t="str">
        <f>VLOOKUP(LEFT(R2959,3),Language!A$2:B$7700,2,FALSE)</f>
        <v>English</v>
      </c>
      <c r="H2959" t="s">
        <v>446</v>
      </c>
      <c r="I2959">
        <v>250</v>
      </c>
      <c r="J2959">
        <v>320</v>
      </c>
      <c r="K2959">
        <v>0</v>
      </c>
      <c r="L2959">
        <v>216</v>
      </c>
      <c r="M2959">
        <v>1234567</v>
      </c>
      <c r="N2959">
        <v>270316</v>
      </c>
      <c r="O2959">
        <v>291016</v>
      </c>
      <c r="P2959" t="s">
        <v>19</v>
      </c>
      <c r="R2959" t="s">
        <v>20</v>
      </c>
      <c r="S2959" t="str">
        <f>VLOOKUP(V2959,Country!A$2:B$191,2,FALSE)</f>
        <v>Bangladesh</v>
      </c>
      <c r="T2959" t="str">
        <f>VLOOKUP(X2959,Organisation!A$2:B$150,2,FALSE)</f>
        <v>NBA of Bangladesh</v>
      </c>
      <c r="U2959" t="s">
        <v>446</v>
      </c>
      <c r="V2959" t="s">
        <v>447</v>
      </c>
      <c r="W2959" t="s">
        <v>448</v>
      </c>
      <c r="X2959" t="s">
        <v>448</v>
      </c>
      <c r="Y2959">
        <v>4126</v>
      </c>
    </row>
    <row r="2960" spans="1:25" x14ac:dyDescent="0.25">
      <c r="A2960">
        <v>13580</v>
      </c>
      <c r="B2960" t="str">
        <f>VLOOKUP(W2960,Broadcast!A$2:B$277,2,FALSE)</f>
        <v>Egypt Radio &amp; TV Union</v>
      </c>
      <c r="C2960" s="6">
        <v>2100</v>
      </c>
      <c r="D2960" s="6">
        <v>2300</v>
      </c>
      <c r="E2960">
        <v>46.47</v>
      </c>
      <c r="F2960" t="str">
        <f>VLOOKUP(H2960,Location!A$2:E$678,2,FALSE)</f>
        <v>Abis</v>
      </c>
      <c r="G2960" t="str">
        <f>VLOOKUP(LEFT(R2960,3),Language!A$2:B$7700,2,FALSE)</f>
        <v>French</v>
      </c>
      <c r="H2960" t="s">
        <v>642</v>
      </c>
      <c r="I2960">
        <v>250</v>
      </c>
      <c r="J2960">
        <v>241</v>
      </c>
      <c r="K2960">
        <v>0</v>
      </c>
      <c r="L2960">
        <v>219</v>
      </c>
      <c r="M2960">
        <v>1234567</v>
      </c>
      <c r="N2960">
        <v>270316</v>
      </c>
      <c r="O2960">
        <v>301016</v>
      </c>
      <c r="P2960" t="s">
        <v>19</v>
      </c>
      <c r="R2960" t="s">
        <v>79</v>
      </c>
      <c r="S2960" t="str">
        <f>VLOOKUP(V2960,Country!A$2:B$191,2,FALSE)</f>
        <v>Egypt</v>
      </c>
      <c r="T2960" t="str">
        <f>VLOOKUP(X2960,Organisation!A$2:B$150,2,FALSE)</f>
        <v>Egypt Radio &amp; TV Union</v>
      </c>
      <c r="U2960" t="s">
        <v>642</v>
      </c>
      <c r="V2960" t="s">
        <v>643</v>
      </c>
      <c r="W2960" t="s">
        <v>644</v>
      </c>
      <c r="X2960" t="s">
        <v>644</v>
      </c>
      <c r="Y2960">
        <v>2299</v>
      </c>
    </row>
    <row r="2961" spans="1:25" x14ac:dyDescent="0.25">
      <c r="A2961">
        <v>13585</v>
      </c>
      <c r="B2961" t="str">
        <f>VLOOKUP(W2961,Broadcast!A$2:B$277,2,FALSE)</f>
        <v>Korean Broadcasting System</v>
      </c>
      <c r="C2961" s="6">
        <v>2000</v>
      </c>
      <c r="D2961" s="6">
        <v>2100</v>
      </c>
      <c r="E2961" t="s">
        <v>558</v>
      </c>
      <c r="F2961" t="str">
        <f>VLOOKUP(H2961,Location!A$2:E$678,2,FALSE)</f>
        <v>Dhabayya</v>
      </c>
      <c r="G2961" t="str">
        <f>VLOOKUP(LEFT(R2961,3),Language!A$2:B$7700,2,FALSE)</f>
        <v>Arabic</v>
      </c>
      <c r="H2961" t="s">
        <v>409</v>
      </c>
      <c r="I2961">
        <v>250</v>
      </c>
      <c r="J2961">
        <v>290</v>
      </c>
      <c r="K2961">
        <v>30</v>
      </c>
      <c r="L2961">
        <v>218</v>
      </c>
      <c r="M2961">
        <v>1234567</v>
      </c>
      <c r="N2961">
        <v>270316</v>
      </c>
      <c r="O2961">
        <v>301016</v>
      </c>
      <c r="P2961" t="s">
        <v>19</v>
      </c>
      <c r="Q2961">
        <v>14750</v>
      </c>
      <c r="R2961" t="s">
        <v>89</v>
      </c>
      <c r="S2961" t="str">
        <f>VLOOKUP(V2961,Country!A$2:B$191,2,FALSE)</f>
        <v>United Arab Emirates</v>
      </c>
      <c r="T2961" t="str">
        <f>VLOOKUP(X2961,Organisation!A$2:B$150,2,FALSE)</f>
        <v>Babcock Communications</v>
      </c>
      <c r="U2961" t="s">
        <v>409</v>
      </c>
      <c r="V2961" t="s">
        <v>410</v>
      </c>
      <c r="W2961" t="s">
        <v>77</v>
      </c>
      <c r="X2961" t="s">
        <v>43</v>
      </c>
      <c r="Y2961">
        <v>260</v>
      </c>
    </row>
    <row r="2962" spans="1:25" x14ac:dyDescent="0.25">
      <c r="A2962">
        <v>13590</v>
      </c>
      <c r="B2962" t="str">
        <f>VLOOKUP(W2962,Broadcast!A$2:B$277,2,FALSE)</f>
        <v>China Radio International</v>
      </c>
      <c r="C2962" s="6">
        <v>300</v>
      </c>
      <c r="D2962" s="6">
        <v>400</v>
      </c>
      <c r="E2962" t="s">
        <v>244</v>
      </c>
      <c r="F2962" t="str">
        <f>VLOOKUP(H2962,Location!A$2:E$678,2,FALSE)</f>
        <v>Beijing</v>
      </c>
      <c r="G2962" t="str">
        <f>VLOOKUP(LEFT(R2962,3),Language!A$2:B$7700,2,FALSE)</f>
        <v>English</v>
      </c>
      <c r="H2962" t="s">
        <v>198</v>
      </c>
      <c r="I2962">
        <v>150</v>
      </c>
      <c r="J2962">
        <v>95</v>
      </c>
      <c r="K2962">
        <v>0</v>
      </c>
      <c r="L2962">
        <v>206</v>
      </c>
      <c r="M2962">
        <v>1234567</v>
      </c>
      <c r="N2962">
        <v>270316</v>
      </c>
      <c r="O2962">
        <v>301016</v>
      </c>
      <c r="P2962" t="s">
        <v>19</v>
      </c>
      <c r="Q2962">
        <v>12225</v>
      </c>
      <c r="R2962" t="s">
        <v>20</v>
      </c>
      <c r="S2962" t="str">
        <f>VLOOKUP(V2962,Country!A$2:B$191,2,FALSE)</f>
        <v>China</v>
      </c>
      <c r="T2962" t="str">
        <f>VLOOKUP(X2962,Organisation!A$2:B$150,2,FALSE)</f>
        <v>R &amp; T of Peoples Republic of China</v>
      </c>
      <c r="U2962" t="s">
        <v>198</v>
      </c>
      <c r="V2962" t="s">
        <v>55</v>
      </c>
      <c r="W2962" t="s">
        <v>188</v>
      </c>
      <c r="X2962" t="s">
        <v>57</v>
      </c>
      <c r="Y2962">
        <v>3227</v>
      </c>
    </row>
    <row r="2963" spans="1:25" x14ac:dyDescent="0.25">
      <c r="A2963">
        <v>13590</v>
      </c>
      <c r="B2963" t="str">
        <f>VLOOKUP(W2963,Broadcast!A$2:B$277,2,FALSE)</f>
        <v>China Radio International</v>
      </c>
      <c r="C2963" s="6">
        <v>400</v>
      </c>
      <c r="D2963" s="6">
        <v>500</v>
      </c>
      <c r="E2963" t="s">
        <v>244</v>
      </c>
      <c r="F2963" t="str">
        <f>VLOOKUP(H2963,Location!A$2:E$678,2,FALSE)</f>
        <v>Beijing</v>
      </c>
      <c r="G2963" t="str">
        <f>VLOOKUP(LEFT(R2963,3),Language!A$2:B$7700,2,FALSE)</f>
        <v>English</v>
      </c>
      <c r="H2963" t="s">
        <v>198</v>
      </c>
      <c r="I2963">
        <v>150</v>
      </c>
      <c r="J2963">
        <v>95</v>
      </c>
      <c r="K2963">
        <v>0</v>
      </c>
      <c r="L2963">
        <v>206</v>
      </c>
      <c r="M2963">
        <v>1234567</v>
      </c>
      <c r="N2963">
        <v>270316</v>
      </c>
      <c r="O2963">
        <v>301016</v>
      </c>
      <c r="P2963" t="s">
        <v>19</v>
      </c>
      <c r="Q2963">
        <v>12225</v>
      </c>
      <c r="R2963" t="s">
        <v>20</v>
      </c>
      <c r="S2963" t="str">
        <f>VLOOKUP(V2963,Country!A$2:B$191,2,FALSE)</f>
        <v>China</v>
      </c>
      <c r="T2963" t="str">
        <f>VLOOKUP(X2963,Organisation!A$2:B$150,2,FALSE)</f>
        <v>R &amp; T of Peoples Republic of China</v>
      </c>
      <c r="U2963" t="s">
        <v>198</v>
      </c>
      <c r="V2963" t="s">
        <v>55</v>
      </c>
      <c r="W2963" t="s">
        <v>188</v>
      </c>
      <c r="X2963" t="s">
        <v>57</v>
      </c>
      <c r="Y2963">
        <v>3228</v>
      </c>
    </row>
    <row r="2964" spans="1:25" x14ac:dyDescent="0.25">
      <c r="A2964">
        <v>13590</v>
      </c>
      <c r="B2964" t="str">
        <f>VLOOKUP(W2964,Broadcast!A$2:B$277,2,FALSE)</f>
        <v>Islamic Republic of Iran Broadcasting</v>
      </c>
      <c r="C2964" s="6">
        <v>520</v>
      </c>
      <c r="D2964" s="6">
        <v>620</v>
      </c>
      <c r="E2964" t="s">
        <v>208</v>
      </c>
      <c r="F2964" t="str">
        <f>VLOOKUP(H2964,Location!A$2:E$678,2,FALSE)</f>
        <v>Sirjan</v>
      </c>
      <c r="G2964" t="str">
        <f>VLOOKUP(LEFT(R2964,3),Language!A$2:B$7700,2,FALSE)</f>
        <v>Bosnian</v>
      </c>
      <c r="H2964" t="s">
        <v>228</v>
      </c>
      <c r="I2964">
        <v>500</v>
      </c>
      <c r="J2964">
        <v>310</v>
      </c>
      <c r="K2964">
        <v>0</v>
      </c>
      <c r="L2964">
        <v>211</v>
      </c>
      <c r="M2964">
        <v>1234567</v>
      </c>
      <c r="N2964">
        <v>270316</v>
      </c>
      <c r="O2964">
        <v>291016</v>
      </c>
      <c r="P2964" t="s">
        <v>19</v>
      </c>
      <c r="R2964" t="s">
        <v>563</v>
      </c>
      <c r="S2964" t="str">
        <f>VLOOKUP(V2964,Country!A$2:B$191,2,FALSE)</f>
        <v>Iran (Islamic Rep. of)</v>
      </c>
      <c r="T2964" t="str">
        <f>VLOOKUP(X2964,Organisation!A$2:B$150,2,FALSE)</f>
        <v>Islamic Republic of Iran Broadcast.</v>
      </c>
      <c r="U2964" t="s">
        <v>228</v>
      </c>
      <c r="V2964" t="s">
        <v>229</v>
      </c>
      <c r="W2964" t="s">
        <v>230</v>
      </c>
      <c r="X2964" t="s">
        <v>230</v>
      </c>
      <c r="Y2964">
        <v>7089</v>
      </c>
    </row>
    <row r="2965" spans="1:25" x14ac:dyDescent="0.25">
      <c r="A2965">
        <v>13590</v>
      </c>
      <c r="B2965" t="str">
        <f>VLOOKUP(W2965,Broadcast!A$2:B$277,2,FALSE)</f>
        <v>China Radio International</v>
      </c>
      <c r="C2965" s="6">
        <v>1000</v>
      </c>
      <c r="D2965" s="6">
        <v>1100</v>
      </c>
      <c r="E2965" t="s">
        <v>365</v>
      </c>
      <c r="F2965" t="str">
        <f>VLOOKUP(H2965,Location!A$2:E$678,2,FALSE)</f>
        <v>Beijing</v>
      </c>
      <c r="G2965" t="str">
        <f>VLOOKUP(LEFT(R2965,3),Language!A$2:B$7700,2,FALSE)</f>
        <v>English</v>
      </c>
      <c r="H2965" t="s">
        <v>198</v>
      </c>
      <c r="I2965">
        <v>500</v>
      </c>
      <c r="J2965">
        <v>193</v>
      </c>
      <c r="K2965">
        <v>0</v>
      </c>
      <c r="L2965">
        <v>218</v>
      </c>
      <c r="M2965">
        <v>1234567</v>
      </c>
      <c r="N2965">
        <v>270316</v>
      </c>
      <c r="O2965">
        <v>301016</v>
      </c>
      <c r="P2965" t="s">
        <v>19</v>
      </c>
      <c r="Q2965">
        <v>10430</v>
      </c>
      <c r="R2965" t="s">
        <v>20</v>
      </c>
      <c r="S2965" t="str">
        <f>VLOOKUP(V2965,Country!A$2:B$191,2,FALSE)</f>
        <v>China</v>
      </c>
      <c r="T2965" t="str">
        <f>VLOOKUP(X2965,Organisation!A$2:B$150,2,FALSE)</f>
        <v>R &amp; T of Peoples Republic of China</v>
      </c>
      <c r="U2965" t="s">
        <v>198</v>
      </c>
      <c r="V2965" t="s">
        <v>55</v>
      </c>
      <c r="W2965" t="s">
        <v>188</v>
      </c>
      <c r="X2965" t="s">
        <v>57</v>
      </c>
      <c r="Y2965">
        <v>3229</v>
      </c>
    </row>
    <row r="2966" spans="1:25" x14ac:dyDescent="0.25">
      <c r="A2966">
        <v>13590</v>
      </c>
      <c r="B2966" t="str">
        <f>VLOOKUP(W2966,Broadcast!A$2:B$277,2,FALSE)</f>
        <v>China Radio International</v>
      </c>
      <c r="C2966" s="6">
        <v>1100</v>
      </c>
      <c r="D2966" s="6">
        <v>1200</v>
      </c>
      <c r="E2966" t="s">
        <v>365</v>
      </c>
      <c r="F2966" t="str">
        <f>VLOOKUP(H2966,Location!A$2:E$678,2,FALSE)</f>
        <v>Beijing</v>
      </c>
      <c r="G2966" t="str">
        <f>VLOOKUP(LEFT(R2966,3),Language!A$2:B$7700,2,FALSE)</f>
        <v>English</v>
      </c>
      <c r="H2966" t="s">
        <v>198</v>
      </c>
      <c r="I2966">
        <v>500</v>
      </c>
      <c r="J2966">
        <v>193</v>
      </c>
      <c r="K2966">
        <v>0</v>
      </c>
      <c r="L2966">
        <v>218</v>
      </c>
      <c r="M2966">
        <v>1234567</v>
      </c>
      <c r="N2966">
        <v>270316</v>
      </c>
      <c r="O2966">
        <v>301016</v>
      </c>
      <c r="P2966" t="s">
        <v>19</v>
      </c>
      <c r="Q2966">
        <v>10430</v>
      </c>
      <c r="R2966" t="s">
        <v>20</v>
      </c>
      <c r="S2966" t="str">
        <f>VLOOKUP(V2966,Country!A$2:B$191,2,FALSE)</f>
        <v>China</v>
      </c>
      <c r="T2966" t="str">
        <f>VLOOKUP(X2966,Organisation!A$2:B$150,2,FALSE)</f>
        <v>R &amp; T of Peoples Republic of China</v>
      </c>
      <c r="U2966" t="s">
        <v>198</v>
      </c>
      <c r="V2966" t="s">
        <v>55</v>
      </c>
      <c r="W2966" t="s">
        <v>188</v>
      </c>
      <c r="X2966" t="s">
        <v>57</v>
      </c>
      <c r="Y2966">
        <v>3230</v>
      </c>
    </row>
    <row r="2967" spans="1:25" x14ac:dyDescent="0.25">
      <c r="A2967">
        <v>13590</v>
      </c>
      <c r="B2967" t="str">
        <f>VLOOKUP(W2967,Broadcast!A$2:B$277,2,FALSE)</f>
        <v>International Broadcasting Bureau</v>
      </c>
      <c r="C2967" s="6">
        <v>1300</v>
      </c>
      <c r="D2967" s="6">
        <v>1400</v>
      </c>
      <c r="E2967" t="s">
        <v>169</v>
      </c>
      <c r="F2967" t="str">
        <f>VLOOKUP(H2967,Location!A$2:E$678,2,FALSE)</f>
        <v>Udorn</v>
      </c>
      <c r="G2967" t="str">
        <f>VLOOKUP(LEFT(R2967,3),Language!A$2:B$7700,2,FALSE)</f>
        <v>Central Pashto</v>
      </c>
      <c r="H2967" t="s">
        <v>162</v>
      </c>
      <c r="I2967">
        <v>250</v>
      </c>
      <c r="J2967">
        <v>300</v>
      </c>
      <c r="K2967">
        <v>0</v>
      </c>
      <c r="L2967">
        <v>216</v>
      </c>
      <c r="M2967">
        <v>1234567</v>
      </c>
      <c r="N2967">
        <v>40616</v>
      </c>
      <c r="O2967">
        <v>291016</v>
      </c>
      <c r="P2967" t="s">
        <v>19</v>
      </c>
      <c r="Q2967">
        <v>16700</v>
      </c>
      <c r="R2967" t="s">
        <v>625</v>
      </c>
      <c r="S2967" t="str">
        <f>VLOOKUP(V2967,Country!A$2:B$191,2,FALSE)</f>
        <v>Thailand</v>
      </c>
      <c r="T2967" t="str">
        <f>VLOOKUP(X2967,Organisation!A$2:B$150,2,FALSE)</f>
        <v>International Broadcasting Bureau</v>
      </c>
      <c r="U2967" t="s">
        <v>162</v>
      </c>
      <c r="V2967" t="s">
        <v>148</v>
      </c>
      <c r="W2967" t="s">
        <v>120</v>
      </c>
      <c r="X2967" t="s">
        <v>120</v>
      </c>
      <c r="Y2967">
        <v>16780</v>
      </c>
    </row>
    <row r="2968" spans="1:25" x14ac:dyDescent="0.25">
      <c r="A2968">
        <v>13590</v>
      </c>
      <c r="B2968" t="str">
        <f>VLOOKUP(W2968,Broadcast!A$2:B$277,2,FALSE)</f>
        <v>International Broadcasting Bureau</v>
      </c>
      <c r="C2968" s="6">
        <v>1400</v>
      </c>
      <c r="D2968" s="6">
        <v>1700</v>
      </c>
      <c r="E2968" t="s">
        <v>169</v>
      </c>
      <c r="F2968" t="str">
        <f>VLOOKUP(H2968,Location!A$2:E$678,2,FALSE)</f>
        <v>Kuwait</v>
      </c>
      <c r="G2968" t="str">
        <f>VLOOKUP(LEFT(R2968,3),Language!A$2:B$7700,2,FALSE)</f>
        <v>Central Pashto</v>
      </c>
      <c r="H2968" t="s">
        <v>155</v>
      </c>
      <c r="I2968">
        <v>250</v>
      </c>
      <c r="J2968">
        <v>78</v>
      </c>
      <c r="K2968">
        <v>8</v>
      </c>
      <c r="L2968">
        <v>216</v>
      </c>
      <c r="M2968">
        <v>1234567</v>
      </c>
      <c r="N2968">
        <v>270316</v>
      </c>
      <c r="O2968">
        <v>291016</v>
      </c>
      <c r="P2968" t="s">
        <v>19</v>
      </c>
      <c r="Q2968">
        <v>16700</v>
      </c>
      <c r="R2968" t="s">
        <v>625</v>
      </c>
      <c r="S2968" t="str">
        <f>VLOOKUP(V2968,Country!A$2:B$191,2,FALSE)</f>
        <v>Kuwait</v>
      </c>
      <c r="T2968" t="str">
        <f>VLOOKUP(X2968,Organisation!A$2:B$150,2,FALSE)</f>
        <v>International Broadcasting Bureau</v>
      </c>
      <c r="U2968" t="s">
        <v>155</v>
      </c>
      <c r="V2968" t="s">
        <v>155</v>
      </c>
      <c r="W2968" t="s">
        <v>120</v>
      </c>
      <c r="X2968" t="s">
        <v>120</v>
      </c>
      <c r="Y2968">
        <v>812</v>
      </c>
    </row>
    <row r="2969" spans="1:25" x14ac:dyDescent="0.25">
      <c r="A2969">
        <v>13590</v>
      </c>
      <c r="B2969" t="str">
        <f>VLOOKUP(W2969,Broadcast!A$2:B$277,2,FALSE)</f>
        <v>International Broadcasting Bureau</v>
      </c>
      <c r="C2969" s="6">
        <v>1700</v>
      </c>
      <c r="D2969" s="6">
        <v>1800</v>
      </c>
      <c r="E2969" t="s">
        <v>124</v>
      </c>
      <c r="F2969" t="str">
        <f>VLOOKUP(H2969,Location!A$2:E$678,2,FALSE)</f>
        <v>S. Maria di Galeria</v>
      </c>
      <c r="G2969" t="str">
        <f>VLOOKUP(LEFT(R2969,3),Language!A$2:B$7700,2,FALSE)</f>
        <v>English</v>
      </c>
      <c r="H2969" t="s">
        <v>84</v>
      </c>
      <c r="I2969">
        <v>250</v>
      </c>
      <c r="J2969">
        <v>184</v>
      </c>
      <c r="K2969">
        <v>0</v>
      </c>
      <c r="L2969">
        <v>618</v>
      </c>
      <c r="M2969">
        <v>1234567</v>
      </c>
      <c r="N2969">
        <v>270316</v>
      </c>
      <c r="O2969">
        <v>291016</v>
      </c>
      <c r="P2969" t="s">
        <v>19</v>
      </c>
      <c r="Q2969">
        <v>13650</v>
      </c>
      <c r="R2969" t="s">
        <v>20</v>
      </c>
      <c r="S2969" t="str">
        <f>VLOOKUP(V2969,Country!A$2:B$191,2,FALSE)</f>
        <v>Vatican</v>
      </c>
      <c r="T2969" t="str">
        <f>VLOOKUP(X2969,Organisation!A$2:B$150,2,FALSE)</f>
        <v>International Broadcasting Bureau</v>
      </c>
      <c r="U2969" t="s">
        <v>84</v>
      </c>
      <c r="V2969" t="s">
        <v>86</v>
      </c>
      <c r="W2969" t="s">
        <v>120</v>
      </c>
      <c r="X2969" t="s">
        <v>120</v>
      </c>
      <c r="Y2969">
        <v>813</v>
      </c>
    </row>
    <row r="2970" spans="1:25" x14ac:dyDescent="0.25">
      <c r="A2970">
        <v>13600</v>
      </c>
      <c r="B2970" t="str">
        <f>VLOOKUP(W2970,Broadcast!A$2:B$277,2,FALSE)</f>
        <v>China Radio International</v>
      </c>
      <c r="C2970" s="6">
        <v>100</v>
      </c>
      <c r="D2970" s="6">
        <v>200</v>
      </c>
      <c r="E2970" t="s">
        <v>404</v>
      </c>
      <c r="F2970" t="str">
        <f>VLOOKUP(H2970,Location!A$2:E$678,2,FALSE)</f>
        <v>Xian</v>
      </c>
      <c r="G2970" t="str">
        <f>VLOOKUP(LEFT(R2970,3),Language!A$2:B$7700,2,FALSE)</f>
        <v>Russian</v>
      </c>
      <c r="H2970" t="s">
        <v>265</v>
      </c>
      <c r="I2970">
        <v>500</v>
      </c>
      <c r="J2970">
        <v>292</v>
      </c>
      <c r="K2970">
        <v>0</v>
      </c>
      <c r="L2970">
        <v>216</v>
      </c>
      <c r="M2970">
        <v>1234567</v>
      </c>
      <c r="N2970">
        <v>270316</v>
      </c>
      <c r="O2970">
        <v>301016</v>
      </c>
      <c r="P2970" t="s">
        <v>19</v>
      </c>
      <c r="Q2970">
        <v>16500</v>
      </c>
      <c r="R2970" t="s">
        <v>182</v>
      </c>
      <c r="S2970" t="str">
        <f>VLOOKUP(V2970,Country!A$2:B$191,2,FALSE)</f>
        <v>China</v>
      </c>
      <c r="T2970" t="str">
        <f>VLOOKUP(X2970,Organisation!A$2:B$150,2,FALSE)</f>
        <v>R &amp; T of Peoples Republic of China</v>
      </c>
      <c r="U2970" t="s">
        <v>265</v>
      </c>
      <c r="V2970" t="s">
        <v>55</v>
      </c>
      <c r="W2970" t="s">
        <v>188</v>
      </c>
      <c r="X2970" t="s">
        <v>57</v>
      </c>
      <c r="Y2970">
        <v>3231</v>
      </c>
    </row>
    <row r="2971" spans="1:25" x14ac:dyDescent="0.25">
      <c r="A2971">
        <v>13600</v>
      </c>
      <c r="B2971" t="str">
        <f>VLOOKUP(W2971,Broadcast!A$2:B$277,2,FALSE)</f>
        <v>China Radio International</v>
      </c>
      <c r="C2971" s="6">
        <v>200</v>
      </c>
      <c r="D2971" s="6">
        <v>300</v>
      </c>
      <c r="E2971" t="s">
        <v>543</v>
      </c>
      <c r="F2971" t="str">
        <f>VLOOKUP(H2971,Location!A$2:E$678,2,FALSE)</f>
        <v>Kashi</v>
      </c>
      <c r="G2971" t="str">
        <f>VLOOKUP(LEFT(R2971,3),Language!A$2:B$7700,2,FALSE)</f>
        <v>Tamil</v>
      </c>
      <c r="H2971" t="s">
        <v>187</v>
      </c>
      <c r="I2971">
        <v>100</v>
      </c>
      <c r="J2971">
        <v>173</v>
      </c>
      <c r="K2971">
        <v>0</v>
      </c>
      <c r="L2971">
        <v>216</v>
      </c>
      <c r="M2971">
        <v>1234567</v>
      </c>
      <c r="N2971">
        <v>270316</v>
      </c>
      <c r="O2971">
        <v>301016</v>
      </c>
      <c r="P2971" t="s">
        <v>19</v>
      </c>
      <c r="Q2971">
        <v>10430</v>
      </c>
      <c r="R2971" t="s">
        <v>687</v>
      </c>
      <c r="S2971" t="str">
        <f>VLOOKUP(V2971,Country!A$2:B$191,2,FALSE)</f>
        <v>China</v>
      </c>
      <c r="T2971" t="str">
        <f>VLOOKUP(X2971,Organisation!A$2:B$150,2,FALSE)</f>
        <v>R &amp; T of Peoples Republic of China</v>
      </c>
      <c r="U2971" t="s">
        <v>187</v>
      </c>
      <c r="V2971" t="s">
        <v>55</v>
      </c>
      <c r="W2971" t="s">
        <v>188</v>
      </c>
      <c r="X2971" t="s">
        <v>57</v>
      </c>
      <c r="Y2971">
        <v>3232</v>
      </c>
    </row>
    <row r="2972" spans="1:25" x14ac:dyDescent="0.25">
      <c r="A2972">
        <v>13600</v>
      </c>
      <c r="B2972" t="str">
        <f>VLOOKUP(W2972,Broadcast!A$2:B$277,2,FALSE)</f>
        <v>China Radio International</v>
      </c>
      <c r="C2972" s="6">
        <v>300</v>
      </c>
      <c r="D2972" s="6">
        <v>400</v>
      </c>
      <c r="E2972" t="s">
        <v>543</v>
      </c>
      <c r="F2972" t="str">
        <f>VLOOKUP(H2972,Location!A$2:E$678,2,FALSE)</f>
        <v>Kashi</v>
      </c>
      <c r="G2972" t="str">
        <f>VLOOKUP(LEFT(R2972,3),Language!A$2:B$7700,2,FALSE)</f>
        <v>Tamil</v>
      </c>
      <c r="H2972" t="s">
        <v>187</v>
      </c>
      <c r="I2972">
        <v>100</v>
      </c>
      <c r="J2972">
        <v>173</v>
      </c>
      <c r="K2972">
        <v>0</v>
      </c>
      <c r="L2972">
        <v>216</v>
      </c>
      <c r="M2972">
        <v>1234567</v>
      </c>
      <c r="N2972">
        <v>270316</v>
      </c>
      <c r="O2972">
        <v>301016</v>
      </c>
      <c r="P2972" t="s">
        <v>19</v>
      </c>
      <c r="Q2972">
        <v>10430</v>
      </c>
      <c r="R2972" t="s">
        <v>687</v>
      </c>
      <c r="S2972" t="str">
        <f>VLOOKUP(V2972,Country!A$2:B$191,2,FALSE)</f>
        <v>China</v>
      </c>
      <c r="T2972" t="str">
        <f>VLOOKUP(X2972,Organisation!A$2:B$150,2,FALSE)</f>
        <v>R &amp; T of Peoples Republic of China</v>
      </c>
      <c r="U2972" t="s">
        <v>187</v>
      </c>
      <c r="V2972" t="s">
        <v>55</v>
      </c>
      <c r="W2972" t="s">
        <v>188</v>
      </c>
      <c r="X2972" t="s">
        <v>57</v>
      </c>
      <c r="Y2972">
        <v>3233</v>
      </c>
    </row>
    <row r="2973" spans="1:25" x14ac:dyDescent="0.25">
      <c r="A2973">
        <v>13600</v>
      </c>
      <c r="B2973" t="str">
        <f>VLOOKUP(W2973,Broadcast!A$2:B$277,2,FALSE)</f>
        <v>Radio Sultanate of Oman</v>
      </c>
      <c r="C2973" s="6">
        <v>400</v>
      </c>
      <c r="D2973" s="6">
        <v>1000</v>
      </c>
      <c r="E2973">
        <v>48.53</v>
      </c>
      <c r="F2973" t="str">
        <f>VLOOKUP(H2973,Location!A$2:E$678,2,FALSE)</f>
        <v>Thumrayt</v>
      </c>
      <c r="G2973" t="str">
        <f>VLOOKUP(LEFT(R2973,3),Language!A$2:B$7700,2,FALSE)</f>
        <v>Standard Arabic</v>
      </c>
      <c r="H2973" t="s">
        <v>520</v>
      </c>
      <c r="I2973">
        <v>100</v>
      </c>
      <c r="J2973">
        <v>220</v>
      </c>
      <c r="K2973">
        <v>0</v>
      </c>
      <c r="L2973">
        <v>205</v>
      </c>
      <c r="M2973">
        <v>1234567</v>
      </c>
      <c r="N2973">
        <v>270316</v>
      </c>
      <c r="O2973">
        <v>301016</v>
      </c>
      <c r="P2973" t="s">
        <v>19</v>
      </c>
      <c r="Q2973">
        <v>11900</v>
      </c>
      <c r="R2973" t="s">
        <v>310</v>
      </c>
      <c r="S2973" t="str">
        <f>VLOOKUP(V2973,Country!A$2:B$191,2,FALSE)</f>
        <v>Oman</v>
      </c>
      <c r="T2973" t="str">
        <f>VLOOKUP(X2973,Organisation!A$2:B$150,2,FALSE)</f>
        <v>Radio Sultanate of Oman</v>
      </c>
      <c r="U2973" t="s">
        <v>520</v>
      </c>
      <c r="V2973" t="s">
        <v>212</v>
      </c>
      <c r="W2973" t="s">
        <v>383</v>
      </c>
      <c r="X2973" t="s">
        <v>383</v>
      </c>
      <c r="Y2973">
        <v>4476</v>
      </c>
    </row>
    <row r="2974" spans="1:25" x14ac:dyDescent="0.25">
      <c r="A2974">
        <v>13600</v>
      </c>
      <c r="B2974" t="str">
        <f>VLOOKUP(W2974,Broadcast!A$2:B$277,2,FALSE)</f>
        <v>For new organization</v>
      </c>
      <c r="C2974" s="6">
        <v>1000</v>
      </c>
      <c r="D2974" s="6">
        <v>1500</v>
      </c>
      <c r="E2974">
        <v>52.57</v>
      </c>
      <c r="F2974" t="str">
        <f>VLOOKUP(H2974,Location!A$2:E$678,2,FALSE)</f>
        <v>Sofia</v>
      </c>
      <c r="G2974" t="str">
        <f>VLOOKUP(LEFT(R2974,3),Language!A$2:B$7700,2,FALSE)</f>
        <v>English</v>
      </c>
      <c r="H2974" t="s">
        <v>60</v>
      </c>
      <c r="I2974">
        <v>100</v>
      </c>
      <c r="J2974">
        <v>195</v>
      </c>
      <c r="K2974">
        <v>0</v>
      </c>
      <c r="L2974">
        <v>618</v>
      </c>
      <c r="M2974">
        <v>1234567</v>
      </c>
      <c r="N2974">
        <v>270316</v>
      </c>
      <c r="O2974">
        <v>301016</v>
      </c>
      <c r="P2974" t="s">
        <v>19</v>
      </c>
      <c r="Q2974">
        <v>11000</v>
      </c>
      <c r="R2974" t="s">
        <v>20</v>
      </c>
      <c r="S2974" t="str">
        <f>VLOOKUP(V2974,Country!A$2:B$191,2,FALSE)</f>
        <v>Bulgaria</v>
      </c>
      <c r="T2974" t="str">
        <f>VLOOKUP(X2974,Organisation!A$2:B$150,2,FALSE)</f>
        <v>SpaceLine Ltd. Bulgaria</v>
      </c>
      <c r="U2974" t="s">
        <v>60</v>
      </c>
      <c r="V2974" t="s">
        <v>61</v>
      </c>
      <c r="W2974" t="s">
        <v>179</v>
      </c>
      <c r="X2974" t="s">
        <v>63</v>
      </c>
      <c r="Y2974">
        <v>7144</v>
      </c>
    </row>
    <row r="2975" spans="1:25" x14ac:dyDescent="0.25">
      <c r="A2975">
        <v>13600</v>
      </c>
      <c r="B2975" t="str">
        <f>VLOOKUP(W2975,Broadcast!A$2:B$277,2,FALSE)</f>
        <v>China Radio International</v>
      </c>
      <c r="C2975" s="6">
        <v>1200</v>
      </c>
      <c r="D2975" s="6">
        <v>1300</v>
      </c>
      <c r="E2975" t="s">
        <v>404</v>
      </c>
      <c r="F2975" t="str">
        <f>VLOOKUP(H2975,Location!A$2:E$678,2,FALSE)</f>
        <v>Xian</v>
      </c>
      <c r="G2975" t="str">
        <f>VLOOKUP(LEFT(R2975,3),Language!A$2:B$7700,2,FALSE)</f>
        <v>Russian</v>
      </c>
      <c r="H2975" t="s">
        <v>265</v>
      </c>
      <c r="I2975">
        <v>500</v>
      </c>
      <c r="J2975">
        <v>292</v>
      </c>
      <c r="K2975">
        <v>0</v>
      </c>
      <c r="L2975">
        <v>216</v>
      </c>
      <c r="M2975">
        <v>1234567</v>
      </c>
      <c r="N2975">
        <v>270316</v>
      </c>
      <c r="O2975">
        <v>301016</v>
      </c>
      <c r="P2975" t="s">
        <v>19</v>
      </c>
      <c r="Q2975">
        <v>16500</v>
      </c>
      <c r="R2975" t="s">
        <v>182</v>
      </c>
      <c r="S2975" t="str">
        <f>VLOOKUP(V2975,Country!A$2:B$191,2,FALSE)</f>
        <v>China</v>
      </c>
      <c r="T2975" t="str">
        <f>VLOOKUP(X2975,Organisation!A$2:B$150,2,FALSE)</f>
        <v>R &amp; T of Peoples Republic of China</v>
      </c>
      <c r="U2975" t="s">
        <v>265</v>
      </c>
      <c r="V2975" t="s">
        <v>55</v>
      </c>
      <c r="W2975" t="s">
        <v>188</v>
      </c>
      <c r="X2975" t="s">
        <v>57</v>
      </c>
      <c r="Y2975">
        <v>3234</v>
      </c>
    </row>
    <row r="2976" spans="1:25" x14ac:dyDescent="0.25">
      <c r="A2976">
        <v>13600</v>
      </c>
      <c r="B2976" t="str">
        <f>VLOOKUP(W2976,Broadcast!A$2:B$277,2,FALSE)</f>
        <v>China Radio International</v>
      </c>
      <c r="C2976" s="6">
        <v>1300</v>
      </c>
      <c r="D2976" s="6">
        <v>1400</v>
      </c>
      <c r="E2976" t="s">
        <v>404</v>
      </c>
      <c r="F2976" t="str">
        <f>VLOOKUP(H2976,Location!A$2:E$678,2,FALSE)</f>
        <v>Xian</v>
      </c>
      <c r="G2976" t="str">
        <f>VLOOKUP(LEFT(R2976,3),Language!A$2:B$7700,2,FALSE)</f>
        <v>Russian</v>
      </c>
      <c r="H2976" t="s">
        <v>265</v>
      </c>
      <c r="I2976">
        <v>500</v>
      </c>
      <c r="J2976">
        <v>292</v>
      </c>
      <c r="K2976">
        <v>0</v>
      </c>
      <c r="L2976">
        <v>216</v>
      </c>
      <c r="M2976">
        <v>1234567</v>
      </c>
      <c r="N2976">
        <v>270316</v>
      </c>
      <c r="O2976">
        <v>301016</v>
      </c>
      <c r="P2976" t="s">
        <v>19</v>
      </c>
      <c r="Q2976">
        <v>16500</v>
      </c>
      <c r="R2976" t="s">
        <v>182</v>
      </c>
      <c r="S2976" t="str">
        <f>VLOOKUP(V2976,Country!A$2:B$191,2,FALSE)</f>
        <v>China</v>
      </c>
      <c r="T2976" t="str">
        <f>VLOOKUP(X2976,Organisation!A$2:B$150,2,FALSE)</f>
        <v>R &amp; T of Peoples Republic of China</v>
      </c>
      <c r="U2976" t="s">
        <v>265</v>
      </c>
      <c r="V2976" t="s">
        <v>55</v>
      </c>
      <c r="W2976" t="s">
        <v>188</v>
      </c>
      <c r="X2976" t="s">
        <v>57</v>
      </c>
      <c r="Y2976">
        <v>3235</v>
      </c>
    </row>
    <row r="2977" spans="1:25" x14ac:dyDescent="0.25">
      <c r="A2977">
        <v>13600</v>
      </c>
      <c r="B2977" t="str">
        <f>VLOOKUP(W2977,Broadcast!A$2:B$277,2,FALSE)</f>
        <v>China Radio International</v>
      </c>
      <c r="C2977" s="6">
        <v>1400</v>
      </c>
      <c r="D2977" s="6">
        <v>1500</v>
      </c>
      <c r="E2977" t="s">
        <v>543</v>
      </c>
      <c r="F2977" t="str">
        <f>VLOOKUP(H2977,Location!A$2:E$678,2,FALSE)</f>
        <v>Kashi</v>
      </c>
      <c r="G2977" t="str">
        <f>VLOOKUP(LEFT(R2977,3),Language!A$2:B$7700,2,FALSE)</f>
        <v>Tamil</v>
      </c>
      <c r="H2977" t="s">
        <v>187</v>
      </c>
      <c r="I2977">
        <v>100</v>
      </c>
      <c r="J2977">
        <v>174</v>
      </c>
      <c r="K2977">
        <v>0</v>
      </c>
      <c r="L2977">
        <v>206</v>
      </c>
      <c r="M2977">
        <v>1234567</v>
      </c>
      <c r="N2977">
        <v>270316</v>
      </c>
      <c r="O2977">
        <v>301016</v>
      </c>
      <c r="P2977" t="s">
        <v>19</v>
      </c>
      <c r="Q2977">
        <v>10225</v>
      </c>
      <c r="R2977" t="s">
        <v>687</v>
      </c>
      <c r="S2977" t="str">
        <f>VLOOKUP(V2977,Country!A$2:B$191,2,FALSE)</f>
        <v>China</v>
      </c>
      <c r="T2977" t="str">
        <f>VLOOKUP(X2977,Organisation!A$2:B$150,2,FALSE)</f>
        <v>R &amp; T of Peoples Republic of China</v>
      </c>
      <c r="U2977" t="s">
        <v>187</v>
      </c>
      <c r="V2977" t="s">
        <v>55</v>
      </c>
      <c r="W2977" t="s">
        <v>188</v>
      </c>
      <c r="X2977" t="s">
        <v>57</v>
      </c>
      <c r="Y2977">
        <v>3236</v>
      </c>
    </row>
    <row r="2978" spans="1:25" x14ac:dyDescent="0.25">
      <c r="A2978">
        <v>13600</v>
      </c>
      <c r="B2978" t="str">
        <f>VLOOKUP(W2978,Broadcast!A$2:B$277,2,FALSE)</f>
        <v>Abu Dhabi Media Company</v>
      </c>
      <c r="C2978" s="6">
        <v>1500</v>
      </c>
      <c r="D2978" s="6">
        <v>2330</v>
      </c>
      <c r="E2978" t="s">
        <v>436</v>
      </c>
      <c r="F2978" t="str">
        <f>VLOOKUP(H2978,Location!A$2:E$678,2,FALSE)</f>
        <v>Dhabayya</v>
      </c>
      <c r="G2978" t="str">
        <f>VLOOKUP(LEFT(R2978,3),Language!A$2:B$7700,2,FALSE)</f>
        <v>Arabic</v>
      </c>
      <c r="H2978" t="s">
        <v>409</v>
      </c>
      <c r="I2978">
        <v>500</v>
      </c>
      <c r="J2978">
        <v>300</v>
      </c>
      <c r="K2978">
        <v>0</v>
      </c>
      <c r="L2978">
        <v>146</v>
      </c>
      <c r="M2978">
        <v>1234567</v>
      </c>
      <c r="N2978">
        <v>270316</v>
      </c>
      <c r="O2978">
        <v>301016</v>
      </c>
      <c r="P2978" t="s">
        <v>19</v>
      </c>
      <c r="Q2978">
        <v>13000</v>
      </c>
      <c r="R2978" t="s">
        <v>89</v>
      </c>
      <c r="S2978" t="str">
        <f>VLOOKUP(V2978,Country!A$2:B$191,2,FALSE)</f>
        <v>United Arab Emirates</v>
      </c>
      <c r="T2978" t="str">
        <f>VLOOKUP(X2978,Organisation!A$2:B$150,2,FALSE)</f>
        <v>Abu Dhabi Media Company</v>
      </c>
      <c r="U2978" t="s">
        <v>409</v>
      </c>
      <c r="V2978" t="s">
        <v>410</v>
      </c>
      <c r="W2978" t="s">
        <v>14</v>
      </c>
      <c r="X2978" t="s">
        <v>14</v>
      </c>
      <c r="Y2978">
        <v>3797</v>
      </c>
    </row>
    <row r="2979" spans="1:25" x14ac:dyDescent="0.25">
      <c r="A2979">
        <v>13605</v>
      </c>
      <c r="B2979" t="str">
        <f>VLOOKUP(W2979,Broadcast!A$2:B$277,2,FALSE)</f>
        <v>All India Radio</v>
      </c>
      <c r="C2979" s="6">
        <v>945</v>
      </c>
      <c r="D2979" s="6">
        <v>1100</v>
      </c>
      <c r="E2979" t="s">
        <v>827</v>
      </c>
      <c r="F2979" t="str">
        <f>VLOOKUP(H2979,Location!A$2:E$678,2,FALSE)</f>
        <v>Bangalore</v>
      </c>
      <c r="G2979" t="str">
        <f>VLOOKUP(LEFT(R2979,3),Language!A$2:B$7700,2,FALSE)</f>
        <v>English</v>
      </c>
      <c r="H2979" t="s">
        <v>634</v>
      </c>
      <c r="I2979">
        <v>500</v>
      </c>
      <c r="J2979">
        <v>58</v>
      </c>
      <c r="K2979">
        <v>0</v>
      </c>
      <c r="L2979">
        <v>216</v>
      </c>
      <c r="M2979">
        <v>1234567</v>
      </c>
      <c r="N2979">
        <v>270316</v>
      </c>
      <c r="O2979">
        <v>301016</v>
      </c>
      <c r="P2979" t="s">
        <v>19</v>
      </c>
      <c r="Q2979">
        <v>11275</v>
      </c>
      <c r="R2979" t="s">
        <v>20</v>
      </c>
      <c r="S2979" t="str">
        <f>VLOOKUP(V2979,Country!A$2:B$191,2,FALSE)</f>
        <v>India</v>
      </c>
      <c r="T2979" t="str">
        <f>VLOOKUP(X2979,Organisation!A$2:B$150,2,FALSE)</f>
        <v>All India Radio</v>
      </c>
      <c r="U2979" t="s">
        <v>634</v>
      </c>
      <c r="V2979" t="s">
        <v>263</v>
      </c>
      <c r="W2979" t="s">
        <v>264</v>
      </c>
      <c r="X2979" t="s">
        <v>264</v>
      </c>
      <c r="Y2979">
        <v>3581</v>
      </c>
    </row>
    <row r="2980" spans="1:25" x14ac:dyDescent="0.25">
      <c r="A2980">
        <v>13605</v>
      </c>
      <c r="B2980" t="str">
        <f>VLOOKUP(W2980,Broadcast!A$2:B$277,2,FALSE)</f>
        <v>National Broadcaster of Bangladesh</v>
      </c>
      <c r="C2980" s="6">
        <v>1200</v>
      </c>
      <c r="D2980" s="6">
        <v>1300</v>
      </c>
      <c r="E2980">
        <v>49</v>
      </c>
      <c r="F2980" t="str">
        <f>VLOOKUP(H2980,Location!A$2:E$678,2,FALSE)</f>
        <v>Dhaka</v>
      </c>
      <c r="G2980" t="str">
        <f>VLOOKUP(LEFT(R2980,3),Language!A$2:B$7700,2,FALSE)</f>
        <v>Undetermined</v>
      </c>
      <c r="H2980" t="s">
        <v>446</v>
      </c>
      <c r="I2980">
        <v>250</v>
      </c>
      <c r="J2980">
        <v>140</v>
      </c>
      <c r="K2980">
        <v>0</v>
      </c>
      <c r="L2980">
        <v>216</v>
      </c>
      <c r="M2980">
        <v>1234567</v>
      </c>
      <c r="N2980">
        <v>270316</v>
      </c>
      <c r="O2980">
        <v>291016</v>
      </c>
      <c r="P2980" t="s">
        <v>19</v>
      </c>
      <c r="R2980" t="s">
        <v>239</v>
      </c>
      <c r="S2980" t="str">
        <f>VLOOKUP(V2980,Country!A$2:B$191,2,FALSE)</f>
        <v>Bangladesh</v>
      </c>
      <c r="T2980" t="str">
        <f>VLOOKUP(X2980,Organisation!A$2:B$150,2,FALSE)</f>
        <v>NBA of Bangladesh</v>
      </c>
      <c r="U2980" t="s">
        <v>446</v>
      </c>
      <c r="V2980" t="s">
        <v>447</v>
      </c>
      <c r="W2980" t="s">
        <v>448</v>
      </c>
      <c r="X2980" t="s">
        <v>448</v>
      </c>
      <c r="Y2980">
        <v>4104</v>
      </c>
    </row>
    <row r="2981" spans="1:25" x14ac:dyDescent="0.25">
      <c r="A2981">
        <v>13605</v>
      </c>
      <c r="B2981" t="str">
        <f>VLOOKUP(W2981,Broadcast!A$2:B$277,2,FALSE)</f>
        <v>International Broadcasting Bureau</v>
      </c>
      <c r="C2981" s="6">
        <v>1300</v>
      </c>
      <c r="D2981" s="6">
        <v>2000</v>
      </c>
      <c r="E2981">
        <v>11</v>
      </c>
      <c r="F2981" t="str">
        <f>VLOOKUP(H2981,Location!A$2:E$678,2,FALSE)</f>
        <v>Greenville, NC (Site B)</v>
      </c>
      <c r="G2981" t="str">
        <f>VLOOKUP(LEFT(R2981,3),Language!A$2:B$7700,2,FALSE)</f>
        <v>Spanish</v>
      </c>
      <c r="H2981" t="s">
        <v>134</v>
      </c>
      <c r="I2981">
        <v>125</v>
      </c>
      <c r="J2981">
        <v>184</v>
      </c>
      <c r="K2981">
        <v>24</v>
      </c>
      <c r="L2981">
        <v>206</v>
      </c>
      <c r="M2981">
        <v>1234567</v>
      </c>
      <c r="N2981">
        <v>270316</v>
      </c>
      <c r="O2981">
        <v>291016</v>
      </c>
      <c r="P2981" t="s">
        <v>19</v>
      </c>
      <c r="Q2981">
        <v>16700</v>
      </c>
      <c r="R2981" t="s">
        <v>137</v>
      </c>
      <c r="S2981" t="str">
        <f>VLOOKUP(V2981,Country!A$2:B$191,2,FALSE)</f>
        <v>United States</v>
      </c>
      <c r="T2981" t="str">
        <f>VLOOKUP(X2981,Organisation!A$2:B$150,2,FALSE)</f>
        <v>International Broadcasting Bureau</v>
      </c>
      <c r="U2981" t="s">
        <v>134</v>
      </c>
      <c r="V2981" t="s">
        <v>21</v>
      </c>
      <c r="W2981" t="s">
        <v>120</v>
      </c>
      <c r="X2981" t="s">
        <v>120</v>
      </c>
      <c r="Y2981">
        <v>18295</v>
      </c>
    </row>
    <row r="2982" spans="1:25" x14ac:dyDescent="0.25">
      <c r="A2982">
        <v>13605</v>
      </c>
      <c r="B2982" t="str">
        <f>VLOOKUP(W2982,Broadcast!A$2:B$277,2,FALSE)</f>
        <v>All India Radio</v>
      </c>
      <c r="C2982" s="6">
        <v>1500</v>
      </c>
      <c r="D2982" s="6">
        <v>1730</v>
      </c>
      <c r="E2982" t="s">
        <v>843</v>
      </c>
      <c r="F2982" t="str">
        <f>VLOOKUP(H2982,Location!A$2:E$678,2,FALSE)</f>
        <v>Bangalore</v>
      </c>
      <c r="G2982" t="str">
        <f>VLOOKUP(LEFT(R2982,3),Language!A$2:B$7700,2,FALSE)</f>
        <v>Multiple languages</v>
      </c>
      <c r="H2982" t="s">
        <v>634</v>
      </c>
      <c r="I2982">
        <v>500</v>
      </c>
      <c r="J2982">
        <v>240</v>
      </c>
      <c r="K2982">
        <v>-30</v>
      </c>
      <c r="L2982">
        <v>216</v>
      </c>
      <c r="M2982">
        <v>1234567</v>
      </c>
      <c r="N2982">
        <v>270316</v>
      </c>
      <c r="O2982">
        <v>301016</v>
      </c>
      <c r="P2982" t="s">
        <v>19</v>
      </c>
      <c r="Q2982">
        <v>11275</v>
      </c>
      <c r="R2982" t="s">
        <v>102</v>
      </c>
      <c r="S2982" t="str">
        <f>VLOOKUP(V2982,Country!A$2:B$191,2,FALSE)</f>
        <v>India</v>
      </c>
      <c r="T2982" t="str">
        <f>VLOOKUP(X2982,Organisation!A$2:B$150,2,FALSE)</f>
        <v>All India Radio</v>
      </c>
      <c r="U2982" t="s">
        <v>634</v>
      </c>
      <c r="V2982" t="s">
        <v>263</v>
      </c>
      <c r="W2982" t="s">
        <v>264</v>
      </c>
      <c r="X2982" t="s">
        <v>264</v>
      </c>
      <c r="Y2982">
        <v>3582</v>
      </c>
    </row>
    <row r="2983" spans="1:25" x14ac:dyDescent="0.25">
      <c r="A2983">
        <v>13605</v>
      </c>
      <c r="B2983" t="str">
        <f>VLOOKUP(W2983,Broadcast!A$2:B$277,2,FALSE)</f>
        <v>All India Radio</v>
      </c>
      <c r="C2983" s="6">
        <v>2230</v>
      </c>
      <c r="D2983" s="6">
        <v>45</v>
      </c>
      <c r="E2983" t="s">
        <v>827</v>
      </c>
      <c r="F2983" t="str">
        <f>VLOOKUP(H2983,Location!A$2:E$678,2,FALSE)</f>
        <v>Bangalore</v>
      </c>
      <c r="G2983" t="str">
        <f>VLOOKUP(LEFT(R2983,3),Language!A$2:B$7700,2,FALSE)</f>
        <v>English</v>
      </c>
      <c r="H2983" t="s">
        <v>634</v>
      </c>
      <c r="I2983">
        <v>500</v>
      </c>
      <c r="J2983">
        <v>58</v>
      </c>
      <c r="K2983">
        <v>20</v>
      </c>
      <c r="L2983">
        <v>216</v>
      </c>
      <c r="M2983">
        <v>1234567</v>
      </c>
      <c r="N2983">
        <v>270316</v>
      </c>
      <c r="O2983">
        <v>301016</v>
      </c>
      <c r="P2983" t="s">
        <v>19</v>
      </c>
      <c r="Q2983">
        <v>16750</v>
      </c>
      <c r="R2983" t="s">
        <v>20</v>
      </c>
      <c r="S2983" t="str">
        <f>VLOOKUP(V2983,Country!A$2:B$191,2,FALSE)</f>
        <v>India</v>
      </c>
      <c r="T2983" t="str">
        <f>VLOOKUP(X2983,Organisation!A$2:B$150,2,FALSE)</f>
        <v>All India Radio</v>
      </c>
      <c r="U2983" t="s">
        <v>634</v>
      </c>
      <c r="V2983" t="s">
        <v>263</v>
      </c>
      <c r="W2983" t="s">
        <v>264</v>
      </c>
      <c r="X2983" t="s">
        <v>264</v>
      </c>
      <c r="Y2983">
        <v>3583</v>
      </c>
    </row>
    <row r="2984" spans="1:25" x14ac:dyDescent="0.25">
      <c r="A2984">
        <v>13610</v>
      </c>
      <c r="B2984" t="str">
        <f>VLOOKUP(W2984,Broadcast!A$2:B$277,2,FALSE)</f>
        <v>Islamic Republic of Iran Broadcasting</v>
      </c>
      <c r="C2984" s="6">
        <v>530</v>
      </c>
      <c r="D2984" s="6">
        <v>730</v>
      </c>
      <c r="E2984" t="s">
        <v>655</v>
      </c>
      <c r="F2984" t="str">
        <f>VLOOKUP(H2984,Location!A$2:E$678,2,FALSE)</f>
        <v>Sirjan</v>
      </c>
      <c r="G2984" t="str">
        <f>VLOOKUP(LEFT(R2984,3),Language!A$2:B$7700,2,FALSE)</f>
        <v>Arabic</v>
      </c>
      <c r="H2984" t="s">
        <v>228</v>
      </c>
      <c r="I2984">
        <v>500</v>
      </c>
      <c r="J2984">
        <v>295</v>
      </c>
      <c r="K2984">
        <v>0</v>
      </c>
      <c r="L2984">
        <v>211</v>
      </c>
      <c r="M2984">
        <v>1234567</v>
      </c>
      <c r="N2984">
        <v>270316</v>
      </c>
      <c r="O2984">
        <v>291016</v>
      </c>
      <c r="P2984" t="s">
        <v>19</v>
      </c>
      <c r="R2984" t="s">
        <v>89</v>
      </c>
      <c r="S2984" t="str">
        <f>VLOOKUP(V2984,Country!A$2:B$191,2,FALSE)</f>
        <v>Iran (Islamic Rep. of)</v>
      </c>
      <c r="T2984" t="str">
        <f>VLOOKUP(X2984,Organisation!A$2:B$150,2,FALSE)</f>
        <v>Islamic Republic of Iran Broadcast.</v>
      </c>
      <c r="U2984" t="s">
        <v>228</v>
      </c>
      <c r="V2984" t="s">
        <v>229</v>
      </c>
      <c r="W2984" t="s">
        <v>230</v>
      </c>
      <c r="X2984" t="s">
        <v>230</v>
      </c>
      <c r="Y2984">
        <v>15005</v>
      </c>
    </row>
    <row r="2985" spans="1:25" x14ac:dyDescent="0.25">
      <c r="A2985">
        <v>13610</v>
      </c>
      <c r="B2985" t="str">
        <f>VLOOKUP(W2985,Broadcast!A$2:B$277,2,FALSE)</f>
        <v>Islamic Republic of Iran Broadcasting</v>
      </c>
      <c r="C2985" s="6">
        <v>600</v>
      </c>
      <c r="D2985" s="6">
        <v>830</v>
      </c>
      <c r="E2985" t="s">
        <v>655</v>
      </c>
      <c r="F2985" t="str">
        <f>VLOOKUP(H2985,Location!A$2:E$678,2,FALSE)</f>
        <v>Sirjan</v>
      </c>
      <c r="G2985" t="str">
        <f>VLOOKUP(LEFT(R2985,3),Language!A$2:B$7700,2,FALSE)</f>
        <v>Arabic</v>
      </c>
      <c r="H2985" t="s">
        <v>228</v>
      </c>
      <c r="I2985">
        <v>500</v>
      </c>
      <c r="J2985">
        <v>235</v>
      </c>
      <c r="K2985">
        <v>0</v>
      </c>
      <c r="L2985">
        <v>146</v>
      </c>
      <c r="M2985">
        <v>1234567</v>
      </c>
      <c r="N2985">
        <v>270316</v>
      </c>
      <c r="O2985">
        <v>291016</v>
      </c>
      <c r="P2985" t="s">
        <v>19</v>
      </c>
      <c r="R2985" t="s">
        <v>89</v>
      </c>
      <c r="S2985" t="str">
        <f>VLOOKUP(V2985,Country!A$2:B$191,2,FALSE)</f>
        <v>Iran (Islamic Rep. of)</v>
      </c>
      <c r="T2985" t="str">
        <f>VLOOKUP(X2985,Organisation!A$2:B$150,2,FALSE)</f>
        <v>Islamic Republic of Iran Broadcast.</v>
      </c>
      <c r="U2985" t="s">
        <v>228</v>
      </c>
      <c r="V2985" t="s">
        <v>229</v>
      </c>
      <c r="W2985" t="s">
        <v>230</v>
      </c>
      <c r="X2985" t="s">
        <v>230</v>
      </c>
      <c r="Y2985">
        <v>16092</v>
      </c>
    </row>
    <row r="2986" spans="1:25" x14ac:dyDescent="0.25">
      <c r="A2986">
        <v>13610</v>
      </c>
      <c r="B2986" t="str">
        <f>VLOOKUP(W2986,Broadcast!A$2:B$277,2,FALSE)</f>
        <v>Islamic Republic of Iran Broadcasting</v>
      </c>
      <c r="C2986" s="6">
        <v>730</v>
      </c>
      <c r="D2986" s="6">
        <v>1430</v>
      </c>
      <c r="E2986" t="s">
        <v>655</v>
      </c>
      <c r="F2986" t="str">
        <f>VLOOKUP(H2986,Location!A$2:E$678,2,FALSE)</f>
        <v>Kamalabad</v>
      </c>
      <c r="G2986" t="str">
        <f>VLOOKUP(LEFT(R2986,3),Language!A$2:B$7700,2,FALSE)</f>
        <v>Arabic</v>
      </c>
      <c r="H2986" t="s">
        <v>340</v>
      </c>
      <c r="I2986">
        <v>500</v>
      </c>
      <c r="J2986">
        <v>259</v>
      </c>
      <c r="K2986">
        <v>-15</v>
      </c>
      <c r="L2986">
        <v>215</v>
      </c>
      <c r="M2986">
        <v>1234567</v>
      </c>
      <c r="N2986">
        <v>270316</v>
      </c>
      <c r="O2986">
        <v>291016</v>
      </c>
      <c r="P2986" t="s">
        <v>19</v>
      </c>
      <c r="R2986" t="s">
        <v>89</v>
      </c>
      <c r="S2986" t="str">
        <f>VLOOKUP(V2986,Country!A$2:B$191,2,FALSE)</f>
        <v>Iran (Islamic Rep. of)</v>
      </c>
      <c r="T2986" t="str">
        <f>VLOOKUP(X2986,Organisation!A$2:B$150,2,FALSE)</f>
        <v>Islamic Republic of Iran Broadcast.</v>
      </c>
      <c r="U2986" t="s">
        <v>340</v>
      </c>
      <c r="V2986" t="s">
        <v>229</v>
      </c>
      <c r="W2986" t="s">
        <v>230</v>
      </c>
      <c r="X2986" t="s">
        <v>230</v>
      </c>
      <c r="Y2986">
        <v>15006</v>
      </c>
    </row>
    <row r="2987" spans="1:25" x14ac:dyDescent="0.25">
      <c r="A2987">
        <v>13610</v>
      </c>
      <c r="B2987" t="str">
        <f>VLOOKUP(W2987,Broadcast!A$2:B$277,2,FALSE)</f>
        <v>Islamic Republic of Iran Broadcasting</v>
      </c>
      <c r="C2987" s="6">
        <v>930</v>
      </c>
      <c r="D2987" s="6">
        <v>1200</v>
      </c>
      <c r="E2987" t="s">
        <v>655</v>
      </c>
      <c r="F2987" t="str">
        <f>VLOOKUP(H2987,Location!A$2:E$678,2,FALSE)</f>
        <v>Sirjan</v>
      </c>
      <c r="G2987" t="str">
        <f>VLOOKUP(LEFT(R2987,3),Language!A$2:B$7700,2,FALSE)</f>
        <v>Arabic</v>
      </c>
      <c r="H2987" t="s">
        <v>228</v>
      </c>
      <c r="I2987">
        <v>500</v>
      </c>
      <c r="J2987">
        <v>235</v>
      </c>
      <c r="K2987">
        <v>0</v>
      </c>
      <c r="L2987">
        <v>146</v>
      </c>
      <c r="M2987">
        <v>1234567</v>
      </c>
      <c r="N2987">
        <v>270316</v>
      </c>
      <c r="O2987">
        <v>291016</v>
      </c>
      <c r="P2987" t="s">
        <v>19</v>
      </c>
      <c r="R2987" t="s">
        <v>89</v>
      </c>
      <c r="S2987" t="str">
        <f>VLOOKUP(V2987,Country!A$2:B$191,2,FALSE)</f>
        <v>Iran (Islamic Rep. of)</v>
      </c>
      <c r="T2987" t="str">
        <f>VLOOKUP(X2987,Organisation!A$2:B$150,2,FALSE)</f>
        <v>Islamic Republic of Iran Broadcast.</v>
      </c>
      <c r="U2987" t="s">
        <v>228</v>
      </c>
      <c r="V2987" t="s">
        <v>229</v>
      </c>
      <c r="W2987" t="s">
        <v>230</v>
      </c>
      <c r="X2987" t="s">
        <v>230</v>
      </c>
      <c r="Y2987">
        <v>16093</v>
      </c>
    </row>
    <row r="2988" spans="1:25" x14ac:dyDescent="0.25">
      <c r="A2988">
        <v>13610</v>
      </c>
      <c r="B2988" t="str">
        <f>VLOOKUP(W2988,Broadcast!A$2:B$277,2,FALSE)</f>
        <v>China Radio International</v>
      </c>
      <c r="C2988" s="6">
        <v>1100</v>
      </c>
      <c r="D2988" s="6">
        <v>1200</v>
      </c>
      <c r="E2988" t="s">
        <v>218</v>
      </c>
      <c r="F2988" t="str">
        <f>VLOOKUP(H2988,Location!A$2:E$678,2,FALSE)</f>
        <v>Kashi</v>
      </c>
      <c r="G2988" t="str">
        <f>VLOOKUP(LEFT(R2988,3),Language!A$2:B$7700,2,FALSE)</f>
        <v>Standart Chinese</v>
      </c>
      <c r="H2988" t="s">
        <v>187</v>
      </c>
      <c r="I2988">
        <v>100</v>
      </c>
      <c r="J2988">
        <v>209</v>
      </c>
      <c r="K2988">
        <v>0</v>
      </c>
      <c r="L2988">
        <v>206</v>
      </c>
      <c r="M2988">
        <v>1234567</v>
      </c>
      <c r="N2988">
        <v>270316</v>
      </c>
      <c r="O2988">
        <v>301016</v>
      </c>
      <c r="P2988" t="s">
        <v>19</v>
      </c>
      <c r="Q2988">
        <v>14500</v>
      </c>
      <c r="R2988" t="s">
        <v>207</v>
      </c>
      <c r="S2988" t="str">
        <f>VLOOKUP(V2988,Country!A$2:B$191,2,FALSE)</f>
        <v>China</v>
      </c>
      <c r="T2988" t="str">
        <f>VLOOKUP(X2988,Organisation!A$2:B$150,2,FALSE)</f>
        <v>R &amp; T of Peoples Republic of China</v>
      </c>
      <c r="U2988" t="s">
        <v>187</v>
      </c>
      <c r="V2988" t="s">
        <v>55</v>
      </c>
      <c r="W2988" t="s">
        <v>188</v>
      </c>
      <c r="X2988" t="s">
        <v>57</v>
      </c>
      <c r="Y2988">
        <v>3237</v>
      </c>
    </row>
    <row r="2989" spans="1:25" x14ac:dyDescent="0.25">
      <c r="A2989">
        <v>13610</v>
      </c>
      <c r="B2989" t="str">
        <f>VLOOKUP(W2989,Broadcast!A$2:B$277,2,FALSE)</f>
        <v>China Radio International</v>
      </c>
      <c r="C2989" s="6">
        <v>1200</v>
      </c>
      <c r="D2989" s="6">
        <v>1300</v>
      </c>
      <c r="E2989" t="s">
        <v>218</v>
      </c>
      <c r="F2989" t="str">
        <f>VLOOKUP(H2989,Location!A$2:E$678,2,FALSE)</f>
        <v>Kashi</v>
      </c>
      <c r="G2989" t="str">
        <f>VLOOKUP(LEFT(R2989,3),Language!A$2:B$7700,2,FALSE)</f>
        <v>Standart Chinese</v>
      </c>
      <c r="H2989" t="s">
        <v>187</v>
      </c>
      <c r="I2989">
        <v>100</v>
      </c>
      <c r="J2989">
        <v>209</v>
      </c>
      <c r="K2989">
        <v>0</v>
      </c>
      <c r="L2989">
        <v>206</v>
      </c>
      <c r="M2989">
        <v>1234567</v>
      </c>
      <c r="N2989">
        <v>270316</v>
      </c>
      <c r="O2989">
        <v>301016</v>
      </c>
      <c r="P2989" t="s">
        <v>19</v>
      </c>
      <c r="Q2989">
        <v>14500</v>
      </c>
      <c r="R2989" t="s">
        <v>207</v>
      </c>
      <c r="S2989" t="str">
        <f>VLOOKUP(V2989,Country!A$2:B$191,2,FALSE)</f>
        <v>China</v>
      </c>
      <c r="T2989" t="str">
        <f>VLOOKUP(X2989,Organisation!A$2:B$150,2,FALSE)</f>
        <v>R &amp; T of Peoples Republic of China</v>
      </c>
      <c r="U2989" t="s">
        <v>187</v>
      </c>
      <c r="V2989" t="s">
        <v>55</v>
      </c>
      <c r="W2989" t="s">
        <v>188</v>
      </c>
      <c r="X2989" t="s">
        <v>57</v>
      </c>
      <c r="Y2989">
        <v>3238</v>
      </c>
    </row>
    <row r="2990" spans="1:25" x14ac:dyDescent="0.25">
      <c r="A2990">
        <v>13610</v>
      </c>
      <c r="B2990" t="str">
        <f>VLOOKUP(W2990,Broadcast!A$2:B$277,2,FALSE)</f>
        <v>Radio Russia</v>
      </c>
      <c r="C2990" s="6">
        <v>1300</v>
      </c>
      <c r="D2990" s="6">
        <v>1500</v>
      </c>
      <c r="E2990">
        <v>41</v>
      </c>
      <c r="F2990" t="str">
        <f>VLOOKUP(H2990,Location!A$2:E$678,2,FALSE)</f>
        <v>Irkutsk</v>
      </c>
      <c r="G2990" t="str">
        <f>VLOOKUP(LEFT(R2990,3),Language!A$2:B$7700,2,FALSE)</f>
        <v>Russian</v>
      </c>
      <c r="H2990" t="s">
        <v>281</v>
      </c>
      <c r="I2990">
        <v>15</v>
      </c>
      <c r="J2990">
        <v>224</v>
      </c>
      <c r="K2990">
        <v>0</v>
      </c>
      <c r="L2990">
        <v>287</v>
      </c>
      <c r="M2990">
        <v>1234567</v>
      </c>
      <c r="N2990">
        <v>270316</v>
      </c>
      <c r="O2990">
        <v>291016</v>
      </c>
      <c r="P2990" t="s">
        <v>74</v>
      </c>
      <c r="R2990" t="s">
        <v>182</v>
      </c>
      <c r="S2990" t="str">
        <f>VLOOKUP(V2990,Country!A$2:B$191,2,FALSE)</f>
        <v>Russia</v>
      </c>
      <c r="T2990" t="str">
        <f>VLOOKUP(X2990,Organisation!A$2:B$150,2,FALSE)</f>
        <v>General Radio Frequency Centre</v>
      </c>
      <c r="U2990" t="s">
        <v>281</v>
      </c>
      <c r="V2990" t="s">
        <v>183</v>
      </c>
      <c r="W2990" t="s">
        <v>184</v>
      </c>
      <c r="X2990" t="s">
        <v>185</v>
      </c>
      <c r="Y2990">
        <v>13130</v>
      </c>
    </row>
    <row r="2991" spans="1:25" x14ac:dyDescent="0.25">
      <c r="A2991">
        <v>13610</v>
      </c>
      <c r="B2991" t="str">
        <f>VLOOKUP(W2991,Broadcast!A$2:B$277,2,FALSE)</f>
        <v>Radio Sultanate of Oman</v>
      </c>
      <c r="C2991" s="6">
        <v>1730</v>
      </c>
      <c r="D2991" s="6">
        <v>2200</v>
      </c>
      <c r="E2991">
        <v>48.53</v>
      </c>
      <c r="F2991" t="str">
        <f>VLOOKUP(H2991,Location!A$2:E$678,2,FALSE)</f>
        <v>Thumrayt</v>
      </c>
      <c r="G2991" t="str">
        <f>VLOOKUP(LEFT(R2991,3),Language!A$2:B$7700,2,FALSE)</f>
        <v>Standard Arabic</v>
      </c>
      <c r="H2991" t="s">
        <v>520</v>
      </c>
      <c r="I2991">
        <v>100</v>
      </c>
      <c r="J2991">
        <v>220</v>
      </c>
      <c r="K2991">
        <v>0</v>
      </c>
      <c r="L2991">
        <v>205</v>
      </c>
      <c r="M2991">
        <v>1234567</v>
      </c>
      <c r="N2991">
        <v>270316</v>
      </c>
      <c r="O2991">
        <v>301016</v>
      </c>
      <c r="P2991" t="s">
        <v>19</v>
      </c>
      <c r="Q2991">
        <v>11900</v>
      </c>
      <c r="R2991" t="s">
        <v>310</v>
      </c>
      <c r="S2991" t="str">
        <f>VLOOKUP(V2991,Country!A$2:B$191,2,FALSE)</f>
        <v>Oman</v>
      </c>
      <c r="T2991" t="str">
        <f>VLOOKUP(X2991,Organisation!A$2:B$150,2,FALSE)</f>
        <v>Radio Sultanate of Oman</v>
      </c>
      <c r="U2991" t="s">
        <v>520</v>
      </c>
      <c r="V2991" t="s">
        <v>212</v>
      </c>
      <c r="W2991" t="s">
        <v>383</v>
      </c>
      <c r="X2991" t="s">
        <v>383</v>
      </c>
      <c r="Y2991">
        <v>4501</v>
      </c>
    </row>
    <row r="2992" spans="1:25" x14ac:dyDescent="0.25">
      <c r="A2992">
        <v>13610</v>
      </c>
      <c r="B2992" t="str">
        <f>VLOOKUP(W2992,Broadcast!A$2:B$277,2,FALSE)</f>
        <v>China National Radio</v>
      </c>
      <c r="C2992" s="6">
        <v>2300</v>
      </c>
      <c r="D2992" s="6">
        <v>1300</v>
      </c>
      <c r="E2992" t="s">
        <v>151</v>
      </c>
      <c r="F2992" t="str">
        <f>VLOOKUP(H2992,Location!A$2:E$678,2,FALSE)</f>
        <v>Nanning</v>
      </c>
      <c r="G2992" t="str">
        <f>VLOOKUP(LEFT(R2992,3),Language!A$2:B$7700,2,FALSE)</f>
        <v>Chinese</v>
      </c>
      <c r="H2992" t="s">
        <v>359</v>
      </c>
      <c r="I2992">
        <v>150</v>
      </c>
      <c r="J2992">
        <v>155</v>
      </c>
      <c r="K2992">
        <v>0</v>
      </c>
      <c r="L2992">
        <v>206</v>
      </c>
      <c r="M2992">
        <v>1234567</v>
      </c>
      <c r="N2992">
        <v>270316</v>
      </c>
      <c r="O2992">
        <v>301016</v>
      </c>
      <c r="P2992" t="s">
        <v>19</v>
      </c>
      <c r="R2992" t="s">
        <v>54</v>
      </c>
      <c r="S2992" t="str">
        <f>VLOOKUP(V2992,Country!A$2:B$191,2,FALSE)</f>
        <v>China</v>
      </c>
      <c r="T2992" t="str">
        <f>VLOOKUP(X2992,Organisation!A$2:B$150,2,FALSE)</f>
        <v>R &amp; T of Peoples Republic of China</v>
      </c>
      <c r="U2992" t="s">
        <v>359</v>
      </c>
      <c r="V2992" t="s">
        <v>55</v>
      </c>
      <c r="W2992" t="s">
        <v>56</v>
      </c>
      <c r="X2992" t="s">
        <v>57</v>
      </c>
      <c r="Y2992">
        <v>3239</v>
      </c>
    </row>
    <row r="2993" spans="1:25" x14ac:dyDescent="0.25">
      <c r="A2993">
        <v>13620</v>
      </c>
      <c r="B2993" t="str">
        <f>VLOOKUP(W2993,Broadcast!A$2:B$277,2,FALSE)</f>
        <v>HFCC, Intl. Radio for Disaster Relief project</v>
      </c>
      <c r="C2993" s="6">
        <v>0</v>
      </c>
      <c r="D2993" s="6">
        <v>2400</v>
      </c>
      <c r="E2993" s="2">
        <v>31048</v>
      </c>
      <c r="F2993" t="str">
        <f>VLOOKUP(H2993,Location!A$2:E$678,2,FALSE)</f>
        <v>S. Maria di Galeria</v>
      </c>
      <c r="G2993" t="str">
        <f>VLOOKUP(LEFT(R2993,3),Language!A$2:B$7700,2,FALSE)</f>
        <v>Undetermined</v>
      </c>
      <c r="H2993" t="s">
        <v>84</v>
      </c>
      <c r="I2993">
        <v>100</v>
      </c>
      <c r="J2993">
        <v>0</v>
      </c>
      <c r="K2993">
        <v>0</v>
      </c>
      <c r="L2993">
        <v>928</v>
      </c>
      <c r="M2993">
        <v>1234567</v>
      </c>
      <c r="N2993">
        <v>270316</v>
      </c>
      <c r="O2993">
        <v>291016</v>
      </c>
      <c r="P2993" t="s">
        <v>19</v>
      </c>
      <c r="R2993" t="s">
        <v>239</v>
      </c>
      <c r="S2993" t="str">
        <f>VLOOKUP(V2993,Country!A$2:B$191,2,FALSE)</f>
        <v>Vatican</v>
      </c>
      <c r="T2993" t="str">
        <f>VLOOKUP(X2993,Organisation!A$2:B$150,2,FALSE)</f>
        <v>HFCC, Intl. Radio for Disaster Relief project</v>
      </c>
      <c r="U2993" t="s">
        <v>84</v>
      </c>
      <c r="V2993" t="s">
        <v>86</v>
      </c>
      <c r="W2993" t="s">
        <v>602</v>
      </c>
      <c r="X2993" t="s">
        <v>602</v>
      </c>
      <c r="Y2993">
        <v>1215</v>
      </c>
    </row>
    <row r="2994" spans="1:25" x14ac:dyDescent="0.25">
      <c r="A2994">
        <v>13630</v>
      </c>
      <c r="B2994" t="str">
        <f>VLOOKUP(W2994,Broadcast!A$2:B$277,2,FALSE)</f>
        <v>International Broadcasting Bureau</v>
      </c>
      <c r="C2994" s="6">
        <v>0</v>
      </c>
      <c r="D2994" s="6">
        <v>100</v>
      </c>
      <c r="E2994" t="s">
        <v>376</v>
      </c>
      <c r="F2994" t="str">
        <f>VLOOKUP(H2994,Location!A$2:E$678,2,FALSE)</f>
        <v>Udorn</v>
      </c>
      <c r="G2994" t="str">
        <f>VLOOKUP(LEFT(R2994,3),Language!A$2:B$7700,2,FALSE)</f>
        <v>Tibetan</v>
      </c>
      <c r="H2994" t="s">
        <v>162</v>
      </c>
      <c r="I2994">
        <v>250</v>
      </c>
      <c r="J2994">
        <v>324</v>
      </c>
      <c r="K2994">
        <v>24</v>
      </c>
      <c r="L2994">
        <v>226</v>
      </c>
      <c r="M2994">
        <v>3</v>
      </c>
      <c r="N2994">
        <v>270316</v>
      </c>
      <c r="O2994">
        <v>291016</v>
      </c>
      <c r="P2994" t="s">
        <v>19</v>
      </c>
      <c r="Q2994">
        <v>16700</v>
      </c>
      <c r="R2994" t="s">
        <v>118</v>
      </c>
      <c r="S2994" t="str">
        <f>VLOOKUP(V2994,Country!A$2:B$191,2,FALSE)</f>
        <v>Thailand</v>
      </c>
      <c r="T2994" t="str">
        <f>VLOOKUP(X2994,Organisation!A$2:B$150,2,FALSE)</f>
        <v>International Broadcasting Bureau</v>
      </c>
      <c r="U2994" t="s">
        <v>162</v>
      </c>
      <c r="V2994" t="s">
        <v>148</v>
      </c>
      <c r="W2994" t="s">
        <v>120</v>
      </c>
      <c r="X2994" t="s">
        <v>120</v>
      </c>
      <c r="Y2994">
        <v>16186</v>
      </c>
    </row>
    <row r="2995" spans="1:25" x14ac:dyDescent="0.25">
      <c r="A2995">
        <v>13630</v>
      </c>
      <c r="B2995" t="str">
        <f>VLOOKUP(W2995,Broadcast!A$2:B$277,2,FALSE)</f>
        <v>International Broadcasting Bureau</v>
      </c>
      <c r="C2995" s="6">
        <v>1400</v>
      </c>
      <c r="D2995" s="6">
        <v>1500</v>
      </c>
      <c r="E2995" t="s">
        <v>651</v>
      </c>
      <c r="F2995" t="str">
        <f>VLOOKUP(H2995,Location!A$2:E$678,2,FALSE)</f>
        <v>Udorn</v>
      </c>
      <c r="G2995" t="str">
        <f>VLOOKUP(LEFT(R2995,3),Language!A$2:B$7700,2,FALSE)</f>
        <v>Uzbek</v>
      </c>
      <c r="H2995" t="s">
        <v>162</v>
      </c>
      <c r="I2995">
        <v>250</v>
      </c>
      <c r="J2995">
        <v>300</v>
      </c>
      <c r="K2995">
        <v>0</v>
      </c>
      <c r="L2995">
        <v>216</v>
      </c>
      <c r="M2995">
        <v>1234567</v>
      </c>
      <c r="N2995">
        <v>270316</v>
      </c>
      <c r="O2995">
        <v>291016</v>
      </c>
      <c r="P2995" t="s">
        <v>19</v>
      </c>
      <c r="Q2995">
        <v>16700</v>
      </c>
      <c r="R2995" t="s">
        <v>605</v>
      </c>
      <c r="S2995" t="str">
        <f>VLOOKUP(V2995,Country!A$2:B$191,2,FALSE)</f>
        <v>Thailand</v>
      </c>
      <c r="T2995" t="str">
        <f>VLOOKUP(X2995,Organisation!A$2:B$150,2,FALSE)</f>
        <v>International Broadcasting Bureau</v>
      </c>
      <c r="U2995" t="s">
        <v>162</v>
      </c>
      <c r="V2995" t="s">
        <v>148</v>
      </c>
      <c r="W2995" t="s">
        <v>120</v>
      </c>
      <c r="X2995" t="s">
        <v>120</v>
      </c>
      <c r="Y2995">
        <v>816</v>
      </c>
    </row>
    <row r="2996" spans="1:25" x14ac:dyDescent="0.25">
      <c r="A2996">
        <v>13630</v>
      </c>
      <c r="B2996" t="str">
        <f>VLOOKUP(W2996,Broadcast!A$2:B$277,2,FALSE)</f>
        <v>International Broadcasting Bureau</v>
      </c>
      <c r="C2996" s="6">
        <v>1600</v>
      </c>
      <c r="D2996" s="6">
        <v>1630</v>
      </c>
      <c r="E2996">
        <v>52.53</v>
      </c>
      <c r="F2996" t="str">
        <f>VLOOKUP(H2996,Location!A$2:E$678,2,FALSE)</f>
        <v>Moepeng Hill</v>
      </c>
      <c r="G2996" t="str">
        <f>VLOOKUP(LEFT(R2996,3),Language!A$2:B$7700,2,FALSE)</f>
        <v>Kinyarwanda</v>
      </c>
      <c r="H2996" t="s">
        <v>119</v>
      </c>
      <c r="I2996">
        <v>100</v>
      </c>
      <c r="J2996">
        <v>350</v>
      </c>
      <c r="K2996">
        <v>0</v>
      </c>
      <c r="L2996">
        <v>156</v>
      </c>
      <c r="M2996">
        <v>17</v>
      </c>
      <c r="N2996">
        <v>270316</v>
      </c>
      <c r="O2996">
        <v>291016</v>
      </c>
      <c r="P2996" t="s">
        <v>19</v>
      </c>
      <c r="Q2996">
        <v>8500</v>
      </c>
      <c r="R2996" t="s">
        <v>569</v>
      </c>
      <c r="S2996" t="str">
        <f>VLOOKUP(V2996,Country!A$2:B$191,2,FALSE)</f>
        <v>Botswana</v>
      </c>
      <c r="T2996" t="str">
        <f>VLOOKUP(X2996,Organisation!A$2:B$150,2,FALSE)</f>
        <v>International Broadcasting Bureau</v>
      </c>
      <c r="U2996" t="s">
        <v>119</v>
      </c>
      <c r="V2996" t="s">
        <v>119</v>
      </c>
      <c r="W2996" t="s">
        <v>120</v>
      </c>
      <c r="X2996" t="s">
        <v>120</v>
      </c>
      <c r="Y2996">
        <v>817</v>
      </c>
    </row>
    <row r="2997" spans="1:25" x14ac:dyDescent="0.25">
      <c r="A2997">
        <v>13630</v>
      </c>
      <c r="B2997" t="str">
        <f>VLOOKUP(W2997,Broadcast!A$2:B$277,2,FALSE)</f>
        <v>International Broadcasting Bureau</v>
      </c>
      <c r="C2997" s="6">
        <v>1600</v>
      </c>
      <c r="D2997" s="6">
        <v>1630</v>
      </c>
      <c r="E2997">
        <v>52.53</v>
      </c>
      <c r="F2997" t="str">
        <f>VLOOKUP(H2997,Location!A$2:E$678,2,FALSE)</f>
        <v>Moepeng Hill</v>
      </c>
      <c r="G2997" t="str">
        <f>VLOOKUP(LEFT(R2997,3),Language!A$2:B$7700,2,FALSE)</f>
        <v>Kinyarwanda</v>
      </c>
      <c r="H2997" t="s">
        <v>119</v>
      </c>
      <c r="I2997">
        <v>100</v>
      </c>
      <c r="J2997">
        <v>350</v>
      </c>
      <c r="K2997">
        <v>0</v>
      </c>
      <c r="L2997">
        <v>156</v>
      </c>
      <c r="M2997">
        <v>23456</v>
      </c>
      <c r="N2997">
        <v>270316</v>
      </c>
      <c r="O2997">
        <v>291016</v>
      </c>
      <c r="P2997" t="s">
        <v>19</v>
      </c>
      <c r="Q2997">
        <v>13500</v>
      </c>
      <c r="R2997" t="s">
        <v>569</v>
      </c>
      <c r="S2997" t="str">
        <f>VLOOKUP(V2997,Country!A$2:B$191,2,FALSE)</f>
        <v>Botswana</v>
      </c>
      <c r="T2997" t="str">
        <f>VLOOKUP(X2997,Organisation!A$2:B$150,2,FALSE)</f>
        <v>International Broadcasting Bureau</v>
      </c>
      <c r="U2997" t="s">
        <v>119</v>
      </c>
      <c r="V2997" t="s">
        <v>119</v>
      </c>
      <c r="W2997" t="s">
        <v>120</v>
      </c>
      <c r="X2997" t="s">
        <v>120</v>
      </c>
      <c r="Y2997">
        <v>818</v>
      </c>
    </row>
    <row r="2998" spans="1:25" x14ac:dyDescent="0.25">
      <c r="A2998">
        <v>13630</v>
      </c>
      <c r="B2998" t="str">
        <f>VLOOKUP(W2998,Broadcast!A$2:B$277,2,FALSE)</f>
        <v>International Broadcasting Bureau</v>
      </c>
      <c r="C2998" s="6">
        <v>1630</v>
      </c>
      <c r="D2998" s="6">
        <v>1700</v>
      </c>
      <c r="E2998" t="s">
        <v>657</v>
      </c>
      <c r="F2998" t="str">
        <f>VLOOKUP(H2998,Location!A$2:E$678,2,FALSE)</f>
        <v>Sao Tome</v>
      </c>
      <c r="G2998" t="str">
        <f>VLOOKUP(LEFT(R2998,3),Language!A$2:B$7700,2,FALSE)</f>
        <v>Portuguese</v>
      </c>
      <c r="H2998" t="s">
        <v>125</v>
      </c>
      <c r="I2998">
        <v>100</v>
      </c>
      <c r="J2998">
        <v>138</v>
      </c>
      <c r="K2998">
        <v>0</v>
      </c>
      <c r="L2998">
        <v>156</v>
      </c>
      <c r="M2998">
        <v>6</v>
      </c>
      <c r="N2998">
        <v>270316</v>
      </c>
      <c r="O2998">
        <v>291016</v>
      </c>
      <c r="P2998" t="s">
        <v>19</v>
      </c>
      <c r="Q2998">
        <v>16000</v>
      </c>
      <c r="R2998" t="s">
        <v>300</v>
      </c>
      <c r="S2998" t="str">
        <f>VLOOKUP(V2998,Country!A$2:B$191,2,FALSE)</f>
        <v>Sao Tome and Principe</v>
      </c>
      <c r="T2998" t="str">
        <f>VLOOKUP(X2998,Organisation!A$2:B$150,2,FALSE)</f>
        <v>International Broadcasting Bureau</v>
      </c>
      <c r="U2998" t="s">
        <v>125</v>
      </c>
      <c r="V2998" t="s">
        <v>126</v>
      </c>
      <c r="W2998" t="s">
        <v>120</v>
      </c>
      <c r="X2998" t="s">
        <v>120</v>
      </c>
      <c r="Y2998">
        <v>819</v>
      </c>
    </row>
    <row r="2999" spans="1:25" x14ac:dyDescent="0.25">
      <c r="A2999">
        <v>13630</v>
      </c>
      <c r="B2999" t="str">
        <f>VLOOKUP(W2999,Broadcast!A$2:B$277,2,FALSE)</f>
        <v>International Broadcasting Bureau</v>
      </c>
      <c r="C2999" s="6">
        <v>1700</v>
      </c>
      <c r="D2999" s="6">
        <v>1800</v>
      </c>
      <c r="E2999" t="s">
        <v>657</v>
      </c>
      <c r="F2999" t="str">
        <f>VLOOKUP(H2999,Location!A$2:E$678,2,FALSE)</f>
        <v>Moepeng Hill</v>
      </c>
      <c r="G2999" t="str">
        <f>VLOOKUP(LEFT(R2999,3),Language!A$2:B$7700,2,FALSE)</f>
        <v>Portuguese</v>
      </c>
      <c r="H2999" t="s">
        <v>119</v>
      </c>
      <c r="I2999">
        <v>100</v>
      </c>
      <c r="J2999">
        <v>350</v>
      </c>
      <c r="K2999">
        <v>0</v>
      </c>
      <c r="L2999">
        <v>156</v>
      </c>
      <c r="M2999">
        <v>1234567</v>
      </c>
      <c r="N2999">
        <v>270316</v>
      </c>
      <c r="O2999">
        <v>291016</v>
      </c>
      <c r="P2999" t="s">
        <v>19</v>
      </c>
      <c r="Q2999">
        <v>13500</v>
      </c>
      <c r="R2999" t="s">
        <v>300</v>
      </c>
      <c r="S2999" t="str">
        <f>VLOOKUP(V2999,Country!A$2:B$191,2,FALSE)</f>
        <v>Botswana</v>
      </c>
      <c r="T2999" t="str">
        <f>VLOOKUP(X2999,Organisation!A$2:B$150,2,FALSE)</f>
        <v>International Broadcasting Bureau</v>
      </c>
      <c r="U2999" t="s">
        <v>119</v>
      </c>
      <c r="V2999" t="s">
        <v>119</v>
      </c>
      <c r="W2999" t="s">
        <v>120</v>
      </c>
      <c r="X2999" t="s">
        <v>120</v>
      </c>
      <c r="Y2999">
        <v>820</v>
      </c>
    </row>
    <row r="3000" spans="1:25" x14ac:dyDescent="0.25">
      <c r="A3000">
        <v>13630</v>
      </c>
      <c r="B3000" t="str">
        <f>VLOOKUP(W3000,Broadcast!A$2:B$277,2,FALSE)</f>
        <v>International Broadcasting Bureau</v>
      </c>
      <c r="C3000" s="6">
        <v>1800</v>
      </c>
      <c r="D3000" s="6">
        <v>1830</v>
      </c>
      <c r="E3000" t="s">
        <v>960</v>
      </c>
      <c r="F3000" t="str">
        <f>VLOOKUP(H3000,Location!A$2:E$678,2,FALSE)</f>
        <v>Moepeng Hill</v>
      </c>
      <c r="G3000" t="str">
        <f>VLOOKUP(LEFT(R3000,3),Language!A$2:B$7700,2,FALSE)</f>
        <v>Portuguese</v>
      </c>
      <c r="H3000" t="s">
        <v>119</v>
      </c>
      <c r="I3000">
        <v>100</v>
      </c>
      <c r="J3000">
        <v>350</v>
      </c>
      <c r="K3000">
        <v>0</v>
      </c>
      <c r="L3000">
        <v>156</v>
      </c>
      <c r="M3000">
        <v>23456</v>
      </c>
      <c r="N3000">
        <v>270316</v>
      </c>
      <c r="O3000">
        <v>291016</v>
      </c>
      <c r="P3000" t="s">
        <v>19</v>
      </c>
      <c r="Q3000">
        <v>13500</v>
      </c>
      <c r="R3000" t="s">
        <v>300</v>
      </c>
      <c r="S3000" t="str">
        <f>VLOOKUP(V3000,Country!A$2:B$191,2,FALSE)</f>
        <v>Botswana</v>
      </c>
      <c r="T3000" t="str">
        <f>VLOOKUP(X3000,Organisation!A$2:B$150,2,FALSE)</f>
        <v>International Broadcasting Bureau</v>
      </c>
      <c r="U3000" t="s">
        <v>119</v>
      </c>
      <c r="V3000" t="s">
        <v>119</v>
      </c>
      <c r="W3000" t="s">
        <v>120</v>
      </c>
      <c r="X3000" t="s">
        <v>120</v>
      </c>
      <c r="Y3000">
        <v>821</v>
      </c>
    </row>
    <row r="3001" spans="1:25" x14ac:dyDescent="0.25">
      <c r="A3001">
        <v>13630</v>
      </c>
      <c r="B3001" t="str">
        <f>VLOOKUP(W3001,Broadcast!A$2:B$277,2,FALSE)</f>
        <v>International Broadcasting Bureau</v>
      </c>
      <c r="C3001" s="6">
        <v>1830</v>
      </c>
      <c r="D3001" s="6">
        <v>1900</v>
      </c>
      <c r="E3001">
        <v>52.53</v>
      </c>
      <c r="F3001" t="str">
        <f>VLOOKUP(H3001,Location!A$2:E$678,2,FALSE)</f>
        <v>Dhabayya</v>
      </c>
      <c r="G3001" t="str">
        <f>VLOOKUP(LEFT(R3001,3),Language!A$2:B$7700,2,FALSE)</f>
        <v>Kinyarwanda</v>
      </c>
      <c r="H3001" t="s">
        <v>409</v>
      </c>
      <c r="I3001">
        <v>250</v>
      </c>
      <c r="J3001">
        <v>225</v>
      </c>
      <c r="K3001">
        <v>0</v>
      </c>
      <c r="L3001">
        <v>146</v>
      </c>
      <c r="M3001">
        <v>23456</v>
      </c>
      <c r="N3001">
        <v>180416</v>
      </c>
      <c r="O3001">
        <v>291016</v>
      </c>
      <c r="P3001" t="s">
        <v>19</v>
      </c>
      <c r="R3001" t="s">
        <v>569</v>
      </c>
      <c r="S3001" t="str">
        <f>VLOOKUP(V3001,Country!A$2:B$191,2,FALSE)</f>
        <v>United Arab Emirates</v>
      </c>
      <c r="T3001" t="str">
        <f>VLOOKUP(X3001,Organisation!A$2:B$150,2,FALSE)</f>
        <v>International Broadcasting Bureau</v>
      </c>
      <c r="U3001" t="s">
        <v>409</v>
      </c>
      <c r="V3001" t="s">
        <v>410</v>
      </c>
      <c r="W3001" t="s">
        <v>120</v>
      </c>
      <c r="X3001" t="s">
        <v>120</v>
      </c>
      <c r="Y3001">
        <v>16615</v>
      </c>
    </row>
    <row r="3002" spans="1:25" x14ac:dyDescent="0.25">
      <c r="A3002">
        <v>13630</v>
      </c>
      <c r="B3002" t="str">
        <f>VLOOKUP(W3002,Broadcast!A$2:B$277,2,FALSE)</f>
        <v>China Radio International</v>
      </c>
      <c r="C3002" s="6">
        <v>1930</v>
      </c>
      <c r="D3002" s="6">
        <v>2000</v>
      </c>
      <c r="E3002" t="s">
        <v>864</v>
      </c>
      <c r="F3002" t="str">
        <f>VLOOKUP(H3002,Location!A$2:E$678,2,FALSE)</f>
        <v>Bamako</v>
      </c>
      <c r="G3002" t="str">
        <f>VLOOKUP(LEFT(R3002,3),Language!A$2:B$7700,2,FALSE)</f>
        <v>Portuguese</v>
      </c>
      <c r="H3002" t="s">
        <v>555</v>
      </c>
      <c r="I3002">
        <v>100</v>
      </c>
      <c r="J3002">
        <v>111</v>
      </c>
      <c r="K3002">
        <v>0</v>
      </c>
      <c r="L3002">
        <v>206</v>
      </c>
      <c r="M3002">
        <v>1234567</v>
      </c>
      <c r="N3002">
        <v>270316</v>
      </c>
      <c r="O3002">
        <v>301016</v>
      </c>
      <c r="P3002" t="s">
        <v>19</v>
      </c>
      <c r="R3002" t="s">
        <v>300</v>
      </c>
      <c r="S3002" t="str">
        <f>VLOOKUP(V3002,Country!A$2:B$191,2,FALSE)</f>
        <v>Mali</v>
      </c>
      <c r="T3002" t="str">
        <f>VLOOKUP(X3002,Organisation!A$2:B$150,2,FALSE)</f>
        <v>R &amp; T of Peoples Republic of China</v>
      </c>
      <c r="U3002" t="s">
        <v>555</v>
      </c>
      <c r="V3002" t="s">
        <v>556</v>
      </c>
      <c r="W3002" t="s">
        <v>188</v>
      </c>
      <c r="X3002" t="s">
        <v>57</v>
      </c>
      <c r="Y3002">
        <v>3240</v>
      </c>
    </row>
    <row r="3003" spans="1:25" x14ac:dyDescent="0.25">
      <c r="A3003">
        <v>13630</v>
      </c>
      <c r="B3003" t="str">
        <f>VLOOKUP(W3003,Broadcast!A$2:B$277,2,FALSE)</f>
        <v>China Radio International</v>
      </c>
      <c r="C3003" s="6">
        <v>2000</v>
      </c>
      <c r="D3003" s="6">
        <v>2100</v>
      </c>
      <c r="E3003">
        <v>53</v>
      </c>
      <c r="F3003" t="str">
        <f>VLOOKUP(H3003,Location!A$2:E$678,2,FALSE)</f>
        <v>Bamako</v>
      </c>
      <c r="G3003" t="str">
        <f>VLOOKUP(LEFT(R3003,3),Language!A$2:B$7700,2,FALSE)</f>
        <v>English</v>
      </c>
      <c r="H3003" t="s">
        <v>555</v>
      </c>
      <c r="I3003">
        <v>100</v>
      </c>
      <c r="J3003">
        <v>111</v>
      </c>
      <c r="K3003">
        <v>0</v>
      </c>
      <c r="L3003">
        <v>206</v>
      </c>
      <c r="M3003">
        <v>1234567</v>
      </c>
      <c r="N3003">
        <v>270316</v>
      </c>
      <c r="O3003">
        <v>301016</v>
      </c>
      <c r="P3003" t="s">
        <v>19</v>
      </c>
      <c r="R3003" t="s">
        <v>20</v>
      </c>
      <c r="S3003" t="str">
        <f>VLOOKUP(V3003,Country!A$2:B$191,2,FALSE)</f>
        <v>Mali</v>
      </c>
      <c r="T3003" t="str">
        <f>VLOOKUP(X3003,Organisation!A$2:B$150,2,FALSE)</f>
        <v>R &amp; T of Peoples Republic of China</v>
      </c>
      <c r="U3003" t="s">
        <v>555</v>
      </c>
      <c r="V3003" t="s">
        <v>556</v>
      </c>
      <c r="W3003" t="s">
        <v>188</v>
      </c>
      <c r="X3003" t="s">
        <v>57</v>
      </c>
      <c r="Y3003">
        <v>3241</v>
      </c>
    </row>
    <row r="3004" spans="1:25" x14ac:dyDescent="0.25">
      <c r="A3004">
        <v>13630</v>
      </c>
      <c r="B3004" t="str">
        <f>VLOOKUP(W3004,Broadcast!A$2:B$277,2,FALSE)</f>
        <v>China Radio International</v>
      </c>
      <c r="C3004" s="6">
        <v>2100</v>
      </c>
      <c r="D3004" s="6">
        <v>2130</v>
      </c>
      <c r="E3004">
        <v>53</v>
      </c>
      <c r="F3004" t="str">
        <f>VLOOKUP(H3004,Location!A$2:E$678,2,FALSE)</f>
        <v>Bamako</v>
      </c>
      <c r="G3004" t="str">
        <f>VLOOKUP(LEFT(R3004,3),Language!A$2:B$7700,2,FALSE)</f>
        <v>English</v>
      </c>
      <c r="H3004" t="s">
        <v>555</v>
      </c>
      <c r="I3004">
        <v>100</v>
      </c>
      <c r="J3004">
        <v>111</v>
      </c>
      <c r="K3004">
        <v>0</v>
      </c>
      <c r="L3004">
        <v>206</v>
      </c>
      <c r="M3004">
        <v>1234567</v>
      </c>
      <c r="N3004">
        <v>270316</v>
      </c>
      <c r="O3004">
        <v>301016</v>
      </c>
      <c r="P3004" t="s">
        <v>19</v>
      </c>
      <c r="R3004" t="s">
        <v>20</v>
      </c>
      <c r="S3004" t="str">
        <f>VLOOKUP(V3004,Country!A$2:B$191,2,FALSE)</f>
        <v>Mali</v>
      </c>
      <c r="T3004" t="str">
        <f>VLOOKUP(X3004,Organisation!A$2:B$150,2,FALSE)</f>
        <v>R &amp; T of Peoples Republic of China</v>
      </c>
      <c r="U3004" t="s">
        <v>555</v>
      </c>
      <c r="V3004" t="s">
        <v>556</v>
      </c>
      <c r="W3004" t="s">
        <v>188</v>
      </c>
      <c r="X3004" t="s">
        <v>57</v>
      </c>
      <c r="Y3004">
        <v>3242</v>
      </c>
    </row>
    <row r="3005" spans="1:25" x14ac:dyDescent="0.25">
      <c r="A3005">
        <v>13630</v>
      </c>
      <c r="B3005" t="str">
        <f>VLOOKUP(W3005,Broadcast!A$2:B$277,2,FALSE)</f>
        <v>China Radio International</v>
      </c>
      <c r="C3005" s="6">
        <v>2130</v>
      </c>
      <c r="D3005" s="6">
        <v>2230</v>
      </c>
      <c r="E3005">
        <v>53</v>
      </c>
      <c r="F3005" t="str">
        <f>VLOOKUP(H3005,Location!A$2:E$678,2,FALSE)</f>
        <v>Bamako</v>
      </c>
      <c r="G3005" t="str">
        <f>VLOOKUP(LEFT(R3005,3),Language!A$2:B$7700,2,FALSE)</f>
        <v>French</v>
      </c>
      <c r="H3005" t="s">
        <v>555</v>
      </c>
      <c r="I3005">
        <v>100</v>
      </c>
      <c r="J3005">
        <v>111</v>
      </c>
      <c r="K3005">
        <v>0</v>
      </c>
      <c r="L3005">
        <v>216</v>
      </c>
      <c r="M3005">
        <v>1234567</v>
      </c>
      <c r="N3005">
        <v>270316</v>
      </c>
      <c r="O3005">
        <v>301016</v>
      </c>
      <c r="P3005" t="s">
        <v>19</v>
      </c>
      <c r="R3005" t="s">
        <v>79</v>
      </c>
      <c r="S3005" t="str">
        <f>VLOOKUP(V3005,Country!A$2:B$191,2,FALSE)</f>
        <v>Mali</v>
      </c>
      <c r="T3005" t="str">
        <f>VLOOKUP(X3005,Organisation!A$2:B$150,2,FALSE)</f>
        <v>R &amp; T of Peoples Republic of China</v>
      </c>
      <c r="U3005" t="s">
        <v>555</v>
      </c>
      <c r="V3005" t="s">
        <v>556</v>
      </c>
      <c r="W3005" t="s">
        <v>188</v>
      </c>
      <c r="X3005" t="s">
        <v>57</v>
      </c>
      <c r="Y3005">
        <v>3243</v>
      </c>
    </row>
    <row r="3006" spans="1:25" x14ac:dyDescent="0.25">
      <c r="A3006">
        <v>13635</v>
      </c>
      <c r="B3006" t="str">
        <f>VLOOKUP(W3006,Broadcast!A$2:B$277,2,FALSE)</f>
        <v>Turkish Radio-TV Corp</v>
      </c>
      <c r="C3006" s="6">
        <v>600</v>
      </c>
      <c r="D3006" s="6">
        <v>1300</v>
      </c>
      <c r="E3006">
        <v>27.28</v>
      </c>
      <c r="F3006" t="str">
        <f>VLOOKUP(H3006,Location!A$2:E$678,2,FALSE)</f>
        <v>Emirler</v>
      </c>
      <c r="G3006" t="str">
        <f>VLOOKUP(LEFT(R3006,3),Language!A$2:B$7700,2,FALSE)</f>
        <v>Turkish</v>
      </c>
      <c r="H3006" t="s">
        <v>250</v>
      </c>
      <c r="I3006">
        <v>500</v>
      </c>
      <c r="J3006">
        <v>310</v>
      </c>
      <c r="K3006">
        <v>0</v>
      </c>
      <c r="L3006">
        <v>215</v>
      </c>
      <c r="M3006">
        <v>1234567</v>
      </c>
      <c r="N3006">
        <v>270316</v>
      </c>
      <c r="O3006">
        <v>301016</v>
      </c>
      <c r="P3006" t="s">
        <v>19</v>
      </c>
      <c r="Q3006">
        <v>13700</v>
      </c>
      <c r="R3006" t="s">
        <v>251</v>
      </c>
      <c r="S3006" t="str">
        <f>VLOOKUP(V3006,Country!A$2:B$191,2,FALSE)</f>
        <v>Turkey</v>
      </c>
      <c r="T3006" t="str">
        <f>VLOOKUP(X3006,Organisation!A$2:B$150,2,FALSE)</f>
        <v>Turkish Radio-Television Corp.</v>
      </c>
      <c r="U3006" t="s">
        <v>250</v>
      </c>
      <c r="V3006" t="s">
        <v>252</v>
      </c>
      <c r="W3006" t="s">
        <v>253</v>
      </c>
      <c r="X3006" t="s">
        <v>253</v>
      </c>
      <c r="Y3006">
        <v>4620</v>
      </c>
    </row>
    <row r="3007" spans="1:25" x14ac:dyDescent="0.25">
      <c r="A3007">
        <v>13640</v>
      </c>
      <c r="B3007" t="str">
        <f>VLOOKUP(W3007,Broadcast!A$2:B$277,2,FALSE)</f>
        <v>International Broadcasting Bureau</v>
      </c>
      <c r="C3007" s="6">
        <v>0</v>
      </c>
      <c r="D3007" s="6">
        <v>100</v>
      </c>
      <c r="E3007" t="s">
        <v>376</v>
      </c>
      <c r="F3007" t="str">
        <f>VLOOKUP(H3007,Location!A$2:E$678,2,FALSE)</f>
        <v>Udorn</v>
      </c>
      <c r="G3007" t="str">
        <f>VLOOKUP(LEFT(R3007,3),Language!A$2:B$7700,2,FALSE)</f>
        <v>Tibetan</v>
      </c>
      <c r="H3007" t="s">
        <v>162</v>
      </c>
      <c r="I3007">
        <v>250</v>
      </c>
      <c r="J3007">
        <v>324</v>
      </c>
      <c r="K3007">
        <v>24</v>
      </c>
      <c r="L3007">
        <v>226</v>
      </c>
      <c r="M3007">
        <v>2</v>
      </c>
      <c r="N3007">
        <v>270316</v>
      </c>
      <c r="O3007">
        <v>291016</v>
      </c>
      <c r="P3007" t="s">
        <v>19</v>
      </c>
      <c r="Q3007">
        <v>16700</v>
      </c>
      <c r="R3007" t="s">
        <v>118</v>
      </c>
      <c r="S3007" t="str">
        <f>VLOOKUP(V3007,Country!A$2:B$191,2,FALSE)</f>
        <v>Thailand</v>
      </c>
      <c r="T3007" t="str">
        <f>VLOOKUP(X3007,Organisation!A$2:B$150,2,FALSE)</f>
        <v>International Broadcasting Bureau</v>
      </c>
      <c r="U3007" t="s">
        <v>162</v>
      </c>
      <c r="V3007" t="s">
        <v>148</v>
      </c>
      <c r="W3007" t="s">
        <v>120</v>
      </c>
      <c r="X3007" t="s">
        <v>120</v>
      </c>
      <c r="Y3007">
        <v>16187</v>
      </c>
    </row>
    <row r="3008" spans="1:25" x14ac:dyDescent="0.25">
      <c r="A3008">
        <v>13640</v>
      </c>
      <c r="B3008" t="str">
        <f>VLOOKUP(W3008,Broadcast!A$2:B$277,2,FALSE)</f>
        <v>China Radio International</v>
      </c>
      <c r="C3008" s="6">
        <v>200</v>
      </c>
      <c r="D3008" s="6">
        <v>300</v>
      </c>
      <c r="E3008">
        <v>41</v>
      </c>
      <c r="F3008" t="str">
        <f>VLOOKUP(H3008,Location!A$2:E$678,2,FALSE)</f>
        <v>Kashi</v>
      </c>
      <c r="G3008" t="str">
        <f>VLOOKUP(LEFT(R3008,3),Language!A$2:B$7700,2,FALSE)</f>
        <v>English</v>
      </c>
      <c r="H3008" t="s">
        <v>187</v>
      </c>
      <c r="I3008">
        <v>100</v>
      </c>
      <c r="J3008">
        <v>174</v>
      </c>
      <c r="K3008">
        <v>0</v>
      </c>
      <c r="L3008">
        <v>206</v>
      </c>
      <c r="M3008">
        <v>1234567</v>
      </c>
      <c r="N3008">
        <v>270316</v>
      </c>
      <c r="O3008">
        <v>301016</v>
      </c>
      <c r="P3008" t="s">
        <v>19</v>
      </c>
      <c r="Q3008">
        <v>10225</v>
      </c>
      <c r="R3008" t="s">
        <v>20</v>
      </c>
      <c r="S3008" t="str">
        <f>VLOOKUP(V3008,Country!A$2:B$191,2,FALSE)</f>
        <v>China</v>
      </c>
      <c r="T3008" t="str">
        <f>VLOOKUP(X3008,Organisation!A$2:B$150,2,FALSE)</f>
        <v>R &amp; T of Peoples Republic of China</v>
      </c>
      <c r="U3008" t="s">
        <v>187</v>
      </c>
      <c r="V3008" t="s">
        <v>55</v>
      </c>
      <c r="W3008" t="s">
        <v>188</v>
      </c>
      <c r="X3008" t="s">
        <v>57</v>
      </c>
      <c r="Y3008">
        <v>3244</v>
      </c>
    </row>
    <row r="3009" spans="1:25" x14ac:dyDescent="0.25">
      <c r="A3009">
        <v>13640</v>
      </c>
      <c r="B3009" t="str">
        <f>VLOOKUP(W3009,Broadcast!A$2:B$277,2,FALSE)</f>
        <v>China Radio International</v>
      </c>
      <c r="C3009" s="6">
        <v>400</v>
      </c>
      <c r="D3009" s="6">
        <v>500</v>
      </c>
      <c r="E3009" t="s">
        <v>218</v>
      </c>
      <c r="F3009" t="str">
        <f>VLOOKUP(H3009,Location!A$2:E$678,2,FALSE)</f>
        <v>Kashi</v>
      </c>
      <c r="G3009" t="str">
        <f>VLOOKUP(LEFT(R3009,3),Language!A$2:B$7700,2,FALSE)</f>
        <v>Standart Chinese</v>
      </c>
      <c r="H3009" t="s">
        <v>187</v>
      </c>
      <c r="I3009">
        <v>100</v>
      </c>
      <c r="J3009">
        <v>209</v>
      </c>
      <c r="K3009">
        <v>0</v>
      </c>
      <c r="L3009">
        <v>206</v>
      </c>
      <c r="M3009">
        <v>1234567</v>
      </c>
      <c r="N3009">
        <v>270316</v>
      </c>
      <c r="O3009">
        <v>301016</v>
      </c>
      <c r="P3009" t="s">
        <v>19</v>
      </c>
      <c r="Q3009">
        <v>14500</v>
      </c>
      <c r="R3009" t="s">
        <v>207</v>
      </c>
      <c r="S3009" t="str">
        <f>VLOOKUP(V3009,Country!A$2:B$191,2,FALSE)</f>
        <v>China</v>
      </c>
      <c r="T3009" t="str">
        <f>VLOOKUP(X3009,Organisation!A$2:B$150,2,FALSE)</f>
        <v>R &amp; T of Peoples Republic of China</v>
      </c>
      <c r="U3009" t="s">
        <v>187</v>
      </c>
      <c r="V3009" t="s">
        <v>55</v>
      </c>
      <c r="W3009" t="s">
        <v>188</v>
      </c>
      <c r="X3009" t="s">
        <v>57</v>
      </c>
      <c r="Y3009">
        <v>3245</v>
      </c>
    </row>
    <row r="3010" spans="1:25" x14ac:dyDescent="0.25">
      <c r="A3010">
        <v>13640</v>
      </c>
      <c r="B3010" t="str">
        <f>VLOOKUP(W3010,Broadcast!A$2:B$277,2,FALSE)</f>
        <v>Radio Sultanate of Oman</v>
      </c>
      <c r="C3010" s="6">
        <v>600</v>
      </c>
      <c r="D3010" s="6">
        <v>1400</v>
      </c>
      <c r="E3010" t="s">
        <v>381</v>
      </c>
      <c r="F3010" t="str">
        <f>VLOOKUP(H3010,Location!A$2:E$678,2,FALSE)</f>
        <v>Seeb</v>
      </c>
      <c r="G3010" t="str">
        <f>VLOOKUP(LEFT(R3010,3),Language!A$2:B$7700,2,FALSE)</f>
        <v>Standard Arabic</v>
      </c>
      <c r="H3010" t="s">
        <v>382</v>
      </c>
      <c r="I3010">
        <v>100</v>
      </c>
      <c r="J3010">
        <v>320</v>
      </c>
      <c r="K3010">
        <v>0</v>
      </c>
      <c r="L3010">
        <v>141</v>
      </c>
      <c r="M3010">
        <v>1234567</v>
      </c>
      <c r="N3010">
        <v>270316</v>
      </c>
      <c r="O3010">
        <v>301016</v>
      </c>
      <c r="P3010" t="s">
        <v>19</v>
      </c>
      <c r="R3010" t="s">
        <v>310</v>
      </c>
      <c r="S3010" t="str">
        <f>VLOOKUP(V3010,Country!A$2:B$191,2,FALSE)</f>
        <v>Oman</v>
      </c>
      <c r="T3010" t="str">
        <f>VLOOKUP(X3010,Organisation!A$2:B$150,2,FALSE)</f>
        <v>Radio Sultanate of Oman</v>
      </c>
      <c r="U3010" t="s">
        <v>382</v>
      </c>
      <c r="V3010" t="s">
        <v>212</v>
      </c>
      <c r="W3010" t="s">
        <v>383</v>
      </c>
      <c r="X3010" t="s">
        <v>383</v>
      </c>
      <c r="Y3010">
        <v>4477</v>
      </c>
    </row>
    <row r="3011" spans="1:25" x14ac:dyDescent="0.25">
      <c r="A3011">
        <v>13640</v>
      </c>
      <c r="B3011" t="str">
        <f>VLOOKUP(W3011,Broadcast!A$2:B$277,2,FALSE)</f>
        <v>International Broadcasting Bureau</v>
      </c>
      <c r="C3011" s="6">
        <v>1400</v>
      </c>
      <c r="D3011" s="6">
        <v>1500</v>
      </c>
      <c r="E3011" t="s">
        <v>151</v>
      </c>
      <c r="F3011" t="str">
        <f>VLOOKUP(H3011,Location!A$2:E$678,2,FALSE)</f>
        <v>Tinian Islands</v>
      </c>
      <c r="G3011" t="str">
        <f>VLOOKUP(LEFT(R3011,3),Language!A$2:B$7700,2,FALSE)</f>
        <v>Chinese</v>
      </c>
      <c r="H3011" t="s">
        <v>144</v>
      </c>
      <c r="I3011">
        <v>250</v>
      </c>
      <c r="J3011">
        <v>287</v>
      </c>
      <c r="K3011">
        <v>-8</v>
      </c>
      <c r="L3011">
        <v>226</v>
      </c>
      <c r="M3011">
        <v>7</v>
      </c>
      <c r="N3011">
        <v>270316</v>
      </c>
      <c r="O3011">
        <v>291016</v>
      </c>
      <c r="P3011" t="s">
        <v>19</v>
      </c>
      <c r="Q3011">
        <v>16000</v>
      </c>
      <c r="R3011" t="s">
        <v>54</v>
      </c>
      <c r="S3011" t="str">
        <f>VLOOKUP(V3011,Country!A$2:B$191,2,FALSE)</f>
        <v>United States</v>
      </c>
      <c r="T3011" t="str">
        <f>VLOOKUP(X3011,Organisation!A$2:B$150,2,FALSE)</f>
        <v>International Broadcasting Bureau</v>
      </c>
      <c r="U3011" t="s">
        <v>144</v>
      </c>
      <c r="V3011" t="s">
        <v>21</v>
      </c>
      <c r="W3011" t="s">
        <v>120</v>
      </c>
      <c r="X3011" t="s">
        <v>120</v>
      </c>
      <c r="Y3011">
        <v>822</v>
      </c>
    </row>
    <row r="3012" spans="1:25" x14ac:dyDescent="0.25">
      <c r="A3012">
        <v>13640</v>
      </c>
      <c r="B3012" t="str">
        <f>VLOOKUP(W3012,Broadcast!A$2:B$277,2,FALSE)</f>
        <v>China Radio International</v>
      </c>
      <c r="C3012" s="6">
        <v>1500</v>
      </c>
      <c r="D3012" s="6">
        <v>1600</v>
      </c>
      <c r="E3012" t="s">
        <v>579</v>
      </c>
      <c r="F3012" t="str">
        <f>VLOOKUP(H3012,Location!A$2:E$678,2,FALSE)</f>
        <v>Kashi</v>
      </c>
      <c r="G3012" t="str">
        <f>VLOOKUP(LEFT(R3012,3),Language!A$2:B$7700,2,FALSE)</f>
        <v>English</v>
      </c>
      <c r="H3012" t="s">
        <v>187</v>
      </c>
      <c r="I3012">
        <v>500</v>
      </c>
      <c r="J3012">
        <v>298</v>
      </c>
      <c r="K3012">
        <v>0</v>
      </c>
      <c r="L3012">
        <v>288</v>
      </c>
      <c r="M3012">
        <v>1234567</v>
      </c>
      <c r="N3012">
        <v>270316</v>
      </c>
      <c r="O3012">
        <v>301016</v>
      </c>
      <c r="P3012" t="s">
        <v>19</v>
      </c>
      <c r="Q3012">
        <v>13650</v>
      </c>
      <c r="R3012" t="s">
        <v>20</v>
      </c>
      <c r="S3012" t="str">
        <f>VLOOKUP(V3012,Country!A$2:B$191,2,FALSE)</f>
        <v>China</v>
      </c>
      <c r="T3012" t="str">
        <f>VLOOKUP(X3012,Organisation!A$2:B$150,2,FALSE)</f>
        <v>R &amp; T of Peoples Republic of China</v>
      </c>
      <c r="U3012" t="s">
        <v>187</v>
      </c>
      <c r="V3012" t="s">
        <v>55</v>
      </c>
      <c r="W3012" t="s">
        <v>188</v>
      </c>
      <c r="X3012" t="s">
        <v>57</v>
      </c>
      <c r="Y3012">
        <v>3246</v>
      </c>
    </row>
    <row r="3013" spans="1:25" x14ac:dyDescent="0.25">
      <c r="A3013">
        <v>13640</v>
      </c>
      <c r="B3013" t="str">
        <f>VLOOKUP(W3013,Broadcast!A$2:B$277,2,FALSE)</f>
        <v>All India Radio</v>
      </c>
      <c r="C3013" s="6">
        <v>1500</v>
      </c>
      <c r="D3013" s="6">
        <v>1600</v>
      </c>
      <c r="E3013" t="s">
        <v>843</v>
      </c>
      <c r="F3013" t="str">
        <f>VLOOKUP(H3013,Location!A$2:E$678,2,FALSE)</f>
        <v>Bangalore</v>
      </c>
      <c r="G3013" t="str">
        <f>VLOOKUP(LEFT(R3013,3),Language!A$2:B$7700,2,FALSE)</f>
        <v>Gujarati</v>
      </c>
      <c r="H3013" t="s">
        <v>634</v>
      </c>
      <c r="I3013">
        <v>500</v>
      </c>
      <c r="J3013">
        <v>240</v>
      </c>
      <c r="K3013">
        <v>0</v>
      </c>
      <c r="L3013">
        <v>216</v>
      </c>
      <c r="M3013">
        <v>1234567</v>
      </c>
      <c r="N3013">
        <v>270316</v>
      </c>
      <c r="O3013">
        <v>301016</v>
      </c>
      <c r="P3013" t="s">
        <v>19</v>
      </c>
      <c r="Q3013">
        <v>13715</v>
      </c>
      <c r="R3013" t="s">
        <v>857</v>
      </c>
      <c r="S3013" t="str">
        <f>VLOOKUP(V3013,Country!A$2:B$191,2,FALSE)</f>
        <v>India</v>
      </c>
      <c r="T3013" t="str">
        <f>VLOOKUP(X3013,Organisation!A$2:B$150,2,FALSE)</f>
        <v>All India Radio</v>
      </c>
      <c r="U3013" t="s">
        <v>634</v>
      </c>
      <c r="V3013" t="s">
        <v>263</v>
      </c>
      <c r="W3013" t="s">
        <v>264</v>
      </c>
      <c r="X3013" t="s">
        <v>264</v>
      </c>
      <c r="Y3013">
        <v>3584</v>
      </c>
    </row>
    <row r="3014" spans="1:25" x14ac:dyDescent="0.25">
      <c r="A3014">
        <v>13640</v>
      </c>
      <c r="B3014" t="str">
        <f>VLOOKUP(W3014,Broadcast!A$2:B$277,2,FALSE)</f>
        <v>All India Radio</v>
      </c>
      <c r="C3014" s="6">
        <v>1600</v>
      </c>
      <c r="D3014" s="6">
        <v>1945</v>
      </c>
      <c r="E3014">
        <v>38.39</v>
      </c>
      <c r="F3014" t="str">
        <f>VLOOKUP(H3014,Location!A$2:E$678,2,FALSE)</f>
        <v>Bangalore</v>
      </c>
      <c r="G3014" t="str">
        <f>VLOOKUP(LEFT(R3014,3),Language!A$2:B$7700,2,FALSE)</f>
        <v>Persian</v>
      </c>
      <c r="H3014" t="s">
        <v>634</v>
      </c>
      <c r="I3014">
        <v>500</v>
      </c>
      <c r="J3014">
        <v>300</v>
      </c>
      <c r="K3014">
        <v>0</v>
      </c>
      <c r="L3014">
        <v>216</v>
      </c>
      <c r="M3014">
        <v>1234567</v>
      </c>
      <c r="N3014">
        <v>270316</v>
      </c>
      <c r="O3014">
        <v>301016</v>
      </c>
      <c r="P3014" t="s">
        <v>19</v>
      </c>
      <c r="Q3014">
        <v>6075</v>
      </c>
      <c r="R3014" t="s">
        <v>873</v>
      </c>
      <c r="S3014" t="str">
        <f>VLOOKUP(V3014,Country!A$2:B$191,2,FALSE)</f>
        <v>India</v>
      </c>
      <c r="T3014" t="str">
        <f>VLOOKUP(X3014,Organisation!A$2:B$150,2,FALSE)</f>
        <v>All India Radio</v>
      </c>
      <c r="U3014" t="s">
        <v>634</v>
      </c>
      <c r="V3014" t="s">
        <v>263</v>
      </c>
      <c r="W3014" t="s">
        <v>264</v>
      </c>
      <c r="X3014" t="s">
        <v>264</v>
      </c>
      <c r="Y3014">
        <v>3585</v>
      </c>
    </row>
    <row r="3015" spans="1:25" x14ac:dyDescent="0.25">
      <c r="A3015">
        <v>13640</v>
      </c>
      <c r="B3015" t="str">
        <f>VLOOKUP(W3015,Broadcast!A$2:B$277,2,FALSE)</f>
        <v>China Radio International</v>
      </c>
      <c r="C3015" s="6">
        <v>1700</v>
      </c>
      <c r="D3015" s="6">
        <v>1800</v>
      </c>
      <c r="E3015">
        <v>29.3</v>
      </c>
      <c r="F3015" t="str">
        <f>VLOOKUP(H3015,Location!A$2:E$678,2,FALSE)</f>
        <v>Urumqi</v>
      </c>
      <c r="G3015" t="str">
        <f>VLOOKUP(LEFT(R3015,3),Language!A$2:B$7700,2,FALSE)</f>
        <v>Russian</v>
      </c>
      <c r="H3015" t="s">
        <v>71</v>
      </c>
      <c r="I3015">
        <v>500</v>
      </c>
      <c r="J3015">
        <v>308</v>
      </c>
      <c r="K3015">
        <v>0</v>
      </c>
      <c r="L3015">
        <v>216</v>
      </c>
      <c r="M3015">
        <v>1234567</v>
      </c>
      <c r="N3015">
        <v>270316</v>
      </c>
      <c r="O3015">
        <v>301016</v>
      </c>
      <c r="P3015" t="s">
        <v>19</v>
      </c>
      <c r="Q3015">
        <v>10430</v>
      </c>
      <c r="R3015" t="s">
        <v>182</v>
      </c>
      <c r="S3015" t="str">
        <f>VLOOKUP(V3015,Country!A$2:B$191,2,FALSE)</f>
        <v>China</v>
      </c>
      <c r="T3015" t="str">
        <f>VLOOKUP(X3015,Organisation!A$2:B$150,2,FALSE)</f>
        <v>R &amp; T of Peoples Republic of China</v>
      </c>
      <c r="U3015" t="s">
        <v>71</v>
      </c>
      <c r="V3015" t="s">
        <v>55</v>
      </c>
      <c r="W3015" t="s">
        <v>188</v>
      </c>
      <c r="X3015" t="s">
        <v>57</v>
      </c>
      <c r="Y3015">
        <v>3247</v>
      </c>
    </row>
    <row r="3016" spans="1:25" x14ac:dyDescent="0.25">
      <c r="A3016">
        <v>13640</v>
      </c>
      <c r="B3016" t="str">
        <f>VLOOKUP(W3016,Broadcast!A$2:B$277,2,FALSE)</f>
        <v>All India Radio</v>
      </c>
      <c r="C3016" s="6">
        <v>1930</v>
      </c>
      <c r="D3016" s="6">
        <v>2045</v>
      </c>
      <c r="E3016">
        <v>37.46</v>
      </c>
      <c r="F3016" t="str">
        <f>VLOOKUP(H3016,Location!A$2:E$678,2,FALSE)</f>
        <v>Bangalore</v>
      </c>
      <c r="G3016" t="str">
        <f>VLOOKUP(LEFT(R3016,3),Language!A$2:B$7700,2,FALSE)</f>
        <v>French</v>
      </c>
      <c r="H3016" t="s">
        <v>634</v>
      </c>
      <c r="I3016">
        <v>500</v>
      </c>
      <c r="J3016">
        <v>300</v>
      </c>
      <c r="K3016">
        <v>0</v>
      </c>
      <c r="L3016">
        <v>216</v>
      </c>
      <c r="M3016">
        <v>1234567</v>
      </c>
      <c r="N3016">
        <v>270316</v>
      </c>
      <c r="O3016">
        <v>301016</v>
      </c>
      <c r="P3016" t="s">
        <v>19</v>
      </c>
      <c r="Q3016">
        <v>6075</v>
      </c>
      <c r="R3016" t="s">
        <v>79</v>
      </c>
      <c r="S3016" t="str">
        <f>VLOOKUP(V3016,Country!A$2:B$191,2,FALSE)</f>
        <v>India</v>
      </c>
      <c r="T3016" t="str">
        <f>VLOOKUP(X3016,Organisation!A$2:B$150,2,FALSE)</f>
        <v>All India Radio</v>
      </c>
      <c r="U3016" t="s">
        <v>634</v>
      </c>
      <c r="V3016" t="s">
        <v>263</v>
      </c>
      <c r="W3016" t="s">
        <v>264</v>
      </c>
      <c r="X3016" t="s">
        <v>264</v>
      </c>
      <c r="Y3016">
        <v>3586</v>
      </c>
    </row>
    <row r="3017" spans="1:25" x14ac:dyDescent="0.25">
      <c r="A3017">
        <v>13640</v>
      </c>
      <c r="B3017" t="str">
        <f>VLOOKUP(W3017,Broadcast!A$2:B$277,2,FALSE)</f>
        <v>China Radio International</v>
      </c>
      <c r="C3017" s="6">
        <v>2200</v>
      </c>
      <c r="D3017" s="6">
        <v>2300</v>
      </c>
      <c r="E3017" t="s">
        <v>244</v>
      </c>
      <c r="F3017" t="str">
        <f>VLOOKUP(H3017,Location!A$2:E$678,2,FALSE)</f>
        <v>Jinhua</v>
      </c>
      <c r="G3017" t="str">
        <f>VLOOKUP(LEFT(R3017,3),Language!A$2:B$7700,2,FALSE)</f>
        <v>Japanese</v>
      </c>
      <c r="H3017" t="s">
        <v>571</v>
      </c>
      <c r="I3017">
        <v>500</v>
      </c>
      <c r="J3017">
        <v>59</v>
      </c>
      <c r="K3017">
        <v>0</v>
      </c>
      <c r="L3017">
        <v>218</v>
      </c>
      <c r="M3017">
        <v>1234567</v>
      </c>
      <c r="N3017">
        <v>270316</v>
      </c>
      <c r="O3017">
        <v>301016</v>
      </c>
      <c r="P3017" t="s">
        <v>19</v>
      </c>
      <c r="Q3017">
        <v>17500</v>
      </c>
      <c r="R3017" t="s">
        <v>196</v>
      </c>
      <c r="S3017" t="str">
        <f>VLOOKUP(V3017,Country!A$2:B$191,2,FALSE)</f>
        <v>China</v>
      </c>
      <c r="T3017" t="str">
        <f>VLOOKUP(X3017,Organisation!A$2:B$150,2,FALSE)</f>
        <v>R &amp; T of Peoples Republic of China</v>
      </c>
      <c r="U3017" t="s">
        <v>571</v>
      </c>
      <c r="V3017" t="s">
        <v>55</v>
      </c>
      <c r="W3017" t="s">
        <v>188</v>
      </c>
      <c r="X3017" t="s">
        <v>57</v>
      </c>
      <c r="Y3017">
        <v>3248</v>
      </c>
    </row>
    <row r="3018" spans="1:25" x14ac:dyDescent="0.25">
      <c r="A3018">
        <v>13640</v>
      </c>
      <c r="B3018" t="str">
        <f>VLOOKUP(W3018,Broadcast!A$2:B$277,2,FALSE)</f>
        <v>China Radio International</v>
      </c>
      <c r="C3018" s="6">
        <v>2300</v>
      </c>
      <c r="D3018" s="6">
        <v>2400</v>
      </c>
      <c r="E3018" t="s">
        <v>244</v>
      </c>
      <c r="F3018" t="str">
        <f>VLOOKUP(H3018,Location!A$2:E$678,2,FALSE)</f>
        <v>Jinhua</v>
      </c>
      <c r="G3018" t="str">
        <f>VLOOKUP(LEFT(R3018,3),Language!A$2:B$7700,2,FALSE)</f>
        <v>Japanese</v>
      </c>
      <c r="H3018" t="s">
        <v>571</v>
      </c>
      <c r="I3018">
        <v>500</v>
      </c>
      <c r="J3018">
        <v>59</v>
      </c>
      <c r="K3018">
        <v>0</v>
      </c>
      <c r="L3018">
        <v>218</v>
      </c>
      <c r="M3018">
        <v>1234567</v>
      </c>
      <c r="N3018">
        <v>270316</v>
      </c>
      <c r="O3018">
        <v>301016</v>
      </c>
      <c r="P3018" t="s">
        <v>19</v>
      </c>
      <c r="Q3018">
        <v>17500</v>
      </c>
      <c r="R3018" t="s">
        <v>196</v>
      </c>
      <c r="S3018" t="str">
        <f>VLOOKUP(V3018,Country!A$2:B$191,2,FALSE)</f>
        <v>China</v>
      </c>
      <c r="T3018" t="str">
        <f>VLOOKUP(X3018,Organisation!A$2:B$150,2,FALSE)</f>
        <v>R &amp; T of Peoples Republic of China</v>
      </c>
      <c r="U3018" t="s">
        <v>571</v>
      </c>
      <c r="V3018" t="s">
        <v>55</v>
      </c>
      <c r="W3018" t="s">
        <v>188</v>
      </c>
      <c r="X3018" t="s">
        <v>57</v>
      </c>
      <c r="Y3018">
        <v>3249</v>
      </c>
    </row>
    <row r="3019" spans="1:25" x14ac:dyDescent="0.25">
      <c r="A3019">
        <v>13645</v>
      </c>
      <c r="B3019" t="str">
        <f>VLOOKUP(W3019,Broadcast!A$2:B$277,2,FALSE)</f>
        <v>China Radio International</v>
      </c>
      <c r="C3019" s="6">
        <v>600</v>
      </c>
      <c r="D3019" s="6">
        <v>700</v>
      </c>
      <c r="E3019" t="s">
        <v>206</v>
      </c>
      <c r="F3019" t="str">
        <f>VLOOKUP(H3019,Location!A$2:E$678,2,FALSE)</f>
        <v>Xian</v>
      </c>
      <c r="G3019" t="str">
        <f>VLOOKUP(LEFT(R3019,3),Language!A$2:B$7700,2,FALSE)</f>
        <v>English</v>
      </c>
      <c r="H3019" t="s">
        <v>265</v>
      </c>
      <c r="I3019">
        <v>500</v>
      </c>
      <c r="J3019">
        <v>200</v>
      </c>
      <c r="K3019">
        <v>0</v>
      </c>
      <c r="L3019">
        <v>216</v>
      </c>
      <c r="M3019">
        <v>1234567</v>
      </c>
      <c r="N3019">
        <v>270316</v>
      </c>
      <c r="O3019">
        <v>301016</v>
      </c>
      <c r="P3019" t="s">
        <v>19</v>
      </c>
      <c r="Q3019">
        <v>10430</v>
      </c>
      <c r="R3019" t="s">
        <v>20</v>
      </c>
      <c r="S3019" t="str">
        <f>VLOOKUP(V3019,Country!A$2:B$191,2,FALSE)</f>
        <v>China</v>
      </c>
      <c r="T3019" t="str">
        <f>VLOOKUP(X3019,Organisation!A$2:B$150,2,FALSE)</f>
        <v>R &amp; T of Peoples Republic of China</v>
      </c>
      <c r="U3019" t="s">
        <v>265</v>
      </c>
      <c r="V3019" t="s">
        <v>55</v>
      </c>
      <c r="W3019" t="s">
        <v>188</v>
      </c>
      <c r="X3019" t="s">
        <v>57</v>
      </c>
      <c r="Y3019">
        <v>3250</v>
      </c>
    </row>
    <row r="3020" spans="1:25" x14ac:dyDescent="0.25">
      <c r="A3020">
        <v>13645</v>
      </c>
      <c r="B3020" t="str">
        <f>VLOOKUP(W3020,Broadcast!A$2:B$277,2,FALSE)</f>
        <v>All India Radio</v>
      </c>
      <c r="C3020" s="6">
        <v>1100</v>
      </c>
      <c r="D3020" s="6">
        <v>1200</v>
      </c>
      <c r="E3020">
        <v>49</v>
      </c>
      <c r="F3020" t="str">
        <f>VLOOKUP(H3020,Location!A$2:E$678,2,FALSE)</f>
        <v>Aligarh</v>
      </c>
      <c r="G3020" t="str">
        <f>VLOOKUP(LEFT(R3020,3),Language!A$2:B$7700,2,FALSE)</f>
        <v>Thai</v>
      </c>
      <c r="H3020" t="s">
        <v>311</v>
      </c>
      <c r="I3020">
        <v>250</v>
      </c>
      <c r="J3020">
        <v>132</v>
      </c>
      <c r="K3020">
        <v>0</v>
      </c>
      <c r="L3020">
        <v>216</v>
      </c>
      <c r="M3020">
        <v>1234567</v>
      </c>
      <c r="N3020">
        <v>270316</v>
      </c>
      <c r="O3020">
        <v>301016</v>
      </c>
      <c r="P3020" t="s">
        <v>19</v>
      </c>
      <c r="Q3020">
        <v>13715</v>
      </c>
      <c r="R3020" t="s">
        <v>587</v>
      </c>
      <c r="S3020" t="str">
        <f>VLOOKUP(V3020,Country!A$2:B$191,2,FALSE)</f>
        <v>India</v>
      </c>
      <c r="T3020" t="str">
        <f>VLOOKUP(X3020,Organisation!A$2:B$150,2,FALSE)</f>
        <v>All India Radio</v>
      </c>
      <c r="U3020" t="s">
        <v>311</v>
      </c>
      <c r="V3020" t="s">
        <v>263</v>
      </c>
      <c r="W3020" t="s">
        <v>264</v>
      </c>
      <c r="X3020" t="s">
        <v>264</v>
      </c>
      <c r="Y3020">
        <v>3587</v>
      </c>
    </row>
    <row r="3021" spans="1:25" x14ac:dyDescent="0.25">
      <c r="A3021">
        <v>13645</v>
      </c>
      <c r="B3021" t="str">
        <f>VLOOKUP(W3021,Broadcast!A$2:B$277,2,FALSE)</f>
        <v>China Radio International</v>
      </c>
      <c r="C3021" s="6">
        <v>1700</v>
      </c>
      <c r="D3021" s="6">
        <v>1800</v>
      </c>
      <c r="E3021" t="s">
        <v>295</v>
      </c>
      <c r="F3021" t="str">
        <f>VLOOKUP(H3021,Location!A$2:E$678,2,FALSE)</f>
        <v>Bamako</v>
      </c>
      <c r="G3021" t="str">
        <f>VLOOKUP(LEFT(R3021,3),Language!A$2:B$7700,2,FALSE)</f>
        <v>Swahili (macrolanguage)</v>
      </c>
      <c r="H3021" t="s">
        <v>555</v>
      </c>
      <c r="I3021">
        <v>100</v>
      </c>
      <c r="J3021">
        <v>111</v>
      </c>
      <c r="K3021">
        <v>0</v>
      </c>
      <c r="L3021">
        <v>206</v>
      </c>
      <c r="M3021">
        <v>1234567</v>
      </c>
      <c r="N3021">
        <v>270316</v>
      </c>
      <c r="O3021">
        <v>301016</v>
      </c>
      <c r="P3021" t="s">
        <v>19</v>
      </c>
      <c r="R3021" t="s">
        <v>296</v>
      </c>
      <c r="S3021" t="str">
        <f>VLOOKUP(V3021,Country!A$2:B$191,2,FALSE)</f>
        <v>Mali</v>
      </c>
      <c r="T3021" t="str">
        <f>VLOOKUP(X3021,Organisation!A$2:B$150,2,FALSE)</f>
        <v>R &amp; T of Peoples Republic of China</v>
      </c>
      <c r="U3021" t="s">
        <v>555</v>
      </c>
      <c r="V3021" t="s">
        <v>556</v>
      </c>
      <c r="W3021" t="s">
        <v>188</v>
      </c>
      <c r="X3021" t="s">
        <v>57</v>
      </c>
      <c r="Y3021">
        <v>3251</v>
      </c>
    </row>
    <row r="3022" spans="1:25" x14ac:dyDescent="0.25">
      <c r="A3022">
        <v>13645</v>
      </c>
      <c r="B3022" t="str">
        <f>VLOOKUP(W3022,Broadcast!A$2:B$277,2,FALSE)</f>
        <v>China Radio International</v>
      </c>
      <c r="C3022" s="6">
        <v>1800</v>
      </c>
      <c r="D3022" s="6">
        <v>1830</v>
      </c>
      <c r="E3022" t="s">
        <v>554</v>
      </c>
      <c r="F3022" t="str">
        <f>VLOOKUP(H3022,Location!A$2:E$678,2,FALSE)</f>
        <v>Bamako</v>
      </c>
      <c r="G3022" t="str">
        <f>VLOOKUP(LEFT(R3022,3),Language!A$2:B$7700,2,FALSE)</f>
        <v>Hausa</v>
      </c>
      <c r="H3022" t="s">
        <v>555</v>
      </c>
      <c r="I3022">
        <v>100</v>
      </c>
      <c r="J3022">
        <v>111</v>
      </c>
      <c r="K3022">
        <v>0</v>
      </c>
      <c r="L3022">
        <v>206</v>
      </c>
      <c r="M3022">
        <v>1234567</v>
      </c>
      <c r="N3022">
        <v>270316</v>
      </c>
      <c r="O3022">
        <v>301016</v>
      </c>
      <c r="P3022" t="s">
        <v>19</v>
      </c>
      <c r="R3022" t="s">
        <v>127</v>
      </c>
      <c r="S3022" t="str">
        <f>VLOOKUP(V3022,Country!A$2:B$191,2,FALSE)</f>
        <v>Mali</v>
      </c>
      <c r="T3022" t="str">
        <f>VLOOKUP(X3022,Organisation!A$2:B$150,2,FALSE)</f>
        <v>R &amp; T of Peoples Republic of China</v>
      </c>
      <c r="U3022" t="s">
        <v>555</v>
      </c>
      <c r="V3022" t="s">
        <v>556</v>
      </c>
      <c r="W3022" t="s">
        <v>188</v>
      </c>
      <c r="X3022" t="s">
        <v>57</v>
      </c>
      <c r="Y3022">
        <v>3252</v>
      </c>
    </row>
    <row r="3023" spans="1:25" x14ac:dyDescent="0.25">
      <c r="A3023">
        <v>13650</v>
      </c>
      <c r="B3023" t="str">
        <f>VLOOKUP(W3023,Broadcast!A$2:B$277,2,FALSE)</f>
        <v>Broadcasting Serv. of the Kingdom of Saudi Arabia</v>
      </c>
      <c r="C3023" s="6">
        <v>300</v>
      </c>
      <c r="D3023" s="6">
        <v>600</v>
      </c>
      <c r="E3023" t="s">
        <v>532</v>
      </c>
      <c r="F3023" t="str">
        <f>VLOOKUP(H3023,Location!A$2:E$678,2,FALSE)</f>
        <v>Jeddah</v>
      </c>
      <c r="G3023" t="str">
        <f>VLOOKUP(LEFT(R3023,3),Language!A$2:B$7700,2,FALSE)</f>
        <v>Arabic</v>
      </c>
      <c r="H3023" t="s">
        <v>396</v>
      </c>
      <c r="I3023">
        <v>250</v>
      </c>
      <c r="J3023">
        <v>340</v>
      </c>
      <c r="K3023">
        <v>0</v>
      </c>
      <c r="L3023">
        <v>216</v>
      </c>
      <c r="M3023">
        <v>1234567</v>
      </c>
      <c r="N3023">
        <v>270316</v>
      </c>
      <c r="O3023">
        <v>301016</v>
      </c>
      <c r="P3023" t="s">
        <v>19</v>
      </c>
      <c r="R3023" t="s">
        <v>89</v>
      </c>
      <c r="S3023" t="str">
        <f>VLOOKUP(V3023,Country!A$2:B$191,2,FALSE)</f>
        <v>Saudi Arabia</v>
      </c>
      <c r="T3023" t="str">
        <f>VLOOKUP(X3023,Organisation!A$2:B$150,2,FALSE)</f>
        <v>Saudi Arabian Radio &amp; Television</v>
      </c>
      <c r="U3023" t="s">
        <v>396</v>
      </c>
      <c r="V3023" t="s">
        <v>397</v>
      </c>
      <c r="W3023" t="s">
        <v>397</v>
      </c>
      <c r="X3023" t="s">
        <v>397</v>
      </c>
      <c r="Y3023">
        <v>11022</v>
      </c>
    </row>
    <row r="3024" spans="1:25" x14ac:dyDescent="0.25">
      <c r="A3024">
        <v>13650</v>
      </c>
      <c r="B3024" t="str">
        <f>VLOOKUP(W3024,Broadcast!A$2:B$277,2,FALSE)</f>
        <v>Islamic Republic of Iran Broadcasting</v>
      </c>
      <c r="C3024" s="6">
        <v>620</v>
      </c>
      <c r="D3024" s="6">
        <v>720</v>
      </c>
      <c r="E3024" t="s">
        <v>208</v>
      </c>
      <c r="F3024" t="str">
        <f>VLOOKUP(H3024,Location!A$2:E$678,2,FALSE)</f>
        <v>Kamalabad</v>
      </c>
      <c r="G3024" t="str">
        <f>VLOOKUP(LEFT(R3024,3),Language!A$2:B$7700,2,FALSE)</f>
        <v>Italian</v>
      </c>
      <c r="H3024" t="s">
        <v>340</v>
      </c>
      <c r="I3024">
        <v>500</v>
      </c>
      <c r="J3024">
        <v>289</v>
      </c>
      <c r="K3024">
        <v>15</v>
      </c>
      <c r="L3024">
        <v>215</v>
      </c>
      <c r="M3024">
        <v>1234567</v>
      </c>
      <c r="N3024">
        <v>270316</v>
      </c>
      <c r="O3024">
        <v>291016</v>
      </c>
      <c r="P3024" t="s">
        <v>19</v>
      </c>
      <c r="R3024" t="s">
        <v>210</v>
      </c>
      <c r="S3024" t="str">
        <f>VLOOKUP(V3024,Country!A$2:B$191,2,FALSE)</f>
        <v>Iran (Islamic Rep. of)</v>
      </c>
      <c r="T3024" t="str">
        <f>VLOOKUP(X3024,Organisation!A$2:B$150,2,FALSE)</f>
        <v>Islamic Republic of Iran Broadcast.</v>
      </c>
      <c r="U3024" t="s">
        <v>340</v>
      </c>
      <c r="V3024" t="s">
        <v>229</v>
      </c>
      <c r="W3024" t="s">
        <v>230</v>
      </c>
      <c r="X3024" t="s">
        <v>230</v>
      </c>
      <c r="Y3024">
        <v>1981</v>
      </c>
    </row>
    <row r="3025" spans="1:25" x14ac:dyDescent="0.25">
      <c r="A3025">
        <v>13650</v>
      </c>
      <c r="B3025" t="str">
        <f>VLOOKUP(W3025,Broadcast!A$2:B$277,2,FALSE)</f>
        <v>Nippon Hoso Kyokai</v>
      </c>
      <c r="C3025" s="6">
        <v>800</v>
      </c>
      <c r="D3025" s="6">
        <v>900</v>
      </c>
      <c r="E3025" t="s">
        <v>493</v>
      </c>
      <c r="F3025" t="str">
        <f>VLOOKUP(H3025,Location!A$2:E$678,2,FALSE)</f>
        <v>Tokyo Yamata</v>
      </c>
      <c r="G3025" t="str">
        <f>VLOOKUP(LEFT(R3025,3),Language!A$2:B$7700,2,FALSE)</f>
        <v>Japanese</v>
      </c>
      <c r="H3025" t="s">
        <v>192</v>
      </c>
      <c r="I3025">
        <v>300</v>
      </c>
      <c r="J3025">
        <v>235</v>
      </c>
      <c r="K3025">
        <v>0</v>
      </c>
      <c r="L3025">
        <v>208</v>
      </c>
      <c r="M3025">
        <v>1234567</v>
      </c>
      <c r="N3025">
        <v>270316</v>
      </c>
      <c r="O3025">
        <v>301016</v>
      </c>
      <c r="P3025" t="s">
        <v>19</v>
      </c>
      <c r="R3025" t="s">
        <v>196</v>
      </c>
      <c r="S3025" t="str">
        <f>VLOOKUP(V3025,Country!A$2:B$191,2,FALSE)</f>
        <v>Japan</v>
      </c>
      <c r="T3025" t="str">
        <f>VLOOKUP(X3025,Organisation!A$2:B$150,2,FALSE)</f>
        <v>Nippon Hoso Kyokai, Japan</v>
      </c>
      <c r="U3025" t="s">
        <v>192</v>
      </c>
      <c r="V3025" t="s">
        <v>193</v>
      </c>
      <c r="W3025" t="s">
        <v>197</v>
      </c>
      <c r="X3025" t="s">
        <v>197</v>
      </c>
      <c r="Y3025">
        <v>2325</v>
      </c>
    </row>
    <row r="3026" spans="1:25" x14ac:dyDescent="0.25">
      <c r="A3026">
        <v>13650</v>
      </c>
      <c r="B3026" t="str">
        <f>VLOOKUP(W3026,Broadcast!A$2:B$277,2,FALSE)</f>
        <v>Turkish Radio-TV Corp</v>
      </c>
      <c r="C3026" s="6">
        <v>1030</v>
      </c>
      <c r="D3026" s="6">
        <v>1100</v>
      </c>
      <c r="E3026" t="s">
        <v>961</v>
      </c>
      <c r="F3026" t="str">
        <f>VLOOKUP(H3026,Location!A$2:E$678,2,FALSE)</f>
        <v>Emirler</v>
      </c>
      <c r="G3026" t="str">
        <f>VLOOKUP(LEFT(R3026,3),Language!A$2:B$7700,2,FALSE)</f>
        <v>Uzbek</v>
      </c>
      <c r="H3026" t="s">
        <v>250</v>
      </c>
      <c r="I3026">
        <v>500</v>
      </c>
      <c r="J3026">
        <v>72</v>
      </c>
      <c r="K3026">
        <v>0</v>
      </c>
      <c r="L3026">
        <v>211</v>
      </c>
      <c r="M3026">
        <v>1234567</v>
      </c>
      <c r="N3026">
        <v>270316</v>
      </c>
      <c r="O3026">
        <v>301016</v>
      </c>
      <c r="P3026" t="s">
        <v>19</v>
      </c>
      <c r="Q3026">
        <v>10450</v>
      </c>
      <c r="R3026" t="s">
        <v>605</v>
      </c>
      <c r="S3026" t="str">
        <f>VLOOKUP(V3026,Country!A$2:B$191,2,FALSE)</f>
        <v>Turkey</v>
      </c>
      <c r="T3026" t="str">
        <f>VLOOKUP(X3026,Organisation!A$2:B$150,2,FALSE)</f>
        <v>Turkish Radio-Television Corp.</v>
      </c>
      <c r="U3026" t="s">
        <v>250</v>
      </c>
      <c r="V3026" t="s">
        <v>252</v>
      </c>
      <c r="W3026" t="s">
        <v>253</v>
      </c>
      <c r="X3026" t="s">
        <v>253</v>
      </c>
      <c r="Y3026">
        <v>16153</v>
      </c>
    </row>
    <row r="3027" spans="1:25" x14ac:dyDescent="0.25">
      <c r="A3027">
        <v>13650</v>
      </c>
      <c r="B3027" t="str">
        <f>VLOOKUP(W3027,Broadcast!A$2:B$277,2,FALSE)</f>
        <v>China Radio International</v>
      </c>
      <c r="C3027" s="6">
        <v>1300</v>
      </c>
      <c r="D3027" s="6">
        <v>1400</v>
      </c>
      <c r="E3027" t="s">
        <v>772</v>
      </c>
      <c r="F3027" t="str">
        <f>VLOOKUP(H3027,Location!A$2:E$678,2,FALSE)</f>
        <v>Urumqi</v>
      </c>
      <c r="G3027" t="str">
        <f>VLOOKUP(LEFT(R3027,3),Language!A$2:B$7700,2,FALSE)</f>
        <v>Standart Chinese</v>
      </c>
      <c r="H3027" t="s">
        <v>71</v>
      </c>
      <c r="I3027">
        <v>500</v>
      </c>
      <c r="J3027">
        <v>270</v>
      </c>
      <c r="K3027">
        <v>0</v>
      </c>
      <c r="L3027">
        <v>218</v>
      </c>
      <c r="M3027">
        <v>1234567</v>
      </c>
      <c r="N3027">
        <v>270316</v>
      </c>
      <c r="O3027">
        <v>301016</v>
      </c>
      <c r="P3027" t="s">
        <v>19</v>
      </c>
      <c r="Q3027">
        <v>13700</v>
      </c>
      <c r="R3027" t="s">
        <v>207</v>
      </c>
      <c r="S3027" t="str">
        <f>VLOOKUP(V3027,Country!A$2:B$191,2,FALSE)</f>
        <v>China</v>
      </c>
      <c r="T3027" t="str">
        <f>VLOOKUP(X3027,Organisation!A$2:B$150,2,FALSE)</f>
        <v>R &amp; T of Peoples Republic of China</v>
      </c>
      <c r="U3027" t="s">
        <v>71</v>
      </c>
      <c r="V3027" t="s">
        <v>55</v>
      </c>
      <c r="W3027" t="s">
        <v>188</v>
      </c>
      <c r="X3027" t="s">
        <v>57</v>
      </c>
      <c r="Y3027">
        <v>3253</v>
      </c>
    </row>
    <row r="3028" spans="1:25" x14ac:dyDescent="0.25">
      <c r="A3028">
        <v>13650</v>
      </c>
      <c r="B3028" t="str">
        <f>VLOOKUP(W3028,Broadcast!A$2:B$277,2,FALSE)</f>
        <v>Voice of the Andes</v>
      </c>
      <c r="C3028" s="6">
        <v>1530</v>
      </c>
      <c r="D3028" s="6">
        <v>1630</v>
      </c>
      <c r="E3028" t="s">
        <v>962</v>
      </c>
      <c r="F3028" t="str">
        <f>VLOOKUP(H3028,Location!A$2:E$678,2,FALSE)</f>
        <v>Moosbrunn</v>
      </c>
      <c r="G3028" t="str">
        <f>VLOOKUP(LEFT(R3028,3),Language!A$2:B$7700,2,FALSE)</f>
        <v>Multiple languages</v>
      </c>
      <c r="H3028" t="s">
        <v>421</v>
      </c>
      <c r="I3028">
        <v>100</v>
      </c>
      <c r="J3028">
        <v>95</v>
      </c>
      <c r="K3028">
        <v>10</v>
      </c>
      <c r="L3028">
        <v>218</v>
      </c>
      <c r="M3028">
        <v>7</v>
      </c>
      <c r="N3028">
        <v>270316</v>
      </c>
      <c r="O3028">
        <v>291016</v>
      </c>
      <c r="P3028" t="s">
        <v>19</v>
      </c>
      <c r="Q3028">
        <v>15300</v>
      </c>
      <c r="R3028" t="s">
        <v>102</v>
      </c>
      <c r="S3028" t="str">
        <f>VLOOKUP(V3028,Country!A$2:B$191,2,FALSE)</f>
        <v>Austria</v>
      </c>
      <c r="T3028" t="str">
        <f>VLOOKUP(X3028,Organisation!A$2:B$150,2,FALSE)</f>
        <v>Media Broadcast GmbH</v>
      </c>
      <c r="U3028" t="s">
        <v>421</v>
      </c>
      <c r="V3028" t="s">
        <v>422</v>
      </c>
      <c r="W3028" t="s">
        <v>103</v>
      </c>
      <c r="X3028" t="s">
        <v>99</v>
      </c>
      <c r="Y3028">
        <v>1279</v>
      </c>
    </row>
    <row r="3029" spans="1:25" x14ac:dyDescent="0.25">
      <c r="A3029">
        <v>13650</v>
      </c>
      <c r="B3029" t="str">
        <f>VLOOKUP(W3029,Broadcast!A$2:B$277,2,FALSE)</f>
        <v>Ministry of Information - State of Kuwait</v>
      </c>
      <c r="C3029" s="6">
        <v>1700</v>
      </c>
      <c r="D3029" s="6">
        <v>2000</v>
      </c>
      <c r="E3029">
        <v>6.7</v>
      </c>
      <c r="F3029" t="str">
        <f>VLOOKUP(H3029,Location!A$2:E$678,2,FALSE)</f>
        <v>KABD</v>
      </c>
      <c r="G3029" t="str">
        <f>VLOOKUP(LEFT(R3029,3),Language!A$2:B$7700,2,FALSE)</f>
        <v>Arabic</v>
      </c>
      <c r="H3029" t="s">
        <v>245</v>
      </c>
      <c r="I3029">
        <v>250</v>
      </c>
      <c r="J3029">
        <v>350</v>
      </c>
      <c r="K3029">
        <v>0</v>
      </c>
      <c r="L3029">
        <v>216</v>
      </c>
      <c r="M3029">
        <v>1234567</v>
      </c>
      <c r="N3029">
        <v>270316</v>
      </c>
      <c r="O3029">
        <v>301016</v>
      </c>
      <c r="P3029" t="s">
        <v>19</v>
      </c>
      <c r="Q3029">
        <v>14750</v>
      </c>
      <c r="R3029" t="s">
        <v>89</v>
      </c>
      <c r="S3029" t="str">
        <f>VLOOKUP(V3029,Country!A$2:B$191,2,FALSE)</f>
        <v>Kuwait</v>
      </c>
      <c r="T3029" t="str">
        <f>VLOOKUP(X3029,Organisation!A$2:B$150,2,FALSE)</f>
        <v>Ministry of Information - State of Kuwait</v>
      </c>
      <c r="U3029" t="s">
        <v>245</v>
      </c>
      <c r="V3029" t="s">
        <v>155</v>
      </c>
      <c r="W3029" t="s">
        <v>246</v>
      </c>
      <c r="X3029" t="s">
        <v>247</v>
      </c>
      <c r="Y3029">
        <v>7104</v>
      </c>
    </row>
    <row r="3030" spans="1:25" x14ac:dyDescent="0.25">
      <c r="A3030">
        <v>13650</v>
      </c>
      <c r="B3030" t="str">
        <f>VLOOKUP(W3030,Broadcast!A$2:B$277,2,FALSE)</f>
        <v>Radio Romania International</v>
      </c>
      <c r="C3030" s="6">
        <v>2030</v>
      </c>
      <c r="D3030" s="6">
        <v>2100</v>
      </c>
      <c r="E3030">
        <v>8</v>
      </c>
      <c r="F3030" t="str">
        <f>VLOOKUP(H3030,Location!A$2:E$678,2,FALSE)</f>
        <v>Tiganesti</v>
      </c>
      <c r="G3030" t="str">
        <f>VLOOKUP(LEFT(R3030,3),Language!A$2:B$7700,2,FALSE)</f>
        <v>English</v>
      </c>
      <c r="H3030" t="s">
        <v>200</v>
      </c>
      <c r="I3030">
        <v>300</v>
      </c>
      <c r="J3030">
        <v>307</v>
      </c>
      <c r="K3030">
        <v>0</v>
      </c>
      <c r="L3030">
        <v>288</v>
      </c>
      <c r="M3030">
        <v>1234567</v>
      </c>
      <c r="N3030">
        <v>270316</v>
      </c>
      <c r="O3030">
        <v>301016</v>
      </c>
      <c r="P3030" t="s">
        <v>19</v>
      </c>
      <c r="R3030" t="s">
        <v>20</v>
      </c>
      <c r="S3030" t="str">
        <f>VLOOKUP(V3030,Country!A$2:B$191,2,FALSE)</f>
        <v>Romania</v>
      </c>
      <c r="T3030" t="str">
        <f>VLOOKUP(X3030,Organisation!A$2:B$150,2,FALSE)</f>
        <v>Ministry of Communications &amp; Informatics Technol.</v>
      </c>
      <c r="U3030" t="s">
        <v>200</v>
      </c>
      <c r="V3030" t="s">
        <v>202</v>
      </c>
      <c r="W3030" t="s">
        <v>203</v>
      </c>
      <c r="X3030" t="s">
        <v>202</v>
      </c>
      <c r="Y3030">
        <v>4405</v>
      </c>
    </row>
    <row r="3031" spans="1:25" x14ac:dyDescent="0.25">
      <c r="A3031">
        <v>13650</v>
      </c>
      <c r="B3031" t="str">
        <f>VLOOKUP(W3031,Broadcast!A$2:B$277,2,FALSE)</f>
        <v>Nippon Hoso Kyokai</v>
      </c>
      <c r="C3031" s="6">
        <v>2255</v>
      </c>
      <c r="D3031" s="6">
        <v>2320</v>
      </c>
      <c r="E3031" t="s">
        <v>493</v>
      </c>
      <c r="F3031" t="str">
        <f>VLOOKUP(H3031,Location!A$2:E$678,2,FALSE)</f>
        <v>Tokyo Yamata</v>
      </c>
      <c r="G3031" t="str">
        <f>VLOOKUP(LEFT(R3031,3),Language!A$2:B$7700,2,FALSE)</f>
        <v>Thai</v>
      </c>
      <c r="H3031" t="s">
        <v>192</v>
      </c>
      <c r="I3031">
        <v>300</v>
      </c>
      <c r="J3031">
        <v>235</v>
      </c>
      <c r="K3031">
        <v>0</v>
      </c>
      <c r="L3031">
        <v>208</v>
      </c>
      <c r="M3031">
        <v>1234567</v>
      </c>
      <c r="N3031">
        <v>270316</v>
      </c>
      <c r="O3031">
        <v>301016</v>
      </c>
      <c r="P3031" t="s">
        <v>19</v>
      </c>
      <c r="R3031" t="s">
        <v>587</v>
      </c>
      <c r="S3031" t="str">
        <f>VLOOKUP(V3031,Country!A$2:B$191,2,FALSE)</f>
        <v>Japan</v>
      </c>
      <c r="T3031" t="str">
        <f>VLOOKUP(X3031,Organisation!A$2:B$150,2,FALSE)</f>
        <v>Nippon Hoso Kyokai, Japan</v>
      </c>
      <c r="U3031" t="s">
        <v>192</v>
      </c>
      <c r="V3031" t="s">
        <v>193</v>
      </c>
      <c r="W3031" t="s">
        <v>197</v>
      </c>
      <c r="X3031" t="s">
        <v>197</v>
      </c>
      <c r="Y3031">
        <v>2357</v>
      </c>
    </row>
    <row r="3032" spans="1:25" x14ac:dyDescent="0.25">
      <c r="A3032">
        <v>13650</v>
      </c>
      <c r="B3032" t="str">
        <f>VLOOKUP(W3032,Broadcast!A$2:B$277,2,FALSE)</f>
        <v>China Radio International</v>
      </c>
      <c r="C3032" s="6">
        <v>2300</v>
      </c>
      <c r="D3032" s="6">
        <v>2400</v>
      </c>
      <c r="E3032" t="s">
        <v>963</v>
      </c>
      <c r="F3032" t="str">
        <f>VLOOKUP(H3032,Location!A$2:E$678,2,FALSE)</f>
        <v>La Habana</v>
      </c>
      <c r="G3032" t="str">
        <f>VLOOKUP(LEFT(R3032,3),Language!A$2:B$7700,2,FALSE)</f>
        <v>Portuguese</v>
      </c>
      <c r="H3032" t="s">
        <v>302</v>
      </c>
      <c r="I3032">
        <v>250</v>
      </c>
      <c r="J3032">
        <v>135</v>
      </c>
      <c r="K3032">
        <v>0</v>
      </c>
      <c r="L3032">
        <v>218</v>
      </c>
      <c r="M3032">
        <v>1234567</v>
      </c>
      <c r="N3032">
        <v>270316</v>
      </c>
      <c r="O3032">
        <v>301016</v>
      </c>
      <c r="P3032" t="s">
        <v>19</v>
      </c>
      <c r="R3032" t="s">
        <v>300</v>
      </c>
      <c r="S3032" t="str">
        <f>VLOOKUP(V3032,Country!A$2:B$191,2,FALSE)</f>
        <v>Cuba</v>
      </c>
      <c r="T3032" t="str">
        <f>VLOOKUP(X3032,Organisation!A$2:B$150,2,FALSE)</f>
        <v>R &amp; T of Peoples Republic of China</v>
      </c>
      <c r="U3032" t="s">
        <v>302</v>
      </c>
      <c r="V3032" t="s">
        <v>303</v>
      </c>
      <c r="W3032" t="s">
        <v>188</v>
      </c>
      <c r="X3032" t="s">
        <v>57</v>
      </c>
      <c r="Y3032">
        <v>3254</v>
      </c>
    </row>
    <row r="3033" spans="1:25" x14ac:dyDescent="0.25">
      <c r="A3033">
        <v>13650</v>
      </c>
      <c r="B3033" t="str">
        <f>VLOOKUP(W3033,Broadcast!A$2:B$277,2,FALSE)</f>
        <v>Nippon Hoso Kyokai</v>
      </c>
      <c r="C3033" s="6">
        <v>2320</v>
      </c>
      <c r="D3033" s="6">
        <v>2340</v>
      </c>
      <c r="E3033" t="s">
        <v>493</v>
      </c>
      <c r="F3033" t="str">
        <f>VLOOKUP(H3033,Location!A$2:E$678,2,FALSE)</f>
        <v>Tokyo Yamata</v>
      </c>
      <c r="G3033" t="str">
        <f>VLOOKUP(LEFT(R3033,3),Language!A$2:B$7700,2,FALSE)</f>
        <v>Vietnamese</v>
      </c>
      <c r="H3033" t="s">
        <v>192</v>
      </c>
      <c r="I3033">
        <v>300</v>
      </c>
      <c r="J3033">
        <v>235</v>
      </c>
      <c r="K3033">
        <v>0</v>
      </c>
      <c r="L3033">
        <v>208</v>
      </c>
      <c r="M3033">
        <v>1234567</v>
      </c>
      <c r="N3033">
        <v>270316</v>
      </c>
      <c r="O3033">
        <v>301016</v>
      </c>
      <c r="P3033" t="s">
        <v>19</v>
      </c>
      <c r="R3033" t="s">
        <v>163</v>
      </c>
      <c r="S3033" t="str">
        <f>VLOOKUP(V3033,Country!A$2:B$191,2,FALSE)</f>
        <v>Japan</v>
      </c>
      <c r="T3033" t="str">
        <f>VLOOKUP(X3033,Organisation!A$2:B$150,2,FALSE)</f>
        <v>Nippon Hoso Kyokai, Japan</v>
      </c>
      <c r="U3033" t="s">
        <v>192</v>
      </c>
      <c r="V3033" t="s">
        <v>193</v>
      </c>
      <c r="W3033" t="s">
        <v>197</v>
      </c>
      <c r="X3033" t="s">
        <v>197</v>
      </c>
      <c r="Y3033">
        <v>2358</v>
      </c>
    </row>
    <row r="3034" spans="1:25" x14ac:dyDescent="0.25">
      <c r="A3034">
        <v>13650</v>
      </c>
      <c r="B3034" t="str">
        <f>VLOOKUP(W3034,Broadcast!A$2:B$277,2,FALSE)</f>
        <v>Nippon Hoso Kyokai</v>
      </c>
      <c r="C3034" s="6">
        <v>2340</v>
      </c>
      <c r="D3034" s="6">
        <v>2400</v>
      </c>
      <c r="E3034" t="s">
        <v>493</v>
      </c>
      <c r="F3034" t="str">
        <f>VLOOKUP(H3034,Location!A$2:E$678,2,FALSE)</f>
        <v>Tokyo Yamata</v>
      </c>
      <c r="G3034" t="str">
        <f>VLOOKUP(LEFT(R3034,3),Language!A$2:B$7700,2,FALSE)</f>
        <v>Burmese</v>
      </c>
      <c r="H3034" t="s">
        <v>192</v>
      </c>
      <c r="I3034">
        <v>300</v>
      </c>
      <c r="J3034">
        <v>235</v>
      </c>
      <c r="K3034">
        <v>0</v>
      </c>
      <c r="L3034">
        <v>208</v>
      </c>
      <c r="M3034">
        <v>1234567</v>
      </c>
      <c r="N3034">
        <v>270316</v>
      </c>
      <c r="O3034">
        <v>301016</v>
      </c>
      <c r="P3034" t="s">
        <v>19</v>
      </c>
      <c r="R3034" t="s">
        <v>157</v>
      </c>
      <c r="S3034" t="str">
        <f>VLOOKUP(V3034,Country!A$2:B$191,2,FALSE)</f>
        <v>Japan</v>
      </c>
      <c r="T3034" t="str">
        <f>VLOOKUP(X3034,Organisation!A$2:B$150,2,FALSE)</f>
        <v>Nippon Hoso Kyokai, Japan</v>
      </c>
      <c r="U3034" t="s">
        <v>192</v>
      </c>
      <c r="V3034" t="s">
        <v>193</v>
      </c>
      <c r="W3034" t="s">
        <v>197</v>
      </c>
      <c r="X3034" t="s">
        <v>197</v>
      </c>
      <c r="Y3034">
        <v>2359</v>
      </c>
    </row>
    <row r="3035" spans="1:25" x14ac:dyDescent="0.25">
      <c r="A3035">
        <v>13655</v>
      </c>
      <c r="B3035" t="str">
        <f>VLOOKUP(W3035,Broadcast!A$2:B$277,2,FALSE)</f>
        <v>China Radio International</v>
      </c>
      <c r="C3035" s="6">
        <v>0</v>
      </c>
      <c r="D3035" s="6">
        <v>100</v>
      </c>
      <c r="E3035" t="s">
        <v>244</v>
      </c>
      <c r="F3035" t="str">
        <f>VLOOKUP(H3035,Location!A$2:E$678,2,FALSE)</f>
        <v>Xian</v>
      </c>
      <c r="G3035" t="str">
        <f>VLOOKUP(LEFT(R3035,3),Language!A$2:B$7700,2,FALSE)</f>
        <v>Standart Chinese</v>
      </c>
      <c r="H3035" t="s">
        <v>265</v>
      </c>
      <c r="I3035">
        <v>500</v>
      </c>
      <c r="J3035">
        <v>73</v>
      </c>
      <c r="K3035">
        <v>0</v>
      </c>
      <c r="L3035">
        <v>206</v>
      </c>
      <c r="M3035">
        <v>1234567</v>
      </c>
      <c r="N3035">
        <v>270316</v>
      </c>
      <c r="O3035">
        <v>301016</v>
      </c>
      <c r="P3035" t="s">
        <v>19</v>
      </c>
      <c r="Q3035">
        <v>14500</v>
      </c>
      <c r="R3035" t="s">
        <v>207</v>
      </c>
      <c r="S3035" t="str">
        <f>VLOOKUP(V3035,Country!A$2:B$191,2,FALSE)</f>
        <v>China</v>
      </c>
      <c r="T3035" t="str">
        <f>VLOOKUP(X3035,Organisation!A$2:B$150,2,FALSE)</f>
        <v>R &amp; T of Peoples Republic of China</v>
      </c>
      <c r="U3035" t="s">
        <v>265</v>
      </c>
      <c r="V3035" t="s">
        <v>55</v>
      </c>
      <c r="W3035" t="s">
        <v>188</v>
      </c>
      <c r="X3035" t="s">
        <v>57</v>
      </c>
      <c r="Y3035">
        <v>3255</v>
      </c>
    </row>
    <row r="3036" spans="1:25" x14ac:dyDescent="0.25">
      <c r="A3036">
        <v>13655</v>
      </c>
      <c r="B3036" t="str">
        <f>VLOOKUP(W3036,Broadcast!A$2:B$277,2,FALSE)</f>
        <v>China Radio International</v>
      </c>
      <c r="C3036" s="6">
        <v>100</v>
      </c>
      <c r="D3036" s="6">
        <v>200</v>
      </c>
      <c r="E3036" t="s">
        <v>244</v>
      </c>
      <c r="F3036" t="str">
        <f>VLOOKUP(H3036,Location!A$2:E$678,2,FALSE)</f>
        <v>Xian</v>
      </c>
      <c r="G3036" t="str">
        <f>VLOOKUP(LEFT(R3036,3),Language!A$2:B$7700,2,FALSE)</f>
        <v>Standart Chinese</v>
      </c>
      <c r="H3036" t="s">
        <v>265</v>
      </c>
      <c r="I3036">
        <v>500</v>
      </c>
      <c r="J3036">
        <v>73</v>
      </c>
      <c r="K3036">
        <v>0</v>
      </c>
      <c r="L3036">
        <v>206</v>
      </c>
      <c r="M3036">
        <v>1234567</v>
      </c>
      <c r="N3036">
        <v>270316</v>
      </c>
      <c r="O3036">
        <v>301016</v>
      </c>
      <c r="P3036" t="s">
        <v>19</v>
      </c>
      <c r="Q3036">
        <v>14500</v>
      </c>
      <c r="R3036" t="s">
        <v>207</v>
      </c>
      <c r="S3036" t="str">
        <f>VLOOKUP(V3036,Country!A$2:B$191,2,FALSE)</f>
        <v>China</v>
      </c>
      <c r="T3036" t="str">
        <f>VLOOKUP(X3036,Organisation!A$2:B$150,2,FALSE)</f>
        <v>R &amp; T of Peoples Republic of China</v>
      </c>
      <c r="U3036" t="s">
        <v>265</v>
      </c>
      <c r="V3036" t="s">
        <v>55</v>
      </c>
      <c r="W3036" t="s">
        <v>188</v>
      </c>
      <c r="X3036" t="s">
        <v>57</v>
      </c>
      <c r="Y3036">
        <v>3256</v>
      </c>
    </row>
    <row r="3037" spans="1:25" x14ac:dyDescent="0.25">
      <c r="A3037">
        <v>13655</v>
      </c>
      <c r="B3037" t="str">
        <f>VLOOKUP(W3037,Broadcast!A$2:B$277,2,FALSE)</f>
        <v>China Radio International</v>
      </c>
      <c r="C3037" s="6">
        <v>200</v>
      </c>
      <c r="D3037" s="6">
        <v>300</v>
      </c>
      <c r="E3037" t="s">
        <v>244</v>
      </c>
      <c r="F3037" t="str">
        <f>VLOOKUP(H3037,Location!A$2:E$678,2,FALSE)</f>
        <v>Xian</v>
      </c>
      <c r="G3037" t="str">
        <f>VLOOKUP(LEFT(R3037,3),Language!A$2:B$7700,2,FALSE)</f>
        <v>Standart Chinese</v>
      </c>
      <c r="H3037" t="s">
        <v>265</v>
      </c>
      <c r="I3037">
        <v>500</v>
      </c>
      <c r="J3037">
        <v>73</v>
      </c>
      <c r="K3037">
        <v>0</v>
      </c>
      <c r="L3037">
        <v>206</v>
      </c>
      <c r="M3037">
        <v>1234567</v>
      </c>
      <c r="N3037">
        <v>270316</v>
      </c>
      <c r="O3037">
        <v>301016</v>
      </c>
      <c r="P3037" t="s">
        <v>19</v>
      </c>
      <c r="Q3037">
        <v>14500</v>
      </c>
      <c r="R3037" t="s">
        <v>207</v>
      </c>
      <c r="S3037" t="str">
        <f>VLOOKUP(V3037,Country!A$2:B$191,2,FALSE)</f>
        <v>China</v>
      </c>
      <c r="T3037" t="str">
        <f>VLOOKUP(X3037,Organisation!A$2:B$150,2,FALSE)</f>
        <v>R &amp; T of Peoples Republic of China</v>
      </c>
      <c r="U3037" t="s">
        <v>265</v>
      </c>
      <c r="V3037" t="s">
        <v>55</v>
      </c>
      <c r="W3037" t="s">
        <v>188</v>
      </c>
      <c r="X3037" t="s">
        <v>57</v>
      </c>
      <c r="Y3037">
        <v>3257</v>
      </c>
    </row>
    <row r="3038" spans="1:25" x14ac:dyDescent="0.25">
      <c r="A3038">
        <v>13660</v>
      </c>
      <c r="B3038" t="str">
        <f>VLOOKUP(W3038,Broadcast!A$2:B$277,2,FALSE)</f>
        <v>Broadcasting Serv. of the Kingdom of Saudi Arabia</v>
      </c>
      <c r="C3038" s="6">
        <v>300</v>
      </c>
      <c r="D3038" s="6">
        <v>600</v>
      </c>
      <c r="E3038" t="s">
        <v>964</v>
      </c>
      <c r="F3038" t="str">
        <f>VLOOKUP(H3038,Location!A$2:E$678,2,FALSE)</f>
        <v>Jeddah</v>
      </c>
      <c r="G3038" t="str">
        <f>VLOOKUP(LEFT(R3038,3),Language!A$2:B$7700,2,FALSE)</f>
        <v>Urdu</v>
      </c>
      <c r="H3038" t="s">
        <v>396</v>
      </c>
      <c r="I3038">
        <v>250</v>
      </c>
      <c r="J3038">
        <v>75</v>
      </c>
      <c r="K3038">
        <v>0</v>
      </c>
      <c r="L3038">
        <v>216</v>
      </c>
      <c r="M3038">
        <v>1234567</v>
      </c>
      <c r="N3038">
        <v>270316</v>
      </c>
      <c r="O3038">
        <v>301016</v>
      </c>
      <c r="P3038" t="s">
        <v>19</v>
      </c>
      <c r="R3038" t="s">
        <v>348</v>
      </c>
      <c r="S3038" t="str">
        <f>VLOOKUP(V3038,Country!A$2:B$191,2,FALSE)</f>
        <v>Saudi Arabia</v>
      </c>
      <c r="T3038" t="str">
        <f>VLOOKUP(X3038,Organisation!A$2:B$150,2,FALSE)</f>
        <v>Saudi Arabian Radio &amp; Television</v>
      </c>
      <c r="U3038" t="s">
        <v>396</v>
      </c>
      <c r="V3038" t="s">
        <v>397</v>
      </c>
      <c r="W3038" t="s">
        <v>397</v>
      </c>
      <c r="X3038" t="s">
        <v>397</v>
      </c>
      <c r="Y3038">
        <v>1378</v>
      </c>
    </row>
    <row r="3039" spans="1:25" x14ac:dyDescent="0.25">
      <c r="A3039">
        <v>13660</v>
      </c>
      <c r="B3039" t="str">
        <f>VLOOKUP(W3039,Broadcast!A$2:B$277,2,FALSE)</f>
        <v>BBC Worldservice</v>
      </c>
      <c r="C3039" s="6">
        <v>400</v>
      </c>
      <c r="D3039" s="6">
        <v>500</v>
      </c>
      <c r="E3039" t="s">
        <v>474</v>
      </c>
      <c r="F3039" t="str">
        <f>VLOOKUP(H3039,Location!A$2:E$678,2,FALSE)</f>
        <v>A'Seela</v>
      </c>
      <c r="G3039" t="str">
        <f>VLOOKUP(LEFT(R3039,3),Language!A$2:B$7700,2,FALSE)</f>
        <v>English</v>
      </c>
      <c r="H3039" t="s">
        <v>211</v>
      </c>
      <c r="I3039">
        <v>250</v>
      </c>
      <c r="J3039">
        <v>10</v>
      </c>
      <c r="K3039">
        <v>-25</v>
      </c>
      <c r="L3039">
        <v>211</v>
      </c>
      <c r="M3039">
        <v>1234567</v>
      </c>
      <c r="N3039">
        <v>150616</v>
      </c>
      <c r="O3039">
        <v>301016</v>
      </c>
      <c r="P3039" t="s">
        <v>19</v>
      </c>
      <c r="Q3039">
        <v>14750</v>
      </c>
      <c r="R3039" t="s">
        <v>20</v>
      </c>
      <c r="S3039" t="str">
        <f>VLOOKUP(V3039,Country!A$2:B$191,2,FALSE)</f>
        <v>Oman</v>
      </c>
      <c r="T3039" t="str">
        <f>VLOOKUP(X3039,Organisation!A$2:B$150,2,FALSE)</f>
        <v>Babcock Communications</v>
      </c>
      <c r="U3039" t="s">
        <v>211</v>
      </c>
      <c r="V3039" t="s">
        <v>212</v>
      </c>
      <c r="W3039" t="s">
        <v>42</v>
      </c>
      <c r="X3039" t="s">
        <v>43</v>
      </c>
      <c r="Y3039">
        <v>16735</v>
      </c>
    </row>
    <row r="3040" spans="1:25" x14ac:dyDescent="0.25">
      <c r="A3040">
        <v>13660</v>
      </c>
      <c r="B3040" t="str">
        <f>VLOOKUP(W3040,Broadcast!A$2:B$277,2,FALSE)</f>
        <v>China Radio International</v>
      </c>
      <c r="C3040" s="6">
        <v>700</v>
      </c>
      <c r="D3040" s="6">
        <v>800</v>
      </c>
      <c r="E3040" t="s">
        <v>206</v>
      </c>
      <c r="F3040" t="str">
        <f>VLOOKUP(H3040,Location!A$2:E$678,2,FALSE)</f>
        <v>Xian</v>
      </c>
      <c r="G3040" t="str">
        <f>VLOOKUP(LEFT(R3040,3),Language!A$2:B$7700,2,FALSE)</f>
        <v>English</v>
      </c>
      <c r="H3040" t="s">
        <v>265</v>
      </c>
      <c r="I3040">
        <v>500</v>
      </c>
      <c r="J3040">
        <v>200</v>
      </c>
      <c r="K3040">
        <v>0</v>
      </c>
      <c r="L3040">
        <v>216</v>
      </c>
      <c r="M3040">
        <v>1234567</v>
      </c>
      <c r="N3040">
        <v>270316</v>
      </c>
      <c r="O3040">
        <v>301016</v>
      </c>
      <c r="P3040" t="s">
        <v>19</v>
      </c>
      <c r="Q3040">
        <v>10430</v>
      </c>
      <c r="R3040" t="s">
        <v>20</v>
      </c>
      <c r="S3040" t="str">
        <f>VLOOKUP(V3040,Country!A$2:B$191,2,FALSE)</f>
        <v>China</v>
      </c>
      <c r="T3040" t="str">
        <f>VLOOKUP(X3040,Organisation!A$2:B$150,2,FALSE)</f>
        <v>R &amp; T of Peoples Republic of China</v>
      </c>
      <c r="U3040" t="s">
        <v>265</v>
      </c>
      <c r="V3040" t="s">
        <v>55</v>
      </c>
      <c r="W3040" t="s">
        <v>188</v>
      </c>
      <c r="X3040" t="s">
        <v>57</v>
      </c>
      <c r="Y3040">
        <v>3258</v>
      </c>
    </row>
    <row r="3041" spans="1:25" x14ac:dyDescent="0.25">
      <c r="A3041">
        <v>13660</v>
      </c>
      <c r="B3041" t="str">
        <f>VLOOKUP(W3041,Broadcast!A$2:B$277,2,FALSE)</f>
        <v>Islamic Republic of Iran Broadcasting</v>
      </c>
      <c r="C3041" s="6">
        <v>1320</v>
      </c>
      <c r="D3041" s="6">
        <v>1420</v>
      </c>
      <c r="E3041">
        <v>45</v>
      </c>
      <c r="F3041" t="str">
        <f>VLOOKUP(H3041,Location!A$2:E$678,2,FALSE)</f>
        <v>Sirjan</v>
      </c>
      <c r="G3041" t="str">
        <f>VLOOKUP(LEFT(R3041,3),Language!A$2:B$7700,2,FALSE)</f>
        <v>Japanese</v>
      </c>
      <c r="H3041" t="s">
        <v>228</v>
      </c>
      <c r="I3041">
        <v>500</v>
      </c>
      <c r="J3041">
        <v>60</v>
      </c>
      <c r="K3041">
        <v>-30</v>
      </c>
      <c r="L3041">
        <v>218</v>
      </c>
      <c r="M3041">
        <v>1234567</v>
      </c>
      <c r="N3041">
        <v>270316</v>
      </c>
      <c r="O3041">
        <v>291016</v>
      </c>
      <c r="P3041" t="s">
        <v>19</v>
      </c>
      <c r="R3041" t="s">
        <v>196</v>
      </c>
      <c r="S3041" t="str">
        <f>VLOOKUP(V3041,Country!A$2:B$191,2,FALSE)</f>
        <v>Iran (Islamic Rep. of)</v>
      </c>
      <c r="T3041" t="str">
        <f>VLOOKUP(X3041,Organisation!A$2:B$150,2,FALSE)</f>
        <v>Islamic Republic of Iran Broadcast.</v>
      </c>
      <c r="U3041" t="s">
        <v>228</v>
      </c>
      <c r="V3041" t="s">
        <v>229</v>
      </c>
      <c r="W3041" t="s">
        <v>230</v>
      </c>
      <c r="X3041" t="s">
        <v>230</v>
      </c>
      <c r="Y3041">
        <v>1982</v>
      </c>
    </row>
    <row r="3042" spans="1:25" x14ac:dyDescent="0.25">
      <c r="A3042">
        <v>13660</v>
      </c>
      <c r="B3042" t="str">
        <f>VLOOKUP(W3042,Broadcast!A$2:B$277,2,FALSE)</f>
        <v>Islamic Republic of Iran Broadcasting</v>
      </c>
      <c r="C3042" s="6">
        <v>1420</v>
      </c>
      <c r="D3042" s="6">
        <v>1520</v>
      </c>
      <c r="E3042" t="s">
        <v>965</v>
      </c>
      <c r="F3042" t="str">
        <f>VLOOKUP(H3042,Location!A$2:E$678,2,FALSE)</f>
        <v>Sirjan</v>
      </c>
      <c r="G3042" t="str">
        <f>VLOOKUP(LEFT(R3042,3),Language!A$2:B$7700,2,FALSE)</f>
        <v>Russian</v>
      </c>
      <c r="H3042" t="s">
        <v>228</v>
      </c>
      <c r="I3042">
        <v>500</v>
      </c>
      <c r="J3042">
        <v>322</v>
      </c>
      <c r="K3042">
        <v>0</v>
      </c>
      <c r="L3042">
        <v>211</v>
      </c>
      <c r="M3042">
        <v>1234567</v>
      </c>
      <c r="N3042">
        <v>270316</v>
      </c>
      <c r="O3042">
        <v>291016</v>
      </c>
      <c r="P3042" t="s">
        <v>19</v>
      </c>
      <c r="R3042" t="s">
        <v>182</v>
      </c>
      <c r="S3042" t="str">
        <f>VLOOKUP(V3042,Country!A$2:B$191,2,FALSE)</f>
        <v>Iran (Islamic Rep. of)</v>
      </c>
      <c r="T3042" t="str">
        <f>VLOOKUP(X3042,Organisation!A$2:B$150,2,FALSE)</f>
        <v>Islamic Republic of Iran Broadcast.</v>
      </c>
      <c r="U3042" t="s">
        <v>228</v>
      </c>
      <c r="V3042" t="s">
        <v>229</v>
      </c>
      <c r="W3042" t="s">
        <v>230</v>
      </c>
      <c r="X3042" t="s">
        <v>230</v>
      </c>
      <c r="Y3042">
        <v>1983</v>
      </c>
    </row>
    <row r="3043" spans="1:25" x14ac:dyDescent="0.25">
      <c r="A3043">
        <v>13660</v>
      </c>
      <c r="B3043" t="str">
        <f>VLOOKUP(W3043,Broadcast!A$2:B$277,2,FALSE)</f>
        <v>Radio Romania International</v>
      </c>
      <c r="C3043" s="6">
        <v>1530</v>
      </c>
      <c r="D3043" s="6">
        <v>1600</v>
      </c>
      <c r="E3043">
        <v>37</v>
      </c>
      <c r="F3043" t="str">
        <f>VLOOKUP(H3043,Location!A$2:E$678,2,FALSE)</f>
        <v>Tiganesti</v>
      </c>
      <c r="G3043" t="str">
        <f>VLOOKUP(LEFT(R3043,3),Language!A$2:B$7700,2,FALSE)</f>
        <v>Arabic</v>
      </c>
      <c r="H3043" t="s">
        <v>200</v>
      </c>
      <c r="I3043">
        <v>300</v>
      </c>
      <c r="J3043">
        <v>247</v>
      </c>
      <c r="K3043">
        <v>0</v>
      </c>
      <c r="L3043">
        <v>288</v>
      </c>
      <c r="M3043">
        <v>1234567</v>
      </c>
      <c r="N3043">
        <v>270316</v>
      </c>
      <c r="O3043">
        <v>301016</v>
      </c>
      <c r="P3043" t="s">
        <v>19</v>
      </c>
      <c r="R3043" t="s">
        <v>89</v>
      </c>
      <c r="S3043" t="str">
        <f>VLOOKUP(V3043,Country!A$2:B$191,2,FALSE)</f>
        <v>Romania</v>
      </c>
      <c r="T3043" t="str">
        <f>VLOOKUP(X3043,Organisation!A$2:B$150,2,FALSE)</f>
        <v>Ministry of Communications &amp; Informatics Technol.</v>
      </c>
      <c r="U3043" t="s">
        <v>200</v>
      </c>
      <c r="V3043" t="s">
        <v>202</v>
      </c>
      <c r="W3043" t="s">
        <v>203</v>
      </c>
      <c r="X3043" t="s">
        <v>202</v>
      </c>
      <c r="Y3043">
        <v>4414</v>
      </c>
    </row>
    <row r="3044" spans="1:25" x14ac:dyDescent="0.25">
      <c r="A3044">
        <v>13660</v>
      </c>
      <c r="B3044" t="str">
        <f>VLOOKUP(W3044,Broadcast!A$2:B$277,2,FALSE)</f>
        <v>Radio Romania International</v>
      </c>
      <c r="C3044" s="6">
        <v>1600</v>
      </c>
      <c r="D3044" s="6">
        <v>1700</v>
      </c>
      <c r="E3044" t="s">
        <v>444</v>
      </c>
      <c r="F3044" t="str">
        <f>VLOOKUP(H3044,Location!A$2:E$678,2,FALSE)</f>
        <v>Tiganesti</v>
      </c>
      <c r="G3044" t="str">
        <f>VLOOKUP(LEFT(R3044,3),Language!A$2:B$7700,2,FALSE)</f>
        <v>Romanian</v>
      </c>
      <c r="H3044" t="s">
        <v>200</v>
      </c>
      <c r="I3044">
        <v>300</v>
      </c>
      <c r="J3044">
        <v>135</v>
      </c>
      <c r="K3044">
        <v>0</v>
      </c>
      <c r="L3044">
        <v>288</v>
      </c>
      <c r="M3044">
        <v>1234567</v>
      </c>
      <c r="N3044">
        <v>270316</v>
      </c>
      <c r="O3044">
        <v>301016</v>
      </c>
      <c r="P3044" t="s">
        <v>19</v>
      </c>
      <c r="R3044" t="s">
        <v>388</v>
      </c>
      <c r="S3044" t="str">
        <f>VLOOKUP(V3044,Country!A$2:B$191,2,FALSE)</f>
        <v>Romania</v>
      </c>
      <c r="T3044" t="str">
        <f>VLOOKUP(X3044,Organisation!A$2:B$150,2,FALSE)</f>
        <v>Ministry of Communications &amp; Informatics Technol.</v>
      </c>
      <c r="U3044" t="s">
        <v>200</v>
      </c>
      <c r="V3044" t="s">
        <v>202</v>
      </c>
      <c r="W3044" t="s">
        <v>203</v>
      </c>
      <c r="X3044" t="s">
        <v>202</v>
      </c>
      <c r="Y3044">
        <v>4433</v>
      </c>
    </row>
    <row r="3045" spans="1:25" x14ac:dyDescent="0.25">
      <c r="A3045">
        <v>13660</v>
      </c>
      <c r="B3045" t="str">
        <f>VLOOKUP(W3045,Broadcast!A$2:B$277,2,FALSE)</f>
        <v>Media Broadcast GmbH</v>
      </c>
      <c r="C3045" s="6">
        <v>1700</v>
      </c>
      <c r="D3045" s="6">
        <v>1800</v>
      </c>
      <c r="E3045">
        <v>39.4</v>
      </c>
      <c r="F3045" t="str">
        <f>VLOOKUP(H3045,Location!A$2:E$678,2,FALSE)</f>
        <v>Nauen</v>
      </c>
      <c r="G3045" t="str">
        <f>VLOOKUP(LEFT(R3045,3),Language!A$2:B$7700,2,FALSE)</f>
        <v>Multiple languages</v>
      </c>
      <c r="H3045" t="s">
        <v>232</v>
      </c>
      <c r="I3045">
        <v>250</v>
      </c>
      <c r="J3045">
        <v>130</v>
      </c>
      <c r="K3045">
        <v>0</v>
      </c>
      <c r="L3045">
        <v>616</v>
      </c>
      <c r="M3045">
        <v>1234567</v>
      </c>
      <c r="N3045">
        <v>270316</v>
      </c>
      <c r="O3045">
        <v>291016</v>
      </c>
      <c r="P3045" t="s">
        <v>19</v>
      </c>
      <c r="R3045" t="s">
        <v>102</v>
      </c>
      <c r="S3045" t="str">
        <f>VLOOKUP(V3045,Country!A$2:B$191,2,FALSE)</f>
        <v>Germany</v>
      </c>
      <c r="T3045" t="str">
        <f>VLOOKUP(X3045,Organisation!A$2:B$150,2,FALSE)</f>
        <v>Media Broadcast GmbH</v>
      </c>
      <c r="U3045" t="s">
        <v>232</v>
      </c>
      <c r="V3045" t="s">
        <v>19</v>
      </c>
      <c r="W3045" t="s">
        <v>99</v>
      </c>
      <c r="X3045" t="s">
        <v>99</v>
      </c>
      <c r="Y3045">
        <v>15607</v>
      </c>
    </row>
    <row r="3046" spans="1:25" x14ac:dyDescent="0.25">
      <c r="A3046">
        <v>13660</v>
      </c>
      <c r="B3046" t="str">
        <f>VLOOKUP(W3046,Broadcast!A$2:B$277,2,FALSE)</f>
        <v>BBC Worldservice</v>
      </c>
      <c r="C3046" s="6">
        <v>1800</v>
      </c>
      <c r="D3046" s="6">
        <v>1900</v>
      </c>
      <c r="E3046">
        <v>46</v>
      </c>
      <c r="F3046" t="str">
        <f>VLOOKUP(H3046,Location!A$2:E$678,2,FALSE)</f>
        <v>Dhabayya</v>
      </c>
      <c r="G3046" t="str">
        <f>VLOOKUP(LEFT(R3046,3),Language!A$2:B$7700,2,FALSE)</f>
        <v>English</v>
      </c>
      <c r="H3046" t="s">
        <v>409</v>
      </c>
      <c r="I3046">
        <v>250</v>
      </c>
      <c r="J3046">
        <v>260</v>
      </c>
      <c r="K3046">
        <v>0</v>
      </c>
      <c r="L3046">
        <v>218</v>
      </c>
      <c r="M3046">
        <v>1234567</v>
      </c>
      <c r="N3046">
        <v>180416</v>
      </c>
      <c r="O3046">
        <v>301016</v>
      </c>
      <c r="P3046" t="s">
        <v>19</v>
      </c>
      <c r="Q3046">
        <v>14750</v>
      </c>
      <c r="R3046" t="s">
        <v>20</v>
      </c>
      <c r="S3046" t="str">
        <f>VLOOKUP(V3046,Country!A$2:B$191,2,FALSE)</f>
        <v>United Arab Emirates</v>
      </c>
      <c r="T3046" t="str">
        <f>VLOOKUP(X3046,Organisation!A$2:B$150,2,FALSE)</f>
        <v>Babcock Communications</v>
      </c>
      <c r="U3046" t="s">
        <v>409</v>
      </c>
      <c r="V3046" t="s">
        <v>410</v>
      </c>
      <c r="W3046" t="s">
        <v>42</v>
      </c>
      <c r="X3046" t="s">
        <v>43</v>
      </c>
      <c r="Y3046">
        <v>16517</v>
      </c>
    </row>
    <row r="3047" spans="1:25" x14ac:dyDescent="0.25">
      <c r="A3047">
        <v>13660</v>
      </c>
      <c r="B3047" t="str">
        <f>VLOOKUP(W3047,Broadcast!A$2:B$277,2,FALSE)</f>
        <v>BBC Worldservice</v>
      </c>
      <c r="C3047" s="6">
        <v>1900</v>
      </c>
      <c r="D3047" s="6">
        <v>2000</v>
      </c>
      <c r="E3047">
        <v>46</v>
      </c>
      <c r="F3047" t="str">
        <f>VLOOKUP(H3047,Location!A$2:E$678,2,FALSE)</f>
        <v>Woofferton</v>
      </c>
      <c r="G3047" t="str">
        <f>VLOOKUP(LEFT(R3047,3),Language!A$2:B$7700,2,FALSE)</f>
        <v>English</v>
      </c>
      <c r="H3047" t="s">
        <v>73</v>
      </c>
      <c r="I3047">
        <v>200</v>
      </c>
      <c r="J3047">
        <v>165</v>
      </c>
      <c r="K3047">
        <v>15</v>
      </c>
      <c r="L3047">
        <v>216</v>
      </c>
      <c r="M3047">
        <v>1234567</v>
      </c>
      <c r="N3047">
        <v>300916</v>
      </c>
      <c r="O3047">
        <v>301016</v>
      </c>
      <c r="P3047" t="s">
        <v>19</v>
      </c>
      <c r="Q3047">
        <v>19835</v>
      </c>
      <c r="R3047" t="s">
        <v>20</v>
      </c>
      <c r="S3047" t="str">
        <f>VLOOKUP(V3047,Country!A$2:B$191,2,FALSE)</f>
        <v>United Kingdom</v>
      </c>
      <c r="T3047" t="str">
        <f>VLOOKUP(X3047,Organisation!A$2:B$150,2,FALSE)</f>
        <v>Babcock Communications</v>
      </c>
      <c r="U3047" t="s">
        <v>73</v>
      </c>
      <c r="V3047" t="s">
        <v>75</v>
      </c>
      <c r="W3047" t="s">
        <v>42</v>
      </c>
      <c r="X3047" t="s">
        <v>43</v>
      </c>
      <c r="Y3047">
        <v>18253</v>
      </c>
    </row>
    <row r="3048" spans="1:25" x14ac:dyDescent="0.25">
      <c r="A3048">
        <v>13665</v>
      </c>
      <c r="B3048" t="str">
        <f>VLOOKUP(W3048,Broadcast!A$2:B$277,2,FALSE)</f>
        <v>China Radio International</v>
      </c>
      <c r="C3048" s="6">
        <v>1100</v>
      </c>
      <c r="D3048" s="6">
        <v>1300</v>
      </c>
      <c r="E3048">
        <v>27</v>
      </c>
      <c r="F3048" t="str">
        <f>VLOOKUP(H3048,Location!A$2:E$678,2,FALSE)</f>
        <v>Cerrik</v>
      </c>
      <c r="G3048" t="str">
        <f>VLOOKUP(LEFT(R3048,3),Language!A$2:B$7700,2,FALSE)</f>
        <v>English</v>
      </c>
      <c r="H3048" t="s">
        <v>254</v>
      </c>
      <c r="I3048">
        <v>150</v>
      </c>
      <c r="J3048">
        <v>310</v>
      </c>
      <c r="K3048">
        <v>0</v>
      </c>
      <c r="L3048">
        <v>146</v>
      </c>
      <c r="M3048">
        <v>1234567</v>
      </c>
      <c r="N3048">
        <v>270316</v>
      </c>
      <c r="O3048">
        <v>301016</v>
      </c>
      <c r="P3048" t="s">
        <v>19</v>
      </c>
      <c r="R3048" t="s">
        <v>20</v>
      </c>
      <c r="S3048" t="str">
        <f>VLOOKUP(V3048,Country!A$2:B$191,2,FALSE)</f>
        <v>Albania</v>
      </c>
      <c r="T3048" t="str">
        <f>VLOOKUP(X3048,Organisation!A$2:B$150,2,FALSE)</f>
        <v>R &amp; T of Peoples Republic of China</v>
      </c>
      <c r="U3048" t="s">
        <v>254</v>
      </c>
      <c r="V3048" t="s">
        <v>255</v>
      </c>
      <c r="W3048" t="s">
        <v>188</v>
      </c>
      <c r="X3048" t="s">
        <v>57</v>
      </c>
      <c r="Y3048">
        <v>3259</v>
      </c>
    </row>
    <row r="3049" spans="1:25" x14ac:dyDescent="0.25">
      <c r="A3049">
        <v>13670</v>
      </c>
      <c r="B3049" t="str">
        <f>VLOOKUP(W3049,Broadcast!A$2:B$277,2,FALSE)</f>
        <v>International Broadcasting Bureau</v>
      </c>
      <c r="C3049" s="6">
        <v>0</v>
      </c>
      <c r="D3049" s="6">
        <v>100</v>
      </c>
      <c r="E3049" t="s">
        <v>376</v>
      </c>
      <c r="F3049" t="str">
        <f>VLOOKUP(H3049,Location!A$2:E$678,2,FALSE)</f>
        <v>Udorn</v>
      </c>
      <c r="G3049" t="str">
        <f>VLOOKUP(LEFT(R3049,3),Language!A$2:B$7700,2,FALSE)</f>
        <v>Tibetan</v>
      </c>
      <c r="H3049" t="s">
        <v>162</v>
      </c>
      <c r="I3049">
        <v>250</v>
      </c>
      <c r="J3049">
        <v>324</v>
      </c>
      <c r="K3049">
        <v>24</v>
      </c>
      <c r="L3049">
        <v>226</v>
      </c>
      <c r="M3049">
        <v>4</v>
      </c>
      <c r="N3049">
        <v>270316</v>
      </c>
      <c r="O3049">
        <v>291016</v>
      </c>
      <c r="P3049" t="s">
        <v>19</v>
      </c>
      <c r="Q3049">
        <v>16700</v>
      </c>
      <c r="R3049" t="s">
        <v>118</v>
      </c>
      <c r="S3049" t="str">
        <f>VLOOKUP(V3049,Country!A$2:B$191,2,FALSE)</f>
        <v>Thailand</v>
      </c>
      <c r="T3049" t="str">
        <f>VLOOKUP(X3049,Organisation!A$2:B$150,2,FALSE)</f>
        <v>International Broadcasting Bureau</v>
      </c>
      <c r="U3049" t="s">
        <v>162</v>
      </c>
      <c r="V3049" t="s">
        <v>148</v>
      </c>
      <c r="W3049" t="s">
        <v>120</v>
      </c>
      <c r="X3049" t="s">
        <v>120</v>
      </c>
      <c r="Y3049">
        <v>16188</v>
      </c>
    </row>
    <row r="3050" spans="1:25" x14ac:dyDescent="0.25">
      <c r="A3050">
        <v>13670</v>
      </c>
      <c r="B3050" t="str">
        <f>VLOOKUP(W3050,Broadcast!A$2:B$277,2,FALSE)</f>
        <v>China National Radio</v>
      </c>
      <c r="C3050" s="6">
        <v>257</v>
      </c>
      <c r="D3050" s="6">
        <v>1227</v>
      </c>
      <c r="E3050" t="s">
        <v>70</v>
      </c>
      <c r="F3050" t="str">
        <f>VLOOKUP(H3050,Location!A$2:E$678,2,FALSE)</f>
        <v>Urumqi</v>
      </c>
      <c r="G3050" t="str">
        <f>VLOOKUP(LEFT(R3050,3),Language!A$2:B$7700,2,FALSE)</f>
        <v>Uighur</v>
      </c>
      <c r="H3050" t="s">
        <v>71</v>
      </c>
      <c r="I3050">
        <v>50</v>
      </c>
      <c r="J3050">
        <v>230</v>
      </c>
      <c r="K3050">
        <v>0</v>
      </c>
      <c r="L3050">
        <v>145</v>
      </c>
      <c r="M3050">
        <v>1234567</v>
      </c>
      <c r="N3050">
        <v>270316</v>
      </c>
      <c r="O3050">
        <v>301016</v>
      </c>
      <c r="P3050" t="s">
        <v>19</v>
      </c>
      <c r="R3050" t="s">
        <v>98</v>
      </c>
      <c r="S3050" t="str">
        <f>VLOOKUP(V3050,Country!A$2:B$191,2,FALSE)</f>
        <v>China</v>
      </c>
      <c r="T3050" t="str">
        <f>VLOOKUP(X3050,Organisation!A$2:B$150,2,FALSE)</f>
        <v>R &amp; T of Peoples Republic of China</v>
      </c>
      <c r="U3050" t="s">
        <v>71</v>
      </c>
      <c r="V3050" t="s">
        <v>55</v>
      </c>
      <c r="W3050" t="s">
        <v>56</v>
      </c>
      <c r="X3050" t="s">
        <v>57</v>
      </c>
      <c r="Y3050">
        <v>3260</v>
      </c>
    </row>
    <row r="3051" spans="1:25" x14ac:dyDescent="0.25">
      <c r="A3051">
        <v>13670</v>
      </c>
      <c r="B3051" t="str">
        <f>VLOOKUP(W3051,Broadcast!A$2:B$277,2,FALSE)</f>
        <v>Korean Broadcasting System</v>
      </c>
      <c r="C3051" s="6">
        <v>700</v>
      </c>
      <c r="D3051" s="6">
        <v>1100</v>
      </c>
      <c r="E3051" t="s">
        <v>966</v>
      </c>
      <c r="F3051" t="str">
        <f>VLOOKUP(H3051,Location!A$2:E$678,2,FALSE)</f>
        <v>Kimjae</v>
      </c>
      <c r="G3051" t="str">
        <f>VLOOKUP(LEFT(R3051,3),Language!A$2:B$7700,2,FALSE)</f>
        <v>English</v>
      </c>
      <c r="H3051" t="s">
        <v>362</v>
      </c>
      <c r="I3051">
        <v>100</v>
      </c>
      <c r="J3051">
        <v>279</v>
      </c>
      <c r="K3051">
        <v>0</v>
      </c>
      <c r="L3051">
        <v>216</v>
      </c>
      <c r="M3051">
        <v>1234567</v>
      </c>
      <c r="N3051">
        <v>270316</v>
      </c>
      <c r="O3051">
        <v>301016</v>
      </c>
      <c r="P3051" t="s">
        <v>19</v>
      </c>
      <c r="R3051" t="s">
        <v>20</v>
      </c>
      <c r="S3051" t="str">
        <f>VLOOKUP(V3051,Country!A$2:B$191,2,FALSE)</f>
        <v>Korea (Rep. of)</v>
      </c>
      <c r="T3051" t="str">
        <f>VLOOKUP(X3051,Organisation!A$2:B$150,2,FALSE)</f>
        <v>Korean Broadcasting System</v>
      </c>
      <c r="U3051" t="s">
        <v>362</v>
      </c>
      <c r="V3051" t="s">
        <v>329</v>
      </c>
      <c r="W3051" t="s">
        <v>77</v>
      </c>
      <c r="X3051" t="s">
        <v>77</v>
      </c>
      <c r="Y3051">
        <v>3713</v>
      </c>
    </row>
    <row r="3052" spans="1:25" x14ac:dyDescent="0.25">
      <c r="A3052">
        <v>13670</v>
      </c>
      <c r="B3052" t="str">
        <f>VLOOKUP(W3052,Broadcast!A$2:B$277,2,FALSE)</f>
        <v>China Radio International</v>
      </c>
      <c r="C3052" s="6">
        <v>1300</v>
      </c>
      <c r="D3052" s="6">
        <v>1400</v>
      </c>
      <c r="E3052" t="s">
        <v>579</v>
      </c>
      <c r="F3052" t="str">
        <f>VLOOKUP(H3052,Location!A$2:E$678,2,FALSE)</f>
        <v>Kashi</v>
      </c>
      <c r="G3052" t="str">
        <f>VLOOKUP(LEFT(R3052,3),Language!A$2:B$7700,2,FALSE)</f>
        <v>English</v>
      </c>
      <c r="H3052" t="s">
        <v>187</v>
      </c>
      <c r="I3052">
        <v>500</v>
      </c>
      <c r="J3052">
        <v>308</v>
      </c>
      <c r="K3052">
        <v>0</v>
      </c>
      <c r="L3052">
        <v>288</v>
      </c>
      <c r="M3052">
        <v>1234567</v>
      </c>
      <c r="N3052">
        <v>270316</v>
      </c>
      <c r="O3052">
        <v>301016</v>
      </c>
      <c r="P3052" t="s">
        <v>19</v>
      </c>
      <c r="Q3052">
        <v>16730</v>
      </c>
      <c r="R3052" t="s">
        <v>20</v>
      </c>
      <c r="S3052" t="str">
        <f>VLOOKUP(V3052,Country!A$2:B$191,2,FALSE)</f>
        <v>China</v>
      </c>
      <c r="T3052" t="str">
        <f>VLOOKUP(X3052,Organisation!A$2:B$150,2,FALSE)</f>
        <v>R &amp; T of Peoples Republic of China</v>
      </c>
      <c r="U3052" t="s">
        <v>187</v>
      </c>
      <c r="V3052" t="s">
        <v>55</v>
      </c>
      <c r="W3052" t="s">
        <v>188</v>
      </c>
      <c r="X3052" t="s">
        <v>57</v>
      </c>
      <c r="Y3052">
        <v>3261</v>
      </c>
    </row>
    <row r="3053" spans="1:25" x14ac:dyDescent="0.25">
      <c r="A3053">
        <v>13670</v>
      </c>
      <c r="B3053" t="str">
        <f>VLOOKUP(W3053,Broadcast!A$2:B$277,2,FALSE)</f>
        <v>Korean Broadcasting System</v>
      </c>
      <c r="C3053" s="6">
        <v>1330</v>
      </c>
      <c r="D3053" s="6">
        <v>1500</v>
      </c>
      <c r="E3053" t="s">
        <v>967</v>
      </c>
      <c r="F3053" t="str">
        <f>VLOOKUP(H3053,Location!A$2:E$678,2,FALSE)</f>
        <v>Kimjae</v>
      </c>
      <c r="G3053" t="str">
        <f>VLOOKUP(LEFT(R3053,3),Language!A$2:B$7700,2,FALSE)</f>
        <v>English</v>
      </c>
      <c r="H3053" t="s">
        <v>362</v>
      </c>
      <c r="I3053">
        <v>100</v>
      </c>
      <c r="J3053">
        <v>249</v>
      </c>
      <c r="K3053">
        <v>0</v>
      </c>
      <c r="L3053">
        <v>216</v>
      </c>
      <c r="M3053">
        <v>1234567</v>
      </c>
      <c r="N3053">
        <v>270316</v>
      </c>
      <c r="O3053">
        <v>301016</v>
      </c>
      <c r="P3053" t="s">
        <v>19</v>
      </c>
      <c r="R3053" t="s">
        <v>20</v>
      </c>
      <c r="S3053" t="str">
        <f>VLOOKUP(V3053,Country!A$2:B$191,2,FALSE)</f>
        <v>Korea (Rep. of)</v>
      </c>
      <c r="T3053" t="str">
        <f>VLOOKUP(X3053,Organisation!A$2:B$150,2,FALSE)</f>
        <v>Korean Broadcasting System</v>
      </c>
      <c r="U3053" t="s">
        <v>362</v>
      </c>
      <c r="V3053" t="s">
        <v>329</v>
      </c>
      <c r="W3053" t="s">
        <v>77</v>
      </c>
      <c r="X3053" t="s">
        <v>77</v>
      </c>
      <c r="Y3053">
        <v>3714</v>
      </c>
    </row>
    <row r="3054" spans="1:25" x14ac:dyDescent="0.25">
      <c r="A3054">
        <v>13670</v>
      </c>
      <c r="B3054" t="str">
        <f>VLOOKUP(W3054,Broadcast!A$2:B$277,2,FALSE)</f>
        <v>China Radio International</v>
      </c>
      <c r="C3054" s="6">
        <v>1400</v>
      </c>
      <c r="D3054" s="6">
        <v>1600</v>
      </c>
      <c r="E3054" t="s">
        <v>292</v>
      </c>
      <c r="F3054" t="str">
        <f>VLOOKUP(H3054,Location!A$2:E$678,2,FALSE)</f>
        <v>Cerrik</v>
      </c>
      <c r="G3054" t="str">
        <f>VLOOKUP(LEFT(R3054,3),Language!A$2:B$7700,2,FALSE)</f>
        <v>French</v>
      </c>
      <c r="H3054" t="s">
        <v>254</v>
      </c>
      <c r="I3054">
        <v>150</v>
      </c>
      <c r="J3054">
        <v>240</v>
      </c>
      <c r="K3054">
        <v>0</v>
      </c>
      <c r="L3054">
        <v>206</v>
      </c>
      <c r="M3054">
        <v>1234567</v>
      </c>
      <c r="N3054">
        <v>270316</v>
      </c>
      <c r="O3054">
        <v>301016</v>
      </c>
      <c r="P3054" t="s">
        <v>19</v>
      </c>
      <c r="R3054" t="s">
        <v>79</v>
      </c>
      <c r="S3054" t="str">
        <f>VLOOKUP(V3054,Country!A$2:B$191,2,FALSE)</f>
        <v>Albania</v>
      </c>
      <c r="T3054" t="str">
        <f>VLOOKUP(X3054,Organisation!A$2:B$150,2,FALSE)</f>
        <v>R &amp; T of Peoples Republic of China</v>
      </c>
      <c r="U3054" t="s">
        <v>254</v>
      </c>
      <c r="V3054" t="s">
        <v>255</v>
      </c>
      <c r="W3054" t="s">
        <v>188</v>
      </c>
      <c r="X3054" t="s">
        <v>57</v>
      </c>
      <c r="Y3054">
        <v>3262</v>
      </c>
    </row>
    <row r="3055" spans="1:25" x14ac:dyDescent="0.25">
      <c r="A3055">
        <v>13670</v>
      </c>
      <c r="B3055" t="str">
        <f>VLOOKUP(W3055,Broadcast!A$2:B$277,2,FALSE)</f>
        <v>Egypt Radio &amp; TV Union</v>
      </c>
      <c r="C3055" s="6">
        <v>1600</v>
      </c>
      <c r="D3055" s="6">
        <v>1800</v>
      </c>
      <c r="E3055">
        <v>40</v>
      </c>
      <c r="F3055" t="str">
        <f>VLOOKUP(H3055,Location!A$2:E$678,2,FALSE)</f>
        <v>Abis</v>
      </c>
      <c r="G3055" t="str">
        <f>VLOOKUP(LEFT(R3055,3),Language!A$2:B$7700,2,FALSE)</f>
        <v>Urdu</v>
      </c>
      <c r="H3055" t="s">
        <v>642</v>
      </c>
      <c r="I3055">
        <v>250</v>
      </c>
      <c r="J3055">
        <v>91</v>
      </c>
      <c r="K3055">
        <v>0</v>
      </c>
      <c r="L3055">
        <v>219</v>
      </c>
      <c r="M3055">
        <v>1234567</v>
      </c>
      <c r="N3055">
        <v>270316</v>
      </c>
      <c r="O3055">
        <v>301016</v>
      </c>
      <c r="P3055" t="s">
        <v>19</v>
      </c>
      <c r="R3055" t="s">
        <v>348</v>
      </c>
      <c r="S3055" t="str">
        <f>VLOOKUP(V3055,Country!A$2:B$191,2,FALSE)</f>
        <v>Egypt</v>
      </c>
      <c r="T3055" t="str">
        <f>VLOOKUP(X3055,Organisation!A$2:B$150,2,FALSE)</f>
        <v>Egypt Radio &amp; TV Union</v>
      </c>
      <c r="U3055" t="s">
        <v>642</v>
      </c>
      <c r="V3055" t="s">
        <v>643</v>
      </c>
      <c r="W3055" t="s">
        <v>644</v>
      </c>
      <c r="X3055" t="s">
        <v>644</v>
      </c>
      <c r="Y3055">
        <v>2300</v>
      </c>
    </row>
    <row r="3056" spans="1:25" x14ac:dyDescent="0.25">
      <c r="A3056">
        <v>13670</v>
      </c>
      <c r="B3056" t="str">
        <f>VLOOKUP(W3056,Broadcast!A$2:B$277,2,FALSE)</f>
        <v>International Broadcasting Bureau</v>
      </c>
      <c r="C3056" s="6">
        <v>2130</v>
      </c>
      <c r="D3056" s="6">
        <v>2200</v>
      </c>
      <c r="E3056">
        <v>46</v>
      </c>
      <c r="F3056" t="str">
        <f>VLOOKUP(H3056,Location!A$2:E$678,2,FALSE)</f>
        <v>Greenville, NC (Site B)</v>
      </c>
      <c r="G3056" t="str">
        <f>VLOOKUP(LEFT(R3056,3),Language!A$2:B$7700,2,FALSE)</f>
        <v>Bambara</v>
      </c>
      <c r="H3056" t="s">
        <v>134</v>
      </c>
      <c r="I3056">
        <v>250</v>
      </c>
      <c r="J3056">
        <v>94</v>
      </c>
      <c r="K3056">
        <v>0</v>
      </c>
      <c r="L3056">
        <v>883</v>
      </c>
      <c r="M3056">
        <v>23456</v>
      </c>
      <c r="N3056">
        <v>270316</v>
      </c>
      <c r="O3056">
        <v>291016</v>
      </c>
      <c r="P3056" t="s">
        <v>19</v>
      </c>
      <c r="Q3056">
        <v>16000</v>
      </c>
      <c r="R3056" t="s">
        <v>678</v>
      </c>
      <c r="S3056" t="str">
        <f>VLOOKUP(V3056,Country!A$2:B$191,2,FALSE)</f>
        <v>United States</v>
      </c>
      <c r="T3056" t="str">
        <f>VLOOKUP(X3056,Organisation!A$2:B$150,2,FALSE)</f>
        <v>International Broadcasting Bureau</v>
      </c>
      <c r="U3056" t="s">
        <v>134</v>
      </c>
      <c r="V3056" t="s">
        <v>21</v>
      </c>
      <c r="W3056" t="s">
        <v>120</v>
      </c>
      <c r="X3056" t="s">
        <v>120</v>
      </c>
      <c r="Y3056">
        <v>823</v>
      </c>
    </row>
    <row r="3057" spans="1:25" x14ac:dyDescent="0.25">
      <c r="A3057">
        <v>13675</v>
      </c>
      <c r="B3057" t="str">
        <f>VLOOKUP(W3057,Broadcast!A$2:B$277,2,FALSE)</f>
        <v>Radio Sultanate of Oman</v>
      </c>
      <c r="C3057" s="6">
        <v>600</v>
      </c>
      <c r="D3057" s="6">
        <v>800</v>
      </c>
      <c r="E3057">
        <v>48.53</v>
      </c>
      <c r="F3057" t="str">
        <f>VLOOKUP(H3057,Location!A$2:E$678,2,FALSE)</f>
        <v>Thumrayt</v>
      </c>
      <c r="G3057" t="str">
        <f>VLOOKUP(LEFT(R3057,3),Language!A$2:B$7700,2,FALSE)</f>
        <v>Standard Arabic</v>
      </c>
      <c r="H3057" t="s">
        <v>520</v>
      </c>
      <c r="I3057">
        <v>100</v>
      </c>
      <c r="J3057">
        <v>220</v>
      </c>
      <c r="K3057">
        <v>0</v>
      </c>
      <c r="L3057">
        <v>205</v>
      </c>
      <c r="M3057">
        <v>1234567</v>
      </c>
      <c r="N3057">
        <v>270316</v>
      </c>
      <c r="O3057">
        <v>301016</v>
      </c>
      <c r="P3057" t="s">
        <v>19</v>
      </c>
      <c r="Q3057">
        <v>11900</v>
      </c>
      <c r="R3057" t="s">
        <v>310</v>
      </c>
      <c r="S3057" t="str">
        <f>VLOOKUP(V3057,Country!A$2:B$191,2,FALSE)</f>
        <v>Oman</v>
      </c>
      <c r="T3057" t="str">
        <f>VLOOKUP(X3057,Organisation!A$2:B$150,2,FALSE)</f>
        <v>Radio Sultanate of Oman</v>
      </c>
      <c r="U3057" t="s">
        <v>520</v>
      </c>
      <c r="V3057" t="s">
        <v>212</v>
      </c>
      <c r="W3057" t="s">
        <v>383</v>
      </c>
      <c r="X3057" t="s">
        <v>383</v>
      </c>
      <c r="Y3057">
        <v>4478</v>
      </c>
    </row>
    <row r="3058" spans="1:25" x14ac:dyDescent="0.25">
      <c r="A3058">
        <v>13675</v>
      </c>
      <c r="B3058" t="str">
        <f>VLOOKUP(W3058,Broadcast!A$2:B$277,2,FALSE)</f>
        <v>International Broadcasting Bureau</v>
      </c>
      <c r="C3058" s="6">
        <v>1500</v>
      </c>
      <c r="D3058" s="6">
        <v>1700</v>
      </c>
      <c r="E3058">
        <v>43.44</v>
      </c>
      <c r="F3058" t="str">
        <f>VLOOKUP(H3058,Location!A$2:E$678,2,FALSE)</f>
        <v>Duchanbe</v>
      </c>
      <c r="G3058" t="str">
        <f>VLOOKUP(LEFT(R3058,3),Language!A$2:B$7700,2,FALSE)</f>
        <v>Mandarin Chinese</v>
      </c>
      <c r="H3058" t="s">
        <v>629</v>
      </c>
      <c r="I3058">
        <v>250</v>
      </c>
      <c r="J3058">
        <v>95</v>
      </c>
      <c r="K3058">
        <v>-15</v>
      </c>
      <c r="L3058">
        <v>218</v>
      </c>
      <c r="M3058">
        <v>1234567</v>
      </c>
      <c r="N3058">
        <v>270316</v>
      </c>
      <c r="O3058">
        <v>291016</v>
      </c>
      <c r="P3058" t="s">
        <v>19</v>
      </c>
      <c r="R3058" t="s">
        <v>270</v>
      </c>
      <c r="S3058" t="str">
        <f>VLOOKUP(V3058,Country!A$2:B$191,2,FALSE)</f>
        <v>Tajikistan</v>
      </c>
      <c r="T3058" t="str">
        <f>VLOOKUP(X3058,Organisation!A$2:B$150,2,FALSE)</f>
        <v>International Broadcasting Bureau</v>
      </c>
      <c r="U3058" t="s">
        <v>629</v>
      </c>
      <c r="V3058" t="s">
        <v>630</v>
      </c>
      <c r="W3058" t="s">
        <v>120</v>
      </c>
      <c r="X3058" t="s">
        <v>120</v>
      </c>
      <c r="Y3058">
        <v>824</v>
      </c>
    </row>
    <row r="3059" spans="1:25" x14ac:dyDescent="0.25">
      <c r="A3059">
        <v>13675</v>
      </c>
      <c r="B3059" t="str">
        <f>VLOOKUP(W3059,Broadcast!A$2:B$277,2,FALSE)</f>
        <v>Abu Dhabi Media Company</v>
      </c>
      <c r="C3059" s="6">
        <v>1900</v>
      </c>
      <c r="D3059" s="6">
        <v>2000</v>
      </c>
      <c r="E3059" t="s">
        <v>692</v>
      </c>
      <c r="F3059" t="str">
        <f>VLOOKUP(H3059,Location!A$2:E$678,2,FALSE)</f>
        <v>Dhabayya</v>
      </c>
      <c r="G3059" t="str">
        <f>VLOOKUP(LEFT(R3059,3),Language!A$2:B$7700,2,FALSE)</f>
        <v>Arabic</v>
      </c>
      <c r="H3059" t="s">
        <v>409</v>
      </c>
      <c r="I3059">
        <v>500</v>
      </c>
      <c r="J3059">
        <v>120</v>
      </c>
      <c r="K3059">
        <v>30</v>
      </c>
      <c r="L3059">
        <v>218</v>
      </c>
      <c r="M3059">
        <v>1234567</v>
      </c>
      <c r="N3059">
        <v>270316</v>
      </c>
      <c r="O3059">
        <v>301016</v>
      </c>
      <c r="P3059" t="s">
        <v>19</v>
      </c>
      <c r="Q3059">
        <v>13000</v>
      </c>
      <c r="R3059" t="s">
        <v>89</v>
      </c>
      <c r="S3059" t="str">
        <f>VLOOKUP(V3059,Country!A$2:B$191,2,FALSE)</f>
        <v>United Arab Emirates</v>
      </c>
      <c r="T3059" t="str">
        <f>VLOOKUP(X3059,Organisation!A$2:B$150,2,FALSE)</f>
        <v>Abu Dhabi Media Company</v>
      </c>
      <c r="U3059" t="s">
        <v>409</v>
      </c>
      <c r="V3059" t="s">
        <v>410</v>
      </c>
      <c r="W3059" t="s">
        <v>14</v>
      </c>
      <c r="X3059" t="s">
        <v>14</v>
      </c>
      <c r="Y3059">
        <v>3798</v>
      </c>
    </row>
    <row r="3060" spans="1:25" x14ac:dyDescent="0.25">
      <c r="A3060">
        <v>13680</v>
      </c>
      <c r="B3060" t="str">
        <f>VLOOKUP(W3060,Broadcast!A$2:B$277,2,FALSE)</f>
        <v>International Broadcasting Bureau</v>
      </c>
      <c r="C3060" s="6">
        <v>330</v>
      </c>
      <c r="D3060" s="6">
        <v>400</v>
      </c>
      <c r="E3060">
        <v>48</v>
      </c>
      <c r="F3060" t="str">
        <f>VLOOKUP(H3060,Location!A$2:E$678,2,FALSE)</f>
        <v>Kuwait</v>
      </c>
      <c r="G3060" t="str">
        <f>VLOOKUP(LEFT(R3060,3),Language!A$2:B$7700,2,FALSE)</f>
        <v>Somali</v>
      </c>
      <c r="H3060" t="s">
        <v>155</v>
      </c>
      <c r="I3060">
        <v>250</v>
      </c>
      <c r="J3060">
        <v>220</v>
      </c>
      <c r="K3060">
        <v>0</v>
      </c>
      <c r="L3060">
        <v>146</v>
      </c>
      <c r="M3060">
        <v>1234567</v>
      </c>
      <c r="N3060">
        <v>270316</v>
      </c>
      <c r="O3060">
        <v>291016</v>
      </c>
      <c r="P3060" t="s">
        <v>19</v>
      </c>
      <c r="Q3060">
        <v>8750</v>
      </c>
      <c r="R3060" t="s">
        <v>424</v>
      </c>
      <c r="S3060" t="str">
        <f>VLOOKUP(V3060,Country!A$2:B$191,2,FALSE)</f>
        <v>Kuwait</v>
      </c>
      <c r="T3060" t="str">
        <f>VLOOKUP(X3060,Organisation!A$2:B$150,2,FALSE)</f>
        <v>International Broadcasting Bureau</v>
      </c>
      <c r="U3060" t="s">
        <v>155</v>
      </c>
      <c r="V3060" t="s">
        <v>155</v>
      </c>
      <c r="W3060" t="s">
        <v>120</v>
      </c>
      <c r="X3060" t="s">
        <v>120</v>
      </c>
      <c r="Y3060">
        <v>825</v>
      </c>
    </row>
    <row r="3061" spans="1:25" x14ac:dyDescent="0.25">
      <c r="A3061">
        <v>13680</v>
      </c>
      <c r="B3061" t="str">
        <f>VLOOKUP(W3061,Broadcast!A$2:B$277,2,FALSE)</f>
        <v>International Broadcasting Bureau</v>
      </c>
      <c r="C3061" s="6">
        <v>1030</v>
      </c>
      <c r="D3061" s="6">
        <v>1100</v>
      </c>
      <c r="E3061">
        <v>48</v>
      </c>
      <c r="F3061" t="str">
        <f>VLOOKUP(H3061,Location!A$2:E$678,2,FALSE)</f>
        <v>Moepeng Hill</v>
      </c>
      <c r="G3061" t="str">
        <f>VLOOKUP(LEFT(R3061,3),Language!A$2:B$7700,2,FALSE)</f>
        <v>Somali</v>
      </c>
      <c r="H3061" t="s">
        <v>119</v>
      </c>
      <c r="I3061">
        <v>100</v>
      </c>
      <c r="J3061">
        <v>10</v>
      </c>
      <c r="K3061">
        <v>0</v>
      </c>
      <c r="L3061">
        <v>156</v>
      </c>
      <c r="M3061">
        <v>1234567</v>
      </c>
      <c r="N3061">
        <v>270316</v>
      </c>
      <c r="O3061">
        <v>291016</v>
      </c>
      <c r="P3061" t="s">
        <v>19</v>
      </c>
      <c r="Q3061">
        <v>13500</v>
      </c>
      <c r="R3061" t="s">
        <v>424</v>
      </c>
      <c r="S3061" t="str">
        <f>VLOOKUP(V3061,Country!A$2:B$191,2,FALSE)</f>
        <v>Botswana</v>
      </c>
      <c r="T3061" t="str">
        <f>VLOOKUP(X3061,Organisation!A$2:B$150,2,FALSE)</f>
        <v>International Broadcasting Bureau</v>
      </c>
      <c r="U3061" t="s">
        <v>119</v>
      </c>
      <c r="V3061" t="s">
        <v>119</v>
      </c>
      <c r="W3061" t="s">
        <v>120</v>
      </c>
      <c r="X3061" t="s">
        <v>120</v>
      </c>
      <c r="Y3061">
        <v>16189</v>
      </c>
    </row>
    <row r="3062" spans="1:25" x14ac:dyDescent="0.25">
      <c r="A3062">
        <v>13680</v>
      </c>
      <c r="B3062" t="str">
        <f>VLOOKUP(W3062,Broadcast!A$2:B$277,2,FALSE)</f>
        <v>Nippon Hoso Kyokai</v>
      </c>
      <c r="C3062" s="6">
        <v>1430</v>
      </c>
      <c r="D3062" s="6">
        <v>1500</v>
      </c>
      <c r="E3062">
        <v>40</v>
      </c>
      <c r="F3062" t="str">
        <f>VLOOKUP(H3062,Location!A$2:E$678,2,FALSE)</f>
        <v>Issoudun</v>
      </c>
      <c r="G3062" t="str">
        <f>VLOOKUP(LEFT(R3062,3),Language!A$2:B$7700,2,FALSE)</f>
        <v>Persian</v>
      </c>
      <c r="H3062" t="s">
        <v>78</v>
      </c>
      <c r="I3062">
        <v>500</v>
      </c>
      <c r="J3062">
        <v>90</v>
      </c>
      <c r="K3062">
        <v>0</v>
      </c>
      <c r="L3062">
        <v>211</v>
      </c>
      <c r="M3062">
        <v>1234567</v>
      </c>
      <c r="N3062">
        <v>270316</v>
      </c>
      <c r="O3062">
        <v>301016</v>
      </c>
      <c r="P3062" t="s">
        <v>19</v>
      </c>
      <c r="R3062" t="s">
        <v>154</v>
      </c>
      <c r="S3062" t="str">
        <f>VLOOKUP(V3062,Country!A$2:B$191,2,FALSE)</f>
        <v>France</v>
      </c>
      <c r="T3062" t="str">
        <f>VLOOKUP(X3062,Organisation!A$2:B$150,2,FALSE)</f>
        <v>Nippon Hoso Kyokai, Japan</v>
      </c>
      <c r="U3062" t="s">
        <v>78</v>
      </c>
      <c r="V3062" t="s">
        <v>80</v>
      </c>
      <c r="W3062" t="s">
        <v>197</v>
      </c>
      <c r="X3062" t="s">
        <v>197</v>
      </c>
      <c r="Y3062">
        <v>2405</v>
      </c>
    </row>
    <row r="3063" spans="1:25" x14ac:dyDescent="0.25">
      <c r="A3063">
        <v>13680</v>
      </c>
      <c r="B3063" t="str">
        <f>VLOOKUP(W3063,Broadcast!A$2:B$277,2,FALSE)</f>
        <v>China Radio International</v>
      </c>
      <c r="C3063" s="6">
        <v>1500</v>
      </c>
      <c r="D3063" s="6">
        <v>1600</v>
      </c>
      <c r="E3063" t="s">
        <v>579</v>
      </c>
      <c r="F3063" t="str">
        <f>VLOOKUP(H3063,Location!A$2:E$678,2,FALSE)</f>
        <v>Kashi</v>
      </c>
      <c r="G3063" t="str">
        <f>VLOOKUP(LEFT(R3063,3),Language!A$2:B$7700,2,FALSE)</f>
        <v>Standart Chinese</v>
      </c>
      <c r="H3063" t="s">
        <v>187</v>
      </c>
      <c r="I3063">
        <v>500</v>
      </c>
      <c r="J3063">
        <v>308</v>
      </c>
      <c r="K3063">
        <v>0</v>
      </c>
      <c r="L3063">
        <v>216</v>
      </c>
      <c r="M3063">
        <v>1234567</v>
      </c>
      <c r="N3063">
        <v>270316</v>
      </c>
      <c r="O3063">
        <v>301016</v>
      </c>
      <c r="P3063" t="s">
        <v>19</v>
      </c>
      <c r="Q3063">
        <v>13700</v>
      </c>
      <c r="R3063" t="s">
        <v>207</v>
      </c>
      <c r="S3063" t="str">
        <f>VLOOKUP(V3063,Country!A$2:B$191,2,FALSE)</f>
        <v>China</v>
      </c>
      <c r="T3063" t="str">
        <f>VLOOKUP(X3063,Organisation!A$2:B$150,2,FALSE)</f>
        <v>R &amp; T of Peoples Republic of China</v>
      </c>
      <c r="U3063" t="s">
        <v>187</v>
      </c>
      <c r="V3063" t="s">
        <v>55</v>
      </c>
      <c r="W3063" t="s">
        <v>188</v>
      </c>
      <c r="X3063" t="s">
        <v>57</v>
      </c>
      <c r="Y3063">
        <v>3263</v>
      </c>
    </row>
    <row r="3064" spans="1:25" x14ac:dyDescent="0.25">
      <c r="A3064">
        <v>13680</v>
      </c>
      <c r="B3064" t="str">
        <f>VLOOKUP(W3064,Broadcast!A$2:B$277,2,FALSE)</f>
        <v>Nippon Hoso Kyokai</v>
      </c>
      <c r="C3064" s="6">
        <v>2100</v>
      </c>
      <c r="D3064" s="6">
        <v>2300</v>
      </c>
      <c r="E3064" t="s">
        <v>493</v>
      </c>
      <c r="F3064" t="str">
        <f>VLOOKUP(H3064,Location!A$2:E$678,2,FALSE)</f>
        <v>Tokyo Yamata</v>
      </c>
      <c r="G3064" t="str">
        <f>VLOOKUP(LEFT(R3064,3),Language!A$2:B$7700,2,FALSE)</f>
        <v>Japanese</v>
      </c>
      <c r="H3064" t="s">
        <v>192</v>
      </c>
      <c r="I3064">
        <v>300</v>
      </c>
      <c r="J3064">
        <v>235</v>
      </c>
      <c r="K3064">
        <v>0</v>
      </c>
      <c r="L3064">
        <v>208</v>
      </c>
      <c r="M3064">
        <v>1234567</v>
      </c>
      <c r="N3064">
        <v>270316</v>
      </c>
      <c r="O3064">
        <v>301016</v>
      </c>
      <c r="P3064" t="s">
        <v>19</v>
      </c>
      <c r="R3064" t="s">
        <v>196</v>
      </c>
      <c r="S3064" t="str">
        <f>VLOOKUP(V3064,Country!A$2:B$191,2,FALSE)</f>
        <v>Japan</v>
      </c>
      <c r="T3064" t="str">
        <f>VLOOKUP(X3064,Organisation!A$2:B$150,2,FALSE)</f>
        <v>Nippon Hoso Kyokai, Japan</v>
      </c>
      <c r="U3064" t="s">
        <v>192</v>
      </c>
      <c r="V3064" t="s">
        <v>193</v>
      </c>
      <c r="W3064" t="s">
        <v>197</v>
      </c>
      <c r="X3064" t="s">
        <v>197</v>
      </c>
      <c r="Y3064">
        <v>2330</v>
      </c>
    </row>
    <row r="3065" spans="1:25" x14ac:dyDescent="0.25">
      <c r="A3065">
        <v>13680</v>
      </c>
      <c r="B3065" t="str">
        <f>VLOOKUP(W3065,Broadcast!A$2:B$277,2,FALSE)</f>
        <v>Nippon Hoso Kyokai</v>
      </c>
      <c r="C3065" s="6">
        <v>2300</v>
      </c>
      <c r="D3065" s="6">
        <v>100</v>
      </c>
      <c r="E3065" t="s">
        <v>493</v>
      </c>
      <c r="F3065" t="str">
        <f>VLOOKUP(H3065,Location!A$2:E$678,2,FALSE)</f>
        <v>Tokyo Yamata</v>
      </c>
      <c r="G3065" t="str">
        <f>VLOOKUP(LEFT(R3065,3),Language!A$2:B$7700,2,FALSE)</f>
        <v>Japanese</v>
      </c>
      <c r="H3065" t="s">
        <v>192</v>
      </c>
      <c r="I3065">
        <v>300</v>
      </c>
      <c r="J3065">
        <v>235</v>
      </c>
      <c r="K3065">
        <v>0</v>
      </c>
      <c r="L3065">
        <v>208</v>
      </c>
      <c r="M3065">
        <v>1234567</v>
      </c>
      <c r="N3065">
        <v>270316</v>
      </c>
      <c r="O3065">
        <v>301016</v>
      </c>
      <c r="P3065" t="s">
        <v>19</v>
      </c>
      <c r="R3065" t="s">
        <v>196</v>
      </c>
      <c r="S3065" t="str">
        <f>VLOOKUP(V3065,Country!A$2:B$191,2,FALSE)</f>
        <v>Japan</v>
      </c>
      <c r="T3065" t="str">
        <f>VLOOKUP(X3065,Organisation!A$2:B$150,2,FALSE)</f>
        <v>Nippon Hoso Kyokai, Japan</v>
      </c>
      <c r="U3065" t="s">
        <v>192</v>
      </c>
      <c r="V3065" t="s">
        <v>193</v>
      </c>
      <c r="W3065" t="s">
        <v>197</v>
      </c>
      <c r="X3065" t="s">
        <v>197</v>
      </c>
      <c r="Y3065">
        <v>2331</v>
      </c>
    </row>
    <row r="3066" spans="1:25" x14ac:dyDescent="0.25">
      <c r="A3066">
        <v>13685</v>
      </c>
      <c r="B3066" t="str">
        <f>VLOOKUP(W3066,Broadcast!A$2:B$277,2,FALSE)</f>
        <v>Radio France Internationale</v>
      </c>
      <c r="C3066" s="6">
        <v>400</v>
      </c>
      <c r="D3066" s="6">
        <v>459</v>
      </c>
      <c r="E3066" t="s">
        <v>795</v>
      </c>
      <c r="F3066" t="str">
        <f>VLOOKUP(H3066,Location!A$2:E$678,2,FALSE)</f>
        <v>Issoudun</v>
      </c>
      <c r="G3066" t="str">
        <f>VLOOKUP(LEFT(R3066,3),Language!A$2:B$7700,2,FALSE)</f>
        <v>French</v>
      </c>
      <c r="H3066" t="s">
        <v>78</v>
      </c>
      <c r="I3066">
        <v>500</v>
      </c>
      <c r="J3066">
        <v>135</v>
      </c>
      <c r="K3066">
        <v>0</v>
      </c>
      <c r="L3066">
        <v>217</v>
      </c>
      <c r="M3066">
        <v>1234567</v>
      </c>
      <c r="N3066">
        <v>270316</v>
      </c>
      <c r="O3066">
        <v>291016</v>
      </c>
      <c r="P3066" t="s">
        <v>19</v>
      </c>
      <c r="Q3066">
        <v>17000</v>
      </c>
      <c r="R3066" t="s">
        <v>79</v>
      </c>
      <c r="S3066" t="str">
        <f>VLOOKUP(V3066,Country!A$2:B$191,2,FALSE)</f>
        <v>France</v>
      </c>
      <c r="T3066" t="str">
        <f>VLOOKUP(X3066,Organisation!A$2:B$150,2,FALSE)</f>
        <v>Telediffusion de France</v>
      </c>
      <c r="U3066" t="s">
        <v>78</v>
      </c>
      <c r="V3066" t="s">
        <v>80</v>
      </c>
      <c r="W3066" t="s">
        <v>81</v>
      </c>
      <c r="X3066" t="s">
        <v>82</v>
      </c>
      <c r="Y3066">
        <v>1495</v>
      </c>
    </row>
    <row r="3067" spans="1:25" x14ac:dyDescent="0.25">
      <c r="A3067">
        <v>13685</v>
      </c>
      <c r="B3067" t="str">
        <f>VLOOKUP(W3067,Broadcast!A$2:B$277,2,FALSE)</f>
        <v>Radio France Internationale</v>
      </c>
      <c r="C3067" s="6">
        <v>700</v>
      </c>
      <c r="D3067" s="6">
        <v>730</v>
      </c>
      <c r="E3067" t="s">
        <v>943</v>
      </c>
      <c r="F3067" t="str">
        <f>VLOOKUP(H3067,Location!A$2:E$678,2,FALSE)</f>
        <v>Issoudun</v>
      </c>
      <c r="G3067" t="str">
        <f>VLOOKUP(LEFT(R3067,3),Language!A$2:B$7700,2,FALSE)</f>
        <v>Hausa</v>
      </c>
      <c r="H3067" t="s">
        <v>78</v>
      </c>
      <c r="I3067">
        <v>500</v>
      </c>
      <c r="J3067">
        <v>170</v>
      </c>
      <c r="K3067">
        <v>0</v>
      </c>
      <c r="L3067">
        <v>217</v>
      </c>
      <c r="M3067">
        <v>1234567</v>
      </c>
      <c r="N3067">
        <v>270316</v>
      </c>
      <c r="O3067">
        <v>291016</v>
      </c>
      <c r="P3067" t="s">
        <v>19</v>
      </c>
      <c r="Q3067">
        <v>17000</v>
      </c>
      <c r="R3067" t="s">
        <v>127</v>
      </c>
      <c r="S3067" t="str">
        <f>VLOOKUP(V3067,Country!A$2:B$191,2,FALSE)</f>
        <v>France</v>
      </c>
      <c r="T3067" t="str">
        <f>VLOOKUP(X3067,Organisation!A$2:B$150,2,FALSE)</f>
        <v>Telediffusion de France</v>
      </c>
      <c r="U3067" t="s">
        <v>78</v>
      </c>
      <c r="V3067" t="s">
        <v>80</v>
      </c>
      <c r="W3067" t="s">
        <v>81</v>
      </c>
      <c r="X3067" t="s">
        <v>82</v>
      </c>
      <c r="Y3067">
        <v>1496</v>
      </c>
    </row>
    <row r="3068" spans="1:25" x14ac:dyDescent="0.25">
      <c r="A3068">
        <v>13685</v>
      </c>
      <c r="B3068" t="str">
        <f>VLOOKUP(W3068,Broadcast!A$2:B$277,2,FALSE)</f>
        <v>Islamic Republic of Iran Broadcasting</v>
      </c>
      <c r="C3068" s="6">
        <v>1150</v>
      </c>
      <c r="D3068" s="6">
        <v>1220</v>
      </c>
      <c r="E3068" t="s">
        <v>806</v>
      </c>
      <c r="F3068" t="str">
        <f>VLOOKUP(H3068,Location!A$2:E$678,2,FALSE)</f>
        <v>Kamalabad</v>
      </c>
      <c r="G3068" t="str">
        <f>VLOOKUP(LEFT(R3068,3),Language!A$2:B$7700,2,FALSE)</f>
        <v>Hebrew</v>
      </c>
      <c r="H3068" t="s">
        <v>340</v>
      </c>
      <c r="I3068">
        <v>500</v>
      </c>
      <c r="J3068">
        <v>259</v>
      </c>
      <c r="K3068">
        <v>-15</v>
      </c>
      <c r="L3068">
        <v>215</v>
      </c>
      <c r="M3068">
        <v>1234567</v>
      </c>
      <c r="N3068">
        <v>270316</v>
      </c>
      <c r="O3068">
        <v>291016</v>
      </c>
      <c r="P3068" t="s">
        <v>19</v>
      </c>
      <c r="R3068" t="s">
        <v>823</v>
      </c>
      <c r="S3068" t="str">
        <f>VLOOKUP(V3068,Country!A$2:B$191,2,FALSE)</f>
        <v>Iran (Islamic Rep. of)</v>
      </c>
      <c r="T3068" t="str">
        <f>VLOOKUP(X3068,Organisation!A$2:B$150,2,FALSE)</f>
        <v>Islamic Republic of Iran Broadcast.</v>
      </c>
      <c r="U3068" t="s">
        <v>340</v>
      </c>
      <c r="V3068" t="s">
        <v>229</v>
      </c>
      <c r="W3068" t="s">
        <v>230</v>
      </c>
      <c r="X3068" t="s">
        <v>230</v>
      </c>
      <c r="Y3068">
        <v>1984</v>
      </c>
    </row>
    <row r="3069" spans="1:25" x14ac:dyDescent="0.25">
      <c r="A3069">
        <v>13685</v>
      </c>
      <c r="B3069" t="str">
        <f>VLOOKUP(W3069,Broadcast!A$2:B$277,2,FALSE)</f>
        <v>Islamic Republic of Iran Broadcasting</v>
      </c>
      <c r="C3069" s="6">
        <v>1150</v>
      </c>
      <c r="D3069" s="6">
        <v>1220</v>
      </c>
      <c r="E3069" t="s">
        <v>806</v>
      </c>
      <c r="F3069" t="str">
        <f>VLOOKUP(H3069,Location!A$2:E$678,2,FALSE)</f>
        <v>Sirjan</v>
      </c>
      <c r="G3069" t="str">
        <f>VLOOKUP(LEFT(R3069,3),Language!A$2:B$7700,2,FALSE)</f>
        <v>Hebrew</v>
      </c>
      <c r="H3069" t="s">
        <v>228</v>
      </c>
      <c r="I3069">
        <v>500</v>
      </c>
      <c r="J3069">
        <v>295</v>
      </c>
      <c r="K3069">
        <v>0</v>
      </c>
      <c r="L3069">
        <v>156</v>
      </c>
      <c r="M3069">
        <v>1234567</v>
      </c>
      <c r="N3069">
        <v>270316</v>
      </c>
      <c r="O3069">
        <v>291016</v>
      </c>
      <c r="P3069" t="s">
        <v>19</v>
      </c>
      <c r="R3069" t="s">
        <v>823</v>
      </c>
      <c r="S3069" t="str">
        <f>VLOOKUP(V3069,Country!A$2:B$191,2,FALSE)</f>
        <v>Iran (Islamic Rep. of)</v>
      </c>
      <c r="T3069" t="str">
        <f>VLOOKUP(X3069,Organisation!A$2:B$150,2,FALSE)</f>
        <v>Islamic Republic of Iran Broadcast.</v>
      </c>
      <c r="U3069" t="s">
        <v>228</v>
      </c>
      <c r="V3069" t="s">
        <v>229</v>
      </c>
      <c r="W3069" t="s">
        <v>230</v>
      </c>
      <c r="X3069" t="s">
        <v>230</v>
      </c>
      <c r="Y3069">
        <v>16094</v>
      </c>
    </row>
    <row r="3070" spans="1:25" x14ac:dyDescent="0.25">
      <c r="A3070">
        <v>13685</v>
      </c>
      <c r="B3070" t="str">
        <f>VLOOKUP(W3070,Broadcast!A$2:B$277,2,FALSE)</f>
        <v>China Radio International</v>
      </c>
      <c r="C3070" s="6">
        <v>1300</v>
      </c>
      <c r="D3070" s="6">
        <v>1400</v>
      </c>
      <c r="E3070">
        <v>53</v>
      </c>
      <c r="F3070" t="str">
        <f>VLOOKUP(H3070,Location!A$2:E$678,2,FALSE)</f>
        <v>Bamako</v>
      </c>
      <c r="G3070" t="str">
        <f>VLOOKUP(LEFT(R3070,3),Language!A$2:B$7700,2,FALSE)</f>
        <v>French</v>
      </c>
      <c r="H3070" t="s">
        <v>555</v>
      </c>
      <c r="I3070">
        <v>100</v>
      </c>
      <c r="J3070">
        <v>111</v>
      </c>
      <c r="K3070">
        <v>0</v>
      </c>
      <c r="L3070">
        <v>206</v>
      </c>
      <c r="M3070">
        <v>1234567</v>
      </c>
      <c r="N3070">
        <v>270316</v>
      </c>
      <c r="O3070">
        <v>301016</v>
      </c>
      <c r="P3070" t="s">
        <v>19</v>
      </c>
      <c r="R3070" t="s">
        <v>79</v>
      </c>
      <c r="S3070" t="str">
        <f>VLOOKUP(V3070,Country!A$2:B$191,2,FALSE)</f>
        <v>Mali</v>
      </c>
      <c r="T3070" t="str">
        <f>VLOOKUP(X3070,Organisation!A$2:B$150,2,FALSE)</f>
        <v>R &amp; T of Peoples Republic of China</v>
      </c>
      <c r="U3070" t="s">
        <v>555</v>
      </c>
      <c r="V3070" t="s">
        <v>556</v>
      </c>
      <c r="W3070" t="s">
        <v>188</v>
      </c>
      <c r="X3070" t="s">
        <v>57</v>
      </c>
      <c r="Y3070">
        <v>3264</v>
      </c>
    </row>
    <row r="3071" spans="1:25" x14ac:dyDescent="0.25">
      <c r="A3071">
        <v>13685</v>
      </c>
      <c r="B3071" t="str">
        <f>VLOOKUP(W3071,Broadcast!A$2:B$277,2,FALSE)</f>
        <v>China Radio International</v>
      </c>
      <c r="C3071" s="6">
        <v>1400</v>
      </c>
      <c r="D3071" s="6">
        <v>1500</v>
      </c>
      <c r="E3071">
        <v>53</v>
      </c>
      <c r="F3071" t="str">
        <f>VLOOKUP(H3071,Location!A$2:E$678,2,FALSE)</f>
        <v>Bamako</v>
      </c>
      <c r="G3071" t="str">
        <f>VLOOKUP(LEFT(R3071,3),Language!A$2:B$7700,2,FALSE)</f>
        <v>English</v>
      </c>
      <c r="H3071" t="s">
        <v>555</v>
      </c>
      <c r="I3071">
        <v>100</v>
      </c>
      <c r="J3071">
        <v>111</v>
      </c>
      <c r="K3071">
        <v>0</v>
      </c>
      <c r="L3071">
        <v>206</v>
      </c>
      <c r="M3071">
        <v>1234567</v>
      </c>
      <c r="N3071">
        <v>270316</v>
      </c>
      <c r="O3071">
        <v>301016</v>
      </c>
      <c r="P3071" t="s">
        <v>19</v>
      </c>
      <c r="R3071" t="s">
        <v>20</v>
      </c>
      <c r="S3071" t="str">
        <f>VLOOKUP(V3071,Country!A$2:B$191,2,FALSE)</f>
        <v>Mali</v>
      </c>
      <c r="T3071" t="str">
        <f>VLOOKUP(X3071,Organisation!A$2:B$150,2,FALSE)</f>
        <v>R &amp; T of Peoples Republic of China</v>
      </c>
      <c r="U3071" t="s">
        <v>555</v>
      </c>
      <c r="V3071" t="s">
        <v>556</v>
      </c>
      <c r="W3071" t="s">
        <v>188</v>
      </c>
      <c r="X3071" t="s">
        <v>57</v>
      </c>
      <c r="Y3071">
        <v>3265</v>
      </c>
    </row>
    <row r="3072" spans="1:25" x14ac:dyDescent="0.25">
      <c r="A3072">
        <v>13685</v>
      </c>
      <c r="B3072" t="str">
        <f>VLOOKUP(W3072,Broadcast!A$2:B$277,2,FALSE)</f>
        <v>China Radio International</v>
      </c>
      <c r="C3072" s="6">
        <v>1500</v>
      </c>
      <c r="D3072" s="6">
        <v>1600</v>
      </c>
      <c r="E3072">
        <v>53</v>
      </c>
      <c r="F3072" t="str">
        <f>VLOOKUP(H3072,Location!A$2:E$678,2,FALSE)</f>
        <v>Bamako</v>
      </c>
      <c r="G3072" t="str">
        <f>VLOOKUP(LEFT(R3072,3),Language!A$2:B$7700,2,FALSE)</f>
        <v>English</v>
      </c>
      <c r="H3072" t="s">
        <v>555</v>
      </c>
      <c r="I3072">
        <v>100</v>
      </c>
      <c r="J3072">
        <v>111</v>
      </c>
      <c r="K3072">
        <v>0</v>
      </c>
      <c r="L3072">
        <v>206</v>
      </c>
      <c r="M3072">
        <v>1234567</v>
      </c>
      <c r="N3072">
        <v>270316</v>
      </c>
      <c r="O3072">
        <v>301016</v>
      </c>
      <c r="P3072" t="s">
        <v>19</v>
      </c>
      <c r="R3072" t="s">
        <v>20</v>
      </c>
      <c r="S3072" t="str">
        <f>VLOOKUP(V3072,Country!A$2:B$191,2,FALSE)</f>
        <v>Mali</v>
      </c>
      <c r="T3072" t="str">
        <f>VLOOKUP(X3072,Organisation!A$2:B$150,2,FALSE)</f>
        <v>R &amp; T of Peoples Republic of China</v>
      </c>
      <c r="U3072" t="s">
        <v>555</v>
      </c>
      <c r="V3072" t="s">
        <v>556</v>
      </c>
      <c r="W3072" t="s">
        <v>188</v>
      </c>
      <c r="X3072" t="s">
        <v>57</v>
      </c>
      <c r="Y3072">
        <v>3266</v>
      </c>
    </row>
    <row r="3073" spans="1:25" x14ac:dyDescent="0.25">
      <c r="A3073">
        <v>13685</v>
      </c>
      <c r="B3073" t="str">
        <f>VLOOKUP(W3073,Broadcast!A$2:B$277,2,FALSE)</f>
        <v>China Radio International</v>
      </c>
      <c r="C3073" s="6">
        <v>1830</v>
      </c>
      <c r="D3073" s="6">
        <v>1930</v>
      </c>
      <c r="E3073">
        <v>37</v>
      </c>
      <c r="F3073" t="str">
        <f>VLOOKUP(H3073,Location!A$2:E$678,2,FALSE)</f>
        <v>Bamako</v>
      </c>
      <c r="G3073" t="str">
        <f>VLOOKUP(LEFT(R3073,3),Language!A$2:B$7700,2,FALSE)</f>
        <v>Arabic</v>
      </c>
      <c r="H3073" t="s">
        <v>555</v>
      </c>
      <c r="I3073">
        <v>100</v>
      </c>
      <c r="J3073">
        <v>20</v>
      </c>
      <c r="K3073">
        <v>0</v>
      </c>
      <c r="L3073">
        <v>216</v>
      </c>
      <c r="M3073">
        <v>1234567</v>
      </c>
      <c r="N3073">
        <v>270316</v>
      </c>
      <c r="O3073">
        <v>301016</v>
      </c>
      <c r="P3073" t="s">
        <v>19</v>
      </c>
      <c r="R3073" t="s">
        <v>89</v>
      </c>
      <c r="S3073" t="str">
        <f>VLOOKUP(V3073,Country!A$2:B$191,2,FALSE)</f>
        <v>Mali</v>
      </c>
      <c r="T3073" t="str">
        <f>VLOOKUP(X3073,Organisation!A$2:B$150,2,FALSE)</f>
        <v>R &amp; T of Peoples Republic of China</v>
      </c>
      <c r="U3073" t="s">
        <v>555</v>
      </c>
      <c r="V3073" t="s">
        <v>556</v>
      </c>
      <c r="W3073" t="s">
        <v>188</v>
      </c>
      <c r="X3073" t="s">
        <v>57</v>
      </c>
      <c r="Y3073">
        <v>3267</v>
      </c>
    </row>
    <row r="3074" spans="1:25" x14ac:dyDescent="0.25">
      <c r="A3074">
        <v>13690</v>
      </c>
      <c r="B3074" t="str">
        <f>VLOOKUP(W3074,Broadcast!A$2:B$277,2,FALSE)</f>
        <v>International Broadcasting Bureau</v>
      </c>
      <c r="C3074" s="6">
        <v>0</v>
      </c>
      <c r="D3074" s="6">
        <v>100</v>
      </c>
      <c r="E3074" t="s">
        <v>376</v>
      </c>
      <c r="F3074" t="str">
        <f>VLOOKUP(H3074,Location!A$2:E$678,2,FALSE)</f>
        <v>Udorn</v>
      </c>
      <c r="G3074" t="str">
        <f>VLOOKUP(LEFT(R3074,3),Language!A$2:B$7700,2,FALSE)</f>
        <v>Tibetan</v>
      </c>
      <c r="H3074" t="s">
        <v>162</v>
      </c>
      <c r="I3074">
        <v>250</v>
      </c>
      <c r="J3074">
        <v>324</v>
      </c>
      <c r="K3074">
        <v>24</v>
      </c>
      <c r="L3074">
        <v>226</v>
      </c>
      <c r="M3074">
        <v>5</v>
      </c>
      <c r="N3074">
        <v>270316</v>
      </c>
      <c r="O3074">
        <v>291016</v>
      </c>
      <c r="P3074" t="s">
        <v>19</v>
      </c>
      <c r="Q3074">
        <v>16700</v>
      </c>
      <c r="R3074" t="s">
        <v>118</v>
      </c>
      <c r="S3074" t="str">
        <f>VLOOKUP(V3074,Country!A$2:B$191,2,FALSE)</f>
        <v>Thailand</v>
      </c>
      <c r="T3074" t="str">
        <f>VLOOKUP(X3074,Organisation!A$2:B$150,2,FALSE)</f>
        <v>International Broadcasting Bureau</v>
      </c>
      <c r="U3074" t="s">
        <v>162</v>
      </c>
      <c r="V3074" t="s">
        <v>148</v>
      </c>
      <c r="W3074" t="s">
        <v>120</v>
      </c>
      <c r="X3074" t="s">
        <v>120</v>
      </c>
      <c r="Y3074">
        <v>16190</v>
      </c>
    </row>
    <row r="3075" spans="1:25" x14ac:dyDescent="0.25">
      <c r="A3075">
        <v>13690</v>
      </c>
      <c r="B3075" t="str">
        <f>VLOOKUP(W3075,Broadcast!A$2:B$277,2,FALSE)</f>
        <v>International Broadcasting Bureau</v>
      </c>
      <c r="C3075" s="6">
        <v>1300</v>
      </c>
      <c r="D3075" s="6">
        <v>1400</v>
      </c>
      <c r="E3075">
        <v>43.44</v>
      </c>
      <c r="F3075" t="str">
        <f>VLOOKUP(H3075,Location!A$2:E$678,2,FALSE)</f>
        <v>Agingan Pt, Saipan</v>
      </c>
      <c r="G3075" t="str">
        <f>VLOOKUP(LEFT(R3075,3),Language!A$2:B$7700,2,FALSE)</f>
        <v>Mandarin Chinese</v>
      </c>
      <c r="H3075" t="s">
        <v>648</v>
      </c>
      <c r="I3075">
        <v>100</v>
      </c>
      <c r="J3075">
        <v>310</v>
      </c>
      <c r="K3075">
        <v>-30</v>
      </c>
      <c r="L3075">
        <v>218</v>
      </c>
      <c r="M3075">
        <v>1234567</v>
      </c>
      <c r="N3075">
        <v>270316</v>
      </c>
      <c r="O3075">
        <v>291016</v>
      </c>
      <c r="P3075" t="s">
        <v>19</v>
      </c>
      <c r="Q3075">
        <v>13500</v>
      </c>
      <c r="R3075" t="s">
        <v>270</v>
      </c>
      <c r="S3075" t="str">
        <f>VLOOKUP(V3075,Country!A$2:B$191,2,FALSE)</f>
        <v>United States</v>
      </c>
      <c r="T3075" t="str">
        <f>VLOOKUP(X3075,Organisation!A$2:B$150,2,FALSE)</f>
        <v>International Broadcasting Bureau</v>
      </c>
      <c r="U3075" t="s">
        <v>648</v>
      </c>
      <c r="V3075" t="s">
        <v>21</v>
      </c>
      <c r="W3075" t="s">
        <v>120</v>
      </c>
      <c r="X3075" t="s">
        <v>120</v>
      </c>
      <c r="Y3075">
        <v>826</v>
      </c>
    </row>
    <row r="3076" spans="1:25" x14ac:dyDescent="0.25">
      <c r="A3076">
        <v>13690</v>
      </c>
      <c r="B3076" t="str">
        <f>VLOOKUP(W3076,Broadcast!A$2:B$277,2,FALSE)</f>
        <v>Islamic Republic of Iran Broadcasting</v>
      </c>
      <c r="C3076" s="6">
        <v>1430</v>
      </c>
      <c r="D3076" s="6">
        <v>1730</v>
      </c>
      <c r="E3076">
        <v>39</v>
      </c>
      <c r="F3076" t="str">
        <f>VLOOKUP(H3076,Location!A$2:E$678,2,FALSE)</f>
        <v>Kamalabad</v>
      </c>
      <c r="G3076" t="str">
        <f>VLOOKUP(LEFT(R3076,3),Language!A$2:B$7700,2,FALSE)</f>
        <v>Arabic</v>
      </c>
      <c r="H3076" t="s">
        <v>340</v>
      </c>
      <c r="I3076">
        <v>500</v>
      </c>
      <c r="J3076">
        <v>178</v>
      </c>
      <c r="K3076">
        <v>0</v>
      </c>
      <c r="L3076">
        <v>146</v>
      </c>
      <c r="M3076">
        <v>1234567</v>
      </c>
      <c r="N3076">
        <v>270316</v>
      </c>
      <c r="O3076">
        <v>291016</v>
      </c>
      <c r="P3076" t="s">
        <v>19</v>
      </c>
      <c r="R3076" t="s">
        <v>89</v>
      </c>
      <c r="S3076" t="str">
        <f>VLOOKUP(V3076,Country!A$2:B$191,2,FALSE)</f>
        <v>Iran (Islamic Rep. of)</v>
      </c>
      <c r="T3076" t="str">
        <f>VLOOKUP(X3076,Organisation!A$2:B$150,2,FALSE)</f>
        <v>Islamic Republic of Iran Broadcast.</v>
      </c>
      <c r="U3076" t="s">
        <v>340</v>
      </c>
      <c r="V3076" t="s">
        <v>229</v>
      </c>
      <c r="W3076" t="s">
        <v>230</v>
      </c>
      <c r="X3076" t="s">
        <v>230</v>
      </c>
      <c r="Y3076">
        <v>7302</v>
      </c>
    </row>
    <row r="3077" spans="1:25" x14ac:dyDescent="0.25">
      <c r="A3077">
        <v>13690</v>
      </c>
      <c r="B3077" t="str">
        <f>VLOOKUP(W3077,Broadcast!A$2:B$277,2,FALSE)</f>
        <v>Islamic Republic of Iran Broadcasting</v>
      </c>
      <c r="C3077" s="6">
        <v>1430</v>
      </c>
      <c r="D3077" s="6">
        <v>1730</v>
      </c>
      <c r="E3077">
        <v>39</v>
      </c>
      <c r="F3077" t="str">
        <f>VLOOKUP(H3077,Location!A$2:E$678,2,FALSE)</f>
        <v>Kamalabad</v>
      </c>
      <c r="G3077" t="str">
        <f>VLOOKUP(LEFT(R3077,3),Language!A$2:B$7700,2,FALSE)</f>
        <v>Arabic</v>
      </c>
      <c r="H3077" t="s">
        <v>340</v>
      </c>
      <c r="I3077">
        <v>500</v>
      </c>
      <c r="J3077">
        <v>198</v>
      </c>
      <c r="K3077">
        <v>0</v>
      </c>
      <c r="L3077">
        <v>146</v>
      </c>
      <c r="M3077">
        <v>1234567</v>
      </c>
      <c r="N3077">
        <v>270316</v>
      </c>
      <c r="O3077">
        <v>291016</v>
      </c>
      <c r="P3077" t="s">
        <v>19</v>
      </c>
      <c r="R3077" t="s">
        <v>89</v>
      </c>
      <c r="S3077" t="str">
        <f>VLOOKUP(V3077,Country!A$2:B$191,2,FALSE)</f>
        <v>Iran (Islamic Rep. of)</v>
      </c>
      <c r="T3077" t="str">
        <f>VLOOKUP(X3077,Organisation!A$2:B$150,2,FALSE)</f>
        <v>Islamic Republic of Iran Broadcast.</v>
      </c>
      <c r="U3077" t="s">
        <v>340</v>
      </c>
      <c r="V3077" t="s">
        <v>229</v>
      </c>
      <c r="W3077" t="s">
        <v>230</v>
      </c>
      <c r="X3077" t="s">
        <v>230</v>
      </c>
      <c r="Y3077">
        <v>16095</v>
      </c>
    </row>
    <row r="3078" spans="1:25" x14ac:dyDescent="0.25">
      <c r="A3078">
        <v>13695</v>
      </c>
      <c r="B3078" t="str">
        <f>VLOOKUP(W3078,Broadcast!A$2:B$277,2,FALSE)</f>
        <v>All India Radio</v>
      </c>
      <c r="C3078" s="6">
        <v>200</v>
      </c>
      <c r="D3078" s="6">
        <v>300</v>
      </c>
      <c r="E3078">
        <v>39</v>
      </c>
      <c r="F3078" t="str">
        <f>VLOOKUP(H3078,Location!A$2:E$678,2,FALSE)</f>
        <v>Bangalore</v>
      </c>
      <c r="G3078" t="str">
        <f>VLOOKUP(LEFT(R3078,3),Language!A$2:B$7700,2,FALSE)</f>
        <v>Multiple languages</v>
      </c>
      <c r="H3078" t="s">
        <v>634</v>
      </c>
      <c r="I3078">
        <v>500</v>
      </c>
      <c r="J3078">
        <v>300</v>
      </c>
      <c r="K3078">
        <v>0</v>
      </c>
      <c r="L3078">
        <v>216</v>
      </c>
      <c r="M3078">
        <v>1234567</v>
      </c>
      <c r="N3078">
        <v>270316</v>
      </c>
      <c r="O3078">
        <v>301016</v>
      </c>
      <c r="P3078" t="s">
        <v>19</v>
      </c>
      <c r="Q3078">
        <v>15350</v>
      </c>
      <c r="R3078" t="s">
        <v>102</v>
      </c>
      <c r="S3078" t="str">
        <f>VLOOKUP(V3078,Country!A$2:B$191,2,FALSE)</f>
        <v>India</v>
      </c>
      <c r="T3078" t="str">
        <f>VLOOKUP(X3078,Organisation!A$2:B$150,2,FALSE)</f>
        <v>All India Radio</v>
      </c>
      <c r="U3078" t="s">
        <v>634</v>
      </c>
      <c r="V3078" t="s">
        <v>263</v>
      </c>
      <c r="W3078" t="s">
        <v>264</v>
      </c>
      <c r="X3078" t="s">
        <v>264</v>
      </c>
      <c r="Y3078">
        <v>3588</v>
      </c>
    </row>
    <row r="3079" spans="1:25" x14ac:dyDescent="0.25">
      <c r="A3079">
        <v>13695</v>
      </c>
      <c r="B3079" t="str">
        <f>VLOOKUP(W3079,Broadcast!A$2:B$277,2,FALSE)</f>
        <v>All India Radio</v>
      </c>
      <c r="C3079" s="6">
        <v>300</v>
      </c>
      <c r="D3079" s="6">
        <v>415</v>
      </c>
      <c r="E3079">
        <v>38.39</v>
      </c>
      <c r="F3079" t="str">
        <f>VLOOKUP(H3079,Location!A$2:E$678,2,FALSE)</f>
        <v>Bangalore</v>
      </c>
      <c r="G3079" t="str">
        <f>VLOOKUP(LEFT(R3079,3),Language!A$2:B$7700,2,FALSE)</f>
        <v>Hindi</v>
      </c>
      <c r="H3079" t="s">
        <v>634</v>
      </c>
      <c r="I3079">
        <v>500</v>
      </c>
      <c r="J3079">
        <v>300</v>
      </c>
      <c r="K3079">
        <v>30</v>
      </c>
      <c r="L3079">
        <v>216</v>
      </c>
      <c r="M3079">
        <v>1234567</v>
      </c>
      <c r="N3079">
        <v>270316</v>
      </c>
      <c r="O3079">
        <v>301016</v>
      </c>
      <c r="P3079" t="s">
        <v>19</v>
      </c>
      <c r="Q3079">
        <v>16750</v>
      </c>
      <c r="R3079" t="s">
        <v>219</v>
      </c>
      <c r="S3079" t="str">
        <f>VLOOKUP(V3079,Country!A$2:B$191,2,FALSE)</f>
        <v>India</v>
      </c>
      <c r="T3079" t="str">
        <f>VLOOKUP(X3079,Organisation!A$2:B$150,2,FALSE)</f>
        <v>All India Radio</v>
      </c>
      <c r="U3079" t="s">
        <v>634</v>
      </c>
      <c r="V3079" t="s">
        <v>263</v>
      </c>
      <c r="W3079" t="s">
        <v>264</v>
      </c>
      <c r="X3079" t="s">
        <v>264</v>
      </c>
      <c r="Y3079">
        <v>3589</v>
      </c>
    </row>
    <row r="3080" spans="1:25" x14ac:dyDescent="0.25">
      <c r="A3080">
        <v>13695</v>
      </c>
      <c r="B3080" t="str">
        <f>VLOOKUP(W3080,Broadcast!A$2:B$277,2,FALSE)</f>
        <v>Radio France Internationale</v>
      </c>
      <c r="C3080" s="6">
        <v>500</v>
      </c>
      <c r="D3080" s="6">
        <v>600</v>
      </c>
      <c r="E3080" t="s">
        <v>968</v>
      </c>
      <c r="F3080" t="str">
        <f>VLOOKUP(H3080,Location!A$2:E$678,2,FALSE)</f>
        <v>Issoudun</v>
      </c>
      <c r="G3080" t="str">
        <f>VLOOKUP(LEFT(R3080,3),Language!A$2:B$7700,2,FALSE)</f>
        <v>French</v>
      </c>
      <c r="H3080" t="s">
        <v>78</v>
      </c>
      <c r="I3080">
        <v>500</v>
      </c>
      <c r="J3080">
        <v>155</v>
      </c>
      <c r="K3080">
        <v>0</v>
      </c>
      <c r="L3080">
        <v>211</v>
      </c>
      <c r="M3080">
        <v>1234567</v>
      </c>
      <c r="N3080">
        <v>270316</v>
      </c>
      <c r="O3080">
        <v>291016</v>
      </c>
      <c r="P3080" t="s">
        <v>19</v>
      </c>
      <c r="Q3080">
        <v>12100</v>
      </c>
      <c r="R3080" t="s">
        <v>79</v>
      </c>
      <c r="S3080" t="str">
        <f>VLOOKUP(V3080,Country!A$2:B$191,2,FALSE)</f>
        <v>France</v>
      </c>
      <c r="T3080" t="str">
        <f>VLOOKUP(X3080,Organisation!A$2:B$150,2,FALSE)</f>
        <v>Telediffusion de France</v>
      </c>
      <c r="U3080" t="s">
        <v>78</v>
      </c>
      <c r="V3080" t="s">
        <v>80</v>
      </c>
      <c r="W3080" t="s">
        <v>81</v>
      </c>
      <c r="X3080" t="s">
        <v>82</v>
      </c>
      <c r="Y3080">
        <v>1497</v>
      </c>
    </row>
    <row r="3081" spans="1:25" x14ac:dyDescent="0.25">
      <c r="A3081">
        <v>13695</v>
      </c>
      <c r="B3081" t="str">
        <f>VLOOKUP(W3081,Broadcast!A$2:B$277,2,FALSE)</f>
        <v>Radio France Internationale</v>
      </c>
      <c r="C3081" s="6">
        <v>600</v>
      </c>
      <c r="D3081" s="6">
        <v>659</v>
      </c>
      <c r="E3081">
        <v>37.46</v>
      </c>
      <c r="F3081" t="str">
        <f>VLOOKUP(H3081,Location!A$2:E$678,2,FALSE)</f>
        <v>Issoudun</v>
      </c>
      <c r="G3081" t="str">
        <f>VLOOKUP(LEFT(R3081,3),Language!A$2:B$7700,2,FALSE)</f>
        <v>French</v>
      </c>
      <c r="H3081" t="s">
        <v>78</v>
      </c>
      <c r="I3081">
        <v>500</v>
      </c>
      <c r="J3081">
        <v>185</v>
      </c>
      <c r="K3081">
        <v>0</v>
      </c>
      <c r="L3081">
        <v>217</v>
      </c>
      <c r="M3081">
        <v>1234567</v>
      </c>
      <c r="N3081">
        <v>270316</v>
      </c>
      <c r="O3081">
        <v>291016</v>
      </c>
      <c r="P3081" t="s">
        <v>19</v>
      </c>
      <c r="Q3081">
        <v>17400</v>
      </c>
      <c r="R3081" t="s">
        <v>79</v>
      </c>
      <c r="S3081" t="str">
        <f>VLOOKUP(V3081,Country!A$2:B$191,2,FALSE)</f>
        <v>France</v>
      </c>
      <c r="T3081" t="str">
        <f>VLOOKUP(X3081,Organisation!A$2:B$150,2,FALSE)</f>
        <v>Telediffusion de France</v>
      </c>
      <c r="U3081" t="s">
        <v>78</v>
      </c>
      <c r="V3081" t="s">
        <v>80</v>
      </c>
      <c r="W3081" t="s">
        <v>81</v>
      </c>
      <c r="X3081" t="s">
        <v>82</v>
      </c>
      <c r="Y3081">
        <v>1498</v>
      </c>
    </row>
    <row r="3082" spans="1:25" x14ac:dyDescent="0.25">
      <c r="A3082">
        <v>13695</v>
      </c>
      <c r="B3082" t="str">
        <f>VLOOKUP(W3082,Broadcast!A$2:B$277,2,FALSE)</f>
        <v>Radio France Internationale</v>
      </c>
      <c r="C3082" s="6">
        <v>700</v>
      </c>
      <c r="D3082" s="6">
        <v>800</v>
      </c>
      <c r="E3082">
        <v>37.46</v>
      </c>
      <c r="F3082" t="str">
        <f>VLOOKUP(H3082,Location!A$2:E$678,2,FALSE)</f>
        <v>Issoudun</v>
      </c>
      <c r="G3082" t="str">
        <f>VLOOKUP(LEFT(R3082,3),Language!A$2:B$7700,2,FALSE)</f>
        <v>French</v>
      </c>
      <c r="H3082" t="s">
        <v>78</v>
      </c>
      <c r="I3082">
        <v>500</v>
      </c>
      <c r="J3082">
        <v>195</v>
      </c>
      <c r="K3082">
        <v>0</v>
      </c>
      <c r="L3082">
        <v>217</v>
      </c>
      <c r="M3082">
        <v>1234567</v>
      </c>
      <c r="N3082">
        <v>270316</v>
      </c>
      <c r="O3082">
        <v>291016</v>
      </c>
      <c r="P3082" t="s">
        <v>19</v>
      </c>
      <c r="Q3082">
        <v>17000</v>
      </c>
      <c r="R3082" t="s">
        <v>79</v>
      </c>
      <c r="S3082" t="str">
        <f>VLOOKUP(V3082,Country!A$2:B$191,2,FALSE)</f>
        <v>France</v>
      </c>
      <c r="T3082" t="str">
        <f>VLOOKUP(X3082,Organisation!A$2:B$150,2,FALSE)</f>
        <v>Telediffusion de France</v>
      </c>
      <c r="U3082" t="s">
        <v>78</v>
      </c>
      <c r="V3082" t="s">
        <v>80</v>
      </c>
      <c r="W3082" t="s">
        <v>81</v>
      </c>
      <c r="X3082" t="s">
        <v>82</v>
      </c>
      <c r="Y3082">
        <v>13059</v>
      </c>
    </row>
    <row r="3083" spans="1:25" x14ac:dyDescent="0.25">
      <c r="A3083">
        <v>13695</v>
      </c>
      <c r="B3083" t="str">
        <f>VLOOKUP(W3083,Broadcast!A$2:B$277,2,FALSE)</f>
        <v>Radio France Internationale</v>
      </c>
      <c r="C3083" s="6">
        <v>800</v>
      </c>
      <c r="D3083" s="6">
        <v>900</v>
      </c>
      <c r="E3083" t="s">
        <v>797</v>
      </c>
      <c r="F3083" t="str">
        <f>VLOOKUP(H3083,Location!A$2:E$678,2,FALSE)</f>
        <v>Issoudun</v>
      </c>
      <c r="G3083" t="str">
        <f>VLOOKUP(LEFT(R3083,3),Language!A$2:B$7700,2,FALSE)</f>
        <v>French</v>
      </c>
      <c r="H3083" t="s">
        <v>78</v>
      </c>
      <c r="I3083">
        <v>500</v>
      </c>
      <c r="J3083">
        <v>204</v>
      </c>
      <c r="K3083">
        <v>0</v>
      </c>
      <c r="L3083">
        <v>217</v>
      </c>
      <c r="M3083">
        <v>1234567</v>
      </c>
      <c r="N3083">
        <v>270316</v>
      </c>
      <c r="O3083">
        <v>291016</v>
      </c>
      <c r="P3083" t="s">
        <v>19</v>
      </c>
      <c r="Q3083">
        <v>17000</v>
      </c>
      <c r="R3083" t="s">
        <v>79</v>
      </c>
      <c r="S3083" t="str">
        <f>VLOOKUP(V3083,Country!A$2:B$191,2,FALSE)</f>
        <v>France</v>
      </c>
      <c r="T3083" t="str">
        <f>VLOOKUP(X3083,Organisation!A$2:B$150,2,FALSE)</f>
        <v>Telediffusion de France</v>
      </c>
      <c r="U3083" t="s">
        <v>78</v>
      </c>
      <c r="V3083" t="s">
        <v>80</v>
      </c>
      <c r="W3083" t="s">
        <v>81</v>
      </c>
      <c r="X3083" t="s">
        <v>82</v>
      </c>
      <c r="Y3083">
        <v>1500</v>
      </c>
    </row>
    <row r="3084" spans="1:25" x14ac:dyDescent="0.25">
      <c r="A3084">
        <v>13695</v>
      </c>
      <c r="B3084" t="str">
        <f>VLOOKUP(W3084,Broadcast!A$2:B$277,2,FALSE)</f>
        <v>All India Radio</v>
      </c>
      <c r="C3084" s="6">
        <v>945</v>
      </c>
      <c r="D3084" s="6">
        <v>1100</v>
      </c>
      <c r="E3084" t="s">
        <v>833</v>
      </c>
      <c r="F3084" t="str">
        <f>VLOOKUP(H3084,Location!A$2:E$678,2,FALSE)</f>
        <v>Bangalore</v>
      </c>
      <c r="G3084" t="str">
        <f>VLOOKUP(LEFT(R3084,3),Language!A$2:B$7700,2,FALSE)</f>
        <v>English</v>
      </c>
      <c r="H3084" t="s">
        <v>634</v>
      </c>
      <c r="I3084">
        <v>500</v>
      </c>
      <c r="J3084">
        <v>120</v>
      </c>
      <c r="K3084">
        <v>12</v>
      </c>
      <c r="L3084">
        <v>216</v>
      </c>
      <c r="M3084">
        <v>1234567</v>
      </c>
      <c r="N3084">
        <v>270316</v>
      </c>
      <c r="O3084">
        <v>301016</v>
      </c>
      <c r="P3084" t="s">
        <v>19</v>
      </c>
      <c r="Q3084">
        <v>11275</v>
      </c>
      <c r="R3084" t="s">
        <v>20</v>
      </c>
      <c r="S3084" t="str">
        <f>VLOOKUP(V3084,Country!A$2:B$191,2,FALSE)</f>
        <v>India</v>
      </c>
      <c r="T3084" t="str">
        <f>VLOOKUP(X3084,Organisation!A$2:B$150,2,FALSE)</f>
        <v>All India Radio</v>
      </c>
      <c r="U3084" t="s">
        <v>634</v>
      </c>
      <c r="V3084" t="s">
        <v>263</v>
      </c>
      <c r="W3084" t="s">
        <v>264</v>
      </c>
      <c r="X3084" t="s">
        <v>264</v>
      </c>
      <c r="Y3084">
        <v>3590</v>
      </c>
    </row>
    <row r="3085" spans="1:25" x14ac:dyDescent="0.25">
      <c r="A3085">
        <v>13695</v>
      </c>
      <c r="B3085" t="str">
        <f>VLOOKUP(W3085,Broadcast!A$2:B$277,2,FALSE)</f>
        <v>All India Radio</v>
      </c>
      <c r="C3085" s="6">
        <v>1100</v>
      </c>
      <c r="D3085" s="6">
        <v>1245</v>
      </c>
      <c r="E3085" t="s">
        <v>493</v>
      </c>
      <c r="F3085" t="str">
        <f>VLOOKUP(H3085,Location!A$2:E$678,2,FALSE)</f>
        <v>Bangalore</v>
      </c>
      <c r="G3085" t="str">
        <f>VLOOKUP(LEFT(R3085,3),Language!A$2:B$7700,2,FALSE)</f>
        <v>Tamil</v>
      </c>
      <c r="H3085" t="s">
        <v>634</v>
      </c>
      <c r="I3085">
        <v>500</v>
      </c>
      <c r="J3085">
        <v>108</v>
      </c>
      <c r="K3085">
        <v>-12</v>
      </c>
      <c r="L3085">
        <v>216</v>
      </c>
      <c r="M3085">
        <v>1234567</v>
      </c>
      <c r="N3085">
        <v>270316</v>
      </c>
      <c r="O3085">
        <v>301016</v>
      </c>
      <c r="P3085" t="s">
        <v>19</v>
      </c>
      <c r="Q3085">
        <v>11275</v>
      </c>
      <c r="R3085" t="s">
        <v>804</v>
      </c>
      <c r="S3085" t="str">
        <f>VLOOKUP(V3085,Country!A$2:B$191,2,FALSE)</f>
        <v>India</v>
      </c>
      <c r="T3085" t="str">
        <f>VLOOKUP(X3085,Organisation!A$2:B$150,2,FALSE)</f>
        <v>All India Radio</v>
      </c>
      <c r="U3085" t="s">
        <v>634</v>
      </c>
      <c r="V3085" t="s">
        <v>263</v>
      </c>
      <c r="W3085" t="s">
        <v>264</v>
      </c>
      <c r="X3085" t="s">
        <v>264</v>
      </c>
      <c r="Y3085">
        <v>3591</v>
      </c>
    </row>
    <row r="3086" spans="1:25" x14ac:dyDescent="0.25">
      <c r="A3086">
        <v>13695</v>
      </c>
      <c r="B3086" t="str">
        <f>VLOOKUP(W3086,Broadcast!A$2:B$277,2,FALSE)</f>
        <v>Radio Miami International</v>
      </c>
      <c r="C3086" s="6">
        <v>1400</v>
      </c>
      <c r="D3086" s="6">
        <v>2300</v>
      </c>
      <c r="E3086">
        <v>2.2999999999999998</v>
      </c>
      <c r="F3086" t="str">
        <f>VLOOKUP(H3086,Location!A$2:E$678,2,FALSE)</f>
        <v>Okeechobee, FL</v>
      </c>
      <c r="G3086" t="str">
        <f>VLOOKUP(LEFT(R3086,3),Language!A$2:B$7700,2,FALSE)</f>
        <v>English</v>
      </c>
      <c r="H3086" t="s">
        <v>128</v>
      </c>
      <c r="I3086">
        <v>100</v>
      </c>
      <c r="J3086">
        <v>315</v>
      </c>
      <c r="K3086">
        <v>0</v>
      </c>
      <c r="L3086">
        <v>805</v>
      </c>
      <c r="M3086">
        <v>1234567</v>
      </c>
      <c r="N3086">
        <v>270316</v>
      </c>
      <c r="O3086">
        <v>301016</v>
      </c>
      <c r="P3086" t="s">
        <v>19</v>
      </c>
      <c r="Q3086">
        <v>11925</v>
      </c>
      <c r="R3086" t="s">
        <v>20</v>
      </c>
      <c r="S3086" t="str">
        <f>VLOOKUP(V3086,Country!A$2:B$191,2,FALSE)</f>
        <v>United States</v>
      </c>
      <c r="T3086" t="str">
        <f>VLOOKUP(X3086,Organisation!A$2:B$150,2,FALSE)</f>
        <v>Federal Communications Commission</v>
      </c>
      <c r="U3086" t="s">
        <v>128</v>
      </c>
      <c r="V3086" t="s">
        <v>21</v>
      </c>
      <c r="W3086" t="s">
        <v>128</v>
      </c>
      <c r="X3086" t="s">
        <v>22</v>
      </c>
      <c r="Y3086">
        <v>16636</v>
      </c>
    </row>
    <row r="3087" spans="1:25" x14ac:dyDescent="0.25">
      <c r="A3087">
        <v>13695</v>
      </c>
      <c r="B3087" t="str">
        <f>VLOOKUP(W3087,Broadcast!A$2:B$277,2,FALSE)</f>
        <v>All India Radio</v>
      </c>
      <c r="C3087" s="6">
        <v>1730</v>
      </c>
      <c r="D3087" s="6">
        <v>1945</v>
      </c>
      <c r="E3087" t="s">
        <v>843</v>
      </c>
      <c r="F3087" t="str">
        <f>VLOOKUP(H3087,Location!A$2:E$678,2,FALSE)</f>
        <v>Bangalore</v>
      </c>
      <c r="G3087" t="str">
        <f>VLOOKUP(LEFT(R3087,3),Language!A$2:B$7700,2,FALSE)</f>
        <v>English</v>
      </c>
      <c r="H3087" t="s">
        <v>634</v>
      </c>
      <c r="I3087">
        <v>500</v>
      </c>
      <c r="J3087">
        <v>240</v>
      </c>
      <c r="K3087">
        <v>0</v>
      </c>
      <c r="L3087">
        <v>216</v>
      </c>
      <c r="M3087">
        <v>1234567</v>
      </c>
      <c r="N3087">
        <v>270316</v>
      </c>
      <c r="O3087">
        <v>301016</v>
      </c>
      <c r="P3087" t="s">
        <v>19</v>
      </c>
      <c r="Q3087">
        <v>13715</v>
      </c>
      <c r="R3087" t="s">
        <v>20</v>
      </c>
      <c r="S3087" t="str">
        <f>VLOOKUP(V3087,Country!A$2:B$191,2,FALSE)</f>
        <v>India</v>
      </c>
      <c r="T3087" t="str">
        <f>VLOOKUP(X3087,Organisation!A$2:B$150,2,FALSE)</f>
        <v>All India Radio</v>
      </c>
      <c r="U3087" t="s">
        <v>634</v>
      </c>
      <c r="V3087" t="s">
        <v>263</v>
      </c>
      <c r="W3087" t="s">
        <v>264</v>
      </c>
      <c r="X3087" t="s">
        <v>264</v>
      </c>
      <c r="Y3087">
        <v>3592</v>
      </c>
    </row>
    <row r="3088" spans="1:25" x14ac:dyDescent="0.25">
      <c r="A3088">
        <v>13695</v>
      </c>
      <c r="B3088" t="str">
        <f>VLOOKUP(W3088,Broadcast!A$2:B$277,2,FALSE)</f>
        <v>Radio France Internationale</v>
      </c>
      <c r="C3088" s="6">
        <v>2000</v>
      </c>
      <c r="D3088" s="6">
        <v>2030</v>
      </c>
      <c r="E3088" t="s">
        <v>714</v>
      </c>
      <c r="F3088" t="str">
        <f>VLOOKUP(H3088,Location!A$2:E$678,2,FALSE)</f>
        <v>Issoudun</v>
      </c>
      <c r="G3088" t="str">
        <f>VLOOKUP(LEFT(R3088,3),Language!A$2:B$7700,2,FALSE)</f>
        <v>Hausa</v>
      </c>
      <c r="H3088" t="s">
        <v>78</v>
      </c>
      <c r="I3088">
        <v>500</v>
      </c>
      <c r="J3088">
        <v>170</v>
      </c>
      <c r="K3088">
        <v>0</v>
      </c>
      <c r="L3088">
        <v>217</v>
      </c>
      <c r="M3088">
        <v>1234567</v>
      </c>
      <c r="N3088">
        <v>270316</v>
      </c>
      <c r="O3088">
        <v>20916</v>
      </c>
      <c r="P3088" t="s">
        <v>19</v>
      </c>
      <c r="Q3088">
        <v>17400</v>
      </c>
      <c r="R3088" t="s">
        <v>127</v>
      </c>
      <c r="S3088" t="str">
        <f>VLOOKUP(V3088,Country!A$2:B$191,2,FALSE)</f>
        <v>France</v>
      </c>
      <c r="T3088" t="str">
        <f>VLOOKUP(X3088,Organisation!A$2:B$150,2,FALSE)</f>
        <v>Telediffusion de France</v>
      </c>
      <c r="U3088" t="s">
        <v>78</v>
      </c>
      <c r="V3088" t="s">
        <v>80</v>
      </c>
      <c r="W3088" t="s">
        <v>81</v>
      </c>
      <c r="X3088" t="s">
        <v>82</v>
      </c>
      <c r="Y3088">
        <v>1501</v>
      </c>
    </row>
    <row r="3089" spans="1:25" x14ac:dyDescent="0.25">
      <c r="A3089">
        <v>13700</v>
      </c>
      <c r="B3089" t="str">
        <f>VLOOKUP(W3089,Broadcast!A$2:B$277,2,FALSE)</f>
        <v>National Broadcaster of Bangladesh</v>
      </c>
      <c r="C3089" s="6">
        <v>1200</v>
      </c>
      <c r="D3089" s="6">
        <v>1300</v>
      </c>
      <c r="E3089">
        <v>49</v>
      </c>
      <c r="F3089" t="str">
        <f>VLOOKUP(H3089,Location!A$2:E$678,2,FALSE)</f>
        <v>Dhaka</v>
      </c>
      <c r="G3089" t="str">
        <f>VLOOKUP(LEFT(R3089,3),Language!A$2:B$7700,2,FALSE)</f>
        <v>Undetermined</v>
      </c>
      <c r="H3089" t="s">
        <v>446</v>
      </c>
      <c r="I3089">
        <v>250</v>
      </c>
      <c r="J3089">
        <v>140</v>
      </c>
      <c r="K3089">
        <v>0</v>
      </c>
      <c r="L3089">
        <v>216</v>
      </c>
      <c r="M3089">
        <v>1234567</v>
      </c>
      <c r="N3089">
        <v>270316</v>
      </c>
      <c r="O3089">
        <v>291016</v>
      </c>
      <c r="P3089" t="s">
        <v>19</v>
      </c>
      <c r="R3089" t="s">
        <v>239</v>
      </c>
      <c r="S3089" t="str">
        <f>VLOOKUP(V3089,Country!A$2:B$191,2,FALSE)</f>
        <v>Bangladesh</v>
      </c>
      <c r="T3089" t="str">
        <f>VLOOKUP(X3089,Organisation!A$2:B$150,2,FALSE)</f>
        <v>NBA of Bangladesh</v>
      </c>
      <c r="U3089" t="s">
        <v>446</v>
      </c>
      <c r="V3089" t="s">
        <v>447</v>
      </c>
      <c r="W3089" t="s">
        <v>448</v>
      </c>
      <c r="X3089" t="s">
        <v>448</v>
      </c>
      <c r="Y3089">
        <v>4105</v>
      </c>
    </row>
    <row r="3090" spans="1:25" x14ac:dyDescent="0.25">
      <c r="A3090">
        <v>13700</v>
      </c>
      <c r="B3090" t="str">
        <f>VLOOKUP(W3090,Broadcast!A$2:B$277,2,FALSE)</f>
        <v>National Broadcaster of Bangladesh</v>
      </c>
      <c r="C3090" s="6">
        <v>1300</v>
      </c>
      <c r="D3090" s="6">
        <v>1400</v>
      </c>
      <c r="E3090">
        <v>42</v>
      </c>
      <c r="F3090" t="str">
        <f>VLOOKUP(H3090,Location!A$2:E$678,2,FALSE)</f>
        <v>Dhaka</v>
      </c>
      <c r="G3090" t="str">
        <f>VLOOKUP(LEFT(R3090,3),Language!A$2:B$7700,2,FALSE)</f>
        <v>Undetermined</v>
      </c>
      <c r="H3090" t="s">
        <v>446</v>
      </c>
      <c r="I3090">
        <v>250</v>
      </c>
      <c r="J3090">
        <v>320</v>
      </c>
      <c r="K3090">
        <v>0</v>
      </c>
      <c r="L3090">
        <v>151</v>
      </c>
      <c r="M3090">
        <v>1234567</v>
      </c>
      <c r="N3090">
        <v>270316</v>
      </c>
      <c r="O3090">
        <v>291016</v>
      </c>
      <c r="P3090" t="s">
        <v>19</v>
      </c>
      <c r="R3090" t="s">
        <v>239</v>
      </c>
      <c r="S3090" t="str">
        <f>VLOOKUP(V3090,Country!A$2:B$191,2,FALSE)</f>
        <v>Bangladesh</v>
      </c>
      <c r="T3090" t="str">
        <f>VLOOKUP(X3090,Organisation!A$2:B$150,2,FALSE)</f>
        <v>NBA of Bangladesh</v>
      </c>
      <c r="U3090" t="s">
        <v>446</v>
      </c>
      <c r="V3090" t="s">
        <v>447</v>
      </c>
      <c r="W3090" t="s">
        <v>448</v>
      </c>
      <c r="X3090" t="s">
        <v>448</v>
      </c>
      <c r="Y3090">
        <v>4106</v>
      </c>
    </row>
    <row r="3091" spans="1:25" x14ac:dyDescent="0.25">
      <c r="A3091">
        <v>13700</v>
      </c>
      <c r="B3091" t="str">
        <f>VLOOKUP(W3091,Broadcast!A$2:B$277,2,FALSE)</f>
        <v>National Broadcaster of Bangladesh</v>
      </c>
      <c r="C3091" s="6">
        <v>1400</v>
      </c>
      <c r="D3091" s="6">
        <v>1500</v>
      </c>
      <c r="E3091">
        <v>41</v>
      </c>
      <c r="F3091" t="str">
        <f>VLOOKUP(H3091,Location!A$2:E$678,2,FALSE)</f>
        <v>Dhaka</v>
      </c>
      <c r="G3091" t="str">
        <f>VLOOKUP(LEFT(R3091,3),Language!A$2:B$7700,2,FALSE)</f>
        <v>Undetermined</v>
      </c>
      <c r="H3091" t="s">
        <v>446</v>
      </c>
      <c r="I3091">
        <v>250</v>
      </c>
      <c r="J3091">
        <v>290</v>
      </c>
      <c r="K3091">
        <v>0</v>
      </c>
      <c r="L3091">
        <v>151</v>
      </c>
      <c r="M3091">
        <v>1234567</v>
      </c>
      <c r="N3091">
        <v>270316</v>
      </c>
      <c r="O3091">
        <v>291016</v>
      </c>
      <c r="P3091" t="s">
        <v>19</v>
      </c>
      <c r="R3091" t="s">
        <v>239</v>
      </c>
      <c r="S3091" t="str">
        <f>VLOOKUP(V3091,Country!A$2:B$191,2,FALSE)</f>
        <v>Bangladesh</v>
      </c>
      <c r="T3091" t="str">
        <f>VLOOKUP(X3091,Organisation!A$2:B$150,2,FALSE)</f>
        <v>NBA of Bangladesh</v>
      </c>
      <c r="U3091" t="s">
        <v>446</v>
      </c>
      <c r="V3091" t="s">
        <v>447</v>
      </c>
      <c r="W3091" t="s">
        <v>448</v>
      </c>
      <c r="X3091" t="s">
        <v>448</v>
      </c>
      <c r="Y3091">
        <v>4107</v>
      </c>
    </row>
    <row r="3092" spans="1:25" x14ac:dyDescent="0.25">
      <c r="A3092">
        <v>13700</v>
      </c>
      <c r="B3092" t="str">
        <f>VLOOKUP(W3092,Broadcast!A$2:B$277,2,FALSE)</f>
        <v>International Broadcasting Bureau</v>
      </c>
      <c r="C3092" s="6">
        <v>1500</v>
      </c>
      <c r="D3092" s="6">
        <v>1530</v>
      </c>
      <c r="E3092">
        <v>46.47</v>
      </c>
      <c r="F3092" t="str">
        <f>VLOOKUP(H3092,Location!A$2:E$678,2,FALSE)</f>
        <v>Sao Tome</v>
      </c>
      <c r="G3092" t="str">
        <f>VLOOKUP(LEFT(R3092,3),Language!A$2:B$7700,2,FALSE)</f>
        <v>Hausa</v>
      </c>
      <c r="H3092" t="s">
        <v>125</v>
      </c>
      <c r="I3092">
        <v>100</v>
      </c>
      <c r="J3092">
        <v>0</v>
      </c>
      <c r="K3092">
        <v>0</v>
      </c>
      <c r="L3092">
        <v>106</v>
      </c>
      <c r="M3092">
        <v>1234567</v>
      </c>
      <c r="N3092">
        <v>270316</v>
      </c>
      <c r="O3092">
        <v>291016</v>
      </c>
      <c r="P3092" t="s">
        <v>19</v>
      </c>
      <c r="Q3092">
        <v>9900</v>
      </c>
      <c r="R3092" t="s">
        <v>127</v>
      </c>
      <c r="S3092" t="str">
        <f>VLOOKUP(V3092,Country!A$2:B$191,2,FALSE)</f>
        <v>Sao Tome and Principe</v>
      </c>
      <c r="T3092" t="str">
        <f>VLOOKUP(X3092,Organisation!A$2:B$150,2,FALSE)</f>
        <v>International Broadcasting Bureau</v>
      </c>
      <c r="U3092" t="s">
        <v>125</v>
      </c>
      <c r="V3092" t="s">
        <v>126</v>
      </c>
      <c r="W3092" t="s">
        <v>120</v>
      </c>
      <c r="X3092" t="s">
        <v>120</v>
      </c>
      <c r="Y3092">
        <v>827</v>
      </c>
    </row>
    <row r="3093" spans="1:25" x14ac:dyDescent="0.25">
      <c r="A3093">
        <v>13700</v>
      </c>
      <c r="B3093" t="str">
        <f>VLOOKUP(W3093,Broadcast!A$2:B$277,2,FALSE)</f>
        <v>National Broadcaster of Bangladesh</v>
      </c>
      <c r="C3093" s="6">
        <v>1500</v>
      </c>
      <c r="D3093" s="6">
        <v>1600</v>
      </c>
      <c r="E3093">
        <v>41</v>
      </c>
      <c r="F3093" t="str">
        <f>VLOOKUP(H3093,Location!A$2:E$678,2,FALSE)</f>
        <v>Dhaka</v>
      </c>
      <c r="G3093" t="str">
        <f>VLOOKUP(LEFT(R3093,3),Language!A$2:B$7700,2,FALSE)</f>
        <v>Undetermined</v>
      </c>
      <c r="H3093" t="s">
        <v>446</v>
      </c>
      <c r="I3093">
        <v>250</v>
      </c>
      <c r="J3093">
        <v>305</v>
      </c>
      <c r="K3093">
        <v>0</v>
      </c>
      <c r="L3093">
        <v>151</v>
      </c>
      <c r="M3093">
        <v>1234567</v>
      </c>
      <c r="N3093">
        <v>270316</v>
      </c>
      <c r="O3093">
        <v>291016</v>
      </c>
      <c r="P3093" t="s">
        <v>19</v>
      </c>
      <c r="R3093" t="s">
        <v>239</v>
      </c>
      <c r="S3093" t="str">
        <f>VLOOKUP(V3093,Country!A$2:B$191,2,FALSE)</f>
        <v>Bangladesh</v>
      </c>
      <c r="T3093" t="str">
        <f>VLOOKUP(X3093,Organisation!A$2:B$150,2,FALSE)</f>
        <v>NBA of Bangladesh</v>
      </c>
      <c r="U3093" t="s">
        <v>446</v>
      </c>
      <c r="V3093" t="s">
        <v>447</v>
      </c>
      <c r="W3093" t="s">
        <v>448</v>
      </c>
      <c r="X3093" t="s">
        <v>448</v>
      </c>
      <c r="Y3093">
        <v>4108</v>
      </c>
    </row>
    <row r="3094" spans="1:25" x14ac:dyDescent="0.25">
      <c r="A3094">
        <v>13700</v>
      </c>
      <c r="B3094" t="str">
        <f>VLOOKUP(W3094,Broadcast!A$2:B$277,2,FALSE)</f>
        <v>International Broadcasting Bureau</v>
      </c>
      <c r="C3094" s="6">
        <v>1530</v>
      </c>
      <c r="D3094" s="6">
        <v>1600</v>
      </c>
      <c r="E3094">
        <v>46.47</v>
      </c>
      <c r="F3094" t="str">
        <f>VLOOKUP(H3094,Location!A$2:E$678,2,FALSE)</f>
        <v>Sao Tome</v>
      </c>
      <c r="G3094" t="str">
        <f>VLOOKUP(LEFT(R3094,3),Language!A$2:B$7700,2,FALSE)</f>
        <v>Hausa</v>
      </c>
      <c r="H3094" t="s">
        <v>125</v>
      </c>
      <c r="I3094">
        <v>100</v>
      </c>
      <c r="J3094">
        <v>0</v>
      </c>
      <c r="K3094">
        <v>0</v>
      </c>
      <c r="L3094">
        <v>106</v>
      </c>
      <c r="M3094">
        <v>23456</v>
      </c>
      <c r="N3094">
        <v>270316</v>
      </c>
      <c r="O3094">
        <v>291016</v>
      </c>
      <c r="P3094" t="s">
        <v>19</v>
      </c>
      <c r="Q3094">
        <v>9900</v>
      </c>
      <c r="R3094" t="s">
        <v>127</v>
      </c>
      <c r="S3094" t="str">
        <f>VLOOKUP(V3094,Country!A$2:B$191,2,FALSE)</f>
        <v>Sao Tome and Principe</v>
      </c>
      <c r="T3094" t="str">
        <f>VLOOKUP(X3094,Organisation!A$2:B$150,2,FALSE)</f>
        <v>International Broadcasting Bureau</v>
      </c>
      <c r="U3094" t="s">
        <v>125</v>
      </c>
      <c r="V3094" t="s">
        <v>126</v>
      </c>
      <c r="W3094" t="s">
        <v>120</v>
      </c>
      <c r="X3094" t="s">
        <v>120</v>
      </c>
      <c r="Y3094">
        <v>828</v>
      </c>
    </row>
    <row r="3095" spans="1:25" x14ac:dyDescent="0.25">
      <c r="A3095">
        <v>13700</v>
      </c>
      <c r="B3095" t="str">
        <f>VLOOKUP(W3095,Broadcast!A$2:B$277,2,FALSE)</f>
        <v>National Broadcaster of Bangladesh</v>
      </c>
      <c r="C3095" s="6">
        <v>1600</v>
      </c>
      <c r="D3095" s="6">
        <v>1700</v>
      </c>
      <c r="E3095">
        <v>39.4</v>
      </c>
      <c r="F3095" t="str">
        <f>VLOOKUP(H3095,Location!A$2:E$678,2,FALSE)</f>
        <v>Dhaka</v>
      </c>
      <c r="G3095" t="str">
        <f>VLOOKUP(LEFT(R3095,3),Language!A$2:B$7700,2,FALSE)</f>
        <v>Undetermined</v>
      </c>
      <c r="H3095" t="s">
        <v>446</v>
      </c>
      <c r="I3095">
        <v>250</v>
      </c>
      <c r="J3095">
        <v>290</v>
      </c>
      <c r="K3095">
        <v>0</v>
      </c>
      <c r="L3095">
        <v>216</v>
      </c>
      <c r="M3095">
        <v>1234567</v>
      </c>
      <c r="N3095">
        <v>270316</v>
      </c>
      <c r="O3095">
        <v>291016</v>
      </c>
      <c r="P3095" t="s">
        <v>19</v>
      </c>
      <c r="R3095" t="s">
        <v>239</v>
      </c>
      <c r="S3095" t="str">
        <f>VLOOKUP(V3095,Country!A$2:B$191,2,FALSE)</f>
        <v>Bangladesh</v>
      </c>
      <c r="T3095" t="str">
        <f>VLOOKUP(X3095,Organisation!A$2:B$150,2,FALSE)</f>
        <v>NBA of Bangladesh</v>
      </c>
      <c r="U3095" t="s">
        <v>446</v>
      </c>
      <c r="V3095" t="s">
        <v>447</v>
      </c>
      <c r="W3095" t="s">
        <v>448</v>
      </c>
      <c r="X3095" t="s">
        <v>448</v>
      </c>
      <c r="Y3095">
        <v>4109</v>
      </c>
    </row>
    <row r="3096" spans="1:25" x14ac:dyDescent="0.25">
      <c r="A3096">
        <v>13700</v>
      </c>
      <c r="B3096" t="str">
        <f>VLOOKUP(W3096,Broadcast!A$2:B$277,2,FALSE)</f>
        <v>National Broadcaster of Bangladesh</v>
      </c>
      <c r="C3096" s="6">
        <v>1700</v>
      </c>
      <c r="D3096" s="6">
        <v>2000</v>
      </c>
      <c r="E3096">
        <v>39.4</v>
      </c>
      <c r="F3096" t="str">
        <f>VLOOKUP(H3096,Location!A$2:E$678,2,FALSE)</f>
        <v>Dhaka</v>
      </c>
      <c r="G3096" t="str">
        <f>VLOOKUP(LEFT(R3096,3),Language!A$2:B$7700,2,FALSE)</f>
        <v>Undetermined</v>
      </c>
      <c r="H3096" t="s">
        <v>446</v>
      </c>
      <c r="I3096">
        <v>250</v>
      </c>
      <c r="J3096">
        <v>290</v>
      </c>
      <c r="K3096">
        <v>0</v>
      </c>
      <c r="L3096">
        <v>216</v>
      </c>
      <c r="M3096">
        <v>1234567</v>
      </c>
      <c r="N3096">
        <v>270316</v>
      </c>
      <c r="O3096">
        <v>291016</v>
      </c>
      <c r="P3096" t="s">
        <v>19</v>
      </c>
      <c r="R3096" t="s">
        <v>239</v>
      </c>
      <c r="S3096" t="str">
        <f>VLOOKUP(V3096,Country!A$2:B$191,2,FALSE)</f>
        <v>Bangladesh</v>
      </c>
      <c r="T3096" t="str">
        <f>VLOOKUP(X3096,Organisation!A$2:B$150,2,FALSE)</f>
        <v>NBA of Bangladesh</v>
      </c>
      <c r="U3096" t="s">
        <v>446</v>
      </c>
      <c r="V3096" t="s">
        <v>447</v>
      </c>
      <c r="W3096" t="s">
        <v>448</v>
      </c>
      <c r="X3096" t="s">
        <v>448</v>
      </c>
      <c r="Y3096">
        <v>4110</v>
      </c>
    </row>
    <row r="3097" spans="1:25" x14ac:dyDescent="0.25">
      <c r="A3097">
        <v>13700</v>
      </c>
      <c r="B3097" t="str">
        <f>VLOOKUP(W3097,Broadcast!A$2:B$277,2,FALSE)</f>
        <v>China Radio International</v>
      </c>
      <c r="C3097" s="6">
        <v>1800</v>
      </c>
      <c r="D3097" s="6">
        <v>1900</v>
      </c>
      <c r="E3097" t="s">
        <v>269</v>
      </c>
      <c r="F3097" t="str">
        <f>VLOOKUP(H3097,Location!A$2:E$678,2,FALSE)</f>
        <v>Urumqi</v>
      </c>
      <c r="G3097" t="str">
        <f>VLOOKUP(LEFT(R3097,3),Language!A$2:B$7700,2,FALSE)</f>
        <v>Min Nan Chinese</v>
      </c>
      <c r="H3097" t="s">
        <v>71</v>
      </c>
      <c r="I3097">
        <v>500</v>
      </c>
      <c r="J3097">
        <v>308</v>
      </c>
      <c r="K3097">
        <v>0</v>
      </c>
      <c r="L3097">
        <v>216</v>
      </c>
      <c r="M3097">
        <v>1234567</v>
      </c>
      <c r="N3097">
        <v>270316</v>
      </c>
      <c r="O3097">
        <v>301016</v>
      </c>
      <c r="P3097" t="s">
        <v>19</v>
      </c>
      <c r="Q3097">
        <v>13700</v>
      </c>
      <c r="R3097" t="s">
        <v>661</v>
      </c>
      <c r="S3097" t="str">
        <f>VLOOKUP(V3097,Country!A$2:B$191,2,FALSE)</f>
        <v>China</v>
      </c>
      <c r="T3097" t="str">
        <f>VLOOKUP(X3097,Organisation!A$2:B$150,2,FALSE)</f>
        <v>R &amp; T of Peoples Republic of China</v>
      </c>
      <c r="U3097" t="s">
        <v>71</v>
      </c>
      <c r="V3097" t="s">
        <v>55</v>
      </c>
      <c r="W3097" t="s">
        <v>188</v>
      </c>
      <c r="X3097" t="s">
        <v>57</v>
      </c>
      <c r="Y3097">
        <v>3268</v>
      </c>
    </row>
    <row r="3098" spans="1:25" x14ac:dyDescent="0.25">
      <c r="A3098">
        <v>13700</v>
      </c>
      <c r="B3098" t="str">
        <f>VLOOKUP(W3098,Broadcast!A$2:B$277,2,FALSE)</f>
        <v>China National Radio</v>
      </c>
      <c r="C3098" s="6">
        <v>2355</v>
      </c>
      <c r="D3098" s="6">
        <v>1400</v>
      </c>
      <c r="E3098" t="s">
        <v>826</v>
      </c>
      <c r="F3098" t="str">
        <f>VLOOKUP(H3098,Location!A$2:E$678,2,FALSE)</f>
        <v>Lingshi</v>
      </c>
      <c r="G3098" t="str">
        <f>VLOOKUP(LEFT(R3098,3),Language!A$2:B$7700,2,FALSE)</f>
        <v>Uighur</v>
      </c>
      <c r="H3098" t="s">
        <v>656</v>
      </c>
      <c r="I3098">
        <v>100</v>
      </c>
      <c r="J3098">
        <v>286</v>
      </c>
      <c r="K3098">
        <v>0</v>
      </c>
      <c r="L3098">
        <v>216</v>
      </c>
      <c r="M3098">
        <v>1234567</v>
      </c>
      <c r="N3098">
        <v>270316</v>
      </c>
      <c r="O3098">
        <v>301016</v>
      </c>
      <c r="P3098" t="s">
        <v>19</v>
      </c>
      <c r="Q3098">
        <v>10430</v>
      </c>
      <c r="R3098" t="s">
        <v>98</v>
      </c>
      <c r="S3098" t="str">
        <f>VLOOKUP(V3098,Country!A$2:B$191,2,FALSE)</f>
        <v>China</v>
      </c>
      <c r="T3098" t="str">
        <f>VLOOKUP(X3098,Organisation!A$2:B$150,2,FALSE)</f>
        <v>R &amp; T of Peoples Republic of China</v>
      </c>
      <c r="U3098" t="s">
        <v>656</v>
      </c>
      <c r="V3098" t="s">
        <v>55</v>
      </c>
      <c r="W3098" t="s">
        <v>56</v>
      </c>
      <c r="X3098" t="s">
        <v>57</v>
      </c>
      <c r="Y3098">
        <v>3269</v>
      </c>
    </row>
    <row r="3099" spans="1:25" x14ac:dyDescent="0.25">
      <c r="A3099">
        <v>13705</v>
      </c>
      <c r="B3099" t="str">
        <f>VLOOKUP(W3099,Broadcast!A$2:B$277,2,FALSE)</f>
        <v>Korean Broadcasting System</v>
      </c>
      <c r="C3099" s="6">
        <v>2200</v>
      </c>
      <c r="D3099" s="6">
        <v>2300</v>
      </c>
      <c r="E3099" t="s">
        <v>969</v>
      </c>
      <c r="F3099" t="str">
        <f>VLOOKUP(H3099,Location!A$2:E$678,2,FALSE)</f>
        <v>Kimjae</v>
      </c>
      <c r="G3099" t="str">
        <f>VLOOKUP(LEFT(R3099,3),Language!A$2:B$7700,2,FALSE)</f>
        <v>English</v>
      </c>
      <c r="H3099" t="s">
        <v>362</v>
      </c>
      <c r="I3099">
        <v>250</v>
      </c>
      <c r="J3099">
        <v>305</v>
      </c>
      <c r="K3099">
        <v>0</v>
      </c>
      <c r="L3099">
        <v>216</v>
      </c>
      <c r="M3099">
        <v>1234567</v>
      </c>
      <c r="N3099">
        <v>270316</v>
      </c>
      <c r="O3099">
        <v>301016</v>
      </c>
      <c r="P3099" t="s">
        <v>19</v>
      </c>
      <c r="R3099" t="s">
        <v>20</v>
      </c>
      <c r="S3099" t="str">
        <f>VLOOKUP(V3099,Country!A$2:B$191,2,FALSE)</f>
        <v>Korea (Rep. of)</v>
      </c>
      <c r="T3099" t="str">
        <f>VLOOKUP(X3099,Organisation!A$2:B$150,2,FALSE)</f>
        <v>Korean Broadcasting System</v>
      </c>
      <c r="U3099" t="s">
        <v>362</v>
      </c>
      <c r="V3099" t="s">
        <v>329</v>
      </c>
      <c r="W3099" t="s">
        <v>77</v>
      </c>
      <c r="X3099" t="s">
        <v>77</v>
      </c>
      <c r="Y3099">
        <v>3715</v>
      </c>
    </row>
    <row r="3100" spans="1:25" x14ac:dyDescent="0.25">
      <c r="A3100">
        <v>13710</v>
      </c>
      <c r="B3100" t="str">
        <f>VLOOKUP(W3100,Broadcast!A$2:B$277,2,FALSE)</f>
        <v>Islamic Republic of Iran Broadcasting</v>
      </c>
      <c r="C3100" s="6">
        <v>420</v>
      </c>
      <c r="D3100" s="6">
        <v>550</v>
      </c>
      <c r="E3100" t="s">
        <v>588</v>
      </c>
      <c r="F3100" t="str">
        <f>VLOOKUP(H3100,Location!A$2:E$678,2,FALSE)</f>
        <v>Kamalabad</v>
      </c>
      <c r="G3100" t="str">
        <f>VLOOKUP(LEFT(R3100,3),Language!A$2:B$7700,2,FALSE)</f>
        <v>Turkish</v>
      </c>
      <c r="H3100" t="s">
        <v>340</v>
      </c>
      <c r="I3100">
        <v>500</v>
      </c>
      <c r="J3100">
        <v>289</v>
      </c>
      <c r="K3100">
        <v>15</v>
      </c>
      <c r="L3100">
        <v>215</v>
      </c>
      <c r="M3100">
        <v>1234567</v>
      </c>
      <c r="N3100">
        <v>270316</v>
      </c>
      <c r="O3100">
        <v>291016</v>
      </c>
      <c r="P3100" t="s">
        <v>19</v>
      </c>
      <c r="R3100" t="s">
        <v>251</v>
      </c>
      <c r="S3100" t="str">
        <f>VLOOKUP(V3100,Country!A$2:B$191,2,FALSE)</f>
        <v>Iran (Islamic Rep. of)</v>
      </c>
      <c r="T3100" t="str">
        <f>VLOOKUP(X3100,Organisation!A$2:B$150,2,FALSE)</f>
        <v>Islamic Republic of Iran Broadcast.</v>
      </c>
      <c r="U3100" t="s">
        <v>340</v>
      </c>
      <c r="V3100" t="s">
        <v>229</v>
      </c>
      <c r="W3100" t="s">
        <v>230</v>
      </c>
      <c r="X3100" t="s">
        <v>230</v>
      </c>
      <c r="Y3100">
        <v>1986</v>
      </c>
    </row>
    <row r="3101" spans="1:25" x14ac:dyDescent="0.25">
      <c r="A3101">
        <v>13710</v>
      </c>
      <c r="B3101" t="str">
        <f>VLOOKUP(W3101,Broadcast!A$2:B$277,2,FALSE)</f>
        <v>Islamic Republic of Iran Broadcasting</v>
      </c>
      <c r="C3101" s="6">
        <v>420</v>
      </c>
      <c r="D3101" s="6">
        <v>550</v>
      </c>
      <c r="E3101" t="s">
        <v>588</v>
      </c>
      <c r="F3101" t="str">
        <f>VLOOKUP(H3101,Location!A$2:E$678,2,FALSE)</f>
        <v>Sirjan</v>
      </c>
      <c r="G3101" t="str">
        <f>VLOOKUP(LEFT(R3101,3),Language!A$2:B$7700,2,FALSE)</f>
        <v>Turkish</v>
      </c>
      <c r="H3101" t="s">
        <v>228</v>
      </c>
      <c r="I3101">
        <v>500</v>
      </c>
      <c r="J3101">
        <v>304</v>
      </c>
      <c r="K3101">
        <v>-15</v>
      </c>
      <c r="L3101">
        <v>218</v>
      </c>
      <c r="M3101">
        <v>1234567</v>
      </c>
      <c r="N3101">
        <v>270316</v>
      </c>
      <c r="O3101">
        <v>291016</v>
      </c>
      <c r="P3101" t="s">
        <v>19</v>
      </c>
      <c r="R3101" t="s">
        <v>251</v>
      </c>
      <c r="S3101" t="str">
        <f>VLOOKUP(V3101,Country!A$2:B$191,2,FALSE)</f>
        <v>Iran (Islamic Rep. of)</v>
      </c>
      <c r="T3101" t="str">
        <f>VLOOKUP(X3101,Organisation!A$2:B$150,2,FALSE)</f>
        <v>Islamic Republic of Iran Broadcast.</v>
      </c>
      <c r="U3101" t="s">
        <v>228</v>
      </c>
      <c r="V3101" t="s">
        <v>229</v>
      </c>
      <c r="W3101" t="s">
        <v>230</v>
      </c>
      <c r="X3101" t="s">
        <v>230</v>
      </c>
      <c r="Y3101">
        <v>16096</v>
      </c>
    </row>
    <row r="3102" spans="1:25" x14ac:dyDescent="0.25">
      <c r="A3102">
        <v>13710</v>
      </c>
      <c r="B3102" t="str">
        <f>VLOOKUP(W3102,Broadcast!A$2:B$277,2,FALSE)</f>
        <v>China Radio International</v>
      </c>
      <c r="C3102" s="6">
        <v>700</v>
      </c>
      <c r="D3102" s="6">
        <v>900</v>
      </c>
      <c r="E3102">
        <v>27</v>
      </c>
      <c r="F3102" t="str">
        <f>VLOOKUP(H3102,Location!A$2:E$678,2,FALSE)</f>
        <v>Cerrik</v>
      </c>
      <c r="G3102" t="str">
        <f>VLOOKUP(LEFT(R3102,3),Language!A$2:B$7700,2,FALSE)</f>
        <v>English</v>
      </c>
      <c r="H3102" t="s">
        <v>254</v>
      </c>
      <c r="I3102">
        <v>150</v>
      </c>
      <c r="J3102">
        <v>310</v>
      </c>
      <c r="K3102">
        <v>0</v>
      </c>
      <c r="L3102">
        <v>146</v>
      </c>
      <c r="M3102">
        <v>1234567</v>
      </c>
      <c r="N3102">
        <v>270316</v>
      </c>
      <c r="O3102">
        <v>301016</v>
      </c>
      <c r="P3102" t="s">
        <v>19</v>
      </c>
      <c r="R3102" t="s">
        <v>20</v>
      </c>
      <c r="S3102" t="str">
        <f>VLOOKUP(V3102,Country!A$2:B$191,2,FALSE)</f>
        <v>Albania</v>
      </c>
      <c r="T3102" t="str">
        <f>VLOOKUP(X3102,Organisation!A$2:B$150,2,FALSE)</f>
        <v>R &amp; T of Peoples Republic of China</v>
      </c>
      <c r="U3102" t="s">
        <v>254</v>
      </c>
      <c r="V3102" t="s">
        <v>255</v>
      </c>
      <c r="W3102" t="s">
        <v>188</v>
      </c>
      <c r="X3102" t="s">
        <v>57</v>
      </c>
      <c r="Y3102">
        <v>3270</v>
      </c>
    </row>
    <row r="3103" spans="1:25" x14ac:dyDescent="0.25">
      <c r="A3103">
        <v>13710</v>
      </c>
      <c r="B3103" t="str">
        <f>VLOOKUP(W3103,Broadcast!A$2:B$277,2,FALSE)</f>
        <v>Media Broadcast GmbH</v>
      </c>
      <c r="C3103" s="6">
        <v>1100</v>
      </c>
      <c r="D3103" s="6">
        <v>1130</v>
      </c>
      <c r="E3103" t="s">
        <v>970</v>
      </c>
      <c r="F3103" t="str">
        <f>VLOOKUP(H3103,Location!A$2:E$678,2,FALSE)</f>
        <v>Nauen</v>
      </c>
      <c r="G3103" t="str">
        <f>VLOOKUP(LEFT(R3103,3),Language!A$2:B$7700,2,FALSE)</f>
        <v>Multiple languages</v>
      </c>
      <c r="H3103" t="s">
        <v>232</v>
      </c>
      <c r="I3103">
        <v>250</v>
      </c>
      <c r="J3103">
        <v>60</v>
      </c>
      <c r="K3103">
        <v>0</v>
      </c>
      <c r="L3103">
        <v>218</v>
      </c>
      <c r="M3103">
        <v>7</v>
      </c>
      <c r="N3103">
        <v>270316</v>
      </c>
      <c r="O3103">
        <v>291016</v>
      </c>
      <c r="P3103" t="s">
        <v>19</v>
      </c>
      <c r="Q3103">
        <v>17800</v>
      </c>
      <c r="R3103" t="s">
        <v>102</v>
      </c>
      <c r="S3103" t="str">
        <f>VLOOKUP(V3103,Country!A$2:B$191,2,FALSE)</f>
        <v>Germany</v>
      </c>
      <c r="T3103" t="str">
        <f>VLOOKUP(X3103,Organisation!A$2:B$150,2,FALSE)</f>
        <v>Media Broadcast GmbH</v>
      </c>
      <c r="U3103" t="s">
        <v>232</v>
      </c>
      <c r="V3103" t="s">
        <v>19</v>
      </c>
      <c r="W3103" t="s">
        <v>99</v>
      </c>
      <c r="X3103" t="s">
        <v>99</v>
      </c>
      <c r="Y3103">
        <v>1280</v>
      </c>
    </row>
    <row r="3104" spans="1:25" x14ac:dyDescent="0.25">
      <c r="A3104">
        <v>13710</v>
      </c>
      <c r="B3104" t="str">
        <f>VLOOKUP(W3104,Broadcast!A$2:B$277,2,FALSE)</f>
        <v>Turkish Radio-TV Corp</v>
      </c>
      <c r="C3104" s="6">
        <v>1200</v>
      </c>
      <c r="D3104" s="6">
        <v>1300</v>
      </c>
      <c r="E3104" t="s">
        <v>971</v>
      </c>
      <c r="F3104" t="str">
        <f>VLOOKUP(H3104,Location!A$2:E$678,2,FALSE)</f>
        <v>Emirler</v>
      </c>
      <c r="G3104" t="str">
        <f>VLOOKUP(LEFT(R3104,3),Language!A$2:B$7700,2,FALSE)</f>
        <v>Urdu</v>
      </c>
      <c r="H3104" t="s">
        <v>250</v>
      </c>
      <c r="I3104">
        <v>500</v>
      </c>
      <c r="J3104">
        <v>105</v>
      </c>
      <c r="K3104">
        <v>-10</v>
      </c>
      <c r="L3104">
        <v>215</v>
      </c>
      <c r="M3104">
        <v>1234567</v>
      </c>
      <c r="N3104">
        <v>270316</v>
      </c>
      <c r="O3104">
        <v>301016</v>
      </c>
      <c r="P3104" t="s">
        <v>19</v>
      </c>
      <c r="Q3104">
        <v>10450</v>
      </c>
      <c r="R3104" t="s">
        <v>348</v>
      </c>
      <c r="S3104" t="str">
        <f>VLOOKUP(V3104,Country!A$2:B$191,2,FALSE)</f>
        <v>Turkey</v>
      </c>
      <c r="T3104" t="str">
        <f>VLOOKUP(X3104,Organisation!A$2:B$150,2,FALSE)</f>
        <v>Turkish Radio-Television Corp.</v>
      </c>
      <c r="U3104" t="s">
        <v>250</v>
      </c>
      <c r="V3104" t="s">
        <v>252</v>
      </c>
      <c r="W3104" t="s">
        <v>253</v>
      </c>
      <c r="X3104" t="s">
        <v>253</v>
      </c>
      <c r="Y3104">
        <v>16023</v>
      </c>
    </row>
    <row r="3105" spans="1:25" x14ac:dyDescent="0.25">
      <c r="A3105">
        <v>13710</v>
      </c>
      <c r="B3105" t="str">
        <f>VLOOKUP(W3105,Broadcast!A$2:B$277,2,FALSE)</f>
        <v>All India Radio</v>
      </c>
      <c r="C3105" s="6">
        <v>1315</v>
      </c>
      <c r="D3105" s="6">
        <v>1500</v>
      </c>
      <c r="E3105" t="s">
        <v>493</v>
      </c>
      <c r="F3105" t="str">
        <f>VLOOKUP(H3105,Location!A$2:E$678,2,FALSE)</f>
        <v>Bangalore</v>
      </c>
      <c r="G3105" t="str">
        <f>VLOOKUP(LEFT(R3105,3),Language!A$2:B$7700,2,FALSE)</f>
        <v>English</v>
      </c>
      <c r="H3105" t="s">
        <v>634</v>
      </c>
      <c r="I3105">
        <v>500</v>
      </c>
      <c r="J3105">
        <v>108</v>
      </c>
      <c r="K3105">
        <v>-12</v>
      </c>
      <c r="L3105">
        <v>216</v>
      </c>
      <c r="M3105">
        <v>1234567</v>
      </c>
      <c r="N3105">
        <v>270316</v>
      </c>
      <c r="O3105">
        <v>301016</v>
      </c>
      <c r="P3105" t="s">
        <v>19</v>
      </c>
      <c r="Q3105">
        <v>11275</v>
      </c>
      <c r="R3105" t="s">
        <v>20</v>
      </c>
      <c r="S3105" t="str">
        <f>VLOOKUP(V3105,Country!A$2:B$191,2,FALSE)</f>
        <v>India</v>
      </c>
      <c r="T3105" t="str">
        <f>VLOOKUP(X3105,Organisation!A$2:B$150,2,FALSE)</f>
        <v>All India Radio</v>
      </c>
      <c r="U3105" t="s">
        <v>634</v>
      </c>
      <c r="V3105" t="s">
        <v>263</v>
      </c>
      <c r="W3105" t="s">
        <v>264</v>
      </c>
      <c r="X3105" t="s">
        <v>264</v>
      </c>
      <c r="Y3105">
        <v>3593</v>
      </c>
    </row>
    <row r="3106" spans="1:25" x14ac:dyDescent="0.25">
      <c r="A3106">
        <v>13710</v>
      </c>
      <c r="B3106" t="str">
        <f>VLOOKUP(W3106,Broadcast!A$2:B$277,2,FALSE)</f>
        <v>China Radio International</v>
      </c>
      <c r="C3106" s="6">
        <v>1400</v>
      </c>
      <c r="D3106" s="6">
        <v>1500</v>
      </c>
      <c r="E3106" t="s">
        <v>579</v>
      </c>
      <c r="F3106" t="str">
        <f>VLOOKUP(H3106,Location!A$2:E$678,2,FALSE)</f>
        <v>Kashi</v>
      </c>
      <c r="G3106" t="str">
        <f>VLOOKUP(LEFT(R3106,3),Language!A$2:B$7700,2,FALSE)</f>
        <v>English</v>
      </c>
      <c r="H3106" t="s">
        <v>187</v>
      </c>
      <c r="I3106">
        <v>500</v>
      </c>
      <c r="J3106">
        <v>308</v>
      </c>
      <c r="K3106">
        <v>0</v>
      </c>
      <c r="L3106">
        <v>216</v>
      </c>
      <c r="M3106">
        <v>1234567</v>
      </c>
      <c r="N3106">
        <v>270316</v>
      </c>
      <c r="O3106">
        <v>301016</v>
      </c>
      <c r="P3106" t="s">
        <v>19</v>
      </c>
      <c r="Q3106">
        <v>10430</v>
      </c>
      <c r="R3106" t="s">
        <v>20</v>
      </c>
      <c r="S3106" t="str">
        <f>VLOOKUP(V3106,Country!A$2:B$191,2,FALSE)</f>
        <v>China</v>
      </c>
      <c r="T3106" t="str">
        <f>VLOOKUP(X3106,Organisation!A$2:B$150,2,FALSE)</f>
        <v>R &amp; T of Peoples Republic of China</v>
      </c>
      <c r="U3106" t="s">
        <v>187</v>
      </c>
      <c r="V3106" t="s">
        <v>55</v>
      </c>
      <c r="W3106" t="s">
        <v>188</v>
      </c>
      <c r="X3106" t="s">
        <v>57</v>
      </c>
      <c r="Y3106">
        <v>3271</v>
      </c>
    </row>
    <row r="3107" spans="1:25" x14ac:dyDescent="0.25">
      <c r="A3107">
        <v>13710</v>
      </c>
      <c r="B3107" t="str">
        <f>VLOOKUP(W3107,Broadcast!A$2:B$277,2,FALSE)</f>
        <v>Broadcasting Serv. of the Kingdom of Saudi Arabia</v>
      </c>
      <c r="C3107" s="6">
        <v>1500</v>
      </c>
      <c r="D3107" s="6">
        <v>1800</v>
      </c>
      <c r="E3107">
        <v>37.380000000000003</v>
      </c>
      <c r="F3107" t="str">
        <f>VLOOKUP(H3107,Location!A$2:E$678,2,FALSE)</f>
        <v>Riyadh</v>
      </c>
      <c r="G3107" t="str">
        <f>VLOOKUP(LEFT(R3107,3),Language!A$2:B$7700,2,FALSE)</f>
        <v>Arabic</v>
      </c>
      <c r="H3107" t="s">
        <v>508</v>
      </c>
      <c r="I3107">
        <v>500</v>
      </c>
      <c r="J3107">
        <v>295</v>
      </c>
      <c r="K3107">
        <v>0</v>
      </c>
      <c r="L3107">
        <v>216</v>
      </c>
      <c r="M3107">
        <v>1234567</v>
      </c>
      <c r="N3107">
        <v>270316</v>
      </c>
      <c r="O3107">
        <v>301016</v>
      </c>
      <c r="P3107" t="s">
        <v>19</v>
      </c>
      <c r="R3107" t="s">
        <v>89</v>
      </c>
      <c r="S3107" t="str">
        <f>VLOOKUP(V3107,Country!A$2:B$191,2,FALSE)</f>
        <v>Saudi Arabia</v>
      </c>
      <c r="T3107" t="str">
        <f>VLOOKUP(X3107,Organisation!A$2:B$150,2,FALSE)</f>
        <v>Saudi Arabian Radio &amp; Television</v>
      </c>
      <c r="U3107" t="s">
        <v>508</v>
      </c>
      <c r="V3107" t="s">
        <v>397</v>
      </c>
      <c r="W3107" t="s">
        <v>397</v>
      </c>
      <c r="X3107" t="s">
        <v>397</v>
      </c>
      <c r="Y3107">
        <v>1380</v>
      </c>
    </row>
    <row r="3108" spans="1:25" x14ac:dyDescent="0.25">
      <c r="A3108">
        <v>13710</v>
      </c>
      <c r="B3108" t="str">
        <f>VLOOKUP(W3108,Broadcast!A$2:B$277,2,FALSE)</f>
        <v>Nippon Hoso Kyokai</v>
      </c>
      <c r="C3108" s="6">
        <v>1700</v>
      </c>
      <c r="D3108" s="6">
        <v>2000</v>
      </c>
      <c r="E3108">
        <v>41</v>
      </c>
      <c r="F3108" t="str">
        <f>VLOOKUP(H3108,Location!A$2:E$678,2,FALSE)</f>
        <v>Tokyo Yamata</v>
      </c>
      <c r="G3108" t="str">
        <f>VLOOKUP(LEFT(R3108,3),Language!A$2:B$7700,2,FALSE)</f>
        <v>Japanese</v>
      </c>
      <c r="H3108" t="s">
        <v>192</v>
      </c>
      <c r="I3108">
        <v>300</v>
      </c>
      <c r="J3108">
        <v>270</v>
      </c>
      <c r="K3108">
        <v>30</v>
      </c>
      <c r="L3108">
        <v>208</v>
      </c>
      <c r="M3108">
        <v>1234567</v>
      </c>
      <c r="N3108">
        <v>270316</v>
      </c>
      <c r="O3108">
        <v>301016</v>
      </c>
      <c r="P3108" t="s">
        <v>19</v>
      </c>
      <c r="R3108" t="s">
        <v>196</v>
      </c>
      <c r="S3108" t="str">
        <f>VLOOKUP(V3108,Country!A$2:B$191,2,FALSE)</f>
        <v>Japan</v>
      </c>
      <c r="T3108" t="str">
        <f>VLOOKUP(X3108,Organisation!A$2:B$150,2,FALSE)</f>
        <v>Nippon Hoso Kyokai, Japan</v>
      </c>
      <c r="U3108" t="s">
        <v>192</v>
      </c>
      <c r="V3108" t="s">
        <v>193</v>
      </c>
      <c r="W3108" t="s">
        <v>197</v>
      </c>
      <c r="X3108" t="s">
        <v>197</v>
      </c>
      <c r="Y3108">
        <v>2379</v>
      </c>
    </row>
    <row r="3109" spans="1:25" x14ac:dyDescent="0.25">
      <c r="A3109">
        <v>13710</v>
      </c>
      <c r="B3109" t="str">
        <f>VLOOKUP(W3109,Broadcast!A$2:B$277,2,FALSE)</f>
        <v>World Christian Broadcasting (USA)</v>
      </c>
      <c r="C3109" s="6">
        <v>2000</v>
      </c>
      <c r="D3109" s="6">
        <v>2100</v>
      </c>
      <c r="E3109" t="s">
        <v>893</v>
      </c>
      <c r="F3109" t="str">
        <f>VLOOKUP(H3109,Location!A$2:E$678,2,FALSE)</f>
        <v>Madagascar World Voice</v>
      </c>
      <c r="G3109" t="str">
        <f>VLOOKUP(LEFT(R3109,3),Language!A$2:B$7700,2,FALSE)</f>
        <v>Egyptian Arabic</v>
      </c>
      <c r="H3109" t="s">
        <v>431</v>
      </c>
      <c r="I3109">
        <v>100</v>
      </c>
      <c r="J3109">
        <v>340</v>
      </c>
      <c r="K3109">
        <v>15</v>
      </c>
      <c r="L3109">
        <v>218</v>
      </c>
      <c r="M3109">
        <v>1234567</v>
      </c>
      <c r="N3109">
        <v>270316</v>
      </c>
      <c r="O3109">
        <v>291016</v>
      </c>
      <c r="P3109" t="s">
        <v>19</v>
      </c>
      <c r="Q3109">
        <v>13700</v>
      </c>
      <c r="R3109" t="s">
        <v>894</v>
      </c>
      <c r="S3109" t="str">
        <f>VLOOKUP(V3109,Country!A$2:B$191,2,FALSE)</f>
        <v>Madagascar</v>
      </c>
      <c r="T3109" t="str">
        <f>VLOOKUP(X3109,Organisation!A$2:B$150,2,FALSE)</f>
        <v>World Christian Broadcasting Corp.</v>
      </c>
      <c r="U3109" t="s">
        <v>431</v>
      </c>
      <c r="V3109" t="s">
        <v>140</v>
      </c>
      <c r="W3109" t="s">
        <v>431</v>
      </c>
      <c r="X3109" t="s">
        <v>432</v>
      </c>
      <c r="Y3109">
        <v>16128</v>
      </c>
    </row>
    <row r="3110" spans="1:25" x14ac:dyDescent="0.25">
      <c r="A3110">
        <v>13715</v>
      </c>
      <c r="B3110" t="str">
        <f>VLOOKUP(W3110,Broadcast!A$2:B$277,2,FALSE)</f>
        <v>National Broadcaster of Bangladesh</v>
      </c>
      <c r="C3110" s="6">
        <v>1400</v>
      </c>
      <c r="D3110" s="6">
        <v>1500</v>
      </c>
      <c r="E3110">
        <v>41</v>
      </c>
      <c r="F3110" t="str">
        <f>VLOOKUP(H3110,Location!A$2:E$678,2,FALSE)</f>
        <v>Dhaka</v>
      </c>
      <c r="G3110" t="str">
        <f>VLOOKUP(LEFT(R3110,3),Language!A$2:B$7700,2,FALSE)</f>
        <v>Undetermined</v>
      </c>
      <c r="H3110" t="s">
        <v>446</v>
      </c>
      <c r="I3110">
        <v>250</v>
      </c>
      <c r="J3110">
        <v>290</v>
      </c>
      <c r="K3110">
        <v>0</v>
      </c>
      <c r="L3110">
        <v>151</v>
      </c>
      <c r="M3110">
        <v>1234567</v>
      </c>
      <c r="N3110">
        <v>270316</v>
      </c>
      <c r="O3110">
        <v>291016</v>
      </c>
      <c r="P3110" t="s">
        <v>19</v>
      </c>
      <c r="R3110" t="s">
        <v>239</v>
      </c>
      <c r="S3110" t="str">
        <f>VLOOKUP(V3110,Country!A$2:B$191,2,FALSE)</f>
        <v>Bangladesh</v>
      </c>
      <c r="T3110" t="str">
        <f>VLOOKUP(X3110,Organisation!A$2:B$150,2,FALSE)</f>
        <v>NBA of Bangladesh</v>
      </c>
      <c r="U3110" t="s">
        <v>446</v>
      </c>
      <c r="V3110" t="s">
        <v>447</v>
      </c>
      <c r="W3110" t="s">
        <v>448</v>
      </c>
      <c r="X3110" t="s">
        <v>448</v>
      </c>
      <c r="Y3110">
        <v>4111</v>
      </c>
    </row>
    <row r="3111" spans="1:25" x14ac:dyDescent="0.25">
      <c r="A3111">
        <v>13715</v>
      </c>
      <c r="B3111" t="str">
        <f>VLOOKUP(W3111,Broadcast!A$2:B$277,2,FALSE)</f>
        <v>National Broadcaster of Bangladesh</v>
      </c>
      <c r="C3111" s="6">
        <v>1500</v>
      </c>
      <c r="D3111" s="6">
        <v>1600</v>
      </c>
      <c r="E3111">
        <v>41</v>
      </c>
      <c r="F3111" t="str">
        <f>VLOOKUP(H3111,Location!A$2:E$678,2,FALSE)</f>
        <v>Dhaka</v>
      </c>
      <c r="G3111" t="str">
        <f>VLOOKUP(LEFT(R3111,3),Language!A$2:B$7700,2,FALSE)</f>
        <v>Undetermined</v>
      </c>
      <c r="H3111" t="s">
        <v>446</v>
      </c>
      <c r="I3111">
        <v>250</v>
      </c>
      <c r="J3111">
        <v>305</v>
      </c>
      <c r="K3111">
        <v>0</v>
      </c>
      <c r="L3111">
        <v>151</v>
      </c>
      <c r="M3111">
        <v>1234567</v>
      </c>
      <c r="N3111">
        <v>270316</v>
      </c>
      <c r="O3111">
        <v>291016</v>
      </c>
      <c r="P3111" t="s">
        <v>19</v>
      </c>
      <c r="R3111" t="s">
        <v>239</v>
      </c>
      <c r="S3111" t="str">
        <f>VLOOKUP(V3111,Country!A$2:B$191,2,FALSE)</f>
        <v>Bangladesh</v>
      </c>
      <c r="T3111" t="str">
        <f>VLOOKUP(X3111,Organisation!A$2:B$150,2,FALSE)</f>
        <v>NBA of Bangladesh</v>
      </c>
      <c r="U3111" t="s">
        <v>446</v>
      </c>
      <c r="V3111" t="s">
        <v>447</v>
      </c>
      <c r="W3111" t="s">
        <v>448</v>
      </c>
      <c r="X3111" t="s">
        <v>448</v>
      </c>
      <c r="Y3111">
        <v>4112</v>
      </c>
    </row>
    <row r="3112" spans="1:25" x14ac:dyDescent="0.25">
      <c r="A3112">
        <v>13715</v>
      </c>
      <c r="B3112" t="str">
        <f>VLOOKUP(W3112,Broadcast!A$2:B$277,2,FALSE)</f>
        <v>Islamic Republic of Iran Broadcasting</v>
      </c>
      <c r="C3112" s="6">
        <v>2320</v>
      </c>
      <c r="D3112" s="6">
        <v>20</v>
      </c>
      <c r="E3112" t="s">
        <v>405</v>
      </c>
      <c r="F3112" t="str">
        <f>VLOOKUP(H3112,Location!A$2:E$678,2,FALSE)</f>
        <v>Sirjan</v>
      </c>
      <c r="G3112" t="str">
        <f>VLOOKUP(LEFT(R3112,3),Language!A$2:B$7700,2,FALSE)</f>
        <v>Mandarin Chinese</v>
      </c>
      <c r="H3112" t="s">
        <v>228</v>
      </c>
      <c r="I3112">
        <v>500</v>
      </c>
      <c r="J3112">
        <v>53</v>
      </c>
      <c r="K3112">
        <v>-30</v>
      </c>
      <c r="L3112">
        <v>218</v>
      </c>
      <c r="M3112">
        <v>1234567</v>
      </c>
      <c r="N3112">
        <v>270316</v>
      </c>
      <c r="O3112">
        <v>291016</v>
      </c>
      <c r="P3112" t="s">
        <v>19</v>
      </c>
      <c r="R3112" t="s">
        <v>270</v>
      </c>
      <c r="S3112" t="str">
        <f>VLOOKUP(V3112,Country!A$2:B$191,2,FALSE)</f>
        <v>Iran (Islamic Rep. of)</v>
      </c>
      <c r="T3112" t="str">
        <f>VLOOKUP(X3112,Organisation!A$2:B$150,2,FALSE)</f>
        <v>Islamic Republic of Iran Broadcast.</v>
      </c>
      <c r="U3112" t="s">
        <v>228</v>
      </c>
      <c r="V3112" t="s">
        <v>229</v>
      </c>
      <c r="W3112" t="s">
        <v>230</v>
      </c>
      <c r="X3112" t="s">
        <v>230</v>
      </c>
      <c r="Y3112">
        <v>16097</v>
      </c>
    </row>
    <row r="3113" spans="1:25" x14ac:dyDescent="0.25">
      <c r="A3113">
        <v>13720</v>
      </c>
      <c r="B3113" t="str">
        <f>VLOOKUP(W3113,Broadcast!A$2:B$277,2,FALSE)</f>
        <v>China Radio International</v>
      </c>
      <c r="C3113" s="6">
        <v>300</v>
      </c>
      <c r="D3113" s="6">
        <v>400</v>
      </c>
      <c r="E3113" t="s">
        <v>218</v>
      </c>
      <c r="F3113" t="str">
        <f>VLOOKUP(H3113,Location!A$2:E$678,2,FALSE)</f>
        <v>Kashi</v>
      </c>
      <c r="G3113" t="str">
        <f>VLOOKUP(LEFT(R3113,3),Language!A$2:B$7700,2,FALSE)</f>
        <v>Hindi</v>
      </c>
      <c r="H3113" t="s">
        <v>187</v>
      </c>
      <c r="I3113">
        <v>100</v>
      </c>
      <c r="J3113">
        <v>209</v>
      </c>
      <c r="K3113">
        <v>0</v>
      </c>
      <c r="L3113">
        <v>206</v>
      </c>
      <c r="M3113">
        <v>1234567</v>
      </c>
      <c r="N3113">
        <v>270316</v>
      </c>
      <c r="O3113">
        <v>301016</v>
      </c>
      <c r="P3113" t="s">
        <v>19</v>
      </c>
      <c r="Q3113">
        <v>14500</v>
      </c>
      <c r="R3113" t="s">
        <v>219</v>
      </c>
      <c r="S3113" t="str">
        <f>VLOOKUP(V3113,Country!A$2:B$191,2,FALSE)</f>
        <v>China</v>
      </c>
      <c r="T3113" t="str">
        <f>VLOOKUP(X3113,Organisation!A$2:B$150,2,FALSE)</f>
        <v>R &amp; T of Peoples Republic of China</v>
      </c>
      <c r="U3113" t="s">
        <v>187</v>
      </c>
      <c r="V3113" t="s">
        <v>55</v>
      </c>
      <c r="W3113" t="s">
        <v>188</v>
      </c>
      <c r="X3113" t="s">
        <v>57</v>
      </c>
      <c r="Y3113">
        <v>3272</v>
      </c>
    </row>
    <row r="3114" spans="1:25" x14ac:dyDescent="0.25">
      <c r="A3114">
        <v>13720</v>
      </c>
      <c r="B3114" t="str">
        <f>VLOOKUP(W3114,Broadcast!A$2:B$277,2,FALSE)</f>
        <v>Broadcasting Serv. of the Kingdom of Saudi Arabia</v>
      </c>
      <c r="C3114" s="6">
        <v>700</v>
      </c>
      <c r="D3114" s="6">
        <v>900</v>
      </c>
      <c r="E3114" t="s">
        <v>972</v>
      </c>
      <c r="F3114" t="str">
        <f>VLOOKUP(H3114,Location!A$2:E$678,2,FALSE)</f>
        <v>Riyadh</v>
      </c>
      <c r="G3114" t="str">
        <f>VLOOKUP(LEFT(R3114,3),Language!A$2:B$7700,2,FALSE)</f>
        <v>Somali</v>
      </c>
      <c r="H3114" t="s">
        <v>508</v>
      </c>
      <c r="I3114">
        <v>500</v>
      </c>
      <c r="J3114">
        <v>175</v>
      </c>
      <c r="K3114">
        <v>0</v>
      </c>
      <c r="L3114">
        <v>216</v>
      </c>
      <c r="M3114">
        <v>1234567</v>
      </c>
      <c r="N3114">
        <v>270316</v>
      </c>
      <c r="O3114">
        <v>301016</v>
      </c>
      <c r="P3114" t="s">
        <v>19</v>
      </c>
      <c r="R3114" t="s">
        <v>424</v>
      </c>
      <c r="S3114" t="str">
        <f>VLOOKUP(V3114,Country!A$2:B$191,2,FALSE)</f>
        <v>Saudi Arabia</v>
      </c>
      <c r="T3114" t="str">
        <f>VLOOKUP(X3114,Organisation!A$2:B$150,2,FALSE)</f>
        <v>Saudi Arabian Radio &amp; Television</v>
      </c>
      <c r="U3114" t="s">
        <v>508</v>
      </c>
      <c r="V3114" t="s">
        <v>397</v>
      </c>
      <c r="W3114" t="s">
        <v>397</v>
      </c>
      <c r="X3114" t="s">
        <v>397</v>
      </c>
      <c r="Y3114">
        <v>15668</v>
      </c>
    </row>
    <row r="3115" spans="1:25" x14ac:dyDescent="0.25">
      <c r="A3115">
        <v>13720</v>
      </c>
      <c r="B3115" t="str">
        <f>VLOOKUP(W3115,Broadcast!A$2:B$277,2,FALSE)</f>
        <v>Islamic Republic of Iran Broadcasting</v>
      </c>
      <c r="C3115" s="6">
        <v>920</v>
      </c>
      <c r="D3115" s="6">
        <v>950</v>
      </c>
      <c r="E3115" t="s">
        <v>486</v>
      </c>
      <c r="F3115" t="str">
        <f>VLOOKUP(H3115,Location!A$2:E$678,2,FALSE)</f>
        <v>Sirjan</v>
      </c>
      <c r="G3115" t="str">
        <f>VLOOKUP(LEFT(R3115,3),Language!A$2:B$7700,2,FALSE)</f>
        <v>Middle Armenian</v>
      </c>
      <c r="H3115" t="s">
        <v>228</v>
      </c>
      <c r="I3115">
        <v>500</v>
      </c>
      <c r="J3115">
        <v>322</v>
      </c>
      <c r="K3115">
        <v>0</v>
      </c>
      <c r="L3115">
        <v>211</v>
      </c>
      <c r="M3115">
        <v>1234567</v>
      </c>
      <c r="N3115">
        <v>270316</v>
      </c>
      <c r="O3115">
        <v>291016</v>
      </c>
      <c r="P3115" t="s">
        <v>19</v>
      </c>
      <c r="R3115" t="s">
        <v>487</v>
      </c>
      <c r="S3115" t="str">
        <f>VLOOKUP(V3115,Country!A$2:B$191,2,FALSE)</f>
        <v>Iran (Islamic Rep. of)</v>
      </c>
      <c r="T3115" t="str">
        <f>VLOOKUP(X3115,Organisation!A$2:B$150,2,FALSE)</f>
        <v>Islamic Republic of Iran Broadcast.</v>
      </c>
      <c r="U3115" t="s">
        <v>228</v>
      </c>
      <c r="V3115" t="s">
        <v>229</v>
      </c>
      <c r="W3115" t="s">
        <v>230</v>
      </c>
      <c r="X3115" t="s">
        <v>230</v>
      </c>
      <c r="Y3115">
        <v>1988</v>
      </c>
    </row>
    <row r="3116" spans="1:25" x14ac:dyDescent="0.25">
      <c r="A3116">
        <v>13720</v>
      </c>
      <c r="B3116" t="str">
        <f>VLOOKUP(W3116,Broadcast!A$2:B$277,2,FALSE)</f>
        <v>China Radio International</v>
      </c>
      <c r="C3116" s="6">
        <v>1000</v>
      </c>
      <c r="D3116" s="6">
        <v>1100</v>
      </c>
      <c r="E3116" t="s">
        <v>206</v>
      </c>
      <c r="F3116" t="str">
        <f>VLOOKUP(H3116,Location!A$2:E$678,2,FALSE)</f>
        <v>Xian</v>
      </c>
      <c r="G3116" t="str">
        <f>VLOOKUP(LEFT(R3116,3),Language!A$2:B$7700,2,FALSE)</f>
        <v>English</v>
      </c>
      <c r="H3116" t="s">
        <v>265</v>
      </c>
      <c r="I3116">
        <v>500</v>
      </c>
      <c r="J3116">
        <v>200</v>
      </c>
      <c r="K3116">
        <v>0</v>
      </c>
      <c r="L3116">
        <v>216</v>
      </c>
      <c r="M3116">
        <v>1234567</v>
      </c>
      <c r="N3116">
        <v>270316</v>
      </c>
      <c r="O3116">
        <v>301016</v>
      </c>
      <c r="P3116" t="s">
        <v>19</v>
      </c>
      <c r="Q3116">
        <v>13700</v>
      </c>
      <c r="R3116" t="s">
        <v>20</v>
      </c>
      <c r="S3116" t="str">
        <f>VLOOKUP(V3116,Country!A$2:B$191,2,FALSE)</f>
        <v>China</v>
      </c>
      <c r="T3116" t="str">
        <f>VLOOKUP(X3116,Organisation!A$2:B$150,2,FALSE)</f>
        <v>R &amp; T of Peoples Republic of China</v>
      </c>
      <c r="U3116" t="s">
        <v>265</v>
      </c>
      <c r="V3116" t="s">
        <v>55</v>
      </c>
      <c r="W3116" t="s">
        <v>188</v>
      </c>
      <c r="X3116" t="s">
        <v>57</v>
      </c>
      <c r="Y3116">
        <v>3273</v>
      </c>
    </row>
    <row r="3117" spans="1:25" x14ac:dyDescent="0.25">
      <c r="A3117">
        <v>13720</v>
      </c>
      <c r="B3117" t="str">
        <f>VLOOKUP(W3117,Broadcast!A$2:B$277,2,FALSE)</f>
        <v>China Radio International</v>
      </c>
      <c r="C3117" s="6">
        <v>1100</v>
      </c>
      <c r="D3117" s="6">
        <v>1200</v>
      </c>
      <c r="E3117" t="s">
        <v>206</v>
      </c>
      <c r="F3117" t="str">
        <f>VLOOKUP(H3117,Location!A$2:E$678,2,FALSE)</f>
        <v>Xian</v>
      </c>
      <c r="G3117" t="str">
        <f>VLOOKUP(LEFT(R3117,3),Language!A$2:B$7700,2,FALSE)</f>
        <v>English</v>
      </c>
      <c r="H3117" t="s">
        <v>265</v>
      </c>
      <c r="I3117">
        <v>500</v>
      </c>
      <c r="J3117">
        <v>200</v>
      </c>
      <c r="K3117">
        <v>0</v>
      </c>
      <c r="L3117">
        <v>216</v>
      </c>
      <c r="M3117">
        <v>1234567</v>
      </c>
      <c r="N3117">
        <v>270316</v>
      </c>
      <c r="O3117">
        <v>301016</v>
      </c>
      <c r="P3117" t="s">
        <v>19</v>
      </c>
      <c r="Q3117">
        <v>13700</v>
      </c>
      <c r="R3117" t="s">
        <v>20</v>
      </c>
      <c r="S3117" t="str">
        <f>VLOOKUP(V3117,Country!A$2:B$191,2,FALSE)</f>
        <v>China</v>
      </c>
      <c r="T3117" t="str">
        <f>VLOOKUP(X3117,Organisation!A$2:B$150,2,FALSE)</f>
        <v>R &amp; T of Peoples Republic of China</v>
      </c>
      <c r="U3117" t="s">
        <v>265</v>
      </c>
      <c r="V3117" t="s">
        <v>55</v>
      </c>
      <c r="W3117" t="s">
        <v>188</v>
      </c>
      <c r="X3117" t="s">
        <v>57</v>
      </c>
      <c r="Y3117">
        <v>3274</v>
      </c>
    </row>
    <row r="3118" spans="1:25" x14ac:dyDescent="0.25">
      <c r="A3118">
        <v>13720</v>
      </c>
      <c r="B3118" t="str">
        <f>VLOOKUP(W3118,Broadcast!A$2:B$277,2,FALSE)</f>
        <v>Nippon Hoso Kyokai</v>
      </c>
      <c r="C3118" s="6">
        <v>1700</v>
      </c>
      <c r="D3118" s="6">
        <v>1900</v>
      </c>
      <c r="E3118">
        <v>14.16</v>
      </c>
      <c r="F3118" t="str">
        <f>VLOOKUP(H3118,Location!A$2:E$678,2,FALSE)</f>
        <v>Tokyo Yamata</v>
      </c>
      <c r="G3118" t="str">
        <f>VLOOKUP(LEFT(R3118,3),Language!A$2:B$7700,2,FALSE)</f>
        <v>Japanese</v>
      </c>
      <c r="H3118" t="s">
        <v>192</v>
      </c>
      <c r="I3118">
        <v>300</v>
      </c>
      <c r="J3118">
        <v>85</v>
      </c>
      <c r="K3118">
        <v>30</v>
      </c>
      <c r="L3118">
        <v>208</v>
      </c>
      <c r="M3118">
        <v>1234567</v>
      </c>
      <c r="N3118">
        <v>270316</v>
      </c>
      <c r="O3118">
        <v>301016</v>
      </c>
      <c r="P3118" t="s">
        <v>19</v>
      </c>
      <c r="R3118" t="s">
        <v>196</v>
      </c>
      <c r="S3118" t="str">
        <f>VLOOKUP(V3118,Country!A$2:B$191,2,FALSE)</f>
        <v>Japan</v>
      </c>
      <c r="T3118" t="str">
        <f>VLOOKUP(X3118,Organisation!A$2:B$150,2,FALSE)</f>
        <v>Nippon Hoso Kyokai, Japan</v>
      </c>
      <c r="U3118" t="s">
        <v>192</v>
      </c>
      <c r="V3118" t="s">
        <v>193</v>
      </c>
      <c r="W3118" t="s">
        <v>197</v>
      </c>
      <c r="X3118" t="s">
        <v>197</v>
      </c>
      <c r="Y3118">
        <v>2328</v>
      </c>
    </row>
    <row r="3119" spans="1:25" x14ac:dyDescent="0.25">
      <c r="A3119">
        <v>13720</v>
      </c>
      <c r="B3119" t="str">
        <f>VLOOKUP(W3119,Broadcast!A$2:B$277,2,FALSE)</f>
        <v>Broadcasting Serv. of the Kingdom of Saudi Arabia</v>
      </c>
      <c r="C3119" s="6">
        <v>1800</v>
      </c>
      <c r="D3119" s="6">
        <v>2300</v>
      </c>
      <c r="E3119" t="s">
        <v>771</v>
      </c>
      <c r="F3119" t="str">
        <f>VLOOKUP(H3119,Location!A$2:E$678,2,FALSE)</f>
        <v>Jeddah</v>
      </c>
      <c r="G3119" t="str">
        <f>VLOOKUP(LEFT(R3119,3),Language!A$2:B$7700,2,FALSE)</f>
        <v>Arabic</v>
      </c>
      <c r="H3119" t="s">
        <v>396</v>
      </c>
      <c r="I3119">
        <v>250</v>
      </c>
      <c r="J3119">
        <v>160</v>
      </c>
      <c r="K3119">
        <v>25</v>
      </c>
      <c r="L3119">
        <v>216</v>
      </c>
      <c r="M3119">
        <v>1234567</v>
      </c>
      <c r="N3119">
        <v>270316</v>
      </c>
      <c r="O3119">
        <v>301016</v>
      </c>
      <c r="P3119" t="s">
        <v>19</v>
      </c>
      <c r="R3119" t="s">
        <v>89</v>
      </c>
      <c r="S3119" t="str">
        <f>VLOOKUP(V3119,Country!A$2:B$191,2,FALSE)</f>
        <v>Saudi Arabia</v>
      </c>
      <c r="T3119" t="str">
        <f>VLOOKUP(X3119,Organisation!A$2:B$150,2,FALSE)</f>
        <v>Saudi Arabian Radio &amp; Television</v>
      </c>
      <c r="U3119" t="s">
        <v>396</v>
      </c>
      <c r="V3119" t="s">
        <v>397</v>
      </c>
      <c r="W3119" t="s">
        <v>397</v>
      </c>
      <c r="X3119" t="s">
        <v>397</v>
      </c>
      <c r="Y3119">
        <v>1381</v>
      </c>
    </row>
    <row r="3120" spans="1:25" x14ac:dyDescent="0.25">
      <c r="A3120">
        <v>13725</v>
      </c>
      <c r="B3120" t="str">
        <f>VLOOKUP(W3120,Broadcast!A$2:B$277,2,FALSE)</f>
        <v>Radio France Internationale</v>
      </c>
      <c r="C3120" s="6">
        <v>600</v>
      </c>
      <c r="D3120" s="6">
        <v>700</v>
      </c>
      <c r="E3120" t="s">
        <v>943</v>
      </c>
      <c r="F3120" t="str">
        <f>VLOOKUP(H3120,Location!A$2:E$678,2,FALSE)</f>
        <v>Issoudun</v>
      </c>
      <c r="G3120" t="str">
        <f>VLOOKUP(LEFT(R3120,3),Language!A$2:B$7700,2,FALSE)</f>
        <v>English</v>
      </c>
      <c r="H3120" t="s">
        <v>78</v>
      </c>
      <c r="I3120">
        <v>500</v>
      </c>
      <c r="J3120">
        <v>170</v>
      </c>
      <c r="K3120">
        <v>0</v>
      </c>
      <c r="L3120">
        <v>217</v>
      </c>
      <c r="M3120">
        <v>1234567</v>
      </c>
      <c r="N3120">
        <v>270316</v>
      </c>
      <c r="O3120">
        <v>291016</v>
      </c>
      <c r="P3120" t="s">
        <v>19</v>
      </c>
      <c r="Q3120">
        <v>17400</v>
      </c>
      <c r="R3120" t="s">
        <v>20</v>
      </c>
      <c r="S3120" t="str">
        <f>VLOOKUP(V3120,Country!A$2:B$191,2,FALSE)</f>
        <v>France</v>
      </c>
      <c r="T3120" t="str">
        <f>VLOOKUP(X3120,Organisation!A$2:B$150,2,FALSE)</f>
        <v>Telediffusion de France</v>
      </c>
      <c r="U3120" t="s">
        <v>78</v>
      </c>
      <c r="V3120" t="s">
        <v>80</v>
      </c>
      <c r="W3120" t="s">
        <v>81</v>
      </c>
      <c r="X3120" t="s">
        <v>82</v>
      </c>
      <c r="Y3120">
        <v>1502</v>
      </c>
    </row>
    <row r="3121" spans="1:25" x14ac:dyDescent="0.25">
      <c r="A3121">
        <v>13725</v>
      </c>
      <c r="B3121" t="str">
        <f>VLOOKUP(W3121,Broadcast!A$2:B$277,2,FALSE)</f>
        <v>Sudan National Broadcasting Corporation</v>
      </c>
      <c r="C3121" s="6">
        <v>1000</v>
      </c>
      <c r="D3121" s="6">
        <v>1200</v>
      </c>
      <c r="E3121">
        <v>46.47</v>
      </c>
      <c r="F3121" t="str">
        <f>VLOOKUP(H3121,Location!A$2:E$678,2,FALSE)</f>
        <v>Al Aitahab</v>
      </c>
      <c r="G3121" t="str">
        <f>VLOOKUP(LEFT(R3121,3),Language!A$2:B$7700,2,FALSE)</f>
        <v>Standard Arabic</v>
      </c>
      <c r="H3121" t="s">
        <v>476</v>
      </c>
      <c r="I3121">
        <v>100</v>
      </c>
      <c r="J3121">
        <v>210</v>
      </c>
      <c r="K3121">
        <v>0</v>
      </c>
      <c r="L3121">
        <v>804</v>
      </c>
      <c r="M3121">
        <v>1234567</v>
      </c>
      <c r="N3121">
        <v>290316</v>
      </c>
      <c r="O3121">
        <v>241016</v>
      </c>
      <c r="P3121" t="s">
        <v>19</v>
      </c>
      <c r="R3121" t="s">
        <v>310</v>
      </c>
      <c r="S3121" t="str">
        <f>VLOOKUP(V3121,Country!A$2:B$191,2,FALSE)</f>
        <v>Sudan</v>
      </c>
      <c r="T3121" t="str">
        <f>VLOOKUP(X3121,Organisation!A$2:B$150,2,FALSE)</f>
        <v>Sudan National Radio Broadcasting Corporation</v>
      </c>
      <c r="U3121" t="s">
        <v>476</v>
      </c>
      <c r="V3121" t="s">
        <v>477</v>
      </c>
      <c r="W3121" t="s">
        <v>478</v>
      </c>
      <c r="X3121" t="s">
        <v>478</v>
      </c>
      <c r="Y3121">
        <v>2127</v>
      </c>
    </row>
    <row r="3122" spans="1:25" x14ac:dyDescent="0.25">
      <c r="A3122">
        <v>13730</v>
      </c>
      <c r="B3122" t="str">
        <f>VLOOKUP(W3122,Broadcast!A$2:B$277,2,FALSE)</f>
        <v>International Broadcasting Bureau</v>
      </c>
      <c r="C3122" s="6">
        <v>30</v>
      </c>
      <c r="D3122" s="6">
        <v>100</v>
      </c>
      <c r="E3122">
        <v>40</v>
      </c>
      <c r="F3122" t="str">
        <f>VLOOKUP(H3122,Location!A$2:E$678,2,FALSE)</f>
        <v>Udorn</v>
      </c>
      <c r="G3122" t="str">
        <f>VLOOKUP(LEFT(R3122,3),Language!A$2:B$7700,2,FALSE)</f>
        <v>Central Pashto</v>
      </c>
      <c r="H3122" t="s">
        <v>162</v>
      </c>
      <c r="I3122">
        <v>250</v>
      </c>
      <c r="J3122">
        <v>300</v>
      </c>
      <c r="K3122">
        <v>0</v>
      </c>
      <c r="L3122">
        <v>226</v>
      </c>
      <c r="M3122">
        <v>1234567</v>
      </c>
      <c r="N3122">
        <v>270316</v>
      </c>
      <c r="O3122">
        <v>291016</v>
      </c>
      <c r="P3122" t="s">
        <v>19</v>
      </c>
      <c r="Q3122">
        <v>16700</v>
      </c>
      <c r="R3122" t="s">
        <v>625</v>
      </c>
      <c r="S3122" t="str">
        <f>VLOOKUP(V3122,Country!A$2:B$191,2,FALSE)</f>
        <v>Thailand</v>
      </c>
      <c r="T3122" t="str">
        <f>VLOOKUP(X3122,Organisation!A$2:B$150,2,FALSE)</f>
        <v>International Broadcasting Bureau</v>
      </c>
      <c r="U3122" t="s">
        <v>162</v>
      </c>
      <c r="V3122" t="s">
        <v>148</v>
      </c>
      <c r="W3122" t="s">
        <v>120</v>
      </c>
      <c r="X3122" t="s">
        <v>120</v>
      </c>
      <c r="Y3122">
        <v>834</v>
      </c>
    </row>
    <row r="3123" spans="1:25" x14ac:dyDescent="0.25">
      <c r="A3123">
        <v>13730</v>
      </c>
      <c r="B3123" t="str">
        <f>VLOOKUP(W3123,Broadcast!A$2:B$277,2,FALSE)</f>
        <v>International Broadcasting Bureau</v>
      </c>
      <c r="C3123" s="6">
        <v>100</v>
      </c>
      <c r="D3123" s="6">
        <v>130</v>
      </c>
      <c r="E3123">
        <v>40</v>
      </c>
      <c r="F3123" t="str">
        <f>VLOOKUP(H3123,Location!A$2:E$678,2,FALSE)</f>
        <v>Udorn</v>
      </c>
      <c r="G3123" t="str">
        <f>VLOOKUP(LEFT(R3123,3),Language!A$2:B$7700,2,FALSE)</f>
        <v>Dari</v>
      </c>
      <c r="H3123" t="s">
        <v>162</v>
      </c>
      <c r="I3123">
        <v>250</v>
      </c>
      <c r="J3123">
        <v>300</v>
      </c>
      <c r="K3123">
        <v>0</v>
      </c>
      <c r="L3123">
        <v>226</v>
      </c>
      <c r="M3123">
        <v>1234567</v>
      </c>
      <c r="N3123">
        <v>270316</v>
      </c>
      <c r="O3123">
        <v>291016</v>
      </c>
      <c r="P3123" t="s">
        <v>19</v>
      </c>
      <c r="Q3123">
        <v>16700</v>
      </c>
      <c r="R3123" t="s">
        <v>170</v>
      </c>
      <c r="S3123" t="str">
        <f>VLOOKUP(V3123,Country!A$2:B$191,2,FALSE)</f>
        <v>Thailand</v>
      </c>
      <c r="T3123" t="str">
        <f>VLOOKUP(X3123,Organisation!A$2:B$150,2,FALSE)</f>
        <v>International Broadcasting Bureau</v>
      </c>
      <c r="U3123" t="s">
        <v>162</v>
      </c>
      <c r="V3123" t="s">
        <v>148</v>
      </c>
      <c r="W3123" t="s">
        <v>120</v>
      </c>
      <c r="X3123" t="s">
        <v>120</v>
      </c>
      <c r="Y3123">
        <v>835</v>
      </c>
    </row>
    <row r="3124" spans="1:25" x14ac:dyDescent="0.25">
      <c r="A3124">
        <v>13730</v>
      </c>
      <c r="B3124" t="str">
        <f>VLOOKUP(W3124,Broadcast!A$2:B$277,2,FALSE)</f>
        <v>International Broadcasting Bureau</v>
      </c>
      <c r="C3124" s="6">
        <v>130</v>
      </c>
      <c r="D3124" s="6">
        <v>200</v>
      </c>
      <c r="E3124">
        <v>40</v>
      </c>
      <c r="F3124" t="str">
        <f>VLOOKUP(H3124,Location!A$2:E$678,2,FALSE)</f>
        <v>Udorn</v>
      </c>
      <c r="G3124" t="str">
        <f>VLOOKUP(LEFT(R3124,3),Language!A$2:B$7700,2,FALSE)</f>
        <v>Central Pashto</v>
      </c>
      <c r="H3124" t="s">
        <v>162</v>
      </c>
      <c r="I3124">
        <v>250</v>
      </c>
      <c r="J3124">
        <v>300</v>
      </c>
      <c r="K3124">
        <v>0</v>
      </c>
      <c r="L3124">
        <v>226</v>
      </c>
      <c r="M3124">
        <v>1234567</v>
      </c>
      <c r="N3124">
        <v>270316</v>
      </c>
      <c r="O3124">
        <v>291016</v>
      </c>
      <c r="P3124" t="s">
        <v>19</v>
      </c>
      <c r="Q3124">
        <v>16700</v>
      </c>
      <c r="R3124" t="s">
        <v>625</v>
      </c>
      <c r="S3124" t="str">
        <f>VLOOKUP(V3124,Country!A$2:B$191,2,FALSE)</f>
        <v>Thailand</v>
      </c>
      <c r="T3124" t="str">
        <f>VLOOKUP(X3124,Organisation!A$2:B$150,2,FALSE)</f>
        <v>International Broadcasting Bureau</v>
      </c>
      <c r="U3124" t="s">
        <v>162</v>
      </c>
      <c r="V3124" t="s">
        <v>148</v>
      </c>
      <c r="W3124" t="s">
        <v>120</v>
      </c>
      <c r="X3124" t="s">
        <v>120</v>
      </c>
      <c r="Y3124">
        <v>836</v>
      </c>
    </row>
    <row r="3125" spans="1:25" x14ac:dyDescent="0.25">
      <c r="A3125">
        <v>13730</v>
      </c>
      <c r="B3125" t="str">
        <f>VLOOKUP(W3125,Broadcast!A$2:B$277,2,FALSE)</f>
        <v>International Broadcasting Bureau</v>
      </c>
      <c r="C3125" s="6">
        <v>200</v>
      </c>
      <c r="D3125" s="6">
        <v>230</v>
      </c>
      <c r="E3125">
        <v>40</v>
      </c>
      <c r="F3125" t="str">
        <f>VLOOKUP(H3125,Location!A$2:E$678,2,FALSE)</f>
        <v>Udorn</v>
      </c>
      <c r="G3125" t="str">
        <f>VLOOKUP(LEFT(R3125,3),Language!A$2:B$7700,2,FALSE)</f>
        <v>Dari</v>
      </c>
      <c r="H3125" t="s">
        <v>162</v>
      </c>
      <c r="I3125">
        <v>250</v>
      </c>
      <c r="J3125">
        <v>300</v>
      </c>
      <c r="K3125">
        <v>0</v>
      </c>
      <c r="L3125">
        <v>226</v>
      </c>
      <c r="M3125">
        <v>1234567</v>
      </c>
      <c r="N3125">
        <v>270316</v>
      </c>
      <c r="O3125">
        <v>291016</v>
      </c>
      <c r="P3125" t="s">
        <v>19</v>
      </c>
      <c r="Q3125">
        <v>16700</v>
      </c>
      <c r="R3125" t="s">
        <v>170</v>
      </c>
      <c r="S3125" t="str">
        <f>VLOOKUP(V3125,Country!A$2:B$191,2,FALSE)</f>
        <v>Thailand</v>
      </c>
      <c r="T3125" t="str">
        <f>VLOOKUP(X3125,Organisation!A$2:B$150,2,FALSE)</f>
        <v>International Broadcasting Bureau</v>
      </c>
      <c r="U3125" t="s">
        <v>162</v>
      </c>
      <c r="V3125" t="s">
        <v>148</v>
      </c>
      <c r="W3125" t="s">
        <v>120</v>
      </c>
      <c r="X3125" t="s">
        <v>120</v>
      </c>
      <c r="Y3125">
        <v>837</v>
      </c>
    </row>
    <row r="3126" spans="1:25" x14ac:dyDescent="0.25">
      <c r="A3126">
        <v>13730</v>
      </c>
      <c r="B3126" t="str">
        <f>VLOOKUP(W3126,Broadcast!A$2:B$277,2,FALSE)</f>
        <v>China Radio International</v>
      </c>
      <c r="C3126" s="6">
        <v>300</v>
      </c>
      <c r="D3126" s="6">
        <v>400</v>
      </c>
      <c r="E3126" t="s">
        <v>543</v>
      </c>
      <c r="F3126" t="str">
        <f>VLOOKUP(H3126,Location!A$2:E$678,2,FALSE)</f>
        <v>Kunming</v>
      </c>
      <c r="G3126" t="str">
        <f>VLOOKUP(LEFT(R3126,3),Language!A$2:B$7700,2,FALSE)</f>
        <v>Tamil</v>
      </c>
      <c r="H3126" t="s">
        <v>366</v>
      </c>
      <c r="I3126">
        <v>150</v>
      </c>
      <c r="J3126">
        <v>234</v>
      </c>
      <c r="K3126">
        <v>0</v>
      </c>
      <c r="L3126">
        <v>206</v>
      </c>
      <c r="M3126">
        <v>1234567</v>
      </c>
      <c r="N3126">
        <v>270316</v>
      </c>
      <c r="O3126">
        <v>301016</v>
      </c>
      <c r="P3126" t="s">
        <v>19</v>
      </c>
      <c r="Q3126">
        <v>14500</v>
      </c>
      <c r="R3126" t="s">
        <v>687</v>
      </c>
      <c r="S3126" t="str">
        <f>VLOOKUP(V3126,Country!A$2:B$191,2,FALSE)</f>
        <v>China</v>
      </c>
      <c r="T3126" t="str">
        <f>VLOOKUP(X3126,Organisation!A$2:B$150,2,FALSE)</f>
        <v>R &amp; T of Peoples Republic of China</v>
      </c>
      <c r="U3126" t="s">
        <v>366</v>
      </c>
      <c r="V3126" t="s">
        <v>55</v>
      </c>
      <c r="W3126" t="s">
        <v>188</v>
      </c>
      <c r="X3126" t="s">
        <v>57</v>
      </c>
      <c r="Y3126">
        <v>3275</v>
      </c>
    </row>
    <row r="3127" spans="1:25" x14ac:dyDescent="0.25">
      <c r="A3127">
        <v>13730</v>
      </c>
      <c r="B3127" t="str">
        <f>VLOOKUP(W3127,Broadcast!A$2:B$277,2,FALSE)</f>
        <v>BBC Worldservice</v>
      </c>
      <c r="C3127" s="6">
        <v>430</v>
      </c>
      <c r="D3127" s="6">
        <v>530</v>
      </c>
      <c r="E3127">
        <v>40</v>
      </c>
      <c r="F3127" t="str">
        <f>VLOOKUP(H3127,Location!A$2:E$678,2,FALSE)</f>
        <v>Kichinev</v>
      </c>
      <c r="G3127" t="str">
        <f>VLOOKUP(LEFT(R3127,3),Language!A$2:B$7700,2,FALSE)</f>
        <v>Persian</v>
      </c>
      <c r="H3127" t="s">
        <v>619</v>
      </c>
      <c r="I3127">
        <v>300</v>
      </c>
      <c r="J3127">
        <v>116</v>
      </c>
      <c r="K3127">
        <v>0</v>
      </c>
      <c r="L3127">
        <v>218</v>
      </c>
      <c r="M3127">
        <v>1234567</v>
      </c>
      <c r="N3127">
        <v>210916</v>
      </c>
      <c r="O3127">
        <v>301016</v>
      </c>
      <c r="P3127" t="s">
        <v>19</v>
      </c>
      <c r="Q3127">
        <v>16025</v>
      </c>
      <c r="R3127" t="s">
        <v>154</v>
      </c>
      <c r="S3127" t="str">
        <f>VLOOKUP(V3127,Country!A$2:B$191,2,FALSE)</f>
        <v>Moldava</v>
      </c>
      <c r="T3127" t="str">
        <f>VLOOKUP(X3127,Organisation!A$2:B$150,2,FALSE)</f>
        <v>Babcock Communications</v>
      </c>
      <c r="U3127" t="s">
        <v>619</v>
      </c>
      <c r="V3127" t="s">
        <v>620</v>
      </c>
      <c r="W3127" t="s">
        <v>42</v>
      </c>
      <c r="X3127" t="s">
        <v>43</v>
      </c>
      <c r="Y3127">
        <v>18161</v>
      </c>
    </row>
    <row r="3128" spans="1:25" x14ac:dyDescent="0.25">
      <c r="A3128">
        <v>13730</v>
      </c>
      <c r="B3128" t="str">
        <f>VLOOKUP(W3128,Broadcast!A$2:B$277,2,FALSE)</f>
        <v>Islamic Republic of Iran Broadcasting</v>
      </c>
      <c r="C3128" s="6">
        <v>720</v>
      </c>
      <c r="D3128" s="6">
        <v>820</v>
      </c>
      <c r="E3128" t="s">
        <v>227</v>
      </c>
      <c r="F3128" t="str">
        <f>VLOOKUP(H3128,Location!A$2:E$678,2,FALSE)</f>
        <v>Sirjan</v>
      </c>
      <c r="G3128" t="str">
        <f>VLOOKUP(LEFT(R3128,3),Language!A$2:B$7700,2,FALSE)</f>
        <v>Pushto</v>
      </c>
      <c r="H3128" t="s">
        <v>228</v>
      </c>
      <c r="I3128">
        <v>500</v>
      </c>
      <c r="J3128">
        <v>65</v>
      </c>
      <c r="K3128">
        <v>-15</v>
      </c>
      <c r="L3128">
        <v>156</v>
      </c>
      <c r="M3128">
        <v>1234567</v>
      </c>
      <c r="N3128">
        <v>270316</v>
      </c>
      <c r="O3128">
        <v>291016</v>
      </c>
      <c r="P3128" t="s">
        <v>19</v>
      </c>
      <c r="R3128" t="s">
        <v>171</v>
      </c>
      <c r="S3128" t="str">
        <f>VLOOKUP(V3128,Country!A$2:B$191,2,FALSE)</f>
        <v>Iran (Islamic Rep. of)</v>
      </c>
      <c r="T3128" t="str">
        <f>VLOOKUP(X3128,Organisation!A$2:B$150,2,FALSE)</f>
        <v>Islamic Republic of Iran Broadcast.</v>
      </c>
      <c r="U3128" t="s">
        <v>228</v>
      </c>
      <c r="V3128" t="s">
        <v>229</v>
      </c>
      <c r="W3128" t="s">
        <v>230</v>
      </c>
      <c r="X3128" t="s">
        <v>230</v>
      </c>
      <c r="Y3128">
        <v>1989</v>
      </c>
    </row>
    <row r="3129" spans="1:25" x14ac:dyDescent="0.25">
      <c r="A3129">
        <v>13730</v>
      </c>
      <c r="B3129" t="str">
        <f>VLOOKUP(W3129,Broadcast!A$2:B$277,2,FALSE)</f>
        <v>Islamic Republic of Iran Broadcasting</v>
      </c>
      <c r="C3129" s="6">
        <v>1220</v>
      </c>
      <c r="D3129" s="6">
        <v>1320</v>
      </c>
      <c r="E3129" t="s">
        <v>227</v>
      </c>
      <c r="F3129" t="str">
        <f>VLOOKUP(H3129,Location!A$2:E$678,2,FALSE)</f>
        <v>Kamalabad</v>
      </c>
      <c r="G3129" t="str">
        <f>VLOOKUP(LEFT(R3129,3),Language!A$2:B$7700,2,FALSE)</f>
        <v>Pushto</v>
      </c>
      <c r="H3129" t="s">
        <v>340</v>
      </c>
      <c r="I3129">
        <v>500</v>
      </c>
      <c r="J3129">
        <v>91</v>
      </c>
      <c r="K3129">
        <v>0</v>
      </c>
      <c r="L3129">
        <v>218</v>
      </c>
      <c r="M3129">
        <v>1234567</v>
      </c>
      <c r="N3129">
        <v>270316</v>
      </c>
      <c r="O3129">
        <v>291016</v>
      </c>
      <c r="P3129" t="s">
        <v>19</v>
      </c>
      <c r="R3129" t="s">
        <v>171</v>
      </c>
      <c r="S3129" t="str">
        <f>VLOOKUP(V3129,Country!A$2:B$191,2,FALSE)</f>
        <v>Iran (Islamic Rep. of)</v>
      </c>
      <c r="T3129" t="str">
        <f>VLOOKUP(X3129,Organisation!A$2:B$150,2,FALSE)</f>
        <v>Islamic Republic of Iran Broadcast.</v>
      </c>
      <c r="U3129" t="s">
        <v>340</v>
      </c>
      <c r="V3129" t="s">
        <v>229</v>
      </c>
      <c r="W3129" t="s">
        <v>230</v>
      </c>
      <c r="X3129" t="s">
        <v>230</v>
      </c>
      <c r="Y3129">
        <v>1990</v>
      </c>
    </row>
    <row r="3130" spans="1:25" x14ac:dyDescent="0.25">
      <c r="A3130">
        <v>13730</v>
      </c>
      <c r="B3130" t="str">
        <f>VLOOKUP(W3130,Broadcast!A$2:B$277,2,FALSE)</f>
        <v>International Broadcasting Bureau</v>
      </c>
      <c r="C3130" s="6">
        <v>1430</v>
      </c>
      <c r="D3130" s="6">
        <v>1500</v>
      </c>
      <c r="E3130">
        <v>40</v>
      </c>
      <c r="F3130" t="str">
        <f>VLOOKUP(H3130,Location!A$2:E$678,2,FALSE)</f>
        <v>Kuwait</v>
      </c>
      <c r="G3130" t="str">
        <f>VLOOKUP(LEFT(R3130,3),Language!A$2:B$7700,2,FALSE)</f>
        <v>Central Pashto</v>
      </c>
      <c r="H3130" t="s">
        <v>155</v>
      </c>
      <c r="I3130">
        <v>250</v>
      </c>
      <c r="J3130">
        <v>70</v>
      </c>
      <c r="K3130">
        <v>0</v>
      </c>
      <c r="L3130">
        <v>156</v>
      </c>
      <c r="M3130">
        <v>1234567</v>
      </c>
      <c r="N3130">
        <v>270316</v>
      </c>
      <c r="O3130">
        <v>291016</v>
      </c>
      <c r="P3130" t="s">
        <v>19</v>
      </c>
      <c r="Q3130">
        <v>16700</v>
      </c>
      <c r="R3130" t="s">
        <v>625</v>
      </c>
      <c r="S3130" t="str">
        <f>VLOOKUP(V3130,Country!A$2:B$191,2,FALSE)</f>
        <v>Kuwait</v>
      </c>
      <c r="T3130" t="str">
        <f>VLOOKUP(X3130,Organisation!A$2:B$150,2,FALSE)</f>
        <v>International Broadcasting Bureau</v>
      </c>
      <c r="U3130" t="s">
        <v>155</v>
      </c>
      <c r="V3130" t="s">
        <v>155</v>
      </c>
      <c r="W3130" t="s">
        <v>120</v>
      </c>
      <c r="X3130" t="s">
        <v>120</v>
      </c>
      <c r="Y3130">
        <v>838</v>
      </c>
    </row>
    <row r="3131" spans="1:25" x14ac:dyDescent="0.25">
      <c r="A3131">
        <v>13730</v>
      </c>
      <c r="B3131" t="str">
        <f>VLOOKUP(W3131,Broadcast!A$2:B$277,2,FALSE)</f>
        <v>International Broadcasting Bureau</v>
      </c>
      <c r="C3131" s="6">
        <v>1500</v>
      </c>
      <c r="D3131" s="6">
        <v>1630</v>
      </c>
      <c r="E3131">
        <v>40</v>
      </c>
      <c r="F3131" t="str">
        <f>VLOOKUP(H3131,Location!A$2:E$678,2,FALSE)</f>
        <v>Kuwait</v>
      </c>
      <c r="G3131" t="str">
        <f>VLOOKUP(LEFT(R3131,3),Language!A$2:B$7700,2,FALSE)</f>
        <v>Dari</v>
      </c>
      <c r="H3131" t="s">
        <v>155</v>
      </c>
      <c r="I3131">
        <v>250</v>
      </c>
      <c r="J3131">
        <v>70</v>
      </c>
      <c r="K3131">
        <v>0</v>
      </c>
      <c r="L3131">
        <v>156</v>
      </c>
      <c r="M3131">
        <v>1234567</v>
      </c>
      <c r="N3131">
        <v>270316</v>
      </c>
      <c r="O3131">
        <v>291016</v>
      </c>
      <c r="P3131" t="s">
        <v>19</v>
      </c>
      <c r="Q3131">
        <v>16700</v>
      </c>
      <c r="R3131" t="s">
        <v>170</v>
      </c>
      <c r="S3131" t="str">
        <f>VLOOKUP(V3131,Country!A$2:B$191,2,FALSE)</f>
        <v>Kuwait</v>
      </c>
      <c r="T3131" t="str">
        <f>VLOOKUP(X3131,Organisation!A$2:B$150,2,FALSE)</f>
        <v>International Broadcasting Bureau</v>
      </c>
      <c r="U3131" t="s">
        <v>155</v>
      </c>
      <c r="V3131" t="s">
        <v>155</v>
      </c>
      <c r="W3131" t="s">
        <v>120</v>
      </c>
      <c r="X3131" t="s">
        <v>120</v>
      </c>
      <c r="Y3131">
        <v>839</v>
      </c>
    </row>
    <row r="3132" spans="1:25" x14ac:dyDescent="0.25">
      <c r="A3132">
        <v>13730</v>
      </c>
      <c r="B3132" t="str">
        <f>VLOOKUP(W3132,Broadcast!A$2:B$277,2,FALSE)</f>
        <v>International Broadcasting Bureau</v>
      </c>
      <c r="C3132" s="6">
        <v>1630</v>
      </c>
      <c r="D3132" s="6">
        <v>1730</v>
      </c>
      <c r="E3132">
        <v>40</v>
      </c>
      <c r="F3132" t="str">
        <f>VLOOKUP(H3132,Location!A$2:E$678,2,FALSE)</f>
        <v>Kuwait</v>
      </c>
      <c r="G3132" t="str">
        <f>VLOOKUP(LEFT(R3132,3),Language!A$2:B$7700,2,FALSE)</f>
        <v>Central Pashto</v>
      </c>
      <c r="H3132" t="s">
        <v>155</v>
      </c>
      <c r="I3132">
        <v>250</v>
      </c>
      <c r="J3132">
        <v>70</v>
      </c>
      <c r="K3132">
        <v>0</v>
      </c>
      <c r="L3132">
        <v>156</v>
      </c>
      <c r="M3132">
        <v>1234567</v>
      </c>
      <c r="N3132">
        <v>270316</v>
      </c>
      <c r="O3132">
        <v>291016</v>
      </c>
      <c r="P3132" t="s">
        <v>19</v>
      </c>
      <c r="Q3132">
        <v>16700</v>
      </c>
      <c r="R3132" t="s">
        <v>625</v>
      </c>
      <c r="S3132" t="str">
        <f>VLOOKUP(V3132,Country!A$2:B$191,2,FALSE)</f>
        <v>Kuwait</v>
      </c>
      <c r="T3132" t="str">
        <f>VLOOKUP(X3132,Organisation!A$2:B$150,2,FALSE)</f>
        <v>International Broadcasting Bureau</v>
      </c>
      <c r="U3132" t="s">
        <v>155</v>
      </c>
      <c r="V3132" t="s">
        <v>155</v>
      </c>
      <c r="W3132" t="s">
        <v>120</v>
      </c>
      <c r="X3132" t="s">
        <v>120</v>
      </c>
      <c r="Y3132">
        <v>840</v>
      </c>
    </row>
    <row r="3133" spans="1:25" x14ac:dyDescent="0.25">
      <c r="A3133">
        <v>13730</v>
      </c>
      <c r="B3133" t="str">
        <f>VLOOKUP(W3133,Broadcast!A$2:B$277,2,FALSE)</f>
        <v>Nippon Hoso Kyokai</v>
      </c>
      <c r="C3133" s="6">
        <v>1720</v>
      </c>
      <c r="D3133" s="6">
        <v>1800</v>
      </c>
      <c r="E3133">
        <v>52.53</v>
      </c>
      <c r="F3133" t="str">
        <f>VLOOKUP(H3133,Location!A$2:E$678,2,FALSE)</f>
        <v>Madagascar</v>
      </c>
      <c r="G3133" t="str">
        <f>VLOOKUP(LEFT(R3133,3),Language!A$2:B$7700,2,FALSE)</f>
        <v>Swahili (macrolanguage)</v>
      </c>
      <c r="H3133" t="s">
        <v>139</v>
      </c>
      <c r="I3133">
        <v>250</v>
      </c>
      <c r="J3133">
        <v>300</v>
      </c>
      <c r="K3133">
        <v>0</v>
      </c>
      <c r="L3133">
        <v>105</v>
      </c>
      <c r="M3133">
        <v>1234567</v>
      </c>
      <c r="N3133">
        <v>270316</v>
      </c>
      <c r="O3133">
        <v>301016</v>
      </c>
      <c r="P3133" t="s">
        <v>19</v>
      </c>
      <c r="R3133" t="s">
        <v>296</v>
      </c>
      <c r="S3133" t="str">
        <f>VLOOKUP(V3133,Country!A$2:B$191,2,FALSE)</f>
        <v>Madagascar</v>
      </c>
      <c r="T3133" t="str">
        <f>VLOOKUP(X3133,Organisation!A$2:B$150,2,FALSE)</f>
        <v>Nippon Hoso Kyokai, Japan</v>
      </c>
      <c r="U3133" t="s">
        <v>139</v>
      </c>
      <c r="V3133" t="s">
        <v>140</v>
      </c>
      <c r="W3133" t="s">
        <v>197</v>
      </c>
      <c r="X3133" t="s">
        <v>197</v>
      </c>
      <c r="Y3133">
        <v>2420</v>
      </c>
    </row>
    <row r="3134" spans="1:25" x14ac:dyDescent="0.25">
      <c r="A3134">
        <v>13730</v>
      </c>
      <c r="B3134" t="str">
        <f>VLOOKUP(W3134,Broadcast!A$2:B$277,2,FALSE)</f>
        <v>Islamic Republic of Iran Broadcasting</v>
      </c>
      <c r="C3134" s="6">
        <v>1820</v>
      </c>
      <c r="D3134" s="6">
        <v>1920</v>
      </c>
      <c r="E3134">
        <v>46.47</v>
      </c>
      <c r="F3134" t="str">
        <f>VLOOKUP(H3134,Location!A$2:E$678,2,FALSE)</f>
        <v>Kamalabad</v>
      </c>
      <c r="G3134" t="str">
        <f>VLOOKUP(LEFT(R3134,3),Language!A$2:B$7700,2,FALSE)</f>
        <v>French</v>
      </c>
      <c r="H3134" t="s">
        <v>340</v>
      </c>
      <c r="I3134">
        <v>500</v>
      </c>
      <c r="J3134">
        <v>259</v>
      </c>
      <c r="K3134">
        <v>-15</v>
      </c>
      <c r="L3134">
        <v>215</v>
      </c>
      <c r="M3134">
        <v>1234567</v>
      </c>
      <c r="N3134">
        <v>270316</v>
      </c>
      <c r="O3134">
        <v>291016</v>
      </c>
      <c r="P3134" t="s">
        <v>19</v>
      </c>
      <c r="R3134" t="s">
        <v>79</v>
      </c>
      <c r="S3134" t="str">
        <f>VLOOKUP(V3134,Country!A$2:B$191,2,FALSE)</f>
        <v>Iran (Islamic Rep. of)</v>
      </c>
      <c r="T3134" t="str">
        <f>VLOOKUP(X3134,Organisation!A$2:B$150,2,FALSE)</f>
        <v>Islamic Republic of Iran Broadcast.</v>
      </c>
      <c r="U3134" t="s">
        <v>340</v>
      </c>
      <c r="V3134" t="s">
        <v>229</v>
      </c>
      <c r="W3134" t="s">
        <v>230</v>
      </c>
      <c r="X3134" t="s">
        <v>230</v>
      </c>
      <c r="Y3134">
        <v>1991</v>
      </c>
    </row>
    <row r="3135" spans="1:25" x14ac:dyDescent="0.25">
      <c r="A3135">
        <v>13730</v>
      </c>
      <c r="B3135" t="str">
        <f>VLOOKUP(W3135,Broadcast!A$2:B$277,2,FALSE)</f>
        <v>Radio Romania International</v>
      </c>
      <c r="C3135" s="6">
        <v>2300</v>
      </c>
      <c r="D3135" s="6">
        <v>2400</v>
      </c>
      <c r="E3135">
        <v>14</v>
      </c>
      <c r="F3135" t="str">
        <f>VLOOKUP(H3135,Location!A$2:E$678,2,FALSE)</f>
        <v>Tiganesti</v>
      </c>
      <c r="G3135" t="str">
        <f>VLOOKUP(LEFT(R3135,3),Language!A$2:B$7700,2,FALSE)</f>
        <v>Spanish</v>
      </c>
      <c r="H3135" t="s">
        <v>200</v>
      </c>
      <c r="I3135">
        <v>300</v>
      </c>
      <c r="J3135">
        <v>247</v>
      </c>
      <c r="K3135">
        <v>0</v>
      </c>
      <c r="L3135">
        <v>288</v>
      </c>
      <c r="M3135">
        <v>1234567</v>
      </c>
      <c r="N3135">
        <v>270316</v>
      </c>
      <c r="O3135">
        <v>301016</v>
      </c>
      <c r="P3135" t="s">
        <v>19</v>
      </c>
      <c r="R3135" t="s">
        <v>137</v>
      </c>
      <c r="S3135" t="str">
        <f>VLOOKUP(V3135,Country!A$2:B$191,2,FALSE)</f>
        <v>Romania</v>
      </c>
      <c r="T3135" t="str">
        <f>VLOOKUP(X3135,Organisation!A$2:B$150,2,FALSE)</f>
        <v>Ministry of Communications &amp; Informatics Technol.</v>
      </c>
      <c r="U3135" t="s">
        <v>200</v>
      </c>
      <c r="V3135" t="s">
        <v>202</v>
      </c>
      <c r="W3135" t="s">
        <v>203</v>
      </c>
      <c r="X3135" t="s">
        <v>202</v>
      </c>
      <c r="Y3135">
        <v>10049</v>
      </c>
    </row>
    <row r="3136" spans="1:25" x14ac:dyDescent="0.25">
      <c r="A3136">
        <v>13740</v>
      </c>
      <c r="B3136" t="str">
        <f>VLOOKUP(W3136,Broadcast!A$2:B$277,2,FALSE)</f>
        <v>Islamic Republic of Iran Broadcasting</v>
      </c>
      <c r="C3136" s="6">
        <v>250</v>
      </c>
      <c r="D3136" s="6">
        <v>620</v>
      </c>
      <c r="E3136" t="s">
        <v>404</v>
      </c>
      <c r="F3136" t="str">
        <f>VLOOKUP(H3136,Location!A$2:E$678,2,FALSE)</f>
        <v>Ahwaz</v>
      </c>
      <c r="G3136" t="str">
        <f>VLOOKUP(LEFT(R3136,3),Language!A$2:B$7700,2,FALSE)</f>
        <v>Dari</v>
      </c>
      <c r="H3136" t="s">
        <v>675</v>
      </c>
      <c r="I3136">
        <v>250</v>
      </c>
      <c r="J3136">
        <v>84</v>
      </c>
      <c r="K3136">
        <v>0</v>
      </c>
      <c r="L3136">
        <v>145</v>
      </c>
      <c r="M3136">
        <v>1234567</v>
      </c>
      <c r="N3136">
        <v>270316</v>
      </c>
      <c r="O3136">
        <v>291016</v>
      </c>
      <c r="P3136" t="s">
        <v>19</v>
      </c>
      <c r="R3136" t="s">
        <v>170</v>
      </c>
      <c r="S3136" t="str">
        <f>VLOOKUP(V3136,Country!A$2:B$191,2,FALSE)</f>
        <v>Iran (Islamic Rep. of)</v>
      </c>
      <c r="T3136" t="str">
        <f>VLOOKUP(X3136,Organisation!A$2:B$150,2,FALSE)</f>
        <v>Islamic Republic of Iran Broadcast.</v>
      </c>
      <c r="U3136" t="s">
        <v>675</v>
      </c>
      <c r="V3136" t="s">
        <v>229</v>
      </c>
      <c r="W3136" t="s">
        <v>230</v>
      </c>
      <c r="X3136" t="s">
        <v>230</v>
      </c>
      <c r="Y3136">
        <v>1992</v>
      </c>
    </row>
    <row r="3137" spans="1:25" x14ac:dyDescent="0.25">
      <c r="A3137">
        <v>13740</v>
      </c>
      <c r="B3137" t="str">
        <f>VLOOKUP(W3137,Broadcast!A$2:B$277,2,FALSE)</f>
        <v>Radio France Internationale</v>
      </c>
      <c r="C3137" s="6">
        <v>530</v>
      </c>
      <c r="D3137" s="6">
        <v>559</v>
      </c>
      <c r="E3137" t="s">
        <v>897</v>
      </c>
      <c r="F3137" t="str">
        <f>VLOOKUP(H3137,Location!A$2:E$678,2,FALSE)</f>
        <v>Issoudun</v>
      </c>
      <c r="G3137" t="str">
        <f>VLOOKUP(LEFT(R3137,3),Language!A$2:B$7700,2,FALSE)</f>
        <v>Swahili (macrolanguage)</v>
      </c>
      <c r="H3137" t="s">
        <v>78</v>
      </c>
      <c r="I3137">
        <v>500</v>
      </c>
      <c r="J3137">
        <v>145</v>
      </c>
      <c r="K3137">
        <v>0</v>
      </c>
      <c r="L3137">
        <v>217</v>
      </c>
      <c r="M3137">
        <v>1234567</v>
      </c>
      <c r="N3137">
        <v>270316</v>
      </c>
      <c r="O3137">
        <v>291016</v>
      </c>
      <c r="P3137" t="s">
        <v>19</v>
      </c>
      <c r="Q3137">
        <v>17400</v>
      </c>
      <c r="R3137" t="s">
        <v>296</v>
      </c>
      <c r="S3137" t="str">
        <f>VLOOKUP(V3137,Country!A$2:B$191,2,FALSE)</f>
        <v>France</v>
      </c>
      <c r="T3137" t="str">
        <f>VLOOKUP(X3137,Organisation!A$2:B$150,2,FALSE)</f>
        <v>Telediffusion de France</v>
      </c>
      <c r="U3137" t="s">
        <v>78</v>
      </c>
      <c r="V3137" t="s">
        <v>80</v>
      </c>
      <c r="W3137" t="s">
        <v>81</v>
      </c>
      <c r="X3137" t="s">
        <v>82</v>
      </c>
      <c r="Y3137">
        <v>1503</v>
      </c>
    </row>
    <row r="3138" spans="1:25" x14ac:dyDescent="0.25">
      <c r="A3138">
        <v>13740</v>
      </c>
      <c r="B3138" t="str">
        <f>VLOOKUP(W3138,Broadcast!A$2:B$277,2,FALSE)</f>
        <v>Islamic Republic of Iran Broadcasting</v>
      </c>
      <c r="C3138" s="6">
        <v>550</v>
      </c>
      <c r="D3138" s="6">
        <v>820</v>
      </c>
      <c r="E3138" t="s">
        <v>404</v>
      </c>
      <c r="F3138" t="str">
        <f>VLOOKUP(H3138,Location!A$2:E$678,2,FALSE)</f>
        <v>Sirjan</v>
      </c>
      <c r="G3138" t="str">
        <f>VLOOKUP(LEFT(R3138,3),Language!A$2:B$7700,2,FALSE)</f>
        <v>Dari</v>
      </c>
      <c r="H3138" t="s">
        <v>228</v>
      </c>
      <c r="I3138">
        <v>500</v>
      </c>
      <c r="J3138">
        <v>46</v>
      </c>
      <c r="K3138">
        <v>16</v>
      </c>
      <c r="L3138">
        <v>218</v>
      </c>
      <c r="M3138">
        <v>1234567</v>
      </c>
      <c r="N3138">
        <v>270316</v>
      </c>
      <c r="O3138">
        <v>291016</v>
      </c>
      <c r="P3138" t="s">
        <v>19</v>
      </c>
      <c r="R3138" t="s">
        <v>170</v>
      </c>
      <c r="S3138" t="str">
        <f>VLOOKUP(V3138,Country!A$2:B$191,2,FALSE)</f>
        <v>Iran (Islamic Rep. of)</v>
      </c>
      <c r="T3138" t="str">
        <f>VLOOKUP(X3138,Organisation!A$2:B$150,2,FALSE)</f>
        <v>Islamic Republic of Iran Broadcast.</v>
      </c>
      <c r="U3138" t="s">
        <v>228</v>
      </c>
      <c r="V3138" t="s">
        <v>229</v>
      </c>
      <c r="W3138" t="s">
        <v>230</v>
      </c>
      <c r="X3138" t="s">
        <v>230</v>
      </c>
      <c r="Y3138">
        <v>16098</v>
      </c>
    </row>
    <row r="3139" spans="1:25" x14ac:dyDescent="0.25">
      <c r="A3139">
        <v>13740</v>
      </c>
      <c r="B3139" t="str">
        <f>VLOOKUP(W3139,Broadcast!A$2:B$277,2,FALSE)</f>
        <v>Islamic Republic of Iran Broadcasting</v>
      </c>
      <c r="C3139" s="6">
        <v>620</v>
      </c>
      <c r="D3139" s="6">
        <v>820</v>
      </c>
      <c r="E3139" t="s">
        <v>404</v>
      </c>
      <c r="F3139" t="str">
        <f>VLOOKUP(H3139,Location!A$2:E$678,2,FALSE)</f>
        <v>Kamalabad</v>
      </c>
      <c r="G3139" t="str">
        <f>VLOOKUP(LEFT(R3139,3),Language!A$2:B$7700,2,FALSE)</f>
        <v>Dari</v>
      </c>
      <c r="H3139" t="s">
        <v>340</v>
      </c>
      <c r="I3139">
        <v>500</v>
      </c>
      <c r="J3139">
        <v>94</v>
      </c>
      <c r="K3139">
        <v>0</v>
      </c>
      <c r="L3139">
        <v>216</v>
      </c>
      <c r="M3139">
        <v>1234567</v>
      </c>
      <c r="N3139">
        <v>270316</v>
      </c>
      <c r="O3139">
        <v>291016</v>
      </c>
      <c r="P3139" t="s">
        <v>19</v>
      </c>
      <c r="R3139" t="s">
        <v>170</v>
      </c>
      <c r="S3139" t="str">
        <f>VLOOKUP(V3139,Country!A$2:B$191,2,FALSE)</f>
        <v>Iran (Islamic Rep. of)</v>
      </c>
      <c r="T3139" t="str">
        <f>VLOOKUP(X3139,Organisation!A$2:B$150,2,FALSE)</f>
        <v>Islamic Republic of Iran Broadcast.</v>
      </c>
      <c r="U3139" t="s">
        <v>340</v>
      </c>
      <c r="V3139" t="s">
        <v>229</v>
      </c>
      <c r="W3139" t="s">
        <v>230</v>
      </c>
      <c r="X3139" t="s">
        <v>230</v>
      </c>
      <c r="Y3139">
        <v>7154</v>
      </c>
    </row>
    <row r="3140" spans="1:25" x14ac:dyDescent="0.25">
      <c r="A3140">
        <v>13740</v>
      </c>
      <c r="B3140" t="str">
        <f>VLOOKUP(W3140,Broadcast!A$2:B$277,2,FALSE)</f>
        <v>Islamic Republic of Iran Broadcasting</v>
      </c>
      <c r="C3140" s="6">
        <v>820</v>
      </c>
      <c r="D3140" s="6">
        <v>1150</v>
      </c>
      <c r="E3140" t="s">
        <v>404</v>
      </c>
      <c r="F3140" t="str">
        <f>VLOOKUP(H3140,Location!A$2:E$678,2,FALSE)</f>
        <v>Kamalabad</v>
      </c>
      <c r="G3140" t="str">
        <f>VLOOKUP(LEFT(R3140,3),Language!A$2:B$7700,2,FALSE)</f>
        <v>Dari</v>
      </c>
      <c r="H3140" t="s">
        <v>340</v>
      </c>
      <c r="I3140">
        <v>500</v>
      </c>
      <c r="J3140">
        <v>94</v>
      </c>
      <c r="K3140">
        <v>0</v>
      </c>
      <c r="L3140">
        <v>216</v>
      </c>
      <c r="M3140">
        <v>1234567</v>
      </c>
      <c r="N3140">
        <v>270316</v>
      </c>
      <c r="O3140">
        <v>291016</v>
      </c>
      <c r="P3140" t="s">
        <v>19</v>
      </c>
      <c r="R3140" t="s">
        <v>170</v>
      </c>
      <c r="S3140" t="str">
        <f>VLOOKUP(V3140,Country!A$2:B$191,2,FALSE)</f>
        <v>Iran (Islamic Rep. of)</v>
      </c>
      <c r="T3140" t="str">
        <f>VLOOKUP(X3140,Organisation!A$2:B$150,2,FALSE)</f>
        <v>Islamic Republic of Iran Broadcast.</v>
      </c>
      <c r="U3140" t="s">
        <v>340</v>
      </c>
      <c r="V3140" t="s">
        <v>229</v>
      </c>
      <c r="W3140" t="s">
        <v>230</v>
      </c>
      <c r="X3140" t="s">
        <v>230</v>
      </c>
      <c r="Y3140">
        <v>7155</v>
      </c>
    </row>
    <row r="3141" spans="1:25" x14ac:dyDescent="0.25">
      <c r="A3141">
        <v>13740</v>
      </c>
      <c r="B3141" t="str">
        <f>VLOOKUP(W3141,Broadcast!A$2:B$277,2,FALSE)</f>
        <v>Islamic Republic of Iran Broadcasting</v>
      </c>
      <c r="C3141" s="6">
        <v>920</v>
      </c>
      <c r="D3141" s="6">
        <v>1150</v>
      </c>
      <c r="E3141" t="s">
        <v>404</v>
      </c>
      <c r="F3141" t="str">
        <f>VLOOKUP(H3141,Location!A$2:E$678,2,FALSE)</f>
        <v>Sirjan</v>
      </c>
      <c r="G3141" t="str">
        <f>VLOOKUP(LEFT(R3141,3),Language!A$2:B$7700,2,FALSE)</f>
        <v>Dari</v>
      </c>
      <c r="H3141" t="s">
        <v>228</v>
      </c>
      <c r="I3141">
        <v>500</v>
      </c>
      <c r="J3141">
        <v>46</v>
      </c>
      <c r="K3141">
        <v>16</v>
      </c>
      <c r="L3141">
        <v>216</v>
      </c>
      <c r="M3141">
        <v>1234567</v>
      </c>
      <c r="N3141">
        <v>270316</v>
      </c>
      <c r="O3141">
        <v>291016</v>
      </c>
      <c r="P3141" t="s">
        <v>19</v>
      </c>
      <c r="R3141" t="s">
        <v>170</v>
      </c>
      <c r="S3141" t="str">
        <f>VLOOKUP(V3141,Country!A$2:B$191,2,FALSE)</f>
        <v>Iran (Islamic Rep. of)</v>
      </c>
      <c r="T3141" t="str">
        <f>VLOOKUP(X3141,Organisation!A$2:B$150,2,FALSE)</f>
        <v>Islamic Republic of Iran Broadcast.</v>
      </c>
      <c r="U3141" t="s">
        <v>228</v>
      </c>
      <c r="V3141" t="s">
        <v>229</v>
      </c>
      <c r="W3141" t="s">
        <v>230</v>
      </c>
      <c r="X3141" t="s">
        <v>230</v>
      </c>
      <c r="Y3141">
        <v>16099</v>
      </c>
    </row>
    <row r="3142" spans="1:25" x14ac:dyDescent="0.25">
      <c r="A3142">
        <v>13740</v>
      </c>
      <c r="B3142" t="str">
        <f>VLOOKUP(W3142,Broadcast!A$2:B$277,2,FALSE)</f>
        <v>Radio France Internationale</v>
      </c>
      <c r="C3142" s="6">
        <v>1200</v>
      </c>
      <c r="D3142" s="6">
        <v>1259</v>
      </c>
      <c r="E3142" t="s">
        <v>553</v>
      </c>
      <c r="F3142" t="str">
        <f>VLOOKUP(H3142,Location!A$2:E$678,2,FALSE)</f>
        <v>Issoudun</v>
      </c>
      <c r="G3142" t="str">
        <f>VLOOKUP(LEFT(R3142,3),Language!A$2:B$7700,2,FALSE)</f>
        <v>French</v>
      </c>
      <c r="H3142" t="s">
        <v>78</v>
      </c>
      <c r="I3142">
        <v>500</v>
      </c>
      <c r="J3142">
        <v>201</v>
      </c>
      <c r="K3142">
        <v>0</v>
      </c>
      <c r="L3142">
        <v>207</v>
      </c>
      <c r="M3142">
        <v>1234567</v>
      </c>
      <c r="N3142">
        <v>270316</v>
      </c>
      <c r="O3142">
        <v>291016</v>
      </c>
      <c r="P3142" t="s">
        <v>19</v>
      </c>
      <c r="Q3142">
        <v>17400</v>
      </c>
      <c r="R3142" t="s">
        <v>79</v>
      </c>
      <c r="S3142" t="str">
        <f>VLOOKUP(V3142,Country!A$2:B$191,2,FALSE)</f>
        <v>France</v>
      </c>
      <c r="T3142" t="str">
        <f>VLOOKUP(X3142,Organisation!A$2:B$150,2,FALSE)</f>
        <v>Telediffusion de France</v>
      </c>
      <c r="U3142" t="s">
        <v>78</v>
      </c>
      <c r="V3142" t="s">
        <v>80</v>
      </c>
      <c r="W3142" t="s">
        <v>81</v>
      </c>
      <c r="X3142" t="s">
        <v>82</v>
      </c>
      <c r="Y3142">
        <v>1504</v>
      </c>
    </row>
    <row r="3143" spans="1:25" x14ac:dyDescent="0.25">
      <c r="A3143">
        <v>13740</v>
      </c>
      <c r="B3143" t="str">
        <f>VLOOKUP(W3143,Broadcast!A$2:B$277,2,FALSE)</f>
        <v>Radio Romania International</v>
      </c>
      <c r="C3143" s="6">
        <v>1300</v>
      </c>
      <c r="D3143" s="6">
        <v>1400</v>
      </c>
      <c r="E3143" t="s">
        <v>973</v>
      </c>
      <c r="F3143" t="str">
        <f>VLOOKUP(H3143,Location!A$2:E$678,2,FALSE)</f>
        <v>Tiganesti</v>
      </c>
      <c r="G3143" t="str">
        <f>VLOOKUP(LEFT(R3143,3),Language!A$2:B$7700,2,FALSE)</f>
        <v>Russian</v>
      </c>
      <c r="H3143" t="s">
        <v>200</v>
      </c>
      <c r="I3143">
        <v>300</v>
      </c>
      <c r="J3143">
        <v>52</v>
      </c>
      <c r="K3143">
        <v>0</v>
      </c>
      <c r="L3143">
        <v>288</v>
      </c>
      <c r="M3143">
        <v>1234567</v>
      </c>
      <c r="N3143">
        <v>270316</v>
      </c>
      <c r="O3143">
        <v>301016</v>
      </c>
      <c r="P3143" t="s">
        <v>19</v>
      </c>
      <c r="R3143" t="s">
        <v>182</v>
      </c>
      <c r="S3143" t="str">
        <f>VLOOKUP(V3143,Country!A$2:B$191,2,FALSE)</f>
        <v>Romania</v>
      </c>
      <c r="T3143" t="str">
        <f>VLOOKUP(X3143,Organisation!A$2:B$150,2,FALSE)</f>
        <v>Ministry of Communications &amp; Informatics Technol.</v>
      </c>
      <c r="U3143" t="s">
        <v>200</v>
      </c>
      <c r="V3143" t="s">
        <v>202</v>
      </c>
      <c r="W3143" t="s">
        <v>203</v>
      </c>
      <c r="X3143" t="s">
        <v>202</v>
      </c>
      <c r="Y3143">
        <v>4443</v>
      </c>
    </row>
    <row r="3144" spans="1:25" x14ac:dyDescent="0.25">
      <c r="A3144">
        <v>13740</v>
      </c>
      <c r="B3144" t="str">
        <f>VLOOKUP(W3144,Broadcast!A$2:B$277,2,FALSE)</f>
        <v>International Broadcasting Bureau</v>
      </c>
      <c r="C3144" s="6">
        <v>1400</v>
      </c>
      <c r="D3144" s="6">
        <v>1500</v>
      </c>
      <c r="E3144" t="s">
        <v>151</v>
      </c>
      <c r="F3144" t="str">
        <f>VLOOKUP(H3144,Location!A$2:E$678,2,FALSE)</f>
        <v>Tinian Islands</v>
      </c>
      <c r="G3144" t="str">
        <f>VLOOKUP(LEFT(R3144,3),Language!A$2:B$7700,2,FALSE)</f>
        <v>Chinese</v>
      </c>
      <c r="H3144" t="s">
        <v>144</v>
      </c>
      <c r="I3144">
        <v>250</v>
      </c>
      <c r="J3144">
        <v>287</v>
      </c>
      <c r="K3144">
        <v>-8</v>
      </c>
      <c r="L3144">
        <v>226</v>
      </c>
      <c r="M3144">
        <v>35</v>
      </c>
      <c r="N3144">
        <v>270316</v>
      </c>
      <c r="O3144">
        <v>291016</v>
      </c>
      <c r="P3144" t="s">
        <v>19</v>
      </c>
      <c r="Q3144">
        <v>16000</v>
      </c>
      <c r="R3144" t="s">
        <v>54</v>
      </c>
      <c r="S3144" t="str">
        <f>VLOOKUP(V3144,Country!A$2:B$191,2,FALSE)</f>
        <v>United States</v>
      </c>
      <c r="T3144" t="str">
        <f>VLOOKUP(X3144,Organisation!A$2:B$150,2,FALSE)</f>
        <v>International Broadcasting Bureau</v>
      </c>
      <c r="U3144" t="s">
        <v>144</v>
      </c>
      <c r="V3144" t="s">
        <v>21</v>
      </c>
      <c r="W3144" t="s">
        <v>120</v>
      </c>
      <c r="X3144" t="s">
        <v>120</v>
      </c>
      <c r="Y3144">
        <v>842</v>
      </c>
    </row>
    <row r="3145" spans="1:25" x14ac:dyDescent="0.25">
      <c r="A3145">
        <v>13740</v>
      </c>
      <c r="B3145" t="str">
        <f>VLOOKUP(W3145,Broadcast!A$2:B$277,2,FALSE)</f>
        <v>Radio France Internationale</v>
      </c>
      <c r="C3145" s="6">
        <v>1700</v>
      </c>
      <c r="D3145" s="6">
        <v>1759</v>
      </c>
      <c r="E3145">
        <v>37.46</v>
      </c>
      <c r="F3145" t="str">
        <f>VLOOKUP(H3145,Location!A$2:E$678,2,FALSE)</f>
        <v>Issoudun</v>
      </c>
      <c r="G3145" t="str">
        <f>VLOOKUP(LEFT(R3145,3),Language!A$2:B$7700,2,FALSE)</f>
        <v>French</v>
      </c>
      <c r="H3145" t="s">
        <v>78</v>
      </c>
      <c r="I3145">
        <v>500</v>
      </c>
      <c r="J3145">
        <v>180</v>
      </c>
      <c r="K3145">
        <v>0</v>
      </c>
      <c r="L3145">
        <v>217</v>
      </c>
      <c r="M3145">
        <v>1234567</v>
      </c>
      <c r="N3145">
        <v>270316</v>
      </c>
      <c r="O3145">
        <v>291016</v>
      </c>
      <c r="P3145" t="s">
        <v>19</v>
      </c>
      <c r="Q3145">
        <v>17000</v>
      </c>
      <c r="R3145" t="s">
        <v>79</v>
      </c>
      <c r="S3145" t="str">
        <f>VLOOKUP(V3145,Country!A$2:B$191,2,FALSE)</f>
        <v>France</v>
      </c>
      <c r="T3145" t="str">
        <f>VLOOKUP(X3145,Organisation!A$2:B$150,2,FALSE)</f>
        <v>Telediffusion de France</v>
      </c>
      <c r="U3145" t="s">
        <v>78</v>
      </c>
      <c r="V3145" t="s">
        <v>80</v>
      </c>
      <c r="W3145" t="s">
        <v>81</v>
      </c>
      <c r="X3145" t="s">
        <v>82</v>
      </c>
      <c r="Y3145">
        <v>12093</v>
      </c>
    </row>
    <row r="3146" spans="1:25" x14ac:dyDescent="0.25">
      <c r="A3146">
        <v>13740</v>
      </c>
      <c r="B3146" t="str">
        <f>VLOOKUP(W3146,Broadcast!A$2:B$277,2,FALSE)</f>
        <v>Radio France Internationale</v>
      </c>
      <c r="C3146" s="6">
        <v>1800</v>
      </c>
      <c r="D3146" s="6">
        <v>1900</v>
      </c>
      <c r="E3146" t="s">
        <v>974</v>
      </c>
      <c r="F3146" t="str">
        <f>VLOOKUP(H3146,Location!A$2:E$678,2,FALSE)</f>
        <v>Issoudun</v>
      </c>
      <c r="G3146" t="str">
        <f>VLOOKUP(LEFT(R3146,3),Language!A$2:B$7700,2,FALSE)</f>
        <v>French</v>
      </c>
      <c r="H3146" t="s">
        <v>78</v>
      </c>
      <c r="I3146">
        <v>500</v>
      </c>
      <c r="J3146">
        <v>155</v>
      </c>
      <c r="K3146">
        <v>0</v>
      </c>
      <c r="L3146">
        <v>217</v>
      </c>
      <c r="M3146">
        <v>1234567</v>
      </c>
      <c r="N3146">
        <v>270316</v>
      </c>
      <c r="O3146">
        <v>291016</v>
      </c>
      <c r="P3146" t="s">
        <v>19</v>
      </c>
      <c r="Q3146">
        <v>17000</v>
      </c>
      <c r="R3146" t="s">
        <v>79</v>
      </c>
      <c r="S3146" t="str">
        <f>VLOOKUP(V3146,Country!A$2:B$191,2,FALSE)</f>
        <v>France</v>
      </c>
      <c r="T3146" t="str">
        <f>VLOOKUP(X3146,Organisation!A$2:B$150,2,FALSE)</f>
        <v>Telediffusion de France</v>
      </c>
      <c r="U3146" t="s">
        <v>78</v>
      </c>
      <c r="V3146" t="s">
        <v>80</v>
      </c>
      <c r="W3146" t="s">
        <v>81</v>
      </c>
      <c r="X3146" t="s">
        <v>82</v>
      </c>
      <c r="Y3146">
        <v>13066</v>
      </c>
    </row>
    <row r="3147" spans="1:25" x14ac:dyDescent="0.25">
      <c r="A3147">
        <v>13740</v>
      </c>
      <c r="B3147" t="str">
        <f>VLOOKUP(W3147,Broadcast!A$2:B$277,2,FALSE)</f>
        <v>Radio France Internationale</v>
      </c>
      <c r="C3147" s="6">
        <v>1900</v>
      </c>
      <c r="D3147" s="6">
        <v>2000</v>
      </c>
      <c r="E3147">
        <v>37.46</v>
      </c>
      <c r="F3147" t="str">
        <f>VLOOKUP(H3147,Location!A$2:E$678,2,FALSE)</f>
        <v>Issoudun</v>
      </c>
      <c r="G3147" t="str">
        <f>VLOOKUP(LEFT(R3147,3),Language!A$2:B$7700,2,FALSE)</f>
        <v>French</v>
      </c>
      <c r="H3147" t="s">
        <v>78</v>
      </c>
      <c r="I3147">
        <v>500</v>
      </c>
      <c r="J3147">
        <v>200</v>
      </c>
      <c r="K3147">
        <v>0</v>
      </c>
      <c r="L3147">
        <v>217</v>
      </c>
      <c r="M3147">
        <v>1234567</v>
      </c>
      <c r="N3147">
        <v>270316</v>
      </c>
      <c r="O3147">
        <v>291016</v>
      </c>
      <c r="P3147" t="s">
        <v>19</v>
      </c>
      <c r="Q3147">
        <v>17000</v>
      </c>
      <c r="R3147" t="s">
        <v>79</v>
      </c>
      <c r="S3147" t="str">
        <f>VLOOKUP(V3147,Country!A$2:B$191,2,FALSE)</f>
        <v>France</v>
      </c>
      <c r="T3147" t="str">
        <f>VLOOKUP(X3147,Organisation!A$2:B$150,2,FALSE)</f>
        <v>Telediffusion de France</v>
      </c>
      <c r="U3147" t="s">
        <v>78</v>
      </c>
      <c r="V3147" t="s">
        <v>80</v>
      </c>
      <c r="W3147" t="s">
        <v>81</v>
      </c>
      <c r="X3147" t="s">
        <v>82</v>
      </c>
      <c r="Y3147">
        <v>1507</v>
      </c>
    </row>
    <row r="3148" spans="1:25" x14ac:dyDescent="0.25">
      <c r="A3148">
        <v>13740</v>
      </c>
      <c r="B3148" t="str">
        <f>VLOOKUP(W3148,Broadcast!A$2:B$277,2,FALSE)</f>
        <v>International Broadcasting Bureau</v>
      </c>
      <c r="C3148" s="6">
        <v>2230</v>
      </c>
      <c r="D3148" s="6">
        <v>2330</v>
      </c>
      <c r="E3148" t="s">
        <v>161</v>
      </c>
      <c r="F3148" t="str">
        <f>VLOOKUP(H3148,Location!A$2:E$678,2,FALSE)</f>
        <v>Agingan Pt, Saipan</v>
      </c>
      <c r="G3148" t="str">
        <f>VLOOKUP(LEFT(R3148,3),Language!A$2:B$7700,2,FALSE)</f>
        <v>Central Khmer</v>
      </c>
      <c r="H3148" t="s">
        <v>648</v>
      </c>
      <c r="I3148">
        <v>100</v>
      </c>
      <c r="J3148">
        <v>270</v>
      </c>
      <c r="K3148">
        <v>0</v>
      </c>
      <c r="L3148">
        <v>218</v>
      </c>
      <c r="M3148">
        <v>1234567</v>
      </c>
      <c r="N3148">
        <v>270316</v>
      </c>
      <c r="O3148">
        <v>291016</v>
      </c>
      <c r="P3148" t="s">
        <v>19</v>
      </c>
      <c r="Q3148">
        <v>13500</v>
      </c>
      <c r="R3148" t="s">
        <v>165</v>
      </c>
      <c r="S3148" t="str">
        <f>VLOOKUP(V3148,Country!A$2:B$191,2,FALSE)</f>
        <v>United States</v>
      </c>
      <c r="T3148" t="str">
        <f>VLOOKUP(X3148,Organisation!A$2:B$150,2,FALSE)</f>
        <v>International Broadcasting Bureau</v>
      </c>
      <c r="U3148" t="s">
        <v>648</v>
      </c>
      <c r="V3148" t="s">
        <v>21</v>
      </c>
      <c r="W3148" t="s">
        <v>120</v>
      </c>
      <c r="X3148" t="s">
        <v>120</v>
      </c>
      <c r="Y3148">
        <v>843</v>
      </c>
    </row>
    <row r="3149" spans="1:25" x14ac:dyDescent="0.25">
      <c r="A3149">
        <v>13745</v>
      </c>
      <c r="B3149" t="str">
        <f>VLOOKUP(W3149,Broadcast!A$2:B$277,2,FALSE)</f>
        <v>International Broadcasting Bureau</v>
      </c>
      <c r="C3149" s="6">
        <v>1500</v>
      </c>
      <c r="D3149" s="6">
        <v>1600</v>
      </c>
      <c r="E3149" t="s">
        <v>376</v>
      </c>
      <c r="F3149" t="str">
        <f>VLOOKUP(H3149,Location!A$2:E$678,2,FALSE)</f>
        <v>Tinian Islands</v>
      </c>
      <c r="G3149" t="str">
        <f>VLOOKUP(LEFT(R3149,3),Language!A$2:B$7700,2,FALSE)</f>
        <v>Tibetan</v>
      </c>
      <c r="H3149" t="s">
        <v>144</v>
      </c>
      <c r="I3149">
        <v>250</v>
      </c>
      <c r="J3149">
        <v>295</v>
      </c>
      <c r="K3149">
        <v>0</v>
      </c>
      <c r="L3149">
        <v>216</v>
      </c>
      <c r="M3149">
        <v>1357</v>
      </c>
      <c r="N3149">
        <v>270316</v>
      </c>
      <c r="O3149">
        <v>291016</v>
      </c>
      <c r="P3149" t="s">
        <v>19</v>
      </c>
      <c r="Q3149">
        <v>13040</v>
      </c>
      <c r="R3149" t="s">
        <v>118</v>
      </c>
      <c r="S3149" t="str">
        <f>VLOOKUP(V3149,Country!A$2:B$191,2,FALSE)</f>
        <v>United States</v>
      </c>
      <c r="T3149" t="str">
        <f>VLOOKUP(X3149,Organisation!A$2:B$150,2,FALSE)</f>
        <v>International Broadcasting Bureau</v>
      </c>
      <c r="U3149" t="s">
        <v>144</v>
      </c>
      <c r="V3149" t="s">
        <v>21</v>
      </c>
      <c r="W3149" t="s">
        <v>120</v>
      </c>
      <c r="X3149" t="s">
        <v>120</v>
      </c>
      <c r="Y3149">
        <v>844</v>
      </c>
    </row>
    <row r="3150" spans="1:25" x14ac:dyDescent="0.25">
      <c r="A3150">
        <v>13750</v>
      </c>
      <c r="B3150" t="str">
        <f>VLOOKUP(W3150,Broadcast!A$2:B$277,2,FALSE)</f>
        <v>China Radio International</v>
      </c>
      <c r="C3150" s="6">
        <v>0</v>
      </c>
      <c r="D3150" s="6">
        <v>100</v>
      </c>
      <c r="E3150" t="s">
        <v>244</v>
      </c>
      <c r="F3150" t="str">
        <f>VLOOKUP(H3150,Location!A$2:E$678,2,FALSE)</f>
        <v>Beijing</v>
      </c>
      <c r="G3150" t="str">
        <f>VLOOKUP(LEFT(R3150,3),Language!A$2:B$7700,2,FALSE)</f>
        <v>English</v>
      </c>
      <c r="H3150" t="s">
        <v>198</v>
      </c>
      <c r="I3150">
        <v>150</v>
      </c>
      <c r="J3150">
        <v>95</v>
      </c>
      <c r="K3150">
        <v>0</v>
      </c>
      <c r="L3150">
        <v>206</v>
      </c>
      <c r="M3150">
        <v>1234567</v>
      </c>
      <c r="N3150">
        <v>270316</v>
      </c>
      <c r="O3150">
        <v>301016</v>
      </c>
      <c r="P3150" t="s">
        <v>19</v>
      </c>
      <c r="Q3150">
        <v>12225</v>
      </c>
      <c r="R3150" t="s">
        <v>20</v>
      </c>
      <c r="S3150" t="str">
        <f>VLOOKUP(V3150,Country!A$2:B$191,2,FALSE)</f>
        <v>China</v>
      </c>
      <c r="T3150" t="str">
        <f>VLOOKUP(X3150,Organisation!A$2:B$150,2,FALSE)</f>
        <v>R &amp; T of Peoples Republic of China</v>
      </c>
      <c r="U3150" t="s">
        <v>198</v>
      </c>
      <c r="V3150" t="s">
        <v>55</v>
      </c>
      <c r="W3150" t="s">
        <v>188</v>
      </c>
      <c r="X3150" t="s">
        <v>57</v>
      </c>
      <c r="Y3150">
        <v>3276</v>
      </c>
    </row>
    <row r="3151" spans="1:25" x14ac:dyDescent="0.25">
      <c r="A3151">
        <v>13750</v>
      </c>
      <c r="B3151" t="str">
        <f>VLOOKUP(W3151,Broadcast!A$2:B$277,2,FALSE)</f>
        <v>Islamic Republic of Iran Broadcasting</v>
      </c>
      <c r="C3151" s="6">
        <v>320</v>
      </c>
      <c r="D3151" s="6">
        <v>420</v>
      </c>
      <c r="E3151" t="s">
        <v>938</v>
      </c>
      <c r="F3151" t="str">
        <f>VLOOKUP(H3151,Location!A$2:E$678,2,FALSE)</f>
        <v>Sirjan</v>
      </c>
      <c r="G3151" t="str">
        <f>VLOOKUP(LEFT(R3151,3),Language!A$2:B$7700,2,FALSE)</f>
        <v>Swahili (macrolanguage)</v>
      </c>
      <c r="H3151" t="s">
        <v>228</v>
      </c>
      <c r="I3151">
        <v>500</v>
      </c>
      <c r="J3151">
        <v>216</v>
      </c>
      <c r="K3151">
        <v>0</v>
      </c>
      <c r="L3151">
        <v>216</v>
      </c>
      <c r="M3151">
        <v>1234567</v>
      </c>
      <c r="N3151">
        <v>270316</v>
      </c>
      <c r="O3151">
        <v>291016</v>
      </c>
      <c r="P3151" t="s">
        <v>19</v>
      </c>
      <c r="R3151" t="s">
        <v>296</v>
      </c>
      <c r="S3151" t="str">
        <f>VLOOKUP(V3151,Country!A$2:B$191,2,FALSE)</f>
        <v>Iran (Islamic Rep. of)</v>
      </c>
      <c r="T3151" t="str">
        <f>VLOOKUP(X3151,Organisation!A$2:B$150,2,FALSE)</f>
        <v>Islamic Republic of Iran Broadcast.</v>
      </c>
      <c r="U3151" t="s">
        <v>228</v>
      </c>
      <c r="V3151" t="s">
        <v>229</v>
      </c>
      <c r="W3151" t="s">
        <v>230</v>
      </c>
      <c r="X3151" t="s">
        <v>230</v>
      </c>
      <c r="Y3151">
        <v>16100</v>
      </c>
    </row>
    <row r="3152" spans="1:25" x14ac:dyDescent="0.25">
      <c r="A3152">
        <v>13750</v>
      </c>
      <c r="B3152" t="str">
        <f>VLOOKUP(W3152,Broadcast!A$2:B$277,2,FALSE)</f>
        <v>Islamic Republic of Iran Broadcasting</v>
      </c>
      <c r="C3152" s="6">
        <v>450</v>
      </c>
      <c r="D3152" s="6">
        <v>550</v>
      </c>
      <c r="E3152" t="s">
        <v>938</v>
      </c>
      <c r="F3152" t="str">
        <f>VLOOKUP(H3152,Location!A$2:E$678,2,FALSE)</f>
        <v>Sirjan</v>
      </c>
      <c r="G3152" t="str">
        <f>VLOOKUP(LEFT(R3152,3),Language!A$2:B$7700,2,FALSE)</f>
        <v>Swahili (macrolanguage)</v>
      </c>
      <c r="H3152" t="s">
        <v>228</v>
      </c>
      <c r="I3152">
        <v>500</v>
      </c>
      <c r="J3152">
        <v>216</v>
      </c>
      <c r="K3152">
        <v>0</v>
      </c>
      <c r="L3152">
        <v>216</v>
      </c>
      <c r="M3152">
        <v>1234567</v>
      </c>
      <c r="N3152">
        <v>270316</v>
      </c>
      <c r="O3152">
        <v>291016</v>
      </c>
      <c r="P3152" t="s">
        <v>19</v>
      </c>
      <c r="R3152" t="s">
        <v>296</v>
      </c>
      <c r="S3152" t="str">
        <f>VLOOKUP(V3152,Country!A$2:B$191,2,FALSE)</f>
        <v>Iran (Islamic Rep. of)</v>
      </c>
      <c r="T3152" t="str">
        <f>VLOOKUP(X3152,Organisation!A$2:B$150,2,FALSE)</f>
        <v>Islamic Republic of Iran Broadcast.</v>
      </c>
      <c r="U3152" t="s">
        <v>228</v>
      </c>
      <c r="V3152" t="s">
        <v>229</v>
      </c>
      <c r="W3152" t="s">
        <v>230</v>
      </c>
      <c r="X3152" t="s">
        <v>230</v>
      </c>
      <c r="Y3152">
        <v>16145</v>
      </c>
    </row>
    <row r="3153" spans="1:25" x14ac:dyDescent="0.25">
      <c r="A3153">
        <v>13750</v>
      </c>
      <c r="B3153" t="str">
        <f>VLOOKUP(W3153,Broadcast!A$2:B$277,2,FALSE)</f>
        <v>Radio France Internationale</v>
      </c>
      <c r="C3153" s="6">
        <v>600</v>
      </c>
      <c r="D3153" s="6">
        <v>630</v>
      </c>
      <c r="E3153" t="s">
        <v>943</v>
      </c>
      <c r="F3153" t="str">
        <f>VLOOKUP(H3153,Location!A$2:E$678,2,FALSE)</f>
        <v>Issoudun</v>
      </c>
      <c r="G3153" t="str">
        <f>VLOOKUP(LEFT(R3153,3),Language!A$2:B$7700,2,FALSE)</f>
        <v>Hausa</v>
      </c>
      <c r="H3153" t="s">
        <v>78</v>
      </c>
      <c r="I3153">
        <v>500</v>
      </c>
      <c r="J3153">
        <v>170</v>
      </c>
      <c r="K3153">
        <v>0</v>
      </c>
      <c r="L3153">
        <v>217</v>
      </c>
      <c r="M3153">
        <v>1234567</v>
      </c>
      <c r="N3153">
        <v>270316</v>
      </c>
      <c r="O3153">
        <v>291016</v>
      </c>
      <c r="P3153" t="s">
        <v>19</v>
      </c>
      <c r="Q3153">
        <v>17000</v>
      </c>
      <c r="R3153" t="s">
        <v>127</v>
      </c>
      <c r="S3153" t="str">
        <f>VLOOKUP(V3153,Country!A$2:B$191,2,FALSE)</f>
        <v>France</v>
      </c>
      <c r="T3153" t="str">
        <f>VLOOKUP(X3153,Organisation!A$2:B$150,2,FALSE)</f>
        <v>Telediffusion de France</v>
      </c>
      <c r="U3153" t="s">
        <v>78</v>
      </c>
      <c r="V3153" t="s">
        <v>80</v>
      </c>
      <c r="W3153" t="s">
        <v>81</v>
      </c>
      <c r="X3153" t="s">
        <v>82</v>
      </c>
      <c r="Y3153">
        <v>1508</v>
      </c>
    </row>
    <row r="3154" spans="1:25" x14ac:dyDescent="0.25">
      <c r="A3154">
        <v>13750</v>
      </c>
      <c r="B3154" t="str">
        <f>VLOOKUP(W3154,Broadcast!A$2:B$277,2,FALSE)</f>
        <v>Radio Romania International</v>
      </c>
      <c r="C3154" s="6">
        <v>630</v>
      </c>
      <c r="D3154" s="6">
        <v>700</v>
      </c>
      <c r="E3154">
        <v>37</v>
      </c>
      <c r="F3154" t="str">
        <f>VLOOKUP(H3154,Location!A$2:E$678,2,FALSE)</f>
        <v>Tiganesti</v>
      </c>
      <c r="G3154" t="str">
        <f>VLOOKUP(LEFT(R3154,3),Language!A$2:B$7700,2,FALSE)</f>
        <v>Arabic</v>
      </c>
      <c r="H3154" t="s">
        <v>200</v>
      </c>
      <c r="I3154">
        <v>300</v>
      </c>
      <c r="J3154">
        <v>247</v>
      </c>
      <c r="K3154">
        <v>0</v>
      </c>
      <c r="L3154">
        <v>288</v>
      </c>
      <c r="M3154">
        <v>1234567</v>
      </c>
      <c r="N3154">
        <v>270316</v>
      </c>
      <c r="O3154">
        <v>301016</v>
      </c>
      <c r="P3154" t="s">
        <v>19</v>
      </c>
      <c r="R3154" t="s">
        <v>89</v>
      </c>
      <c r="S3154" t="str">
        <f>VLOOKUP(V3154,Country!A$2:B$191,2,FALSE)</f>
        <v>Romania</v>
      </c>
      <c r="T3154" t="str">
        <f>VLOOKUP(X3154,Organisation!A$2:B$150,2,FALSE)</f>
        <v>Ministry of Communications &amp; Informatics Technol.</v>
      </c>
      <c r="U3154" t="s">
        <v>200</v>
      </c>
      <c r="V3154" t="s">
        <v>202</v>
      </c>
      <c r="W3154" t="s">
        <v>203</v>
      </c>
      <c r="X3154" t="s">
        <v>202</v>
      </c>
      <c r="Y3154">
        <v>4434</v>
      </c>
    </row>
    <row r="3155" spans="1:25" x14ac:dyDescent="0.25">
      <c r="A3155">
        <v>13750</v>
      </c>
      <c r="B3155" t="str">
        <f>VLOOKUP(W3155,Broadcast!A$2:B$277,2,FALSE)</f>
        <v>Radio Romania International</v>
      </c>
      <c r="C3155" s="6">
        <v>800</v>
      </c>
      <c r="D3155" s="6">
        <v>900</v>
      </c>
      <c r="E3155" t="s">
        <v>444</v>
      </c>
      <c r="F3155" t="str">
        <f>VLOOKUP(H3155,Location!A$2:E$678,2,FALSE)</f>
        <v>Tiganesti</v>
      </c>
      <c r="G3155" t="str">
        <f>VLOOKUP(LEFT(R3155,3),Language!A$2:B$7700,2,FALSE)</f>
        <v>Romanian</v>
      </c>
      <c r="H3155" t="s">
        <v>200</v>
      </c>
      <c r="I3155">
        <v>300</v>
      </c>
      <c r="J3155">
        <v>142</v>
      </c>
      <c r="K3155">
        <v>0</v>
      </c>
      <c r="L3155">
        <v>205</v>
      </c>
      <c r="M3155">
        <v>1</v>
      </c>
      <c r="N3155">
        <v>270316</v>
      </c>
      <c r="O3155">
        <v>301016</v>
      </c>
      <c r="P3155" t="s">
        <v>19</v>
      </c>
      <c r="R3155" t="s">
        <v>388</v>
      </c>
      <c r="S3155" t="str">
        <f>VLOOKUP(V3155,Country!A$2:B$191,2,FALSE)</f>
        <v>Romania</v>
      </c>
      <c r="T3155" t="str">
        <f>VLOOKUP(X3155,Organisation!A$2:B$150,2,FALSE)</f>
        <v>Ministry of Communications &amp; Informatics Technol.</v>
      </c>
      <c r="U3155" t="s">
        <v>200</v>
      </c>
      <c r="V3155" t="s">
        <v>202</v>
      </c>
      <c r="W3155" t="s">
        <v>203</v>
      </c>
      <c r="X3155" t="s">
        <v>202</v>
      </c>
      <c r="Y3155">
        <v>4366</v>
      </c>
    </row>
    <row r="3156" spans="1:25" x14ac:dyDescent="0.25">
      <c r="A3156">
        <v>13750</v>
      </c>
      <c r="B3156" t="str">
        <f>VLOOKUP(W3156,Broadcast!A$2:B$277,2,FALSE)</f>
        <v>Media Broadcast GmbH</v>
      </c>
      <c r="C3156" s="6">
        <v>1600</v>
      </c>
      <c r="D3156" s="6">
        <v>1630</v>
      </c>
      <c r="E3156">
        <v>29.3</v>
      </c>
      <c r="F3156" t="str">
        <f>VLOOKUP(H3156,Location!A$2:E$678,2,FALSE)</f>
        <v>Nauen</v>
      </c>
      <c r="G3156" t="str">
        <f>VLOOKUP(LEFT(R3156,3),Language!A$2:B$7700,2,FALSE)</f>
        <v>Multiple languages</v>
      </c>
      <c r="H3156" t="s">
        <v>232</v>
      </c>
      <c r="I3156">
        <v>250</v>
      </c>
      <c r="J3156">
        <v>60</v>
      </c>
      <c r="K3156">
        <v>0</v>
      </c>
      <c r="L3156">
        <v>218</v>
      </c>
      <c r="M3156">
        <v>7</v>
      </c>
      <c r="N3156">
        <v>270316</v>
      </c>
      <c r="O3156">
        <v>291016</v>
      </c>
      <c r="P3156" t="s">
        <v>19</v>
      </c>
      <c r="Q3156">
        <v>17800</v>
      </c>
      <c r="R3156" t="s">
        <v>102</v>
      </c>
      <c r="S3156" t="str">
        <f>VLOOKUP(V3156,Country!A$2:B$191,2,FALSE)</f>
        <v>Germany</v>
      </c>
      <c r="T3156" t="str">
        <f>VLOOKUP(X3156,Organisation!A$2:B$150,2,FALSE)</f>
        <v>Media Broadcast GmbH</v>
      </c>
      <c r="U3156" t="s">
        <v>232</v>
      </c>
      <c r="V3156" t="s">
        <v>19</v>
      </c>
      <c r="W3156" t="s">
        <v>99</v>
      </c>
      <c r="X3156" t="s">
        <v>99</v>
      </c>
      <c r="Y3156">
        <v>15608</v>
      </c>
    </row>
    <row r="3157" spans="1:25" x14ac:dyDescent="0.25">
      <c r="A3157">
        <v>13750</v>
      </c>
      <c r="B3157" t="str">
        <f>VLOOKUP(W3157,Broadcast!A$2:B$277,2,FALSE)</f>
        <v>International Broadcasting Bureau</v>
      </c>
      <c r="C3157" s="6">
        <v>1630</v>
      </c>
      <c r="D3157" s="6">
        <v>1700</v>
      </c>
      <c r="E3157">
        <v>47.48</v>
      </c>
      <c r="F3157" t="str">
        <f>VLOOKUP(H3157,Location!A$2:E$678,2,FALSE)</f>
        <v>Dhabayya</v>
      </c>
      <c r="G3157" t="str">
        <f>VLOOKUP(LEFT(R3157,3),Language!A$2:B$7700,2,FALSE)</f>
        <v>English</v>
      </c>
      <c r="H3157" t="s">
        <v>409</v>
      </c>
      <c r="I3157">
        <v>250</v>
      </c>
      <c r="J3157">
        <v>255</v>
      </c>
      <c r="K3157">
        <v>0</v>
      </c>
      <c r="L3157">
        <v>146</v>
      </c>
      <c r="M3157">
        <v>23456</v>
      </c>
      <c r="N3157">
        <v>270316</v>
      </c>
      <c r="O3157">
        <v>291016</v>
      </c>
      <c r="P3157" t="s">
        <v>19</v>
      </c>
      <c r="R3157" t="s">
        <v>20</v>
      </c>
      <c r="S3157" t="str">
        <f>VLOOKUP(V3157,Country!A$2:B$191,2,FALSE)</f>
        <v>United Arab Emirates</v>
      </c>
      <c r="T3157" t="str">
        <f>VLOOKUP(X3157,Organisation!A$2:B$150,2,FALSE)</f>
        <v>International Broadcasting Bureau</v>
      </c>
      <c r="U3157" t="s">
        <v>409</v>
      </c>
      <c r="V3157" t="s">
        <v>410</v>
      </c>
      <c r="W3157" t="s">
        <v>120</v>
      </c>
      <c r="X3157" t="s">
        <v>120</v>
      </c>
      <c r="Y3157">
        <v>16191</v>
      </c>
    </row>
    <row r="3158" spans="1:25" x14ac:dyDescent="0.25">
      <c r="A3158">
        <v>13750</v>
      </c>
      <c r="B3158" t="str">
        <f>VLOOKUP(W3158,Broadcast!A$2:B$277,2,FALSE)</f>
        <v>Telediffusion d'Algerie</v>
      </c>
      <c r="C3158" s="6">
        <v>1900</v>
      </c>
      <c r="D3158" s="6">
        <v>200</v>
      </c>
      <c r="E3158" t="s">
        <v>712</v>
      </c>
      <c r="F3158" t="str">
        <f>VLOOKUP(H3158,Location!A$2:E$678,2,FALSE)</f>
        <v>Bechar</v>
      </c>
      <c r="G3158" t="str">
        <f>VLOOKUP(LEFT(R3158,3),Language!A$2:B$7700,2,FALSE)</f>
        <v>Standard Arabic</v>
      </c>
      <c r="H3158" t="s">
        <v>713</v>
      </c>
      <c r="I3158">
        <v>300</v>
      </c>
      <c r="J3158">
        <v>131</v>
      </c>
      <c r="K3158">
        <v>0</v>
      </c>
      <c r="L3158">
        <v>146</v>
      </c>
      <c r="M3158">
        <v>1234567</v>
      </c>
      <c r="N3158">
        <v>270316</v>
      </c>
      <c r="O3158">
        <v>291016</v>
      </c>
      <c r="P3158" t="s">
        <v>19</v>
      </c>
      <c r="Q3158">
        <v>15920</v>
      </c>
      <c r="R3158" t="s">
        <v>310</v>
      </c>
      <c r="S3158" t="str">
        <f>VLOOKUP(V3158,Country!A$2:B$191,2,FALSE)</f>
        <v>Algeria</v>
      </c>
      <c r="T3158" t="str">
        <f>VLOOKUP(X3158,Organisation!A$2:B$150,2,FALSE)</f>
        <v>Telediffusion d'Algerie</v>
      </c>
      <c r="U3158" t="s">
        <v>713</v>
      </c>
      <c r="V3158" t="s">
        <v>311</v>
      </c>
      <c r="W3158" t="s">
        <v>312</v>
      </c>
      <c r="X3158" t="s">
        <v>312</v>
      </c>
      <c r="Y3158">
        <v>2498</v>
      </c>
    </row>
    <row r="3159" spans="1:25" x14ac:dyDescent="0.25">
      <c r="A3159">
        <v>13755</v>
      </c>
      <c r="B3159" t="str">
        <f>VLOOKUP(W3159,Broadcast!A$2:B$277,2,FALSE)</f>
        <v>Radio Republic of Indonesia</v>
      </c>
      <c r="C3159" s="6">
        <v>800</v>
      </c>
      <c r="D3159" s="6">
        <v>900</v>
      </c>
      <c r="E3159" t="s">
        <v>975</v>
      </c>
      <c r="F3159" t="str">
        <f>VLOOKUP(H3159,Location!A$2:E$678,2,FALSE)</f>
        <v>Djakarta</v>
      </c>
      <c r="G3159" t="str">
        <f>VLOOKUP(LEFT(R3159,3),Language!A$2:B$7700,2,FALSE)</f>
        <v>English</v>
      </c>
      <c r="H3159" t="s">
        <v>336</v>
      </c>
      <c r="I3159">
        <v>250</v>
      </c>
      <c r="J3159">
        <v>30</v>
      </c>
      <c r="K3159">
        <v>0</v>
      </c>
      <c r="L3159">
        <v>217</v>
      </c>
      <c r="M3159">
        <v>1234567</v>
      </c>
      <c r="N3159">
        <v>270316</v>
      </c>
      <c r="O3159">
        <v>291016</v>
      </c>
      <c r="P3159" t="s">
        <v>19</v>
      </c>
      <c r="R3159" t="s">
        <v>20</v>
      </c>
      <c r="S3159" t="str">
        <f>VLOOKUP(V3159,Country!A$2:B$191,2,FALSE)</f>
        <v>Indonesia</v>
      </c>
      <c r="T3159" t="str">
        <f>VLOOKUP(X3159,Organisation!A$2:B$150,2,FALSE)</f>
        <v>Radio Republic of Indonesia</v>
      </c>
      <c r="U3159" t="s">
        <v>336</v>
      </c>
      <c r="V3159" t="s">
        <v>48</v>
      </c>
      <c r="W3159" t="s">
        <v>49</v>
      </c>
      <c r="X3159" t="s">
        <v>49</v>
      </c>
      <c r="Y3159">
        <v>2169</v>
      </c>
    </row>
    <row r="3160" spans="1:25" x14ac:dyDescent="0.25">
      <c r="A3160">
        <v>13755</v>
      </c>
      <c r="B3160" t="str">
        <f>VLOOKUP(W3160,Broadcast!A$2:B$277,2,FALSE)</f>
        <v>International Broadcasting Bureau</v>
      </c>
      <c r="C3160" s="6">
        <v>900</v>
      </c>
      <c r="D3160" s="6">
        <v>1100</v>
      </c>
      <c r="E3160">
        <v>43.44</v>
      </c>
      <c r="F3160" t="str">
        <f>VLOOKUP(H3160,Location!A$2:E$678,2,FALSE)</f>
        <v>Udorn</v>
      </c>
      <c r="G3160" t="str">
        <f>VLOOKUP(LEFT(R3160,3),Language!A$2:B$7700,2,FALSE)</f>
        <v>Mandarin Chinese</v>
      </c>
      <c r="H3160" t="s">
        <v>162</v>
      </c>
      <c r="I3160">
        <v>250</v>
      </c>
      <c r="J3160">
        <v>18</v>
      </c>
      <c r="K3160">
        <v>-12</v>
      </c>
      <c r="L3160">
        <v>156</v>
      </c>
      <c r="M3160">
        <v>1234567</v>
      </c>
      <c r="N3160">
        <v>270316</v>
      </c>
      <c r="O3160">
        <v>291016</v>
      </c>
      <c r="P3160" t="s">
        <v>19</v>
      </c>
      <c r="Q3160">
        <v>16700</v>
      </c>
      <c r="R3160" t="s">
        <v>270</v>
      </c>
      <c r="S3160" t="str">
        <f>VLOOKUP(V3160,Country!A$2:B$191,2,FALSE)</f>
        <v>Thailand</v>
      </c>
      <c r="T3160" t="str">
        <f>VLOOKUP(X3160,Organisation!A$2:B$150,2,FALSE)</f>
        <v>International Broadcasting Bureau</v>
      </c>
      <c r="U3160" t="s">
        <v>162</v>
      </c>
      <c r="V3160" t="s">
        <v>148</v>
      </c>
      <c r="W3160" t="s">
        <v>120</v>
      </c>
      <c r="X3160" t="s">
        <v>120</v>
      </c>
      <c r="Y3160">
        <v>11015</v>
      </c>
    </row>
    <row r="3161" spans="1:25" x14ac:dyDescent="0.25">
      <c r="A3161">
        <v>13755</v>
      </c>
      <c r="B3161" t="str">
        <f>VLOOKUP(W3161,Broadcast!A$2:B$277,2,FALSE)</f>
        <v>China Radio International</v>
      </c>
      <c r="C3161" s="6">
        <v>1100</v>
      </c>
      <c r="D3161" s="6">
        <v>1200</v>
      </c>
      <c r="E3161">
        <v>41</v>
      </c>
      <c r="F3161" t="str">
        <f>VLOOKUP(H3161,Location!A$2:E$678,2,FALSE)</f>
        <v>Kashi</v>
      </c>
      <c r="G3161" t="str">
        <f>VLOOKUP(LEFT(R3161,3),Language!A$2:B$7700,2,FALSE)</f>
        <v>Standart Chinese</v>
      </c>
      <c r="H3161" t="s">
        <v>187</v>
      </c>
      <c r="I3161">
        <v>100</v>
      </c>
      <c r="J3161">
        <v>174</v>
      </c>
      <c r="K3161">
        <v>0</v>
      </c>
      <c r="L3161">
        <v>206</v>
      </c>
      <c r="M3161">
        <v>1234567</v>
      </c>
      <c r="N3161">
        <v>270316</v>
      </c>
      <c r="O3161">
        <v>301016</v>
      </c>
      <c r="P3161" t="s">
        <v>19</v>
      </c>
      <c r="Q3161">
        <v>10225</v>
      </c>
      <c r="R3161" t="s">
        <v>207</v>
      </c>
      <c r="S3161" t="str">
        <f>VLOOKUP(V3161,Country!A$2:B$191,2,FALSE)</f>
        <v>China</v>
      </c>
      <c r="T3161" t="str">
        <f>VLOOKUP(X3161,Organisation!A$2:B$150,2,FALSE)</f>
        <v>R &amp; T of Peoples Republic of China</v>
      </c>
      <c r="U3161" t="s">
        <v>187</v>
      </c>
      <c r="V3161" t="s">
        <v>55</v>
      </c>
      <c r="W3161" t="s">
        <v>188</v>
      </c>
      <c r="X3161" t="s">
        <v>57</v>
      </c>
      <c r="Y3161">
        <v>3277</v>
      </c>
    </row>
    <row r="3162" spans="1:25" x14ac:dyDescent="0.25">
      <c r="A3162">
        <v>13755</v>
      </c>
      <c r="B3162" t="str">
        <f>VLOOKUP(W3162,Broadcast!A$2:B$277,2,FALSE)</f>
        <v>China Radio International</v>
      </c>
      <c r="C3162" s="6">
        <v>1200</v>
      </c>
      <c r="D3162" s="6">
        <v>1300</v>
      </c>
      <c r="E3162">
        <v>41</v>
      </c>
      <c r="F3162" t="str">
        <f>VLOOKUP(H3162,Location!A$2:E$678,2,FALSE)</f>
        <v>Kashi</v>
      </c>
      <c r="G3162" t="str">
        <f>VLOOKUP(LEFT(R3162,3),Language!A$2:B$7700,2,FALSE)</f>
        <v>Standart Chinese</v>
      </c>
      <c r="H3162" t="s">
        <v>187</v>
      </c>
      <c r="I3162">
        <v>100</v>
      </c>
      <c r="J3162">
        <v>174</v>
      </c>
      <c r="K3162">
        <v>0</v>
      </c>
      <c r="L3162">
        <v>206</v>
      </c>
      <c r="M3162">
        <v>1234567</v>
      </c>
      <c r="N3162">
        <v>270316</v>
      </c>
      <c r="O3162">
        <v>301016</v>
      </c>
      <c r="P3162" t="s">
        <v>19</v>
      </c>
      <c r="Q3162">
        <v>10225</v>
      </c>
      <c r="R3162" t="s">
        <v>207</v>
      </c>
      <c r="S3162" t="str">
        <f>VLOOKUP(V3162,Country!A$2:B$191,2,FALSE)</f>
        <v>China</v>
      </c>
      <c r="T3162" t="str">
        <f>VLOOKUP(X3162,Organisation!A$2:B$150,2,FALSE)</f>
        <v>R &amp; T of Peoples Republic of China</v>
      </c>
      <c r="U3162" t="s">
        <v>187</v>
      </c>
      <c r="V3162" t="s">
        <v>55</v>
      </c>
      <c r="W3162" t="s">
        <v>188</v>
      </c>
      <c r="X3162" t="s">
        <v>57</v>
      </c>
      <c r="Y3162">
        <v>3278</v>
      </c>
    </row>
    <row r="3163" spans="1:25" x14ac:dyDescent="0.25">
      <c r="A3163">
        <v>13755</v>
      </c>
      <c r="B3163" t="str">
        <f>VLOOKUP(W3163,Broadcast!A$2:B$277,2,FALSE)</f>
        <v>China Radio International</v>
      </c>
      <c r="C3163" s="6">
        <v>1300</v>
      </c>
      <c r="D3163" s="6">
        <v>1400</v>
      </c>
      <c r="E3163">
        <v>41</v>
      </c>
      <c r="F3163" t="str">
        <f>VLOOKUP(H3163,Location!A$2:E$678,2,FALSE)</f>
        <v>Kashi</v>
      </c>
      <c r="G3163" t="str">
        <f>VLOOKUP(LEFT(R3163,3),Language!A$2:B$7700,2,FALSE)</f>
        <v>English</v>
      </c>
      <c r="H3163" t="s">
        <v>187</v>
      </c>
      <c r="I3163">
        <v>100</v>
      </c>
      <c r="J3163">
        <v>174</v>
      </c>
      <c r="K3163">
        <v>0</v>
      </c>
      <c r="L3163">
        <v>206</v>
      </c>
      <c r="M3163">
        <v>1234567</v>
      </c>
      <c r="N3163">
        <v>270316</v>
      </c>
      <c r="O3163">
        <v>301016</v>
      </c>
      <c r="P3163" t="s">
        <v>19</v>
      </c>
      <c r="Q3163">
        <v>10225</v>
      </c>
      <c r="R3163" t="s">
        <v>20</v>
      </c>
      <c r="S3163" t="str">
        <f>VLOOKUP(V3163,Country!A$2:B$191,2,FALSE)</f>
        <v>China</v>
      </c>
      <c r="T3163" t="str">
        <f>VLOOKUP(X3163,Organisation!A$2:B$150,2,FALSE)</f>
        <v>R &amp; T of Peoples Republic of China</v>
      </c>
      <c r="U3163" t="s">
        <v>187</v>
      </c>
      <c r="V3163" t="s">
        <v>55</v>
      </c>
      <c r="W3163" t="s">
        <v>188</v>
      </c>
      <c r="X3163" t="s">
        <v>57</v>
      </c>
      <c r="Y3163">
        <v>3279</v>
      </c>
    </row>
    <row r="3164" spans="1:25" x14ac:dyDescent="0.25">
      <c r="A3164">
        <v>13755</v>
      </c>
      <c r="B3164" t="str">
        <f>VLOOKUP(W3164,Broadcast!A$2:B$277,2,FALSE)</f>
        <v>International Broadcasting Bureau</v>
      </c>
      <c r="C3164" s="6">
        <v>1400</v>
      </c>
      <c r="D3164" s="6">
        <v>1500</v>
      </c>
      <c r="E3164" t="s">
        <v>151</v>
      </c>
      <c r="F3164" t="str">
        <f>VLOOKUP(H3164,Location!A$2:E$678,2,FALSE)</f>
        <v>Tinian Islands</v>
      </c>
      <c r="G3164" t="str">
        <f>VLOOKUP(LEFT(R3164,3),Language!A$2:B$7700,2,FALSE)</f>
        <v>Chinese</v>
      </c>
      <c r="H3164" t="s">
        <v>144</v>
      </c>
      <c r="I3164">
        <v>250</v>
      </c>
      <c r="J3164">
        <v>287</v>
      </c>
      <c r="K3164">
        <v>-8</v>
      </c>
      <c r="L3164">
        <v>226</v>
      </c>
      <c r="M3164">
        <v>246</v>
      </c>
      <c r="N3164">
        <v>270316</v>
      </c>
      <c r="O3164">
        <v>291016</v>
      </c>
      <c r="P3164" t="s">
        <v>19</v>
      </c>
      <c r="Q3164">
        <v>16000</v>
      </c>
      <c r="R3164" t="s">
        <v>54</v>
      </c>
      <c r="S3164" t="str">
        <f>VLOOKUP(V3164,Country!A$2:B$191,2,FALSE)</f>
        <v>United States</v>
      </c>
      <c r="T3164" t="str">
        <f>VLOOKUP(X3164,Organisation!A$2:B$150,2,FALSE)</f>
        <v>International Broadcasting Bureau</v>
      </c>
      <c r="U3164" t="s">
        <v>144</v>
      </c>
      <c r="V3164" t="s">
        <v>21</v>
      </c>
      <c r="W3164" t="s">
        <v>120</v>
      </c>
      <c r="X3164" t="s">
        <v>120</v>
      </c>
      <c r="Y3164">
        <v>845</v>
      </c>
    </row>
    <row r="3165" spans="1:25" x14ac:dyDescent="0.25">
      <c r="A3165">
        <v>13755</v>
      </c>
      <c r="B3165" t="str">
        <f>VLOOKUP(W3165,Broadcast!A$2:B$277,2,FALSE)</f>
        <v>China Radio International</v>
      </c>
      <c r="C3165" s="6">
        <v>1500</v>
      </c>
      <c r="D3165" s="6">
        <v>1600</v>
      </c>
      <c r="E3165" t="s">
        <v>579</v>
      </c>
      <c r="F3165" t="str">
        <f>VLOOKUP(H3165,Location!A$2:E$678,2,FALSE)</f>
        <v>Kashi</v>
      </c>
      <c r="G3165" t="str">
        <f>VLOOKUP(LEFT(R3165,3),Language!A$2:B$7700,2,FALSE)</f>
        <v>Standart Chinese</v>
      </c>
      <c r="H3165" t="s">
        <v>187</v>
      </c>
      <c r="I3165">
        <v>500</v>
      </c>
      <c r="J3165">
        <v>308</v>
      </c>
      <c r="K3165">
        <v>0</v>
      </c>
      <c r="L3165">
        <v>216</v>
      </c>
      <c r="M3165">
        <v>1234567</v>
      </c>
      <c r="N3165">
        <v>270316</v>
      </c>
      <c r="O3165">
        <v>301016</v>
      </c>
      <c r="P3165" t="s">
        <v>19</v>
      </c>
      <c r="Q3165">
        <v>10430</v>
      </c>
      <c r="R3165" t="s">
        <v>207</v>
      </c>
      <c r="S3165" t="str">
        <f>VLOOKUP(V3165,Country!A$2:B$191,2,FALSE)</f>
        <v>China</v>
      </c>
      <c r="T3165" t="str">
        <f>VLOOKUP(X3165,Organisation!A$2:B$150,2,FALSE)</f>
        <v>R &amp; T of Peoples Republic of China</v>
      </c>
      <c r="U3165" t="s">
        <v>187</v>
      </c>
      <c r="V3165" t="s">
        <v>55</v>
      </c>
      <c r="W3165" t="s">
        <v>188</v>
      </c>
      <c r="X3165" t="s">
        <v>57</v>
      </c>
      <c r="Y3165">
        <v>3280</v>
      </c>
    </row>
    <row r="3166" spans="1:25" x14ac:dyDescent="0.25">
      <c r="A3166">
        <v>13760</v>
      </c>
      <c r="B3166" t="str">
        <f>VLOOKUP(W3166,Broadcast!A$2:B$277,2,FALSE)</f>
        <v>International Broadcasting Bureau</v>
      </c>
      <c r="C3166" s="6">
        <v>0</v>
      </c>
      <c r="D3166" s="6">
        <v>100</v>
      </c>
      <c r="E3166" t="s">
        <v>376</v>
      </c>
      <c r="F3166" t="str">
        <f>VLOOKUP(H3166,Location!A$2:E$678,2,FALSE)</f>
        <v>Udorn</v>
      </c>
      <c r="G3166" t="str">
        <f>VLOOKUP(LEFT(R3166,3),Language!A$2:B$7700,2,FALSE)</f>
        <v>Tibetan</v>
      </c>
      <c r="H3166" t="s">
        <v>162</v>
      </c>
      <c r="I3166">
        <v>250</v>
      </c>
      <c r="J3166">
        <v>324</v>
      </c>
      <c r="K3166">
        <v>24</v>
      </c>
      <c r="L3166">
        <v>226</v>
      </c>
      <c r="M3166">
        <v>7</v>
      </c>
      <c r="N3166">
        <v>270316</v>
      </c>
      <c r="O3166">
        <v>291016</v>
      </c>
      <c r="P3166" t="s">
        <v>19</v>
      </c>
      <c r="Q3166">
        <v>16700</v>
      </c>
      <c r="R3166" t="s">
        <v>118</v>
      </c>
      <c r="S3166" t="str">
        <f>VLOOKUP(V3166,Country!A$2:B$191,2,FALSE)</f>
        <v>Thailand</v>
      </c>
      <c r="T3166" t="str">
        <f>VLOOKUP(X3166,Organisation!A$2:B$150,2,FALSE)</f>
        <v>International Broadcasting Bureau</v>
      </c>
      <c r="U3166" t="s">
        <v>162</v>
      </c>
      <c r="V3166" t="s">
        <v>148</v>
      </c>
      <c r="W3166" t="s">
        <v>120</v>
      </c>
      <c r="X3166" t="s">
        <v>120</v>
      </c>
      <c r="Y3166">
        <v>16192</v>
      </c>
    </row>
    <row r="3167" spans="1:25" x14ac:dyDescent="0.25">
      <c r="A3167">
        <v>13760</v>
      </c>
      <c r="B3167" t="str">
        <f>VLOOKUP(W3167,Broadcast!A$2:B$277,2,FALSE)</f>
        <v>Turkish Radio-TV Corp</v>
      </c>
      <c r="C3167" s="6">
        <v>1130</v>
      </c>
      <c r="D3167" s="6">
        <v>1230</v>
      </c>
      <c r="E3167">
        <v>28</v>
      </c>
      <c r="F3167" t="str">
        <f>VLOOKUP(H3167,Location!A$2:E$678,2,FALSE)</f>
        <v>Emirler</v>
      </c>
      <c r="G3167" t="str">
        <f>VLOOKUP(LEFT(R3167,3),Language!A$2:B$7700,2,FALSE)</f>
        <v>German</v>
      </c>
      <c r="H3167" t="s">
        <v>250</v>
      </c>
      <c r="I3167">
        <v>500</v>
      </c>
      <c r="J3167">
        <v>318</v>
      </c>
      <c r="K3167">
        <v>8</v>
      </c>
      <c r="L3167">
        <v>205</v>
      </c>
      <c r="M3167">
        <v>1234567</v>
      </c>
      <c r="N3167">
        <v>270316</v>
      </c>
      <c r="O3167">
        <v>301016</v>
      </c>
      <c r="P3167" t="s">
        <v>19</v>
      </c>
      <c r="Q3167">
        <v>13700</v>
      </c>
      <c r="R3167" t="s">
        <v>30</v>
      </c>
      <c r="S3167" t="str">
        <f>VLOOKUP(V3167,Country!A$2:B$191,2,FALSE)</f>
        <v>Turkey</v>
      </c>
      <c r="T3167" t="str">
        <f>VLOOKUP(X3167,Organisation!A$2:B$150,2,FALSE)</f>
        <v>Turkish Radio-Television Corp.</v>
      </c>
      <c r="U3167" t="s">
        <v>250</v>
      </c>
      <c r="V3167" t="s">
        <v>252</v>
      </c>
      <c r="W3167" t="s">
        <v>253</v>
      </c>
      <c r="X3167" t="s">
        <v>253</v>
      </c>
      <c r="Y3167">
        <v>7423</v>
      </c>
    </row>
    <row r="3168" spans="1:25" x14ac:dyDescent="0.25">
      <c r="A3168">
        <v>13760</v>
      </c>
      <c r="B3168" t="str">
        <f>VLOOKUP(W3168,Broadcast!A$2:B$277,2,FALSE)</f>
        <v>China Radio International</v>
      </c>
      <c r="C3168" s="6">
        <v>1600</v>
      </c>
      <c r="D3168" s="6">
        <v>1700</v>
      </c>
      <c r="E3168" t="s">
        <v>579</v>
      </c>
      <c r="F3168" t="str">
        <f>VLOOKUP(H3168,Location!A$2:E$678,2,FALSE)</f>
        <v>Kashi</v>
      </c>
      <c r="G3168" t="str">
        <f>VLOOKUP(LEFT(R3168,3),Language!A$2:B$7700,2,FALSE)</f>
        <v>English</v>
      </c>
      <c r="H3168" t="s">
        <v>187</v>
      </c>
      <c r="I3168">
        <v>500</v>
      </c>
      <c r="J3168">
        <v>308</v>
      </c>
      <c r="K3168">
        <v>0</v>
      </c>
      <c r="L3168">
        <v>288</v>
      </c>
      <c r="M3168">
        <v>1234567</v>
      </c>
      <c r="N3168">
        <v>270316</v>
      </c>
      <c r="O3168">
        <v>301016</v>
      </c>
      <c r="P3168" t="s">
        <v>19</v>
      </c>
      <c r="Q3168">
        <v>13650</v>
      </c>
      <c r="R3168" t="s">
        <v>20</v>
      </c>
      <c r="S3168" t="str">
        <f>VLOOKUP(V3168,Country!A$2:B$191,2,FALSE)</f>
        <v>China</v>
      </c>
      <c r="T3168" t="str">
        <f>VLOOKUP(X3168,Organisation!A$2:B$150,2,FALSE)</f>
        <v>R &amp; T of Peoples Republic of China</v>
      </c>
      <c r="U3168" t="s">
        <v>187</v>
      </c>
      <c r="V3168" t="s">
        <v>55</v>
      </c>
      <c r="W3168" t="s">
        <v>188</v>
      </c>
      <c r="X3168" t="s">
        <v>57</v>
      </c>
      <c r="Y3168">
        <v>3281</v>
      </c>
    </row>
    <row r="3169" spans="1:25" x14ac:dyDescent="0.25">
      <c r="A3169">
        <v>13760</v>
      </c>
      <c r="B3169" t="str">
        <f>VLOOKUP(W3169,Broadcast!A$2:B$277,2,FALSE)</f>
        <v>China Radio International</v>
      </c>
      <c r="C3169" s="6">
        <v>1700</v>
      </c>
      <c r="D3169" s="6">
        <v>1800</v>
      </c>
      <c r="E3169" t="s">
        <v>931</v>
      </c>
      <c r="F3169" t="str">
        <f>VLOOKUP(H3169,Location!A$2:E$678,2,FALSE)</f>
        <v>Kashi</v>
      </c>
      <c r="G3169" t="str">
        <f>VLOOKUP(LEFT(R3169,3),Language!A$2:B$7700,2,FALSE)</f>
        <v>English</v>
      </c>
      <c r="H3169" t="s">
        <v>187</v>
      </c>
      <c r="I3169">
        <v>500</v>
      </c>
      <c r="J3169">
        <v>308</v>
      </c>
      <c r="K3169">
        <v>0</v>
      </c>
      <c r="L3169">
        <v>288</v>
      </c>
      <c r="M3169">
        <v>1234567</v>
      </c>
      <c r="N3169">
        <v>270316</v>
      </c>
      <c r="O3169">
        <v>301016</v>
      </c>
      <c r="P3169" t="s">
        <v>19</v>
      </c>
      <c r="Q3169">
        <v>13650</v>
      </c>
      <c r="R3169" t="s">
        <v>20</v>
      </c>
      <c r="S3169" t="str">
        <f>VLOOKUP(V3169,Country!A$2:B$191,2,FALSE)</f>
        <v>China</v>
      </c>
      <c r="T3169" t="str">
        <f>VLOOKUP(X3169,Organisation!A$2:B$150,2,FALSE)</f>
        <v>R &amp; T of Peoples Republic of China</v>
      </c>
      <c r="U3169" t="s">
        <v>187</v>
      </c>
      <c r="V3169" t="s">
        <v>55</v>
      </c>
      <c r="W3169" t="s">
        <v>188</v>
      </c>
      <c r="X3169" t="s">
        <v>57</v>
      </c>
      <c r="Y3169">
        <v>3282</v>
      </c>
    </row>
    <row r="3170" spans="1:25" x14ac:dyDescent="0.25">
      <c r="A3170">
        <v>13760</v>
      </c>
      <c r="B3170" t="str">
        <f>VLOOKUP(W3170,Broadcast!A$2:B$277,2,FALSE)</f>
        <v>China Radio International</v>
      </c>
      <c r="C3170" s="6">
        <v>1800</v>
      </c>
      <c r="D3170" s="6">
        <v>1900</v>
      </c>
      <c r="E3170" t="s">
        <v>931</v>
      </c>
      <c r="F3170" t="str">
        <f>VLOOKUP(H3170,Location!A$2:E$678,2,FALSE)</f>
        <v>Kashi</v>
      </c>
      <c r="G3170" t="str">
        <f>VLOOKUP(LEFT(R3170,3),Language!A$2:B$7700,2,FALSE)</f>
        <v>English</v>
      </c>
      <c r="H3170" t="s">
        <v>187</v>
      </c>
      <c r="I3170">
        <v>500</v>
      </c>
      <c r="J3170">
        <v>308</v>
      </c>
      <c r="K3170">
        <v>0</v>
      </c>
      <c r="L3170">
        <v>288</v>
      </c>
      <c r="M3170">
        <v>1234567</v>
      </c>
      <c r="N3170">
        <v>270316</v>
      </c>
      <c r="O3170">
        <v>301016</v>
      </c>
      <c r="P3170" t="s">
        <v>19</v>
      </c>
      <c r="Q3170">
        <v>13650</v>
      </c>
      <c r="R3170" t="s">
        <v>20</v>
      </c>
      <c r="S3170" t="str">
        <f>VLOOKUP(V3170,Country!A$2:B$191,2,FALSE)</f>
        <v>China</v>
      </c>
      <c r="T3170" t="str">
        <f>VLOOKUP(X3170,Organisation!A$2:B$150,2,FALSE)</f>
        <v>R &amp; T of Peoples Republic of China</v>
      </c>
      <c r="U3170" t="s">
        <v>187</v>
      </c>
      <c r="V3170" t="s">
        <v>55</v>
      </c>
      <c r="W3170" t="s">
        <v>188</v>
      </c>
      <c r="X3170" t="s">
        <v>57</v>
      </c>
      <c r="Y3170">
        <v>3283</v>
      </c>
    </row>
    <row r="3171" spans="1:25" x14ac:dyDescent="0.25">
      <c r="A3171">
        <v>13765</v>
      </c>
      <c r="B3171" t="str">
        <f>VLOOKUP(W3171,Broadcast!A$2:B$277,2,FALSE)</f>
        <v>Vatican Radio</v>
      </c>
      <c r="C3171" s="6">
        <v>530</v>
      </c>
      <c r="D3171" s="6">
        <v>600</v>
      </c>
      <c r="E3171" t="s">
        <v>976</v>
      </c>
      <c r="F3171" t="str">
        <f>VLOOKUP(H3171,Location!A$2:E$678,2,FALSE)</f>
        <v>S. Maria di Galeria</v>
      </c>
      <c r="G3171" t="str">
        <f>VLOOKUP(LEFT(R3171,3),Language!A$2:B$7700,2,FALSE)</f>
        <v>Portuguese</v>
      </c>
      <c r="H3171" t="s">
        <v>84</v>
      </c>
      <c r="I3171">
        <v>250</v>
      </c>
      <c r="J3171">
        <v>175</v>
      </c>
      <c r="K3171">
        <v>0</v>
      </c>
      <c r="L3171">
        <v>216</v>
      </c>
      <c r="M3171">
        <v>1234567</v>
      </c>
      <c r="N3171">
        <v>270316</v>
      </c>
      <c r="O3171">
        <v>291016</v>
      </c>
      <c r="P3171" t="s">
        <v>19</v>
      </c>
      <c r="Q3171">
        <v>16739</v>
      </c>
      <c r="R3171" t="s">
        <v>300</v>
      </c>
      <c r="S3171" t="str">
        <f>VLOOKUP(V3171,Country!A$2:B$191,2,FALSE)</f>
        <v>Vatican</v>
      </c>
      <c r="T3171" t="str">
        <f>VLOOKUP(X3171,Organisation!A$2:B$150,2,FALSE)</f>
        <v>Vatican Radio</v>
      </c>
      <c r="U3171" t="s">
        <v>84</v>
      </c>
      <c r="V3171" t="s">
        <v>86</v>
      </c>
      <c r="W3171" t="s">
        <v>87</v>
      </c>
      <c r="X3171" t="s">
        <v>87</v>
      </c>
      <c r="Y3171">
        <v>2267</v>
      </c>
    </row>
    <row r="3172" spans="1:25" x14ac:dyDescent="0.25">
      <c r="A3172">
        <v>13765</v>
      </c>
      <c r="B3172" t="str">
        <f>VLOOKUP(W3172,Broadcast!A$2:B$277,2,FALSE)</f>
        <v>Vatican Radio</v>
      </c>
      <c r="C3172" s="6">
        <v>600</v>
      </c>
      <c r="D3172" s="6">
        <v>630</v>
      </c>
      <c r="E3172" t="s">
        <v>714</v>
      </c>
      <c r="F3172" t="str">
        <f>VLOOKUP(H3172,Location!A$2:E$678,2,FALSE)</f>
        <v>S. Maria di Galeria</v>
      </c>
      <c r="G3172" t="str">
        <f>VLOOKUP(LEFT(R3172,3),Language!A$2:B$7700,2,FALSE)</f>
        <v>French</v>
      </c>
      <c r="H3172" t="s">
        <v>84</v>
      </c>
      <c r="I3172">
        <v>250</v>
      </c>
      <c r="J3172">
        <v>184</v>
      </c>
      <c r="K3172">
        <v>0</v>
      </c>
      <c r="L3172">
        <v>616</v>
      </c>
      <c r="M3172">
        <v>1234567</v>
      </c>
      <c r="N3172">
        <v>270316</v>
      </c>
      <c r="O3172">
        <v>291016</v>
      </c>
      <c r="P3172" t="s">
        <v>19</v>
      </c>
      <c r="Q3172">
        <v>12733</v>
      </c>
      <c r="R3172" t="s">
        <v>79</v>
      </c>
      <c r="S3172" t="str">
        <f>VLOOKUP(V3172,Country!A$2:B$191,2,FALSE)</f>
        <v>Vatican</v>
      </c>
      <c r="T3172" t="str">
        <f>VLOOKUP(X3172,Organisation!A$2:B$150,2,FALSE)</f>
        <v>Vatican Radio</v>
      </c>
      <c r="U3172" t="s">
        <v>84</v>
      </c>
      <c r="V3172" t="s">
        <v>86</v>
      </c>
      <c r="W3172" t="s">
        <v>87</v>
      </c>
      <c r="X3172" t="s">
        <v>87</v>
      </c>
      <c r="Y3172">
        <v>1134</v>
      </c>
    </row>
    <row r="3173" spans="1:25" x14ac:dyDescent="0.25">
      <c r="A3173">
        <v>13765</v>
      </c>
      <c r="B3173" t="str">
        <f>VLOOKUP(W3173,Broadcast!A$2:B$277,2,FALSE)</f>
        <v>Vatican Radio</v>
      </c>
      <c r="C3173" s="6">
        <v>630</v>
      </c>
      <c r="D3173" s="6">
        <v>700</v>
      </c>
      <c r="E3173" t="s">
        <v>714</v>
      </c>
      <c r="F3173" t="str">
        <f>VLOOKUP(H3173,Location!A$2:E$678,2,FALSE)</f>
        <v>S. Maria di Galeria</v>
      </c>
      <c r="G3173" t="str">
        <f>VLOOKUP(LEFT(R3173,3),Language!A$2:B$7700,2,FALSE)</f>
        <v>English</v>
      </c>
      <c r="H3173" t="s">
        <v>84</v>
      </c>
      <c r="I3173">
        <v>250</v>
      </c>
      <c r="J3173">
        <v>184</v>
      </c>
      <c r="K3173">
        <v>0</v>
      </c>
      <c r="L3173">
        <v>616</v>
      </c>
      <c r="M3173">
        <v>1234567</v>
      </c>
      <c r="N3173">
        <v>270316</v>
      </c>
      <c r="O3173">
        <v>291016</v>
      </c>
      <c r="P3173" t="s">
        <v>19</v>
      </c>
      <c r="Q3173">
        <v>12733</v>
      </c>
      <c r="R3173" t="s">
        <v>20</v>
      </c>
      <c r="S3173" t="str">
        <f>VLOOKUP(V3173,Country!A$2:B$191,2,FALSE)</f>
        <v>Vatican</v>
      </c>
      <c r="T3173" t="str">
        <f>VLOOKUP(X3173,Organisation!A$2:B$150,2,FALSE)</f>
        <v>Vatican Radio</v>
      </c>
      <c r="U3173" t="s">
        <v>84</v>
      </c>
      <c r="V3173" t="s">
        <v>86</v>
      </c>
      <c r="W3173" t="s">
        <v>87</v>
      </c>
      <c r="X3173" t="s">
        <v>87</v>
      </c>
      <c r="Y3173">
        <v>1135</v>
      </c>
    </row>
    <row r="3174" spans="1:25" x14ac:dyDescent="0.25">
      <c r="A3174">
        <v>13765</v>
      </c>
      <c r="B3174" t="str">
        <f>VLOOKUP(W3174,Broadcast!A$2:B$277,2,FALSE)</f>
        <v>Vatican Radio</v>
      </c>
      <c r="C3174" s="6">
        <v>1600</v>
      </c>
      <c r="D3174" s="6">
        <v>1615</v>
      </c>
      <c r="E3174" t="s">
        <v>585</v>
      </c>
      <c r="F3174" t="str">
        <f>VLOOKUP(H3174,Location!A$2:E$678,2,FALSE)</f>
        <v>Madagascar</v>
      </c>
      <c r="G3174" t="str">
        <f>VLOOKUP(LEFT(R3174,3),Language!A$2:B$7700,2,FALSE)</f>
        <v>Swahili (macrolanguage)</v>
      </c>
      <c r="H3174" t="s">
        <v>139</v>
      </c>
      <c r="I3174">
        <v>250</v>
      </c>
      <c r="J3174">
        <v>300</v>
      </c>
      <c r="K3174">
        <v>0</v>
      </c>
      <c r="L3174">
        <v>105</v>
      </c>
      <c r="M3174">
        <v>7</v>
      </c>
      <c r="N3174">
        <v>270316</v>
      </c>
      <c r="O3174">
        <v>291016</v>
      </c>
      <c r="P3174" t="s">
        <v>19</v>
      </c>
      <c r="Q3174">
        <v>9823</v>
      </c>
      <c r="R3174" t="s">
        <v>296</v>
      </c>
      <c r="S3174" t="str">
        <f>VLOOKUP(V3174,Country!A$2:B$191,2,FALSE)</f>
        <v>Madagascar</v>
      </c>
      <c r="T3174" t="str">
        <f>VLOOKUP(X3174,Organisation!A$2:B$150,2,FALSE)</f>
        <v>Vatican Radio</v>
      </c>
      <c r="U3174" t="s">
        <v>139</v>
      </c>
      <c r="V3174" t="s">
        <v>140</v>
      </c>
      <c r="W3174" t="s">
        <v>87</v>
      </c>
      <c r="X3174" t="s">
        <v>87</v>
      </c>
      <c r="Y3174">
        <v>1138</v>
      </c>
    </row>
    <row r="3175" spans="1:25" x14ac:dyDescent="0.25">
      <c r="A3175">
        <v>13765</v>
      </c>
      <c r="B3175" t="str">
        <f>VLOOKUP(W3175,Broadcast!A$2:B$277,2,FALSE)</f>
        <v>Vatican Radio</v>
      </c>
      <c r="C3175" s="6">
        <v>1600</v>
      </c>
      <c r="D3175" s="6">
        <v>1630</v>
      </c>
      <c r="E3175" t="s">
        <v>585</v>
      </c>
      <c r="F3175" t="str">
        <f>VLOOKUP(H3175,Location!A$2:E$678,2,FALSE)</f>
        <v>Madagascar</v>
      </c>
      <c r="G3175" t="str">
        <f>VLOOKUP(LEFT(R3175,3),Language!A$2:B$7700,2,FALSE)</f>
        <v>Swahili (macrolanguage)</v>
      </c>
      <c r="H3175" t="s">
        <v>139</v>
      </c>
      <c r="I3175">
        <v>250</v>
      </c>
      <c r="J3175">
        <v>300</v>
      </c>
      <c r="K3175">
        <v>0</v>
      </c>
      <c r="L3175">
        <v>105</v>
      </c>
      <c r="M3175">
        <v>123456</v>
      </c>
      <c r="N3175">
        <v>270316</v>
      </c>
      <c r="O3175">
        <v>291016</v>
      </c>
      <c r="P3175" t="s">
        <v>19</v>
      </c>
      <c r="Q3175">
        <v>9823</v>
      </c>
      <c r="R3175" t="s">
        <v>296</v>
      </c>
      <c r="S3175" t="str">
        <f>VLOOKUP(V3175,Country!A$2:B$191,2,FALSE)</f>
        <v>Madagascar</v>
      </c>
      <c r="T3175" t="str">
        <f>VLOOKUP(X3175,Organisation!A$2:B$150,2,FALSE)</f>
        <v>Vatican Radio</v>
      </c>
      <c r="U3175" t="s">
        <v>139</v>
      </c>
      <c r="V3175" t="s">
        <v>140</v>
      </c>
      <c r="W3175" t="s">
        <v>87</v>
      </c>
      <c r="X3175" t="s">
        <v>87</v>
      </c>
      <c r="Y3175">
        <v>1137</v>
      </c>
    </row>
    <row r="3176" spans="1:25" x14ac:dyDescent="0.25">
      <c r="A3176">
        <v>13765</v>
      </c>
      <c r="B3176" t="str">
        <f>VLOOKUP(W3176,Broadcast!A$2:B$277,2,FALSE)</f>
        <v>Vatican Radio</v>
      </c>
      <c r="C3176" s="6">
        <v>1615</v>
      </c>
      <c r="D3176" s="6">
        <v>1630</v>
      </c>
      <c r="E3176">
        <v>48</v>
      </c>
      <c r="F3176" t="str">
        <f>VLOOKUP(H3176,Location!A$2:E$678,2,FALSE)</f>
        <v>Madagascar</v>
      </c>
      <c r="G3176" t="str">
        <f>VLOOKUP(LEFT(R3176,3),Language!A$2:B$7700,2,FALSE)</f>
        <v>Somali</v>
      </c>
      <c r="H3176" t="s">
        <v>139</v>
      </c>
      <c r="I3176">
        <v>250</v>
      </c>
      <c r="J3176">
        <v>340</v>
      </c>
      <c r="K3176">
        <v>0</v>
      </c>
      <c r="L3176">
        <v>822</v>
      </c>
      <c r="M3176">
        <v>7</v>
      </c>
      <c r="N3176">
        <v>270316</v>
      </c>
      <c r="O3176">
        <v>291016</v>
      </c>
      <c r="P3176" t="s">
        <v>19</v>
      </c>
      <c r="Q3176">
        <v>15950</v>
      </c>
      <c r="R3176" t="s">
        <v>424</v>
      </c>
      <c r="S3176" t="str">
        <f>VLOOKUP(V3176,Country!A$2:B$191,2,FALSE)</f>
        <v>Madagascar</v>
      </c>
      <c r="T3176" t="str">
        <f>VLOOKUP(X3176,Organisation!A$2:B$150,2,FALSE)</f>
        <v>Vatican Radio</v>
      </c>
      <c r="U3176" t="s">
        <v>139</v>
      </c>
      <c r="V3176" t="s">
        <v>140</v>
      </c>
      <c r="W3176" t="s">
        <v>87</v>
      </c>
      <c r="X3176" t="s">
        <v>87</v>
      </c>
      <c r="Y3176">
        <v>2268</v>
      </c>
    </row>
    <row r="3177" spans="1:25" x14ac:dyDescent="0.25">
      <c r="A3177">
        <v>13765</v>
      </c>
      <c r="B3177" t="str">
        <f>VLOOKUP(W3177,Broadcast!A$2:B$277,2,FALSE)</f>
        <v>Vatican Radio</v>
      </c>
      <c r="C3177" s="6">
        <v>1630</v>
      </c>
      <c r="D3177" s="6">
        <v>1700</v>
      </c>
      <c r="E3177">
        <v>48</v>
      </c>
      <c r="F3177" t="str">
        <f>VLOOKUP(H3177,Location!A$2:E$678,2,FALSE)</f>
        <v>Madagascar</v>
      </c>
      <c r="G3177" t="str">
        <f>VLOOKUP(LEFT(R3177,3),Language!A$2:B$7700,2,FALSE)</f>
        <v>Amharic</v>
      </c>
      <c r="H3177" t="s">
        <v>139</v>
      </c>
      <c r="I3177">
        <v>250</v>
      </c>
      <c r="J3177">
        <v>340</v>
      </c>
      <c r="K3177">
        <v>0</v>
      </c>
      <c r="L3177">
        <v>157</v>
      </c>
      <c r="M3177">
        <v>1234567</v>
      </c>
      <c r="N3177">
        <v>270316</v>
      </c>
      <c r="O3177">
        <v>291016</v>
      </c>
      <c r="P3177" t="s">
        <v>19</v>
      </c>
      <c r="Q3177">
        <v>14584</v>
      </c>
      <c r="R3177" t="s">
        <v>758</v>
      </c>
      <c r="S3177" t="str">
        <f>VLOOKUP(V3177,Country!A$2:B$191,2,FALSE)</f>
        <v>Madagascar</v>
      </c>
      <c r="T3177" t="str">
        <f>VLOOKUP(X3177,Organisation!A$2:B$150,2,FALSE)</f>
        <v>Vatican Radio</v>
      </c>
      <c r="U3177" t="s">
        <v>139</v>
      </c>
      <c r="V3177" t="s">
        <v>140</v>
      </c>
      <c r="W3177" t="s">
        <v>87</v>
      </c>
      <c r="X3177" t="s">
        <v>87</v>
      </c>
      <c r="Y3177">
        <v>1140</v>
      </c>
    </row>
    <row r="3178" spans="1:25" x14ac:dyDescent="0.25">
      <c r="A3178">
        <v>13765</v>
      </c>
      <c r="B3178" t="str">
        <f>VLOOKUP(W3178,Broadcast!A$2:B$277,2,FALSE)</f>
        <v>Vatican Radio</v>
      </c>
      <c r="C3178" s="6">
        <v>1700</v>
      </c>
      <c r="D3178" s="6">
        <v>1730</v>
      </c>
      <c r="E3178" t="s">
        <v>977</v>
      </c>
      <c r="F3178" t="str">
        <f>VLOOKUP(H3178,Location!A$2:E$678,2,FALSE)</f>
        <v>Madagascar</v>
      </c>
      <c r="G3178" t="str">
        <f>VLOOKUP(LEFT(R3178,3),Language!A$2:B$7700,2,FALSE)</f>
        <v>French</v>
      </c>
      <c r="H3178" t="s">
        <v>139</v>
      </c>
      <c r="I3178">
        <v>250</v>
      </c>
      <c r="J3178">
        <v>300</v>
      </c>
      <c r="K3178">
        <v>0</v>
      </c>
      <c r="L3178">
        <v>105</v>
      </c>
      <c r="M3178">
        <v>1234567</v>
      </c>
      <c r="N3178">
        <v>270316</v>
      </c>
      <c r="O3178">
        <v>291016</v>
      </c>
      <c r="P3178" t="s">
        <v>19</v>
      </c>
      <c r="Q3178">
        <v>9823</v>
      </c>
      <c r="R3178" t="s">
        <v>79</v>
      </c>
      <c r="S3178" t="str">
        <f>VLOOKUP(V3178,Country!A$2:B$191,2,FALSE)</f>
        <v>Madagascar</v>
      </c>
      <c r="T3178" t="str">
        <f>VLOOKUP(X3178,Organisation!A$2:B$150,2,FALSE)</f>
        <v>Vatican Radio</v>
      </c>
      <c r="U3178" t="s">
        <v>139</v>
      </c>
      <c r="V3178" t="s">
        <v>140</v>
      </c>
      <c r="W3178" t="s">
        <v>87</v>
      </c>
      <c r="X3178" t="s">
        <v>87</v>
      </c>
      <c r="Y3178">
        <v>2266</v>
      </c>
    </row>
    <row r="3179" spans="1:25" x14ac:dyDescent="0.25">
      <c r="A3179">
        <v>13765</v>
      </c>
      <c r="B3179" t="str">
        <f>VLOOKUP(W3179,Broadcast!A$2:B$277,2,FALSE)</f>
        <v>Vatican Radio</v>
      </c>
      <c r="C3179" s="6">
        <v>1730</v>
      </c>
      <c r="D3179" s="6">
        <v>1800</v>
      </c>
      <c r="E3179" t="s">
        <v>50</v>
      </c>
      <c r="F3179" t="str">
        <f>VLOOKUP(H3179,Location!A$2:E$678,2,FALSE)</f>
        <v>S. Maria di Galeria</v>
      </c>
      <c r="G3179" t="str">
        <f>VLOOKUP(LEFT(R3179,3),Language!A$2:B$7700,2,FALSE)</f>
        <v>English</v>
      </c>
      <c r="H3179" t="s">
        <v>84</v>
      </c>
      <c r="I3179">
        <v>250</v>
      </c>
      <c r="J3179">
        <v>168</v>
      </c>
      <c r="K3179">
        <v>0</v>
      </c>
      <c r="L3179">
        <v>218</v>
      </c>
      <c r="M3179">
        <v>1234567</v>
      </c>
      <c r="N3179">
        <v>270316</v>
      </c>
      <c r="O3179">
        <v>291016</v>
      </c>
      <c r="P3179" t="s">
        <v>19</v>
      </c>
      <c r="Q3179">
        <v>16730</v>
      </c>
      <c r="R3179" t="s">
        <v>20</v>
      </c>
      <c r="S3179" t="str">
        <f>VLOOKUP(V3179,Country!A$2:B$191,2,FALSE)</f>
        <v>Vatican</v>
      </c>
      <c r="T3179" t="str">
        <f>VLOOKUP(X3179,Organisation!A$2:B$150,2,FALSE)</f>
        <v>Vatican Radio</v>
      </c>
      <c r="U3179" t="s">
        <v>84</v>
      </c>
      <c r="V3179" t="s">
        <v>86</v>
      </c>
      <c r="W3179" t="s">
        <v>87</v>
      </c>
      <c r="X3179" t="s">
        <v>87</v>
      </c>
      <c r="Y3179">
        <v>1142</v>
      </c>
    </row>
    <row r="3180" spans="1:25" x14ac:dyDescent="0.25">
      <c r="A3180">
        <v>13765</v>
      </c>
      <c r="B3180" t="str">
        <f>VLOOKUP(W3180,Broadcast!A$2:B$277,2,FALSE)</f>
        <v>Vatican Radio</v>
      </c>
      <c r="C3180" s="6">
        <v>1800</v>
      </c>
      <c r="D3180" s="6">
        <v>1830</v>
      </c>
      <c r="E3180" t="s">
        <v>978</v>
      </c>
      <c r="F3180" t="str">
        <f>VLOOKUP(H3180,Location!A$2:E$678,2,FALSE)</f>
        <v>S. Maria di Galeria</v>
      </c>
      <c r="G3180" t="str">
        <f>VLOOKUP(LEFT(R3180,3),Language!A$2:B$7700,2,FALSE)</f>
        <v>Portuguese</v>
      </c>
      <c r="H3180" t="s">
        <v>84</v>
      </c>
      <c r="I3180">
        <v>250</v>
      </c>
      <c r="J3180">
        <v>155</v>
      </c>
      <c r="K3180">
        <v>0</v>
      </c>
      <c r="L3180">
        <v>218</v>
      </c>
      <c r="M3180">
        <v>1234567</v>
      </c>
      <c r="N3180">
        <v>270316</v>
      </c>
      <c r="O3180">
        <v>291016</v>
      </c>
      <c r="P3180" t="s">
        <v>19</v>
      </c>
      <c r="Q3180">
        <v>16730</v>
      </c>
      <c r="R3180" t="s">
        <v>300</v>
      </c>
      <c r="S3180" t="str">
        <f>VLOOKUP(V3180,Country!A$2:B$191,2,FALSE)</f>
        <v>Vatican</v>
      </c>
      <c r="T3180" t="str">
        <f>VLOOKUP(X3180,Organisation!A$2:B$150,2,FALSE)</f>
        <v>Vatican Radio</v>
      </c>
      <c r="U3180" t="s">
        <v>84</v>
      </c>
      <c r="V3180" t="s">
        <v>86</v>
      </c>
      <c r="W3180" t="s">
        <v>87</v>
      </c>
      <c r="X3180" t="s">
        <v>87</v>
      </c>
      <c r="Y3180">
        <v>1143</v>
      </c>
    </row>
    <row r="3181" spans="1:25" x14ac:dyDescent="0.25">
      <c r="A3181">
        <v>13765</v>
      </c>
      <c r="B3181" t="str">
        <f>VLOOKUP(W3181,Broadcast!A$2:B$277,2,FALSE)</f>
        <v>Vatican Radio</v>
      </c>
      <c r="C3181" s="6">
        <v>1840</v>
      </c>
      <c r="D3181" s="6">
        <v>1900</v>
      </c>
      <c r="E3181">
        <v>46</v>
      </c>
      <c r="F3181" t="str">
        <f>VLOOKUP(H3181,Location!A$2:E$678,2,FALSE)</f>
        <v>S. Maria di Galeria</v>
      </c>
      <c r="G3181" t="str">
        <f>VLOOKUP(LEFT(R3181,3),Language!A$2:B$7700,2,FALSE)</f>
        <v>Latin</v>
      </c>
      <c r="H3181" t="s">
        <v>84</v>
      </c>
      <c r="I3181">
        <v>250</v>
      </c>
      <c r="J3181">
        <v>210</v>
      </c>
      <c r="K3181">
        <v>0</v>
      </c>
      <c r="L3181">
        <v>218</v>
      </c>
      <c r="M3181">
        <v>1234567</v>
      </c>
      <c r="N3181">
        <v>270316</v>
      </c>
      <c r="O3181">
        <v>291016</v>
      </c>
      <c r="P3181" t="s">
        <v>19</v>
      </c>
      <c r="Q3181">
        <v>16730</v>
      </c>
      <c r="R3181" t="s">
        <v>85</v>
      </c>
      <c r="S3181" t="str">
        <f>VLOOKUP(V3181,Country!A$2:B$191,2,FALSE)</f>
        <v>Vatican</v>
      </c>
      <c r="T3181" t="str">
        <f>VLOOKUP(X3181,Organisation!A$2:B$150,2,FALSE)</f>
        <v>Vatican Radio</v>
      </c>
      <c r="U3181" t="s">
        <v>84</v>
      </c>
      <c r="V3181" t="s">
        <v>86</v>
      </c>
      <c r="W3181" t="s">
        <v>87</v>
      </c>
      <c r="X3181" t="s">
        <v>87</v>
      </c>
      <c r="Y3181">
        <v>2265</v>
      </c>
    </row>
    <row r="3182" spans="1:25" x14ac:dyDescent="0.25">
      <c r="A3182">
        <v>13765</v>
      </c>
      <c r="B3182" t="str">
        <f>VLOOKUP(W3182,Broadcast!A$2:B$277,2,FALSE)</f>
        <v>Vatican Radio</v>
      </c>
      <c r="C3182" s="6">
        <v>1900</v>
      </c>
      <c r="D3182" s="6">
        <v>1930</v>
      </c>
      <c r="E3182" t="s">
        <v>760</v>
      </c>
      <c r="F3182" t="str">
        <f>VLOOKUP(H3182,Location!A$2:E$678,2,FALSE)</f>
        <v>S. Maria di Galeria</v>
      </c>
      <c r="G3182" t="str">
        <f>VLOOKUP(LEFT(R3182,3),Language!A$2:B$7700,2,FALSE)</f>
        <v>Spanish</v>
      </c>
      <c r="H3182" t="s">
        <v>84</v>
      </c>
      <c r="I3182">
        <v>250</v>
      </c>
      <c r="J3182">
        <v>238</v>
      </c>
      <c r="K3182">
        <v>0</v>
      </c>
      <c r="L3182">
        <v>616</v>
      </c>
      <c r="M3182">
        <v>7</v>
      </c>
      <c r="N3182">
        <v>270316</v>
      </c>
      <c r="O3182">
        <v>291016</v>
      </c>
      <c r="P3182" t="s">
        <v>19</v>
      </c>
      <c r="Q3182">
        <v>12733</v>
      </c>
      <c r="R3182" t="s">
        <v>137</v>
      </c>
      <c r="S3182" t="str">
        <f>VLOOKUP(V3182,Country!A$2:B$191,2,FALSE)</f>
        <v>Vatican</v>
      </c>
      <c r="T3182" t="str">
        <f>VLOOKUP(X3182,Organisation!A$2:B$150,2,FALSE)</f>
        <v>Vatican Radio</v>
      </c>
      <c r="U3182" t="s">
        <v>84</v>
      </c>
      <c r="V3182" t="s">
        <v>86</v>
      </c>
      <c r="W3182" t="s">
        <v>87</v>
      </c>
      <c r="X3182" t="s">
        <v>87</v>
      </c>
      <c r="Y3182">
        <v>2263</v>
      </c>
    </row>
    <row r="3183" spans="1:25" x14ac:dyDescent="0.25">
      <c r="A3183">
        <v>13765</v>
      </c>
      <c r="B3183" t="str">
        <f>VLOOKUP(W3183,Broadcast!A$2:B$277,2,FALSE)</f>
        <v>Vatican Radio</v>
      </c>
      <c r="C3183" s="6">
        <v>2000</v>
      </c>
      <c r="D3183" s="6">
        <v>2030</v>
      </c>
      <c r="E3183">
        <v>46</v>
      </c>
      <c r="F3183" t="str">
        <f>VLOOKUP(H3183,Location!A$2:E$678,2,FALSE)</f>
        <v>S. Maria di Galeria</v>
      </c>
      <c r="G3183" t="str">
        <f>VLOOKUP(LEFT(R3183,3),Language!A$2:B$7700,2,FALSE)</f>
        <v>English</v>
      </c>
      <c r="H3183" t="s">
        <v>84</v>
      </c>
      <c r="I3183">
        <v>250</v>
      </c>
      <c r="J3183">
        <v>210</v>
      </c>
      <c r="K3183">
        <v>0</v>
      </c>
      <c r="L3183">
        <v>218</v>
      </c>
      <c r="M3183">
        <v>1234567</v>
      </c>
      <c r="N3183">
        <v>270316</v>
      </c>
      <c r="O3183">
        <v>291016</v>
      </c>
      <c r="P3183" t="s">
        <v>19</v>
      </c>
      <c r="Q3183">
        <v>16730</v>
      </c>
      <c r="R3183" t="s">
        <v>20</v>
      </c>
      <c r="S3183" t="str">
        <f>VLOOKUP(V3183,Country!A$2:B$191,2,FALSE)</f>
        <v>Vatican</v>
      </c>
      <c r="T3183" t="str">
        <f>VLOOKUP(X3183,Organisation!A$2:B$150,2,FALSE)</f>
        <v>Vatican Radio</v>
      </c>
      <c r="U3183" t="s">
        <v>84</v>
      </c>
      <c r="V3183" t="s">
        <v>86</v>
      </c>
      <c r="W3183" t="s">
        <v>87</v>
      </c>
      <c r="X3183" t="s">
        <v>87</v>
      </c>
      <c r="Y3183">
        <v>2264</v>
      </c>
    </row>
    <row r="3184" spans="1:25" x14ac:dyDescent="0.25">
      <c r="A3184">
        <v>13765</v>
      </c>
      <c r="B3184" t="str">
        <f>VLOOKUP(W3184,Broadcast!A$2:B$277,2,FALSE)</f>
        <v>Vatican Radio</v>
      </c>
      <c r="C3184" s="6">
        <v>2030</v>
      </c>
      <c r="D3184" s="6">
        <v>2115</v>
      </c>
      <c r="E3184">
        <v>46</v>
      </c>
      <c r="F3184" t="str">
        <f>VLOOKUP(H3184,Location!A$2:E$678,2,FALSE)</f>
        <v>S. Maria di Galeria</v>
      </c>
      <c r="G3184" t="str">
        <f>VLOOKUP(LEFT(R3184,3),Language!A$2:B$7700,2,FALSE)</f>
        <v>French</v>
      </c>
      <c r="H3184" t="s">
        <v>84</v>
      </c>
      <c r="I3184">
        <v>250</v>
      </c>
      <c r="J3184">
        <v>210</v>
      </c>
      <c r="K3184">
        <v>0</v>
      </c>
      <c r="L3184">
        <v>218</v>
      </c>
      <c r="M3184">
        <v>1234567</v>
      </c>
      <c r="N3184">
        <v>270316</v>
      </c>
      <c r="O3184">
        <v>291016</v>
      </c>
      <c r="P3184" t="s">
        <v>19</v>
      </c>
      <c r="Q3184">
        <v>16730</v>
      </c>
      <c r="R3184" t="s">
        <v>79</v>
      </c>
      <c r="S3184" t="str">
        <f>VLOOKUP(V3184,Country!A$2:B$191,2,FALSE)</f>
        <v>Vatican</v>
      </c>
      <c r="T3184" t="str">
        <f>VLOOKUP(X3184,Organisation!A$2:B$150,2,FALSE)</f>
        <v>Vatican Radio</v>
      </c>
      <c r="U3184" t="s">
        <v>84</v>
      </c>
      <c r="V3184" t="s">
        <v>86</v>
      </c>
      <c r="W3184" t="s">
        <v>87</v>
      </c>
      <c r="X3184" t="s">
        <v>87</v>
      </c>
      <c r="Y3184">
        <v>2269</v>
      </c>
    </row>
    <row r="3185" spans="1:25" x14ac:dyDescent="0.25">
      <c r="A3185">
        <v>13770</v>
      </c>
      <c r="B3185" t="str">
        <f>VLOOKUP(W3185,Broadcast!A$2:B$277,2,FALSE)</f>
        <v>China Radio International</v>
      </c>
      <c r="C3185" s="6">
        <v>0</v>
      </c>
      <c r="D3185" s="6">
        <v>100</v>
      </c>
      <c r="E3185" t="s">
        <v>206</v>
      </c>
      <c r="F3185" t="str">
        <f>VLOOKUP(H3185,Location!A$2:E$678,2,FALSE)</f>
        <v>Xian</v>
      </c>
      <c r="G3185" t="str">
        <f>VLOOKUP(LEFT(R3185,3),Language!A$2:B$7700,2,FALSE)</f>
        <v>Vietnamese</v>
      </c>
      <c r="H3185" t="s">
        <v>265</v>
      </c>
      <c r="I3185">
        <v>500</v>
      </c>
      <c r="J3185">
        <v>190</v>
      </c>
      <c r="K3185">
        <v>0</v>
      </c>
      <c r="L3185">
        <v>218</v>
      </c>
      <c r="M3185">
        <v>1234567</v>
      </c>
      <c r="N3185">
        <v>270316</v>
      </c>
      <c r="O3185">
        <v>301016</v>
      </c>
      <c r="P3185" t="s">
        <v>19</v>
      </c>
      <c r="Q3185">
        <v>16500</v>
      </c>
      <c r="R3185" t="s">
        <v>163</v>
      </c>
      <c r="S3185" t="str">
        <f>VLOOKUP(V3185,Country!A$2:B$191,2,FALSE)</f>
        <v>China</v>
      </c>
      <c r="T3185" t="str">
        <f>VLOOKUP(X3185,Organisation!A$2:B$150,2,FALSE)</f>
        <v>R &amp; T of Peoples Republic of China</v>
      </c>
      <c r="U3185" t="s">
        <v>265</v>
      </c>
      <c r="V3185" t="s">
        <v>55</v>
      </c>
      <c r="W3185" t="s">
        <v>188</v>
      </c>
      <c r="X3185" t="s">
        <v>57</v>
      </c>
      <c r="Y3185">
        <v>3284</v>
      </c>
    </row>
    <row r="3186" spans="1:25" x14ac:dyDescent="0.25">
      <c r="A3186">
        <v>13770</v>
      </c>
      <c r="B3186" t="str">
        <f>VLOOKUP(W3186,Broadcast!A$2:B$277,2,FALSE)</f>
        <v>Islamic Republic of Iran Broadcasting</v>
      </c>
      <c r="C3186" s="6">
        <v>420</v>
      </c>
      <c r="D3186" s="6">
        <v>450</v>
      </c>
      <c r="E3186" t="s">
        <v>806</v>
      </c>
      <c r="F3186" t="str">
        <f>VLOOKUP(H3186,Location!A$2:E$678,2,FALSE)</f>
        <v>Sirjan</v>
      </c>
      <c r="G3186" t="str">
        <f>VLOOKUP(LEFT(R3186,3),Language!A$2:B$7700,2,FALSE)</f>
        <v>Hebrew</v>
      </c>
      <c r="H3186" t="s">
        <v>228</v>
      </c>
      <c r="I3186">
        <v>500</v>
      </c>
      <c r="J3186">
        <v>282</v>
      </c>
      <c r="K3186">
        <v>0</v>
      </c>
      <c r="L3186">
        <v>146</v>
      </c>
      <c r="M3186">
        <v>1234567</v>
      </c>
      <c r="N3186">
        <v>270316</v>
      </c>
      <c r="O3186">
        <v>291016</v>
      </c>
      <c r="P3186" t="s">
        <v>19</v>
      </c>
      <c r="R3186" t="s">
        <v>823</v>
      </c>
      <c r="S3186" t="str">
        <f>VLOOKUP(V3186,Country!A$2:B$191,2,FALSE)</f>
        <v>Iran (Islamic Rep. of)</v>
      </c>
      <c r="T3186" t="str">
        <f>VLOOKUP(X3186,Organisation!A$2:B$150,2,FALSE)</f>
        <v>Islamic Republic of Iran Broadcast.</v>
      </c>
      <c r="U3186" t="s">
        <v>228</v>
      </c>
      <c r="V3186" t="s">
        <v>229</v>
      </c>
      <c r="W3186" t="s">
        <v>230</v>
      </c>
      <c r="X3186" t="s">
        <v>230</v>
      </c>
      <c r="Y3186">
        <v>7170</v>
      </c>
    </row>
    <row r="3187" spans="1:25" x14ac:dyDescent="0.25">
      <c r="A3187">
        <v>13770</v>
      </c>
      <c r="B3187" t="str">
        <f>VLOOKUP(W3187,Broadcast!A$2:B$277,2,FALSE)</f>
        <v>Egypt Radio &amp; TV Union</v>
      </c>
      <c r="C3187" s="6">
        <v>1500</v>
      </c>
      <c r="D3187" s="6">
        <v>1600</v>
      </c>
      <c r="E3187">
        <v>30</v>
      </c>
      <c r="F3187" t="str">
        <f>VLOOKUP(H3187,Location!A$2:E$678,2,FALSE)</f>
        <v>Abis</v>
      </c>
      <c r="G3187" t="str">
        <f>VLOOKUP(LEFT(R3187,3),Language!A$2:B$7700,2,FALSE)</f>
        <v>Uzbek</v>
      </c>
      <c r="H3187" t="s">
        <v>642</v>
      </c>
      <c r="I3187">
        <v>250</v>
      </c>
      <c r="J3187">
        <v>61</v>
      </c>
      <c r="K3187">
        <v>0</v>
      </c>
      <c r="L3187">
        <v>219</v>
      </c>
      <c r="M3187">
        <v>1234567</v>
      </c>
      <c r="N3187">
        <v>270316</v>
      </c>
      <c r="O3187">
        <v>301016</v>
      </c>
      <c r="P3187" t="s">
        <v>19</v>
      </c>
      <c r="R3187" t="s">
        <v>605</v>
      </c>
      <c r="S3187" t="str">
        <f>VLOOKUP(V3187,Country!A$2:B$191,2,FALSE)</f>
        <v>Egypt</v>
      </c>
      <c r="T3187" t="str">
        <f>VLOOKUP(X3187,Organisation!A$2:B$150,2,FALSE)</f>
        <v>Egypt Radio &amp; TV Union</v>
      </c>
      <c r="U3187" t="s">
        <v>642</v>
      </c>
      <c r="V3187" t="s">
        <v>643</v>
      </c>
      <c r="W3187" t="s">
        <v>644</v>
      </c>
      <c r="X3187" t="s">
        <v>644</v>
      </c>
      <c r="Y3187">
        <v>2301</v>
      </c>
    </row>
    <row r="3188" spans="1:25" x14ac:dyDescent="0.25">
      <c r="A3188">
        <v>13775</v>
      </c>
      <c r="B3188" t="str">
        <f>VLOOKUP(W3188,Broadcast!A$2:B$277,2,FALSE)</f>
        <v>Broadcasting Serv. of the Kingdom of Saudi Arabia</v>
      </c>
      <c r="C3188" s="6">
        <v>1200</v>
      </c>
      <c r="D3188" s="6">
        <v>1500</v>
      </c>
      <c r="E3188" t="s">
        <v>261</v>
      </c>
      <c r="F3188" t="str">
        <f>VLOOKUP(H3188,Location!A$2:E$678,2,FALSE)</f>
        <v>Riyadh</v>
      </c>
      <c r="G3188" t="str">
        <f>VLOOKUP(LEFT(R3188,3),Language!A$2:B$7700,2,FALSE)</f>
        <v>Urdu</v>
      </c>
      <c r="H3188" t="s">
        <v>508</v>
      </c>
      <c r="I3188">
        <v>500</v>
      </c>
      <c r="J3188">
        <v>70</v>
      </c>
      <c r="K3188">
        <v>15</v>
      </c>
      <c r="L3188">
        <v>216</v>
      </c>
      <c r="M3188">
        <v>1234567</v>
      </c>
      <c r="N3188">
        <v>270316</v>
      </c>
      <c r="O3188">
        <v>301016</v>
      </c>
      <c r="P3188" t="s">
        <v>19</v>
      </c>
      <c r="R3188" t="s">
        <v>348</v>
      </c>
      <c r="S3188" t="str">
        <f>VLOOKUP(V3188,Country!A$2:B$191,2,FALSE)</f>
        <v>Saudi Arabia</v>
      </c>
      <c r="T3188" t="str">
        <f>VLOOKUP(X3188,Organisation!A$2:B$150,2,FALSE)</f>
        <v>Saudi Arabian Radio &amp; Television</v>
      </c>
      <c r="U3188" t="s">
        <v>508</v>
      </c>
      <c r="V3188" t="s">
        <v>397</v>
      </c>
      <c r="W3188" t="s">
        <v>397</v>
      </c>
      <c r="X3188" t="s">
        <v>397</v>
      </c>
      <c r="Y3188">
        <v>1382</v>
      </c>
    </row>
    <row r="3189" spans="1:25" x14ac:dyDescent="0.25">
      <c r="A3189">
        <v>13775</v>
      </c>
      <c r="B3189" t="str">
        <f>VLOOKUP(W3189,Broadcast!A$2:B$277,2,FALSE)</f>
        <v>Radio Sultanate of Oman</v>
      </c>
      <c r="C3189" s="6">
        <v>1700</v>
      </c>
      <c r="D3189" s="6">
        <v>2300</v>
      </c>
      <c r="E3189">
        <v>48.53</v>
      </c>
      <c r="F3189" t="str">
        <f>VLOOKUP(H3189,Location!A$2:E$678,2,FALSE)</f>
        <v>Thumrayt</v>
      </c>
      <c r="G3189" t="str">
        <f>VLOOKUP(LEFT(R3189,3),Language!A$2:B$7700,2,FALSE)</f>
        <v>Standard Arabic</v>
      </c>
      <c r="H3189" t="s">
        <v>520</v>
      </c>
      <c r="I3189">
        <v>100</v>
      </c>
      <c r="J3189">
        <v>220</v>
      </c>
      <c r="K3189">
        <v>0</v>
      </c>
      <c r="L3189">
        <v>205</v>
      </c>
      <c r="M3189">
        <v>1234567</v>
      </c>
      <c r="N3189">
        <v>270316</v>
      </c>
      <c r="O3189">
        <v>301016</v>
      </c>
      <c r="P3189" t="s">
        <v>19</v>
      </c>
      <c r="Q3189">
        <v>11900</v>
      </c>
      <c r="R3189" t="s">
        <v>310</v>
      </c>
      <c r="S3189" t="str">
        <f>VLOOKUP(V3189,Country!A$2:B$191,2,FALSE)</f>
        <v>Oman</v>
      </c>
      <c r="T3189" t="str">
        <f>VLOOKUP(X3189,Organisation!A$2:B$150,2,FALSE)</f>
        <v>Radio Sultanate of Oman</v>
      </c>
      <c r="U3189" t="s">
        <v>520</v>
      </c>
      <c r="V3189" t="s">
        <v>212</v>
      </c>
      <c r="W3189" t="s">
        <v>383</v>
      </c>
      <c r="X3189" t="s">
        <v>383</v>
      </c>
      <c r="Y3189">
        <v>4479</v>
      </c>
    </row>
    <row r="3190" spans="1:25" x14ac:dyDescent="0.25">
      <c r="A3190">
        <v>13780</v>
      </c>
      <c r="B3190" t="str">
        <f>VLOOKUP(W3190,Broadcast!A$2:B$277,2,FALSE)</f>
        <v>Sri Lanka Broadcasting Corporation</v>
      </c>
      <c r="C3190" s="6">
        <v>0</v>
      </c>
      <c r="D3190" s="6">
        <v>58</v>
      </c>
      <c r="E3190" t="s">
        <v>979</v>
      </c>
      <c r="F3190" t="str">
        <f>VLOOKUP(H3190,Location!A$2:E$678,2,FALSE)</f>
        <v>Trincomalee (Perkara)</v>
      </c>
      <c r="G3190" t="str">
        <f>VLOOKUP(LEFT(R3190,3),Language!A$2:B$7700,2,FALSE)</f>
        <v>English</v>
      </c>
      <c r="H3190" t="s">
        <v>646</v>
      </c>
      <c r="I3190">
        <v>250</v>
      </c>
      <c r="J3190">
        <v>45</v>
      </c>
      <c r="K3190">
        <v>-30</v>
      </c>
      <c r="L3190">
        <v>217</v>
      </c>
      <c r="M3190">
        <v>1234567</v>
      </c>
      <c r="N3190">
        <v>270316</v>
      </c>
      <c r="O3190">
        <v>291016</v>
      </c>
      <c r="P3190" t="s">
        <v>19</v>
      </c>
      <c r="Q3190">
        <v>12970</v>
      </c>
      <c r="R3190" t="s">
        <v>20</v>
      </c>
      <c r="S3190" t="str">
        <f>VLOOKUP(V3190,Country!A$2:B$191,2,FALSE)</f>
        <v>Sri Lanka</v>
      </c>
      <c r="T3190" t="str">
        <f>VLOOKUP(X3190,Organisation!A$2:B$150,2,FALSE)</f>
        <v>Sri Lanka Broadcasting Corporation</v>
      </c>
      <c r="U3190" t="s">
        <v>646</v>
      </c>
      <c r="V3190" t="s">
        <v>318</v>
      </c>
      <c r="W3190" t="s">
        <v>319</v>
      </c>
      <c r="X3190" t="s">
        <v>319</v>
      </c>
      <c r="Y3190">
        <v>3780</v>
      </c>
    </row>
    <row r="3191" spans="1:25" x14ac:dyDescent="0.25">
      <c r="A3191">
        <v>13780</v>
      </c>
      <c r="B3191" t="str">
        <f>VLOOKUP(W3191,Broadcast!A$2:B$277,2,FALSE)</f>
        <v>China Radio International</v>
      </c>
      <c r="C3191" s="6">
        <v>130</v>
      </c>
      <c r="D3191" s="6">
        <v>230</v>
      </c>
      <c r="E3191" t="s">
        <v>516</v>
      </c>
      <c r="F3191" t="str">
        <f>VLOOKUP(H3191,Location!A$2:E$678,2,FALSE)</f>
        <v>Kunming</v>
      </c>
      <c r="G3191" t="str">
        <f>VLOOKUP(LEFT(R3191,3),Language!A$2:B$7700,2,FALSE)</f>
        <v>Nepali</v>
      </c>
      <c r="H3191" t="s">
        <v>366</v>
      </c>
      <c r="I3191">
        <v>500</v>
      </c>
      <c r="J3191">
        <v>283</v>
      </c>
      <c r="K3191">
        <v>0</v>
      </c>
      <c r="L3191">
        <v>216</v>
      </c>
      <c r="M3191">
        <v>1234567</v>
      </c>
      <c r="N3191">
        <v>270316</v>
      </c>
      <c r="O3191">
        <v>301016</v>
      </c>
      <c r="P3191" t="s">
        <v>19</v>
      </c>
      <c r="Q3191">
        <v>10430</v>
      </c>
      <c r="R3191" t="s">
        <v>515</v>
      </c>
      <c r="S3191" t="str">
        <f>VLOOKUP(V3191,Country!A$2:B$191,2,FALSE)</f>
        <v>China</v>
      </c>
      <c r="T3191" t="str">
        <f>VLOOKUP(X3191,Organisation!A$2:B$150,2,FALSE)</f>
        <v>R &amp; T of Peoples Republic of China</v>
      </c>
      <c r="U3191" t="s">
        <v>366</v>
      </c>
      <c r="V3191" t="s">
        <v>55</v>
      </c>
      <c r="W3191" t="s">
        <v>188</v>
      </c>
      <c r="X3191" t="s">
        <v>57</v>
      </c>
      <c r="Y3191">
        <v>3285</v>
      </c>
    </row>
    <row r="3192" spans="1:25" x14ac:dyDescent="0.25">
      <c r="A3192">
        <v>13780</v>
      </c>
      <c r="B3192" t="str">
        <f>VLOOKUP(W3192,Broadcast!A$2:B$277,2,FALSE)</f>
        <v>China Radio International</v>
      </c>
      <c r="C3192" s="6">
        <v>230</v>
      </c>
      <c r="D3192" s="6">
        <v>330</v>
      </c>
      <c r="E3192" t="s">
        <v>516</v>
      </c>
      <c r="F3192" t="str">
        <f>VLOOKUP(H3192,Location!A$2:E$678,2,FALSE)</f>
        <v>Kunming</v>
      </c>
      <c r="G3192" t="str">
        <f>VLOOKUP(LEFT(R3192,3),Language!A$2:B$7700,2,FALSE)</f>
        <v>Nepali</v>
      </c>
      <c r="H3192" t="s">
        <v>366</v>
      </c>
      <c r="I3192">
        <v>500</v>
      </c>
      <c r="J3192">
        <v>283</v>
      </c>
      <c r="K3192">
        <v>0</v>
      </c>
      <c r="L3192">
        <v>216</v>
      </c>
      <c r="M3192">
        <v>1234567</v>
      </c>
      <c r="N3192">
        <v>270316</v>
      </c>
      <c r="O3192">
        <v>301016</v>
      </c>
      <c r="P3192" t="s">
        <v>19</v>
      </c>
      <c r="Q3192">
        <v>10430</v>
      </c>
      <c r="R3192" t="s">
        <v>515</v>
      </c>
      <c r="S3192" t="str">
        <f>VLOOKUP(V3192,Country!A$2:B$191,2,FALSE)</f>
        <v>China</v>
      </c>
      <c r="T3192" t="str">
        <f>VLOOKUP(X3192,Organisation!A$2:B$150,2,FALSE)</f>
        <v>R &amp; T of Peoples Republic of China</v>
      </c>
      <c r="U3192" t="s">
        <v>366</v>
      </c>
      <c r="V3192" t="s">
        <v>55</v>
      </c>
      <c r="W3192" t="s">
        <v>188</v>
      </c>
      <c r="X3192" t="s">
        <v>57</v>
      </c>
      <c r="Y3192">
        <v>3286</v>
      </c>
    </row>
    <row r="3193" spans="1:25" x14ac:dyDescent="0.25">
      <c r="A3193">
        <v>13780</v>
      </c>
      <c r="B3193" t="str">
        <f>VLOOKUP(W3193,Broadcast!A$2:B$277,2,FALSE)</f>
        <v>Islamic Republic of Iran Broadcasting</v>
      </c>
      <c r="C3193" s="6">
        <v>530</v>
      </c>
      <c r="D3193" s="6">
        <v>830</v>
      </c>
      <c r="E3193">
        <v>39</v>
      </c>
      <c r="F3193" t="str">
        <f>VLOOKUP(H3193,Location!A$2:E$678,2,FALSE)</f>
        <v>Kamalabad</v>
      </c>
      <c r="G3193" t="str">
        <f>VLOOKUP(LEFT(R3193,3),Language!A$2:B$7700,2,FALSE)</f>
        <v>Arabic</v>
      </c>
      <c r="H3193" t="s">
        <v>340</v>
      </c>
      <c r="I3193">
        <v>500</v>
      </c>
      <c r="J3193">
        <v>178</v>
      </c>
      <c r="K3193">
        <v>0</v>
      </c>
      <c r="L3193">
        <v>146</v>
      </c>
      <c r="M3193">
        <v>1234567</v>
      </c>
      <c r="N3193">
        <v>270316</v>
      </c>
      <c r="O3193">
        <v>291016</v>
      </c>
      <c r="P3193" t="s">
        <v>19</v>
      </c>
      <c r="R3193" t="s">
        <v>89</v>
      </c>
      <c r="S3193" t="str">
        <f>VLOOKUP(V3193,Country!A$2:B$191,2,FALSE)</f>
        <v>Iran (Islamic Rep. of)</v>
      </c>
      <c r="T3193" t="str">
        <f>VLOOKUP(X3193,Organisation!A$2:B$150,2,FALSE)</f>
        <v>Islamic Republic of Iran Broadcast.</v>
      </c>
      <c r="U3193" t="s">
        <v>340</v>
      </c>
      <c r="V3193" t="s">
        <v>229</v>
      </c>
      <c r="W3193" t="s">
        <v>230</v>
      </c>
      <c r="X3193" t="s">
        <v>230</v>
      </c>
      <c r="Y3193">
        <v>15038</v>
      </c>
    </row>
    <row r="3194" spans="1:25" x14ac:dyDescent="0.25">
      <c r="A3194">
        <v>13780</v>
      </c>
      <c r="B3194" t="str">
        <f>VLOOKUP(W3194,Broadcast!A$2:B$277,2,FALSE)</f>
        <v>Islamic Republic of Iran Broadcasting</v>
      </c>
      <c r="C3194" s="6">
        <v>530</v>
      </c>
      <c r="D3194" s="6">
        <v>830</v>
      </c>
      <c r="E3194">
        <v>39</v>
      </c>
      <c r="F3194" t="str">
        <f>VLOOKUP(H3194,Location!A$2:E$678,2,FALSE)</f>
        <v>Sirjan</v>
      </c>
      <c r="G3194" t="str">
        <f>VLOOKUP(LEFT(R3194,3),Language!A$2:B$7700,2,FALSE)</f>
        <v>Arabic</v>
      </c>
      <c r="H3194" t="s">
        <v>228</v>
      </c>
      <c r="I3194">
        <v>500</v>
      </c>
      <c r="J3194">
        <v>198</v>
      </c>
      <c r="K3194">
        <v>0</v>
      </c>
      <c r="L3194">
        <v>146</v>
      </c>
      <c r="M3194">
        <v>1234567</v>
      </c>
      <c r="N3194">
        <v>270316</v>
      </c>
      <c r="O3194">
        <v>291016</v>
      </c>
      <c r="P3194" t="s">
        <v>19</v>
      </c>
      <c r="R3194" t="s">
        <v>89</v>
      </c>
      <c r="S3194" t="str">
        <f>VLOOKUP(V3194,Country!A$2:B$191,2,FALSE)</f>
        <v>Iran (Islamic Rep. of)</v>
      </c>
      <c r="T3194" t="str">
        <f>VLOOKUP(X3194,Organisation!A$2:B$150,2,FALSE)</f>
        <v>Islamic Republic of Iran Broadcast.</v>
      </c>
      <c r="U3194" t="s">
        <v>228</v>
      </c>
      <c r="V3194" t="s">
        <v>229</v>
      </c>
      <c r="W3194" t="s">
        <v>230</v>
      </c>
      <c r="X3194" t="s">
        <v>230</v>
      </c>
      <c r="Y3194">
        <v>16101</v>
      </c>
    </row>
    <row r="3195" spans="1:25" x14ac:dyDescent="0.25">
      <c r="A3195">
        <v>13780</v>
      </c>
      <c r="B3195" t="str">
        <f>VLOOKUP(W3195,Broadcast!A$2:B$277,2,FALSE)</f>
        <v>Islamic Republic of Iran Broadcasting</v>
      </c>
      <c r="C3195" s="6">
        <v>830</v>
      </c>
      <c r="D3195" s="6">
        <v>1130</v>
      </c>
      <c r="E3195">
        <v>39</v>
      </c>
      <c r="F3195" t="str">
        <f>VLOOKUP(H3195,Location!A$2:E$678,2,FALSE)</f>
        <v>Kamalabad</v>
      </c>
      <c r="G3195" t="str">
        <f>VLOOKUP(LEFT(R3195,3),Language!A$2:B$7700,2,FALSE)</f>
        <v>Arabic</v>
      </c>
      <c r="H3195" t="s">
        <v>340</v>
      </c>
      <c r="I3195">
        <v>500</v>
      </c>
      <c r="J3195">
        <v>178</v>
      </c>
      <c r="K3195">
        <v>0</v>
      </c>
      <c r="L3195">
        <v>146</v>
      </c>
      <c r="M3195">
        <v>1234567</v>
      </c>
      <c r="N3195">
        <v>270316</v>
      </c>
      <c r="O3195">
        <v>291016</v>
      </c>
      <c r="P3195" t="s">
        <v>19</v>
      </c>
      <c r="R3195" t="s">
        <v>89</v>
      </c>
      <c r="S3195" t="str">
        <f>VLOOKUP(V3195,Country!A$2:B$191,2,FALSE)</f>
        <v>Iran (Islamic Rep. of)</v>
      </c>
      <c r="T3195" t="str">
        <f>VLOOKUP(X3195,Organisation!A$2:B$150,2,FALSE)</f>
        <v>Islamic Republic of Iran Broadcast.</v>
      </c>
      <c r="U3195" t="s">
        <v>340</v>
      </c>
      <c r="V3195" t="s">
        <v>229</v>
      </c>
      <c r="W3195" t="s">
        <v>230</v>
      </c>
      <c r="X3195" t="s">
        <v>230</v>
      </c>
      <c r="Y3195">
        <v>15039</v>
      </c>
    </row>
    <row r="3196" spans="1:25" x14ac:dyDescent="0.25">
      <c r="A3196">
        <v>13780</v>
      </c>
      <c r="B3196" t="str">
        <f>VLOOKUP(W3196,Broadcast!A$2:B$277,2,FALSE)</f>
        <v>Islamic Republic of Iran Broadcasting</v>
      </c>
      <c r="C3196" s="6">
        <v>930</v>
      </c>
      <c r="D3196" s="6">
        <v>1130</v>
      </c>
      <c r="E3196">
        <v>39</v>
      </c>
      <c r="F3196" t="str">
        <f>VLOOKUP(H3196,Location!A$2:E$678,2,FALSE)</f>
        <v>Sirjan</v>
      </c>
      <c r="G3196" t="str">
        <f>VLOOKUP(LEFT(R3196,3),Language!A$2:B$7700,2,FALSE)</f>
        <v>Arabic</v>
      </c>
      <c r="H3196" t="s">
        <v>228</v>
      </c>
      <c r="I3196">
        <v>500</v>
      </c>
      <c r="J3196">
        <v>216</v>
      </c>
      <c r="K3196">
        <v>0</v>
      </c>
      <c r="L3196">
        <v>216</v>
      </c>
      <c r="M3196">
        <v>1234567</v>
      </c>
      <c r="N3196">
        <v>270316</v>
      </c>
      <c r="O3196">
        <v>291016</v>
      </c>
      <c r="P3196" t="s">
        <v>19</v>
      </c>
      <c r="R3196" t="s">
        <v>89</v>
      </c>
      <c r="S3196" t="str">
        <f>VLOOKUP(V3196,Country!A$2:B$191,2,FALSE)</f>
        <v>Iran (Islamic Rep. of)</v>
      </c>
      <c r="T3196" t="str">
        <f>VLOOKUP(X3196,Organisation!A$2:B$150,2,FALSE)</f>
        <v>Islamic Republic of Iran Broadcast.</v>
      </c>
      <c r="U3196" t="s">
        <v>228</v>
      </c>
      <c r="V3196" t="s">
        <v>229</v>
      </c>
      <c r="W3196" t="s">
        <v>230</v>
      </c>
      <c r="X3196" t="s">
        <v>230</v>
      </c>
      <c r="Y3196">
        <v>16102</v>
      </c>
    </row>
    <row r="3197" spans="1:25" x14ac:dyDescent="0.25">
      <c r="A3197">
        <v>13780</v>
      </c>
      <c r="B3197" t="str">
        <f>VLOOKUP(W3197,Broadcast!A$2:B$277,2,FALSE)</f>
        <v>Islamic Republic of Iran Broadcasting</v>
      </c>
      <c r="C3197" s="6">
        <v>1520</v>
      </c>
      <c r="D3197" s="6">
        <v>1620</v>
      </c>
      <c r="E3197" t="s">
        <v>863</v>
      </c>
      <c r="F3197" t="str">
        <f>VLOOKUP(H3197,Location!A$2:E$678,2,FALSE)</f>
        <v>Sirjan</v>
      </c>
      <c r="G3197" t="str">
        <f>VLOOKUP(LEFT(R3197,3),Language!A$2:B$7700,2,FALSE)</f>
        <v>English</v>
      </c>
      <c r="H3197" t="s">
        <v>228</v>
      </c>
      <c r="I3197">
        <v>500</v>
      </c>
      <c r="J3197">
        <v>106</v>
      </c>
      <c r="K3197">
        <v>30</v>
      </c>
      <c r="L3197">
        <v>216</v>
      </c>
      <c r="M3197">
        <v>1234567</v>
      </c>
      <c r="N3197">
        <v>270316</v>
      </c>
      <c r="O3197">
        <v>291016</v>
      </c>
      <c r="P3197" t="s">
        <v>19</v>
      </c>
      <c r="R3197" t="s">
        <v>20</v>
      </c>
      <c r="S3197" t="str">
        <f>VLOOKUP(V3197,Country!A$2:B$191,2,FALSE)</f>
        <v>Iran (Islamic Rep. of)</v>
      </c>
      <c r="T3197" t="str">
        <f>VLOOKUP(X3197,Organisation!A$2:B$150,2,FALSE)</f>
        <v>Islamic Republic of Iran Broadcast.</v>
      </c>
      <c r="U3197" t="s">
        <v>228</v>
      </c>
      <c r="V3197" t="s">
        <v>229</v>
      </c>
      <c r="W3197" t="s">
        <v>230</v>
      </c>
      <c r="X3197" t="s">
        <v>230</v>
      </c>
      <c r="Y3197">
        <v>7171</v>
      </c>
    </row>
    <row r="3198" spans="1:25" x14ac:dyDescent="0.25">
      <c r="A3198">
        <v>13785</v>
      </c>
      <c r="B3198" t="str">
        <f>VLOOKUP(W3198,Broadcast!A$2:B$277,2,FALSE)</f>
        <v>Islamic Republic of Iran Broadcasting</v>
      </c>
      <c r="C3198" s="6">
        <v>1130</v>
      </c>
      <c r="D3198" s="6">
        <v>1430</v>
      </c>
      <c r="E3198">
        <v>39</v>
      </c>
      <c r="F3198" t="str">
        <f>VLOOKUP(H3198,Location!A$2:E$678,2,FALSE)</f>
        <v>Kamalabad</v>
      </c>
      <c r="G3198" t="str">
        <f>VLOOKUP(LEFT(R3198,3),Language!A$2:B$7700,2,FALSE)</f>
        <v>Arabic</v>
      </c>
      <c r="H3198" t="s">
        <v>340</v>
      </c>
      <c r="I3198">
        <v>500</v>
      </c>
      <c r="J3198">
        <v>178</v>
      </c>
      <c r="K3198">
        <v>0</v>
      </c>
      <c r="L3198">
        <v>146</v>
      </c>
      <c r="M3198">
        <v>1234567</v>
      </c>
      <c r="N3198">
        <v>270316</v>
      </c>
      <c r="O3198">
        <v>291016</v>
      </c>
      <c r="P3198" t="s">
        <v>19</v>
      </c>
      <c r="R3198" t="s">
        <v>89</v>
      </c>
      <c r="S3198" t="str">
        <f>VLOOKUP(V3198,Country!A$2:B$191,2,FALSE)</f>
        <v>Iran (Islamic Rep. of)</v>
      </c>
      <c r="T3198" t="str">
        <f>VLOOKUP(X3198,Organisation!A$2:B$150,2,FALSE)</f>
        <v>Islamic Republic of Iran Broadcast.</v>
      </c>
      <c r="U3198" t="s">
        <v>340</v>
      </c>
      <c r="V3198" t="s">
        <v>229</v>
      </c>
      <c r="W3198" t="s">
        <v>230</v>
      </c>
      <c r="X3198" t="s">
        <v>230</v>
      </c>
      <c r="Y3198">
        <v>15040</v>
      </c>
    </row>
    <row r="3199" spans="1:25" x14ac:dyDescent="0.25">
      <c r="A3199">
        <v>13785</v>
      </c>
      <c r="B3199" t="str">
        <f>VLOOKUP(W3199,Broadcast!A$2:B$277,2,FALSE)</f>
        <v>Islamic Republic of Iran Broadcasting</v>
      </c>
      <c r="C3199" s="6">
        <v>1130</v>
      </c>
      <c r="D3199" s="6">
        <v>1430</v>
      </c>
      <c r="E3199">
        <v>39</v>
      </c>
      <c r="F3199" t="str">
        <f>VLOOKUP(H3199,Location!A$2:E$678,2,FALSE)</f>
        <v>Sirjan</v>
      </c>
      <c r="G3199" t="str">
        <f>VLOOKUP(LEFT(R3199,3),Language!A$2:B$7700,2,FALSE)</f>
        <v>Arabic</v>
      </c>
      <c r="H3199" t="s">
        <v>228</v>
      </c>
      <c r="I3199">
        <v>500</v>
      </c>
      <c r="J3199">
        <v>216</v>
      </c>
      <c r="K3199">
        <v>0</v>
      </c>
      <c r="L3199">
        <v>216</v>
      </c>
      <c r="M3199">
        <v>1234567</v>
      </c>
      <c r="N3199">
        <v>270316</v>
      </c>
      <c r="O3199">
        <v>291016</v>
      </c>
      <c r="P3199" t="s">
        <v>19</v>
      </c>
      <c r="R3199" t="s">
        <v>89</v>
      </c>
      <c r="S3199" t="str">
        <f>VLOOKUP(V3199,Country!A$2:B$191,2,FALSE)</f>
        <v>Iran (Islamic Rep. of)</v>
      </c>
      <c r="T3199" t="str">
        <f>VLOOKUP(X3199,Organisation!A$2:B$150,2,FALSE)</f>
        <v>Islamic Republic of Iran Broadcast.</v>
      </c>
      <c r="U3199" t="s">
        <v>228</v>
      </c>
      <c r="V3199" t="s">
        <v>229</v>
      </c>
      <c r="W3199" t="s">
        <v>230</v>
      </c>
      <c r="X3199" t="s">
        <v>230</v>
      </c>
      <c r="Y3199">
        <v>16103</v>
      </c>
    </row>
    <row r="3200" spans="1:25" x14ac:dyDescent="0.25">
      <c r="A3200">
        <v>13785</v>
      </c>
      <c r="B3200" t="str">
        <f>VLOOKUP(W3200,Broadcast!A$2:B$277,2,FALSE)</f>
        <v>China Radio International</v>
      </c>
      <c r="C3200" s="6">
        <v>1630</v>
      </c>
      <c r="D3200" s="6">
        <v>1730</v>
      </c>
      <c r="E3200" t="s">
        <v>554</v>
      </c>
      <c r="F3200" t="str">
        <f>VLOOKUP(H3200,Location!A$2:E$678,2,FALSE)</f>
        <v>Kashi</v>
      </c>
      <c r="G3200" t="str">
        <f>VLOOKUP(LEFT(R3200,3),Language!A$2:B$7700,2,FALSE)</f>
        <v>Hausa</v>
      </c>
      <c r="H3200" t="s">
        <v>187</v>
      </c>
      <c r="I3200">
        <v>500</v>
      </c>
      <c r="J3200">
        <v>269</v>
      </c>
      <c r="K3200">
        <v>0</v>
      </c>
      <c r="L3200">
        <v>216</v>
      </c>
      <c r="M3200">
        <v>1234567</v>
      </c>
      <c r="N3200">
        <v>270316</v>
      </c>
      <c r="O3200">
        <v>301016</v>
      </c>
      <c r="P3200" t="s">
        <v>19</v>
      </c>
      <c r="Q3200">
        <v>10430</v>
      </c>
      <c r="R3200" t="s">
        <v>127</v>
      </c>
      <c r="S3200" t="str">
        <f>VLOOKUP(V3200,Country!A$2:B$191,2,FALSE)</f>
        <v>China</v>
      </c>
      <c r="T3200" t="str">
        <f>VLOOKUP(X3200,Organisation!A$2:B$150,2,FALSE)</f>
        <v>R &amp; T of Peoples Republic of China</v>
      </c>
      <c r="U3200" t="s">
        <v>187</v>
      </c>
      <c r="V3200" t="s">
        <v>55</v>
      </c>
      <c r="W3200" t="s">
        <v>188</v>
      </c>
      <c r="X3200" t="s">
        <v>57</v>
      </c>
      <c r="Y3200">
        <v>3287</v>
      </c>
    </row>
    <row r="3201" spans="1:25" x14ac:dyDescent="0.25">
      <c r="A3201">
        <v>13790</v>
      </c>
      <c r="B3201" t="str">
        <f>VLOOKUP(W3201,Broadcast!A$2:B$277,2,FALSE)</f>
        <v>International Broadcasting Bureau</v>
      </c>
      <c r="C3201" s="6">
        <v>300</v>
      </c>
      <c r="D3201" s="6">
        <v>700</v>
      </c>
      <c r="E3201">
        <v>43.44</v>
      </c>
      <c r="F3201" t="str">
        <f>VLOOKUP(H3201,Location!A$2:E$678,2,FALSE)</f>
        <v>Agingan Pt, Saipan</v>
      </c>
      <c r="G3201" t="str">
        <f>VLOOKUP(LEFT(R3201,3),Language!A$2:B$7700,2,FALSE)</f>
        <v>Mandarin Chinese</v>
      </c>
      <c r="H3201" t="s">
        <v>648</v>
      </c>
      <c r="I3201">
        <v>100</v>
      </c>
      <c r="J3201">
        <v>300</v>
      </c>
      <c r="K3201">
        <v>30</v>
      </c>
      <c r="L3201">
        <v>218</v>
      </c>
      <c r="M3201">
        <v>1234567</v>
      </c>
      <c r="N3201">
        <v>270316</v>
      </c>
      <c r="O3201">
        <v>291016</v>
      </c>
      <c r="P3201" t="s">
        <v>19</v>
      </c>
      <c r="Q3201">
        <v>13500</v>
      </c>
      <c r="R3201" t="s">
        <v>270</v>
      </c>
      <c r="S3201" t="str">
        <f>VLOOKUP(V3201,Country!A$2:B$191,2,FALSE)</f>
        <v>United States</v>
      </c>
      <c r="T3201" t="str">
        <f>VLOOKUP(X3201,Organisation!A$2:B$150,2,FALSE)</f>
        <v>International Broadcasting Bureau</v>
      </c>
      <c r="U3201" t="s">
        <v>648</v>
      </c>
      <c r="V3201" t="s">
        <v>21</v>
      </c>
      <c r="W3201" t="s">
        <v>120</v>
      </c>
      <c r="X3201" t="s">
        <v>120</v>
      </c>
      <c r="Y3201">
        <v>847</v>
      </c>
    </row>
    <row r="3202" spans="1:25" x14ac:dyDescent="0.25">
      <c r="A3202">
        <v>13790</v>
      </c>
      <c r="B3202" t="str">
        <f>VLOOKUP(W3202,Broadcast!A$2:B$277,2,FALSE)</f>
        <v>China Radio International</v>
      </c>
      <c r="C3202" s="6">
        <v>900</v>
      </c>
      <c r="D3202" s="6">
        <v>1000</v>
      </c>
      <c r="E3202" t="s">
        <v>699</v>
      </c>
      <c r="F3202" t="str">
        <f>VLOOKUP(H3202,Location!A$2:E$678,2,FALSE)</f>
        <v>Jinhua</v>
      </c>
      <c r="G3202" t="str">
        <f>VLOOKUP(LEFT(R3202,3),Language!A$2:B$7700,2,FALSE)</f>
        <v>English</v>
      </c>
      <c r="H3202" t="s">
        <v>571</v>
      </c>
      <c r="I3202">
        <v>500</v>
      </c>
      <c r="J3202">
        <v>150</v>
      </c>
      <c r="K3202">
        <v>0</v>
      </c>
      <c r="L3202">
        <v>218</v>
      </c>
      <c r="M3202">
        <v>1234567</v>
      </c>
      <c r="N3202">
        <v>270316</v>
      </c>
      <c r="O3202">
        <v>301016</v>
      </c>
      <c r="P3202" t="s">
        <v>19</v>
      </c>
      <c r="Q3202">
        <v>17500</v>
      </c>
      <c r="R3202" t="s">
        <v>20</v>
      </c>
      <c r="S3202" t="str">
        <f>VLOOKUP(V3202,Country!A$2:B$191,2,FALSE)</f>
        <v>China</v>
      </c>
      <c r="T3202" t="str">
        <f>VLOOKUP(X3202,Organisation!A$2:B$150,2,FALSE)</f>
        <v>R &amp; T of Peoples Republic of China</v>
      </c>
      <c r="U3202" t="s">
        <v>571</v>
      </c>
      <c r="V3202" t="s">
        <v>55</v>
      </c>
      <c r="W3202" t="s">
        <v>188</v>
      </c>
      <c r="X3202" t="s">
        <v>57</v>
      </c>
      <c r="Y3202">
        <v>3288</v>
      </c>
    </row>
    <row r="3203" spans="1:25" x14ac:dyDescent="0.25">
      <c r="A3203">
        <v>13790</v>
      </c>
      <c r="B3203" t="str">
        <f>VLOOKUP(W3203,Broadcast!A$2:B$277,2,FALSE)</f>
        <v>China Radio International</v>
      </c>
      <c r="C3203" s="6">
        <v>1000</v>
      </c>
      <c r="D3203" s="6">
        <v>1100</v>
      </c>
      <c r="E3203" t="s">
        <v>699</v>
      </c>
      <c r="F3203" t="str">
        <f>VLOOKUP(H3203,Location!A$2:E$678,2,FALSE)</f>
        <v>Jinhua</v>
      </c>
      <c r="G3203" t="str">
        <f>VLOOKUP(LEFT(R3203,3),Language!A$2:B$7700,2,FALSE)</f>
        <v>English</v>
      </c>
      <c r="H3203" t="s">
        <v>571</v>
      </c>
      <c r="I3203">
        <v>500</v>
      </c>
      <c r="J3203">
        <v>150</v>
      </c>
      <c r="K3203">
        <v>0</v>
      </c>
      <c r="L3203">
        <v>218</v>
      </c>
      <c r="M3203">
        <v>1234567</v>
      </c>
      <c r="N3203">
        <v>270316</v>
      </c>
      <c r="O3203">
        <v>301016</v>
      </c>
      <c r="P3203" t="s">
        <v>19</v>
      </c>
      <c r="Q3203">
        <v>17500</v>
      </c>
      <c r="R3203" t="s">
        <v>20</v>
      </c>
      <c r="S3203" t="str">
        <f>VLOOKUP(V3203,Country!A$2:B$191,2,FALSE)</f>
        <v>China</v>
      </c>
      <c r="T3203" t="str">
        <f>VLOOKUP(X3203,Organisation!A$2:B$150,2,FALSE)</f>
        <v>R &amp; T of Peoples Republic of China</v>
      </c>
      <c r="U3203" t="s">
        <v>571</v>
      </c>
      <c r="V3203" t="s">
        <v>55</v>
      </c>
      <c r="W3203" t="s">
        <v>188</v>
      </c>
      <c r="X3203" t="s">
        <v>57</v>
      </c>
      <c r="Y3203">
        <v>3289</v>
      </c>
    </row>
    <row r="3204" spans="1:25" x14ac:dyDescent="0.25">
      <c r="A3204">
        <v>13790</v>
      </c>
      <c r="B3204" t="str">
        <f>VLOOKUP(W3204,Broadcast!A$2:B$277,2,FALSE)</f>
        <v>Radio Romania International</v>
      </c>
      <c r="C3204" s="6">
        <v>1100</v>
      </c>
      <c r="D3204" s="6">
        <v>1200</v>
      </c>
      <c r="E3204" t="s">
        <v>454</v>
      </c>
      <c r="F3204" t="str">
        <f>VLOOKUP(H3204,Location!A$2:E$678,2,FALSE)</f>
        <v>Tiganesti</v>
      </c>
      <c r="G3204" t="str">
        <f>VLOOKUP(LEFT(R3204,3),Language!A$2:B$7700,2,FALSE)</f>
        <v>English</v>
      </c>
      <c r="H3204" t="s">
        <v>200</v>
      </c>
      <c r="I3204">
        <v>300</v>
      </c>
      <c r="J3204">
        <v>307</v>
      </c>
      <c r="K3204">
        <v>0</v>
      </c>
      <c r="L3204">
        <v>288</v>
      </c>
      <c r="M3204">
        <v>1234567</v>
      </c>
      <c r="N3204">
        <v>270316</v>
      </c>
      <c r="O3204">
        <v>301016</v>
      </c>
      <c r="P3204" t="s">
        <v>19</v>
      </c>
      <c r="R3204" t="s">
        <v>20</v>
      </c>
      <c r="S3204" t="str">
        <f>VLOOKUP(V3204,Country!A$2:B$191,2,FALSE)</f>
        <v>Romania</v>
      </c>
      <c r="T3204" t="str">
        <f>VLOOKUP(X3204,Organisation!A$2:B$150,2,FALSE)</f>
        <v>Ministry of Communications &amp; Informatics Technol.</v>
      </c>
      <c r="U3204" t="s">
        <v>200</v>
      </c>
      <c r="V3204" t="s">
        <v>202</v>
      </c>
      <c r="W3204" t="s">
        <v>203</v>
      </c>
      <c r="X3204" t="s">
        <v>202</v>
      </c>
      <c r="Y3204">
        <v>13027</v>
      </c>
    </row>
    <row r="3205" spans="1:25" x14ac:dyDescent="0.25">
      <c r="A3205">
        <v>13790</v>
      </c>
      <c r="B3205" t="str">
        <f>VLOOKUP(W3205,Broadcast!A$2:B$277,2,FALSE)</f>
        <v>Radio Romania International</v>
      </c>
      <c r="C3205" s="6">
        <v>1200</v>
      </c>
      <c r="D3205" s="6">
        <v>1230</v>
      </c>
      <c r="E3205">
        <v>37</v>
      </c>
      <c r="F3205" t="str">
        <f>VLOOKUP(H3205,Location!A$2:E$678,2,FALSE)</f>
        <v>Tiganesti</v>
      </c>
      <c r="G3205" t="str">
        <f>VLOOKUP(LEFT(R3205,3),Language!A$2:B$7700,2,FALSE)</f>
        <v>Arabic</v>
      </c>
      <c r="H3205" t="s">
        <v>200</v>
      </c>
      <c r="I3205">
        <v>300</v>
      </c>
      <c r="J3205">
        <v>247</v>
      </c>
      <c r="K3205">
        <v>0</v>
      </c>
      <c r="L3205">
        <v>288</v>
      </c>
      <c r="M3205">
        <v>1234567</v>
      </c>
      <c r="N3205">
        <v>270316</v>
      </c>
      <c r="O3205">
        <v>301016</v>
      </c>
      <c r="P3205" t="s">
        <v>19</v>
      </c>
      <c r="R3205" t="s">
        <v>89</v>
      </c>
      <c r="S3205" t="str">
        <f>VLOOKUP(V3205,Country!A$2:B$191,2,FALSE)</f>
        <v>Romania</v>
      </c>
      <c r="T3205" t="str">
        <f>VLOOKUP(X3205,Organisation!A$2:B$150,2,FALSE)</f>
        <v>Ministry of Communications &amp; Informatics Technol.</v>
      </c>
      <c r="U3205" t="s">
        <v>200</v>
      </c>
      <c r="V3205" t="s">
        <v>202</v>
      </c>
      <c r="W3205" t="s">
        <v>203</v>
      </c>
      <c r="X3205" t="s">
        <v>202</v>
      </c>
      <c r="Y3205">
        <v>13028</v>
      </c>
    </row>
    <row r="3206" spans="1:25" x14ac:dyDescent="0.25">
      <c r="A3206">
        <v>13790</v>
      </c>
      <c r="B3206" t="str">
        <f>VLOOKUP(W3206,Broadcast!A$2:B$277,2,FALSE)</f>
        <v>International Broadcasting Bureau</v>
      </c>
      <c r="C3206" s="6">
        <v>1500</v>
      </c>
      <c r="D3206" s="6">
        <v>1600</v>
      </c>
      <c r="E3206" t="s">
        <v>376</v>
      </c>
      <c r="F3206" t="str">
        <f>VLOOKUP(H3206,Location!A$2:E$678,2,FALSE)</f>
        <v>Tinian Islands</v>
      </c>
      <c r="G3206" t="str">
        <f>VLOOKUP(LEFT(R3206,3),Language!A$2:B$7700,2,FALSE)</f>
        <v>Tibetan</v>
      </c>
      <c r="H3206" t="s">
        <v>144</v>
      </c>
      <c r="I3206">
        <v>250</v>
      </c>
      <c r="J3206">
        <v>295</v>
      </c>
      <c r="K3206">
        <v>0</v>
      </c>
      <c r="L3206">
        <v>216</v>
      </c>
      <c r="M3206">
        <v>246</v>
      </c>
      <c r="N3206">
        <v>270316</v>
      </c>
      <c r="O3206">
        <v>291016</v>
      </c>
      <c r="P3206" t="s">
        <v>19</v>
      </c>
      <c r="Q3206">
        <v>13040</v>
      </c>
      <c r="R3206" t="s">
        <v>118</v>
      </c>
      <c r="S3206" t="str">
        <f>VLOOKUP(V3206,Country!A$2:B$191,2,FALSE)</f>
        <v>United States</v>
      </c>
      <c r="T3206" t="str">
        <f>VLOOKUP(X3206,Organisation!A$2:B$150,2,FALSE)</f>
        <v>International Broadcasting Bureau</v>
      </c>
      <c r="U3206" t="s">
        <v>144</v>
      </c>
      <c r="V3206" t="s">
        <v>21</v>
      </c>
      <c r="W3206" t="s">
        <v>120</v>
      </c>
      <c r="X3206" t="s">
        <v>120</v>
      </c>
      <c r="Y3206">
        <v>848</v>
      </c>
    </row>
    <row r="3207" spans="1:25" x14ac:dyDescent="0.25">
      <c r="A3207">
        <v>13790</v>
      </c>
      <c r="B3207" t="str">
        <f>VLOOKUP(W3207,Broadcast!A$2:B$277,2,FALSE)</f>
        <v>China Radio International</v>
      </c>
      <c r="C3207" s="6">
        <v>1600</v>
      </c>
      <c r="D3207" s="6">
        <v>1800</v>
      </c>
      <c r="E3207" t="s">
        <v>980</v>
      </c>
      <c r="F3207" t="str">
        <f>VLOOKUP(H3207,Location!A$2:E$678,2,FALSE)</f>
        <v>Kashi</v>
      </c>
      <c r="G3207" t="str">
        <f>VLOOKUP(LEFT(R3207,3),Language!A$2:B$7700,2,FALSE)</f>
        <v>Arabic</v>
      </c>
      <c r="H3207" t="s">
        <v>187</v>
      </c>
      <c r="I3207">
        <v>500</v>
      </c>
      <c r="J3207">
        <v>269</v>
      </c>
      <c r="K3207">
        <v>0</v>
      </c>
      <c r="L3207">
        <v>216</v>
      </c>
      <c r="M3207">
        <v>1234567</v>
      </c>
      <c r="N3207">
        <v>270316</v>
      </c>
      <c r="O3207">
        <v>301016</v>
      </c>
      <c r="P3207" t="s">
        <v>19</v>
      </c>
      <c r="Q3207">
        <v>16500</v>
      </c>
      <c r="R3207" t="s">
        <v>89</v>
      </c>
      <c r="S3207" t="str">
        <f>VLOOKUP(V3207,Country!A$2:B$191,2,FALSE)</f>
        <v>China</v>
      </c>
      <c r="T3207" t="str">
        <f>VLOOKUP(X3207,Organisation!A$2:B$150,2,FALSE)</f>
        <v>R &amp; T of Peoples Republic of China</v>
      </c>
      <c r="U3207" t="s">
        <v>187</v>
      </c>
      <c r="V3207" t="s">
        <v>55</v>
      </c>
      <c r="W3207" t="s">
        <v>188</v>
      </c>
      <c r="X3207" t="s">
        <v>57</v>
      </c>
      <c r="Y3207">
        <v>3290</v>
      </c>
    </row>
    <row r="3208" spans="1:25" x14ac:dyDescent="0.25">
      <c r="A3208">
        <v>13790</v>
      </c>
      <c r="B3208" t="str">
        <f>VLOOKUP(W3208,Broadcast!A$2:B$277,2,FALSE)</f>
        <v>Telediffusion d'Algerie</v>
      </c>
      <c r="C3208" s="6">
        <v>1900</v>
      </c>
      <c r="D3208" s="6">
        <v>2200</v>
      </c>
      <c r="E3208" t="s">
        <v>308</v>
      </c>
      <c r="F3208" t="str">
        <f>VLOOKUP(H3208,Location!A$2:E$678,2,FALSE)</f>
        <v>Ourgla</v>
      </c>
      <c r="G3208" t="str">
        <f>VLOOKUP(LEFT(R3208,3),Language!A$2:B$7700,2,FALSE)</f>
        <v>Standard Arabic</v>
      </c>
      <c r="H3208" t="s">
        <v>309</v>
      </c>
      <c r="I3208">
        <v>300</v>
      </c>
      <c r="J3208">
        <v>210</v>
      </c>
      <c r="K3208">
        <v>0</v>
      </c>
      <c r="L3208">
        <v>146</v>
      </c>
      <c r="M3208">
        <v>1234567</v>
      </c>
      <c r="N3208">
        <v>270316</v>
      </c>
      <c r="O3208">
        <v>291016</v>
      </c>
      <c r="P3208" t="s">
        <v>19</v>
      </c>
      <c r="Q3208">
        <v>15920</v>
      </c>
      <c r="R3208" t="s">
        <v>310</v>
      </c>
      <c r="S3208" t="str">
        <f>VLOOKUP(V3208,Country!A$2:B$191,2,FALSE)</f>
        <v>Algeria</v>
      </c>
      <c r="T3208" t="str">
        <f>VLOOKUP(X3208,Organisation!A$2:B$150,2,FALSE)</f>
        <v>Telediffusion d'Algerie</v>
      </c>
      <c r="U3208" t="s">
        <v>309</v>
      </c>
      <c r="V3208" t="s">
        <v>311</v>
      </c>
      <c r="W3208" t="s">
        <v>312</v>
      </c>
      <c r="X3208" t="s">
        <v>312</v>
      </c>
      <c r="Y3208">
        <v>2499</v>
      </c>
    </row>
    <row r="3209" spans="1:25" x14ac:dyDescent="0.25">
      <c r="A3209">
        <v>13795</v>
      </c>
      <c r="B3209" t="str">
        <f>VLOOKUP(W3209,Broadcast!A$2:B$277,2,FALSE)</f>
        <v>Islamic Republic of Iran Broadcasting</v>
      </c>
      <c r="C3209" s="6">
        <v>1250</v>
      </c>
      <c r="D3209" s="6">
        <v>1420</v>
      </c>
      <c r="E3209" t="s">
        <v>603</v>
      </c>
      <c r="F3209" t="str">
        <f>VLOOKUP(H3209,Location!A$2:E$678,2,FALSE)</f>
        <v>Sirjan</v>
      </c>
      <c r="G3209" t="str">
        <f>VLOOKUP(LEFT(R3209,3),Language!A$2:B$7700,2,FALSE)</f>
        <v>Urdu</v>
      </c>
      <c r="H3209" t="s">
        <v>228</v>
      </c>
      <c r="I3209">
        <v>500</v>
      </c>
      <c r="J3209">
        <v>80</v>
      </c>
      <c r="K3209">
        <v>0</v>
      </c>
      <c r="L3209">
        <v>156</v>
      </c>
      <c r="M3209">
        <v>1234567</v>
      </c>
      <c r="N3209">
        <v>270316</v>
      </c>
      <c r="O3209">
        <v>291016</v>
      </c>
      <c r="P3209" t="s">
        <v>19</v>
      </c>
      <c r="R3209" t="s">
        <v>348</v>
      </c>
      <c r="S3209" t="str">
        <f>VLOOKUP(V3209,Country!A$2:B$191,2,FALSE)</f>
        <v>Iran (Islamic Rep. of)</v>
      </c>
      <c r="T3209" t="str">
        <f>VLOOKUP(X3209,Organisation!A$2:B$150,2,FALSE)</f>
        <v>Islamic Republic of Iran Broadcast.</v>
      </c>
      <c r="U3209" t="s">
        <v>228</v>
      </c>
      <c r="V3209" t="s">
        <v>229</v>
      </c>
      <c r="W3209" t="s">
        <v>230</v>
      </c>
      <c r="X3209" t="s">
        <v>230</v>
      </c>
      <c r="Y3209">
        <v>1997</v>
      </c>
    </row>
    <row r="3210" spans="1:25" x14ac:dyDescent="0.25">
      <c r="A3210">
        <v>13795</v>
      </c>
      <c r="B3210" t="str">
        <f>VLOOKUP(W3210,Broadcast!A$2:B$277,2,FALSE)</f>
        <v>All India Radio</v>
      </c>
      <c r="C3210" s="6">
        <v>2245</v>
      </c>
      <c r="D3210" s="6">
        <v>45</v>
      </c>
      <c r="E3210" t="s">
        <v>493</v>
      </c>
      <c r="F3210" t="str">
        <f>VLOOKUP(H3210,Location!A$2:E$678,2,FALSE)</f>
        <v>Bangalore</v>
      </c>
      <c r="G3210" t="str">
        <f>VLOOKUP(LEFT(R3210,3),Language!A$2:B$7700,2,FALSE)</f>
        <v>Hindi</v>
      </c>
      <c r="H3210" t="s">
        <v>634</v>
      </c>
      <c r="I3210">
        <v>500</v>
      </c>
      <c r="J3210">
        <v>108</v>
      </c>
      <c r="K3210">
        <v>-12</v>
      </c>
      <c r="L3210">
        <v>216</v>
      </c>
      <c r="M3210">
        <v>1234567</v>
      </c>
      <c r="N3210">
        <v>270316</v>
      </c>
      <c r="O3210">
        <v>301016</v>
      </c>
      <c r="P3210" t="s">
        <v>19</v>
      </c>
      <c r="Q3210">
        <v>11275</v>
      </c>
      <c r="R3210" t="s">
        <v>834</v>
      </c>
      <c r="S3210" t="str">
        <f>VLOOKUP(V3210,Country!A$2:B$191,2,FALSE)</f>
        <v>India</v>
      </c>
      <c r="T3210" t="str">
        <f>VLOOKUP(X3210,Organisation!A$2:B$150,2,FALSE)</f>
        <v>All India Radio</v>
      </c>
      <c r="U3210" t="s">
        <v>634</v>
      </c>
      <c r="V3210" t="s">
        <v>263</v>
      </c>
      <c r="W3210" t="s">
        <v>264</v>
      </c>
      <c r="X3210" t="s">
        <v>264</v>
      </c>
      <c r="Y3210">
        <v>3594</v>
      </c>
    </row>
    <row r="3211" spans="1:25" x14ac:dyDescent="0.25">
      <c r="A3211">
        <v>13800</v>
      </c>
      <c r="B3211" t="str">
        <f>VLOOKUP(W3211,Broadcast!A$2:B$277,2,FALSE)</f>
        <v>Press Now</v>
      </c>
      <c r="C3211" s="6">
        <v>430</v>
      </c>
      <c r="D3211" s="6">
        <v>530</v>
      </c>
      <c r="E3211" t="s">
        <v>721</v>
      </c>
      <c r="F3211" t="str">
        <f>VLOOKUP(H3211,Location!A$2:E$678,2,FALSE)</f>
        <v>Madagascar</v>
      </c>
      <c r="G3211" t="str">
        <f>VLOOKUP(LEFT(R3211,3),Language!A$2:B$7700,2,FALSE)</f>
        <v>Sudanese Arabic</v>
      </c>
      <c r="H3211" t="s">
        <v>139</v>
      </c>
      <c r="I3211">
        <v>250</v>
      </c>
      <c r="J3211">
        <v>335</v>
      </c>
      <c r="K3211">
        <v>15</v>
      </c>
      <c r="L3211">
        <v>159</v>
      </c>
      <c r="M3211">
        <v>1234567</v>
      </c>
      <c r="N3211">
        <v>270316</v>
      </c>
      <c r="O3211">
        <v>291016</v>
      </c>
      <c r="P3211" t="s">
        <v>19</v>
      </c>
      <c r="Q3211">
        <v>16358</v>
      </c>
      <c r="R3211" t="s">
        <v>722</v>
      </c>
      <c r="S3211" t="str">
        <f>VLOOKUP(V3211,Country!A$2:B$191,2,FALSE)</f>
        <v>Madagascar</v>
      </c>
      <c r="T3211" t="str">
        <f>VLOOKUP(X3211,Organisation!A$2:B$150,2,FALSE)</f>
        <v>Free Press Unlimited (HOL)</v>
      </c>
      <c r="U3211" t="s">
        <v>139</v>
      </c>
      <c r="V3211" t="s">
        <v>140</v>
      </c>
      <c r="W3211" t="s">
        <v>723</v>
      </c>
      <c r="X3211" t="s">
        <v>724</v>
      </c>
      <c r="Y3211">
        <v>3867</v>
      </c>
    </row>
    <row r="3212" spans="1:25" x14ac:dyDescent="0.25">
      <c r="A3212">
        <v>13800</v>
      </c>
      <c r="B3212" t="str">
        <f>VLOOKUP(W3212,Broadcast!A$2:B$277,2,FALSE)</f>
        <v>Press Now</v>
      </c>
      <c r="C3212" s="6">
        <v>530</v>
      </c>
      <c r="D3212" s="6">
        <v>600</v>
      </c>
      <c r="E3212" t="s">
        <v>721</v>
      </c>
      <c r="F3212" t="str">
        <f>VLOOKUP(H3212,Location!A$2:E$678,2,FALSE)</f>
        <v>Nauen</v>
      </c>
      <c r="G3212" t="str">
        <f>VLOOKUP(LEFT(R3212,3),Language!A$2:B$7700,2,FALSE)</f>
        <v>Sudanese Arabic</v>
      </c>
      <c r="H3212" t="s">
        <v>232</v>
      </c>
      <c r="I3212">
        <v>125</v>
      </c>
      <c r="J3212">
        <v>152</v>
      </c>
      <c r="K3212">
        <v>0</v>
      </c>
      <c r="L3212">
        <v>216</v>
      </c>
      <c r="M3212">
        <v>1234567</v>
      </c>
      <c r="N3212">
        <v>270316</v>
      </c>
      <c r="O3212">
        <v>291016</v>
      </c>
      <c r="P3212" t="s">
        <v>19</v>
      </c>
      <c r="Q3212">
        <v>14800</v>
      </c>
      <c r="R3212" t="s">
        <v>722</v>
      </c>
      <c r="S3212" t="str">
        <f>VLOOKUP(V3212,Country!A$2:B$191,2,FALSE)</f>
        <v>Germany</v>
      </c>
      <c r="T3212" t="str">
        <f>VLOOKUP(X3212,Organisation!A$2:B$150,2,FALSE)</f>
        <v>Free Press Unlimited (HOL)</v>
      </c>
      <c r="U3212" t="s">
        <v>232</v>
      </c>
      <c r="V3212" t="s">
        <v>19</v>
      </c>
      <c r="W3212" t="s">
        <v>723</v>
      </c>
      <c r="X3212" t="s">
        <v>724</v>
      </c>
      <c r="Y3212">
        <v>16163</v>
      </c>
    </row>
    <row r="3213" spans="1:25" x14ac:dyDescent="0.25">
      <c r="A3213">
        <v>13800</v>
      </c>
      <c r="B3213" t="str">
        <f>VLOOKUP(W3213,Broadcast!A$2:B$277,2,FALSE)</f>
        <v>Radio Russia</v>
      </c>
      <c r="C3213" s="6">
        <v>600</v>
      </c>
      <c r="D3213" s="6">
        <v>900</v>
      </c>
      <c r="E3213">
        <v>27.28</v>
      </c>
      <c r="F3213" t="str">
        <f>VLOOKUP(H3213,Location!A$2:E$678,2,FALSE)</f>
        <v>Moskva</v>
      </c>
      <c r="G3213" t="str">
        <f>VLOOKUP(LEFT(R3213,3),Language!A$2:B$7700,2,FALSE)</f>
        <v>Russian</v>
      </c>
      <c r="H3213" t="s">
        <v>298</v>
      </c>
      <c r="I3213">
        <v>40</v>
      </c>
      <c r="J3213">
        <v>261</v>
      </c>
      <c r="K3213">
        <v>0</v>
      </c>
      <c r="L3213">
        <v>218</v>
      </c>
      <c r="M3213">
        <v>1234567</v>
      </c>
      <c r="N3213">
        <v>270316</v>
      </c>
      <c r="O3213">
        <v>291016</v>
      </c>
      <c r="P3213" t="s">
        <v>74</v>
      </c>
      <c r="R3213" t="s">
        <v>182</v>
      </c>
      <c r="S3213" t="str">
        <f>VLOOKUP(V3213,Country!A$2:B$191,2,FALSE)</f>
        <v>Russia</v>
      </c>
      <c r="T3213" t="str">
        <f>VLOOKUP(X3213,Organisation!A$2:B$150,2,FALSE)</f>
        <v>General Radio Frequency Centre</v>
      </c>
      <c r="U3213" t="s">
        <v>298</v>
      </c>
      <c r="V3213" t="s">
        <v>183</v>
      </c>
      <c r="W3213" t="s">
        <v>184</v>
      </c>
      <c r="X3213" t="s">
        <v>185</v>
      </c>
      <c r="Y3213">
        <v>3931</v>
      </c>
    </row>
    <row r="3214" spans="1:25" x14ac:dyDescent="0.25">
      <c r="A3214">
        <v>13800</v>
      </c>
      <c r="B3214" t="str">
        <f>VLOOKUP(W3214,Broadcast!A$2:B$277,2,FALSE)</f>
        <v>International Broadcasting Bureau</v>
      </c>
      <c r="C3214" s="6">
        <v>1000</v>
      </c>
      <c r="D3214" s="6">
        <v>1100</v>
      </c>
      <c r="E3214" t="s">
        <v>376</v>
      </c>
      <c r="F3214" t="str">
        <f>VLOOKUP(H3214,Location!A$2:E$678,2,FALSE)</f>
        <v>Kuwait</v>
      </c>
      <c r="G3214" t="str">
        <f>VLOOKUP(LEFT(R3214,3),Language!A$2:B$7700,2,FALSE)</f>
        <v>Tibetan</v>
      </c>
      <c r="H3214" t="s">
        <v>155</v>
      </c>
      <c r="I3214">
        <v>250</v>
      </c>
      <c r="J3214">
        <v>78</v>
      </c>
      <c r="K3214">
        <v>0</v>
      </c>
      <c r="L3214">
        <v>146</v>
      </c>
      <c r="M3214">
        <v>1234567</v>
      </c>
      <c r="N3214">
        <v>270316</v>
      </c>
      <c r="O3214">
        <v>291016</v>
      </c>
      <c r="P3214" t="s">
        <v>19</v>
      </c>
      <c r="Q3214">
        <v>8750</v>
      </c>
      <c r="R3214" t="s">
        <v>118</v>
      </c>
      <c r="S3214" t="str">
        <f>VLOOKUP(V3214,Country!A$2:B$191,2,FALSE)</f>
        <v>Kuwait</v>
      </c>
      <c r="T3214" t="str">
        <f>VLOOKUP(X3214,Organisation!A$2:B$150,2,FALSE)</f>
        <v>International Broadcasting Bureau</v>
      </c>
      <c r="U3214" t="s">
        <v>155</v>
      </c>
      <c r="V3214" t="s">
        <v>155</v>
      </c>
      <c r="W3214" t="s">
        <v>120</v>
      </c>
      <c r="X3214" t="s">
        <v>120</v>
      </c>
      <c r="Y3214">
        <v>849</v>
      </c>
    </row>
    <row r="3215" spans="1:25" x14ac:dyDescent="0.25">
      <c r="A3215">
        <v>13800</v>
      </c>
      <c r="B3215" t="str">
        <f>VLOOKUP(W3215,Broadcast!A$2:B$277,2,FALSE)</f>
        <v>Voice of the Andes</v>
      </c>
      <c r="C3215" s="6">
        <v>1530</v>
      </c>
      <c r="D3215" s="6">
        <v>1630</v>
      </c>
      <c r="E3215" t="s">
        <v>962</v>
      </c>
      <c r="F3215" t="str">
        <f>VLOOKUP(H3215,Location!A$2:E$678,2,FALSE)</f>
        <v>Nauen</v>
      </c>
      <c r="G3215" t="str">
        <f>VLOOKUP(LEFT(R3215,3),Language!A$2:B$7700,2,FALSE)</f>
        <v>Multiple languages</v>
      </c>
      <c r="H3215" t="s">
        <v>232</v>
      </c>
      <c r="I3215">
        <v>100</v>
      </c>
      <c r="J3215">
        <v>100</v>
      </c>
      <c r="K3215">
        <v>0</v>
      </c>
      <c r="L3215">
        <v>216</v>
      </c>
      <c r="M3215">
        <v>7</v>
      </c>
      <c r="N3215">
        <v>270316</v>
      </c>
      <c r="O3215">
        <v>291016</v>
      </c>
      <c r="P3215" t="s">
        <v>19</v>
      </c>
      <c r="Q3215">
        <v>14800</v>
      </c>
      <c r="R3215" t="s">
        <v>102</v>
      </c>
      <c r="S3215" t="str">
        <f>VLOOKUP(V3215,Country!A$2:B$191,2,FALSE)</f>
        <v>Germany</v>
      </c>
      <c r="T3215" t="str">
        <f>VLOOKUP(X3215,Organisation!A$2:B$150,2,FALSE)</f>
        <v>Media Broadcast GmbH</v>
      </c>
      <c r="U3215" t="s">
        <v>232</v>
      </c>
      <c r="V3215" t="s">
        <v>19</v>
      </c>
      <c r="W3215" t="s">
        <v>103</v>
      </c>
      <c r="X3215" t="s">
        <v>99</v>
      </c>
      <c r="Y3215">
        <v>15609</v>
      </c>
    </row>
    <row r="3216" spans="1:25" x14ac:dyDescent="0.25">
      <c r="A3216">
        <v>13800</v>
      </c>
      <c r="B3216" t="str">
        <f>VLOOKUP(W3216,Broadcast!A$2:B$277,2,FALSE)</f>
        <v>For new organization</v>
      </c>
      <c r="C3216" s="6">
        <v>1700</v>
      </c>
      <c r="D3216" s="6">
        <v>2000</v>
      </c>
      <c r="E3216">
        <v>27.28</v>
      </c>
      <c r="F3216" t="str">
        <f>VLOOKUP(H3216,Location!A$2:E$678,2,FALSE)</f>
        <v>Sofia</v>
      </c>
      <c r="G3216" t="str">
        <f>VLOOKUP(LEFT(R3216,3),Language!A$2:B$7700,2,FALSE)</f>
        <v>English</v>
      </c>
      <c r="H3216" t="s">
        <v>60</v>
      </c>
      <c r="I3216">
        <v>50</v>
      </c>
      <c r="J3216">
        <v>306</v>
      </c>
      <c r="K3216">
        <v>0</v>
      </c>
      <c r="L3216">
        <v>885</v>
      </c>
      <c r="M3216">
        <v>1234567</v>
      </c>
      <c r="N3216">
        <v>270316</v>
      </c>
      <c r="O3216">
        <v>301016</v>
      </c>
      <c r="P3216" t="s">
        <v>19</v>
      </c>
      <c r="Q3216">
        <v>5000</v>
      </c>
      <c r="R3216" t="s">
        <v>20</v>
      </c>
      <c r="S3216" t="str">
        <f>VLOOKUP(V3216,Country!A$2:B$191,2,FALSE)</f>
        <v>Bulgaria</v>
      </c>
      <c r="T3216" t="str">
        <f>VLOOKUP(X3216,Organisation!A$2:B$150,2,FALSE)</f>
        <v>SpaceLine Ltd. Bulgaria</v>
      </c>
      <c r="U3216" t="s">
        <v>60</v>
      </c>
      <c r="V3216" t="s">
        <v>61</v>
      </c>
      <c r="W3216" t="s">
        <v>179</v>
      </c>
      <c r="X3216" t="s">
        <v>63</v>
      </c>
      <c r="Y3216">
        <v>7145</v>
      </c>
    </row>
    <row r="3217" spans="1:25" x14ac:dyDescent="0.25">
      <c r="A3217">
        <v>13800</v>
      </c>
      <c r="B3217" t="str">
        <f>VLOOKUP(W3217,Broadcast!A$2:B$277,2,FALSE)</f>
        <v>Radio Sultanate of Oman</v>
      </c>
      <c r="C3217" s="6">
        <v>1700</v>
      </c>
      <c r="D3217" s="6">
        <v>2300</v>
      </c>
      <c r="E3217">
        <v>48.53</v>
      </c>
      <c r="F3217" t="str">
        <f>VLOOKUP(H3217,Location!A$2:E$678,2,FALSE)</f>
        <v>Thumrayt</v>
      </c>
      <c r="G3217" t="str">
        <f>VLOOKUP(LEFT(R3217,3),Language!A$2:B$7700,2,FALSE)</f>
        <v>Standard Arabic</v>
      </c>
      <c r="H3217" t="s">
        <v>520</v>
      </c>
      <c r="I3217">
        <v>100</v>
      </c>
      <c r="J3217">
        <v>220</v>
      </c>
      <c r="K3217">
        <v>0</v>
      </c>
      <c r="L3217">
        <v>205</v>
      </c>
      <c r="M3217">
        <v>1234567</v>
      </c>
      <c r="N3217">
        <v>270316</v>
      </c>
      <c r="O3217">
        <v>301016</v>
      </c>
      <c r="P3217" t="s">
        <v>19</v>
      </c>
      <c r="Q3217">
        <v>11900</v>
      </c>
      <c r="R3217" t="s">
        <v>310</v>
      </c>
      <c r="S3217" t="str">
        <f>VLOOKUP(V3217,Country!A$2:B$191,2,FALSE)</f>
        <v>Oman</v>
      </c>
      <c r="T3217" t="str">
        <f>VLOOKUP(X3217,Organisation!A$2:B$150,2,FALSE)</f>
        <v>Radio Sultanate of Oman</v>
      </c>
      <c r="U3217" t="s">
        <v>520</v>
      </c>
      <c r="V3217" t="s">
        <v>212</v>
      </c>
      <c r="W3217" t="s">
        <v>383</v>
      </c>
      <c r="X3217" t="s">
        <v>383</v>
      </c>
      <c r="Y3217">
        <v>4499</v>
      </c>
    </row>
    <row r="3218" spans="1:25" x14ac:dyDescent="0.25">
      <c r="A3218">
        <v>13805</v>
      </c>
      <c r="B3218" t="str">
        <f>VLOOKUP(W3218,Broadcast!A$2:B$277,2,FALSE)</f>
        <v>International Broadcasting Bureau</v>
      </c>
      <c r="C3218" s="6">
        <v>0</v>
      </c>
      <c r="D3218" s="6">
        <v>100</v>
      </c>
      <c r="E3218" t="s">
        <v>376</v>
      </c>
      <c r="F3218" t="str">
        <f>VLOOKUP(H3218,Location!A$2:E$678,2,FALSE)</f>
        <v>Udorn</v>
      </c>
      <c r="G3218" t="str">
        <f>VLOOKUP(LEFT(R3218,3),Language!A$2:B$7700,2,FALSE)</f>
        <v>Tibetan</v>
      </c>
      <c r="H3218" t="s">
        <v>162</v>
      </c>
      <c r="I3218">
        <v>250</v>
      </c>
      <c r="J3218">
        <v>324</v>
      </c>
      <c r="K3218">
        <v>24</v>
      </c>
      <c r="L3218">
        <v>226</v>
      </c>
      <c r="M3218">
        <v>6</v>
      </c>
      <c r="N3218">
        <v>270316</v>
      </c>
      <c r="O3218">
        <v>291016</v>
      </c>
      <c r="P3218" t="s">
        <v>19</v>
      </c>
      <c r="Q3218">
        <v>16700</v>
      </c>
      <c r="R3218" t="s">
        <v>118</v>
      </c>
      <c r="S3218" t="str">
        <f>VLOOKUP(V3218,Country!A$2:B$191,2,FALSE)</f>
        <v>Thailand</v>
      </c>
      <c r="T3218" t="str">
        <f>VLOOKUP(X3218,Organisation!A$2:B$150,2,FALSE)</f>
        <v>International Broadcasting Bureau</v>
      </c>
      <c r="U3218" t="s">
        <v>162</v>
      </c>
      <c r="V3218" t="s">
        <v>148</v>
      </c>
      <c r="W3218" t="s">
        <v>120</v>
      </c>
      <c r="X3218" t="s">
        <v>120</v>
      </c>
      <c r="Y3218">
        <v>16193</v>
      </c>
    </row>
    <row r="3219" spans="1:25" x14ac:dyDescent="0.25">
      <c r="A3219">
        <v>13805</v>
      </c>
      <c r="B3219" t="str">
        <f>VLOOKUP(W3219,Broadcast!A$2:B$277,2,FALSE)</f>
        <v>Radio Russia</v>
      </c>
      <c r="C3219" s="6">
        <v>1200</v>
      </c>
      <c r="D3219" s="6">
        <v>1300</v>
      </c>
      <c r="E3219">
        <v>49</v>
      </c>
      <c r="F3219" t="str">
        <f>VLOOKUP(H3219,Location!A$2:E$678,2,FALSE)</f>
        <v>Irkutsk</v>
      </c>
      <c r="G3219" t="str">
        <f>VLOOKUP(LEFT(R3219,3),Language!A$2:B$7700,2,FALSE)</f>
        <v>Russian</v>
      </c>
      <c r="H3219" t="s">
        <v>281</v>
      </c>
      <c r="I3219">
        <v>250</v>
      </c>
      <c r="J3219">
        <v>180</v>
      </c>
      <c r="K3219">
        <v>0</v>
      </c>
      <c r="L3219">
        <v>288</v>
      </c>
      <c r="M3219">
        <v>1234567</v>
      </c>
      <c r="N3219">
        <v>270316</v>
      </c>
      <c r="O3219">
        <v>291016</v>
      </c>
      <c r="P3219" t="s">
        <v>19</v>
      </c>
      <c r="R3219" t="s">
        <v>182</v>
      </c>
      <c r="S3219" t="str">
        <f>VLOOKUP(V3219,Country!A$2:B$191,2,FALSE)</f>
        <v>Russia</v>
      </c>
      <c r="T3219" t="str">
        <f>VLOOKUP(X3219,Organisation!A$2:B$150,2,FALSE)</f>
        <v>General Radio Frequency Centre</v>
      </c>
      <c r="U3219" t="s">
        <v>281</v>
      </c>
      <c r="V3219" t="s">
        <v>183</v>
      </c>
      <c r="W3219" t="s">
        <v>184</v>
      </c>
      <c r="X3219" t="s">
        <v>185</v>
      </c>
      <c r="Y3219">
        <v>3933</v>
      </c>
    </row>
    <row r="3220" spans="1:25" x14ac:dyDescent="0.25">
      <c r="A3220">
        <v>13805</v>
      </c>
      <c r="B3220" t="str">
        <f>VLOOKUP(W3220,Broadcast!A$2:B$277,2,FALSE)</f>
        <v>Radio Russia</v>
      </c>
      <c r="C3220" s="6">
        <v>1300</v>
      </c>
      <c r="D3220" s="6">
        <v>1400</v>
      </c>
      <c r="E3220">
        <v>43.44</v>
      </c>
      <c r="F3220" t="str">
        <f>VLOOKUP(H3220,Location!A$2:E$678,2,FALSE)</f>
        <v>Irkutsk</v>
      </c>
      <c r="G3220" t="str">
        <f>VLOOKUP(LEFT(R3220,3),Language!A$2:B$7700,2,FALSE)</f>
        <v>Russian</v>
      </c>
      <c r="H3220" t="s">
        <v>281</v>
      </c>
      <c r="I3220">
        <v>250</v>
      </c>
      <c r="J3220">
        <v>180</v>
      </c>
      <c r="K3220">
        <v>0</v>
      </c>
      <c r="L3220">
        <v>288</v>
      </c>
      <c r="M3220">
        <v>1234567</v>
      </c>
      <c r="N3220">
        <v>270316</v>
      </c>
      <c r="O3220">
        <v>291016</v>
      </c>
      <c r="P3220" t="s">
        <v>19</v>
      </c>
      <c r="R3220" t="s">
        <v>182</v>
      </c>
      <c r="S3220" t="str">
        <f>VLOOKUP(V3220,Country!A$2:B$191,2,FALSE)</f>
        <v>Russia</v>
      </c>
      <c r="T3220" t="str">
        <f>VLOOKUP(X3220,Organisation!A$2:B$150,2,FALSE)</f>
        <v>General Radio Frequency Centre</v>
      </c>
      <c r="U3220" t="s">
        <v>281</v>
      </c>
      <c r="V3220" t="s">
        <v>183</v>
      </c>
      <c r="W3220" t="s">
        <v>184</v>
      </c>
      <c r="X3220" t="s">
        <v>185</v>
      </c>
      <c r="Y3220">
        <v>3934</v>
      </c>
    </row>
    <row r="3221" spans="1:25" x14ac:dyDescent="0.25">
      <c r="A3221">
        <v>13810</v>
      </c>
      <c r="B3221" t="str">
        <f>VLOOKUP(W3221,Broadcast!A$2:B$277,2,FALSE)</f>
        <v>International Broadcasting Bureau</v>
      </c>
      <c r="C3221" s="6">
        <v>0</v>
      </c>
      <c r="D3221" s="6">
        <v>100</v>
      </c>
      <c r="E3221" t="s">
        <v>376</v>
      </c>
      <c r="F3221" t="str">
        <f>VLOOKUP(H3221,Location!A$2:E$678,2,FALSE)</f>
        <v>Udorn</v>
      </c>
      <c r="G3221" t="str">
        <f>VLOOKUP(LEFT(R3221,3),Language!A$2:B$7700,2,FALSE)</f>
        <v>Tibetan</v>
      </c>
      <c r="H3221" t="s">
        <v>162</v>
      </c>
      <c r="I3221">
        <v>250</v>
      </c>
      <c r="J3221">
        <v>324</v>
      </c>
      <c r="K3221">
        <v>24</v>
      </c>
      <c r="L3221">
        <v>226</v>
      </c>
      <c r="M3221">
        <v>1</v>
      </c>
      <c r="N3221">
        <v>270316</v>
      </c>
      <c r="O3221">
        <v>291016</v>
      </c>
      <c r="P3221" t="s">
        <v>19</v>
      </c>
      <c r="Q3221">
        <v>16700</v>
      </c>
      <c r="R3221" t="s">
        <v>118</v>
      </c>
      <c r="S3221" t="str">
        <f>VLOOKUP(V3221,Country!A$2:B$191,2,FALSE)</f>
        <v>Thailand</v>
      </c>
      <c r="T3221" t="str">
        <f>VLOOKUP(X3221,Organisation!A$2:B$150,2,FALSE)</f>
        <v>International Broadcasting Bureau</v>
      </c>
      <c r="U3221" t="s">
        <v>162</v>
      </c>
      <c r="V3221" t="s">
        <v>148</v>
      </c>
      <c r="W3221" t="s">
        <v>120</v>
      </c>
      <c r="X3221" t="s">
        <v>120</v>
      </c>
      <c r="Y3221">
        <v>16194</v>
      </c>
    </row>
    <row r="3222" spans="1:25" x14ac:dyDescent="0.25">
      <c r="A3222">
        <v>13810</v>
      </c>
      <c r="B3222" t="str">
        <f>VLOOKUP(W3222,Broadcast!A$2:B$277,2,FALSE)</f>
        <v>For new organization</v>
      </c>
      <c r="C3222" s="6">
        <v>700</v>
      </c>
      <c r="D3222" s="6">
        <v>1300</v>
      </c>
      <c r="E3222">
        <v>27.28</v>
      </c>
      <c r="F3222" t="str">
        <f>VLOOKUP(H3222,Location!A$2:E$678,2,FALSE)</f>
        <v>Sofia</v>
      </c>
      <c r="G3222" t="str">
        <f>VLOOKUP(LEFT(R3222,3),Language!A$2:B$7700,2,FALSE)</f>
        <v>Multiple languages</v>
      </c>
      <c r="H3222" t="s">
        <v>60</v>
      </c>
      <c r="I3222">
        <v>50</v>
      </c>
      <c r="J3222">
        <v>306</v>
      </c>
      <c r="K3222">
        <v>0</v>
      </c>
      <c r="L3222">
        <v>885</v>
      </c>
      <c r="M3222">
        <v>1234567</v>
      </c>
      <c r="N3222">
        <v>270316</v>
      </c>
      <c r="O3222">
        <v>301016</v>
      </c>
      <c r="P3222" t="s">
        <v>19</v>
      </c>
      <c r="Q3222">
        <v>5000</v>
      </c>
      <c r="R3222" t="s">
        <v>102</v>
      </c>
      <c r="S3222" t="str">
        <f>VLOOKUP(V3222,Country!A$2:B$191,2,FALSE)</f>
        <v>Bulgaria</v>
      </c>
      <c r="T3222" t="str">
        <f>VLOOKUP(X3222,Organisation!A$2:B$150,2,FALSE)</f>
        <v>SpaceLine Ltd. Bulgaria</v>
      </c>
      <c r="U3222" t="s">
        <v>60</v>
      </c>
      <c r="V3222" t="s">
        <v>61</v>
      </c>
      <c r="W3222" t="s">
        <v>179</v>
      </c>
      <c r="X3222" t="s">
        <v>63</v>
      </c>
      <c r="Y3222">
        <v>11073</v>
      </c>
    </row>
    <row r="3223" spans="1:25" x14ac:dyDescent="0.25">
      <c r="A3223">
        <v>13810</v>
      </c>
      <c r="B3223" t="str">
        <f>VLOOKUP(W3223,Broadcast!A$2:B$277,2,FALSE)</f>
        <v>China Radio International</v>
      </c>
      <c r="C3223" s="6">
        <v>1200</v>
      </c>
      <c r="D3223" s="6">
        <v>1400</v>
      </c>
      <c r="E3223" t="s">
        <v>898</v>
      </c>
      <c r="F3223" t="str">
        <f>VLOOKUP(H3223,Location!A$2:E$678,2,FALSE)</f>
        <v>Kashi</v>
      </c>
      <c r="G3223" t="str">
        <f>VLOOKUP(LEFT(R3223,3),Language!A$2:B$7700,2,FALSE)</f>
        <v>Chinese</v>
      </c>
      <c r="H3223" t="s">
        <v>187</v>
      </c>
      <c r="I3223">
        <v>100</v>
      </c>
      <c r="J3223">
        <v>239</v>
      </c>
      <c r="K3223">
        <v>0</v>
      </c>
      <c r="L3223">
        <v>206</v>
      </c>
      <c r="M3223">
        <v>1234567</v>
      </c>
      <c r="N3223">
        <v>270316</v>
      </c>
      <c r="O3223">
        <v>301016</v>
      </c>
      <c r="P3223" t="s">
        <v>19</v>
      </c>
      <c r="Q3223">
        <v>12225</v>
      </c>
      <c r="R3223" t="s">
        <v>54</v>
      </c>
      <c r="S3223" t="str">
        <f>VLOOKUP(V3223,Country!A$2:B$191,2,FALSE)</f>
        <v>China</v>
      </c>
      <c r="T3223" t="str">
        <f>VLOOKUP(X3223,Organisation!A$2:B$150,2,FALSE)</f>
        <v>R &amp; T of Peoples Republic of China</v>
      </c>
      <c r="U3223" t="s">
        <v>187</v>
      </c>
      <c r="V3223" t="s">
        <v>55</v>
      </c>
      <c r="W3223" t="s">
        <v>188</v>
      </c>
      <c r="X3223" t="s">
        <v>57</v>
      </c>
      <c r="Y3223">
        <v>3291</v>
      </c>
    </row>
    <row r="3224" spans="1:25" x14ac:dyDescent="0.25">
      <c r="A3224">
        <v>13810</v>
      </c>
      <c r="B3224" t="str">
        <f>VLOOKUP(W3224,Broadcast!A$2:B$277,2,FALSE)</f>
        <v>The Overcomer Ministry</v>
      </c>
      <c r="C3224" s="6">
        <v>1400</v>
      </c>
      <c r="D3224" s="6">
        <v>1600</v>
      </c>
      <c r="E3224" t="s">
        <v>981</v>
      </c>
      <c r="F3224" t="str">
        <f>VLOOKUP(H3224,Location!A$2:E$678,2,FALSE)</f>
        <v>Nauen</v>
      </c>
      <c r="G3224" t="str">
        <f>VLOOKUP(LEFT(R3224,3),Language!A$2:B$7700,2,FALSE)</f>
        <v>Multiple languages</v>
      </c>
      <c r="H3224" t="s">
        <v>232</v>
      </c>
      <c r="I3224">
        <v>100</v>
      </c>
      <c r="J3224">
        <v>130</v>
      </c>
      <c r="K3224">
        <v>0</v>
      </c>
      <c r="L3224">
        <v>216</v>
      </c>
      <c r="M3224">
        <v>23456</v>
      </c>
      <c r="N3224">
        <v>270316</v>
      </c>
      <c r="O3224">
        <v>291016</v>
      </c>
      <c r="P3224" t="s">
        <v>19</v>
      </c>
      <c r="Q3224">
        <v>14800</v>
      </c>
      <c r="R3224" t="s">
        <v>102</v>
      </c>
      <c r="S3224" t="str">
        <f>VLOOKUP(V3224,Country!A$2:B$191,2,FALSE)</f>
        <v>Germany</v>
      </c>
      <c r="T3224" t="str">
        <f>VLOOKUP(X3224,Organisation!A$2:B$150,2,FALSE)</f>
        <v>Media Broadcast GmbH</v>
      </c>
      <c r="U3224" t="s">
        <v>232</v>
      </c>
      <c r="V3224" t="s">
        <v>19</v>
      </c>
      <c r="W3224" t="s">
        <v>62</v>
      </c>
      <c r="X3224" t="s">
        <v>99</v>
      </c>
      <c r="Y3224">
        <v>1283</v>
      </c>
    </row>
    <row r="3225" spans="1:25" x14ac:dyDescent="0.25">
      <c r="A3225">
        <v>13810</v>
      </c>
      <c r="B3225" t="str">
        <f>VLOOKUP(W3225,Broadcast!A$2:B$277,2,FALSE)</f>
        <v>The Overcomer Ministry</v>
      </c>
      <c r="C3225" s="6">
        <v>1400</v>
      </c>
      <c r="D3225" s="6">
        <v>1600</v>
      </c>
      <c r="E3225" t="s">
        <v>981</v>
      </c>
      <c r="F3225" t="str">
        <f>VLOOKUP(H3225,Location!A$2:E$678,2,FALSE)</f>
        <v>Issoudun</v>
      </c>
      <c r="G3225" t="str">
        <f>VLOOKUP(LEFT(R3225,3),Language!A$2:B$7700,2,FALSE)</f>
        <v>Multiple languages</v>
      </c>
      <c r="H3225" t="s">
        <v>78</v>
      </c>
      <c r="I3225">
        <v>100</v>
      </c>
      <c r="J3225">
        <v>120</v>
      </c>
      <c r="K3225">
        <v>0</v>
      </c>
      <c r="L3225">
        <v>216</v>
      </c>
      <c r="M3225">
        <v>17</v>
      </c>
      <c r="N3225">
        <v>270316</v>
      </c>
      <c r="O3225">
        <v>291016</v>
      </c>
      <c r="P3225" t="s">
        <v>19</v>
      </c>
      <c r="R3225" t="s">
        <v>102</v>
      </c>
      <c r="S3225" t="str">
        <f>VLOOKUP(V3225,Country!A$2:B$191,2,FALSE)</f>
        <v>France</v>
      </c>
      <c r="T3225" t="str">
        <f>VLOOKUP(X3225,Organisation!A$2:B$150,2,FALSE)</f>
        <v>Media Broadcast GmbH</v>
      </c>
      <c r="U3225" t="s">
        <v>78</v>
      </c>
      <c r="V3225" t="s">
        <v>80</v>
      </c>
      <c r="W3225" t="s">
        <v>62</v>
      </c>
      <c r="X3225" t="s">
        <v>99</v>
      </c>
      <c r="Y3225">
        <v>1284</v>
      </c>
    </row>
    <row r="3226" spans="1:25" x14ac:dyDescent="0.25">
      <c r="A3226">
        <v>13810</v>
      </c>
      <c r="B3226" t="str">
        <f>VLOOKUP(W3226,Broadcast!A$2:B$277,2,FALSE)</f>
        <v>International Broadcasting Bureau</v>
      </c>
      <c r="C3226" s="6">
        <v>1600</v>
      </c>
      <c r="D3226" s="6">
        <v>1700</v>
      </c>
      <c r="E3226">
        <v>43.44</v>
      </c>
      <c r="F3226" t="str">
        <f>VLOOKUP(H3226,Location!A$2:E$678,2,FALSE)</f>
        <v>Agingan Pt, Saipan</v>
      </c>
      <c r="G3226" t="str">
        <f>VLOOKUP(LEFT(R3226,3),Language!A$2:B$7700,2,FALSE)</f>
        <v>Mandarin Chinese</v>
      </c>
      <c r="H3226" t="s">
        <v>648</v>
      </c>
      <c r="I3226">
        <v>100</v>
      </c>
      <c r="J3226">
        <v>325</v>
      </c>
      <c r="K3226">
        <v>-15</v>
      </c>
      <c r="L3226">
        <v>218</v>
      </c>
      <c r="M3226">
        <v>1234567</v>
      </c>
      <c r="N3226">
        <v>270316</v>
      </c>
      <c r="O3226">
        <v>291016</v>
      </c>
      <c r="P3226" t="s">
        <v>19</v>
      </c>
      <c r="Q3226">
        <v>13500</v>
      </c>
      <c r="R3226" t="s">
        <v>270</v>
      </c>
      <c r="S3226" t="str">
        <f>VLOOKUP(V3226,Country!A$2:B$191,2,FALSE)</f>
        <v>United States</v>
      </c>
      <c r="T3226" t="str">
        <f>VLOOKUP(X3226,Organisation!A$2:B$150,2,FALSE)</f>
        <v>International Broadcasting Bureau</v>
      </c>
      <c r="U3226" t="s">
        <v>648</v>
      </c>
      <c r="V3226" t="s">
        <v>21</v>
      </c>
      <c r="W3226" t="s">
        <v>120</v>
      </c>
      <c r="X3226" t="s">
        <v>120</v>
      </c>
      <c r="Y3226">
        <v>850</v>
      </c>
    </row>
    <row r="3227" spans="1:25" x14ac:dyDescent="0.25">
      <c r="A3227">
        <v>13810</v>
      </c>
      <c r="B3227" t="str">
        <f>VLOOKUP(W3227,Broadcast!A$2:B$277,2,FALSE)</f>
        <v>Media Broadcast GmbH</v>
      </c>
      <c r="C3227" s="6">
        <v>1700</v>
      </c>
      <c r="D3227" s="6">
        <v>1715</v>
      </c>
      <c r="E3227" t="s">
        <v>249</v>
      </c>
      <c r="F3227" t="str">
        <f>VLOOKUP(H3227,Location!A$2:E$678,2,FALSE)</f>
        <v>Nauen</v>
      </c>
      <c r="G3227" t="str">
        <f>VLOOKUP(LEFT(R3227,3),Language!A$2:B$7700,2,FALSE)</f>
        <v>Multiple languages</v>
      </c>
      <c r="H3227" t="s">
        <v>232</v>
      </c>
      <c r="I3227">
        <v>125</v>
      </c>
      <c r="J3227">
        <v>125</v>
      </c>
      <c r="K3227">
        <v>0</v>
      </c>
      <c r="L3227">
        <v>216</v>
      </c>
      <c r="M3227">
        <v>17</v>
      </c>
      <c r="N3227">
        <v>270316</v>
      </c>
      <c r="O3227">
        <v>291016</v>
      </c>
      <c r="P3227" t="s">
        <v>19</v>
      </c>
      <c r="R3227" t="s">
        <v>102</v>
      </c>
      <c r="S3227" t="str">
        <f>VLOOKUP(V3227,Country!A$2:B$191,2,FALSE)</f>
        <v>Germany</v>
      </c>
      <c r="T3227" t="str">
        <f>VLOOKUP(X3227,Organisation!A$2:B$150,2,FALSE)</f>
        <v>Media Broadcast GmbH</v>
      </c>
      <c r="U3227" t="s">
        <v>232</v>
      </c>
      <c r="V3227" t="s">
        <v>19</v>
      </c>
      <c r="W3227" t="s">
        <v>99</v>
      </c>
      <c r="X3227" t="s">
        <v>99</v>
      </c>
      <c r="Y3227">
        <v>1286</v>
      </c>
    </row>
    <row r="3228" spans="1:25" x14ac:dyDescent="0.25">
      <c r="A3228">
        <v>13810</v>
      </c>
      <c r="B3228" t="str">
        <f>VLOOKUP(W3228,Broadcast!A$2:B$277,2,FALSE)</f>
        <v>Media Broadcast GmbH</v>
      </c>
      <c r="C3228" s="6">
        <v>1700</v>
      </c>
      <c r="D3228" s="6">
        <v>1715</v>
      </c>
      <c r="E3228" t="s">
        <v>249</v>
      </c>
      <c r="F3228" t="str">
        <f>VLOOKUP(H3228,Location!A$2:E$678,2,FALSE)</f>
        <v>Sofia</v>
      </c>
      <c r="G3228" t="str">
        <f>VLOOKUP(LEFT(R3228,3),Language!A$2:B$7700,2,FALSE)</f>
        <v>Multiple languages</v>
      </c>
      <c r="H3228" t="s">
        <v>60</v>
      </c>
      <c r="I3228">
        <v>150</v>
      </c>
      <c r="J3228">
        <v>141</v>
      </c>
      <c r="K3228">
        <v>15</v>
      </c>
      <c r="L3228">
        <v>616</v>
      </c>
      <c r="M3228">
        <v>1234567</v>
      </c>
      <c r="N3228">
        <v>270316</v>
      </c>
      <c r="O3228">
        <v>291016</v>
      </c>
      <c r="P3228" t="s">
        <v>19</v>
      </c>
      <c r="Q3228">
        <v>11650</v>
      </c>
      <c r="R3228" t="s">
        <v>102</v>
      </c>
      <c r="S3228" t="str">
        <f>VLOOKUP(V3228,Country!A$2:B$191,2,FALSE)</f>
        <v>Bulgaria</v>
      </c>
      <c r="T3228" t="str">
        <f>VLOOKUP(X3228,Organisation!A$2:B$150,2,FALSE)</f>
        <v>Media Broadcast GmbH</v>
      </c>
      <c r="U3228" t="s">
        <v>60</v>
      </c>
      <c r="V3228" t="s">
        <v>61</v>
      </c>
      <c r="W3228" t="s">
        <v>99</v>
      </c>
      <c r="X3228" t="s">
        <v>99</v>
      </c>
      <c r="Y3228">
        <v>15610</v>
      </c>
    </row>
    <row r="3229" spans="1:25" x14ac:dyDescent="0.25">
      <c r="A3229">
        <v>13810</v>
      </c>
      <c r="B3229" t="str">
        <f>VLOOKUP(W3229,Broadcast!A$2:B$277,2,FALSE)</f>
        <v>For new organization</v>
      </c>
      <c r="C3229" s="6">
        <v>1700</v>
      </c>
      <c r="D3229" s="6">
        <v>1800</v>
      </c>
      <c r="E3229" t="s">
        <v>982</v>
      </c>
      <c r="F3229" t="str">
        <f>VLOOKUP(H3229,Location!A$2:E$678,2,FALSE)</f>
        <v>Sofia</v>
      </c>
      <c r="G3229" t="str">
        <f>VLOOKUP(LEFT(R3229,3),Language!A$2:B$7700,2,FALSE)</f>
        <v>English</v>
      </c>
      <c r="H3229" t="s">
        <v>60</v>
      </c>
      <c r="I3229">
        <v>100</v>
      </c>
      <c r="J3229">
        <v>140</v>
      </c>
      <c r="K3229">
        <v>0</v>
      </c>
      <c r="L3229">
        <v>885</v>
      </c>
      <c r="M3229">
        <v>1234567</v>
      </c>
      <c r="N3229">
        <v>270316</v>
      </c>
      <c r="O3229">
        <v>301016</v>
      </c>
      <c r="P3229" t="s">
        <v>19</v>
      </c>
      <c r="Q3229">
        <v>5000</v>
      </c>
      <c r="R3229" t="s">
        <v>20</v>
      </c>
      <c r="S3229" t="str">
        <f>VLOOKUP(V3229,Country!A$2:B$191,2,FALSE)</f>
        <v>Bulgaria</v>
      </c>
      <c r="T3229" t="str">
        <f>VLOOKUP(X3229,Organisation!A$2:B$150,2,FALSE)</f>
        <v>SpaceLine Ltd. Bulgaria</v>
      </c>
      <c r="U3229" t="s">
        <v>60</v>
      </c>
      <c r="V3229" t="s">
        <v>61</v>
      </c>
      <c r="W3229" t="s">
        <v>179</v>
      </c>
      <c r="X3229" t="s">
        <v>63</v>
      </c>
      <c r="Y3229">
        <v>7146</v>
      </c>
    </row>
    <row r="3230" spans="1:25" x14ac:dyDescent="0.25">
      <c r="A3230">
        <v>13810</v>
      </c>
      <c r="B3230" t="str">
        <f>VLOOKUP(W3230,Broadcast!A$2:B$277,2,FALSE)</f>
        <v>Media Broadcast GmbH</v>
      </c>
      <c r="C3230" s="6">
        <v>1715</v>
      </c>
      <c r="D3230" s="6">
        <v>1745</v>
      </c>
      <c r="E3230" t="s">
        <v>249</v>
      </c>
      <c r="F3230" t="str">
        <f>VLOOKUP(H3230,Location!A$2:E$678,2,FALSE)</f>
        <v>Sofia</v>
      </c>
      <c r="G3230" t="str">
        <f>VLOOKUP(LEFT(R3230,3),Language!A$2:B$7700,2,FALSE)</f>
        <v>Multiple languages</v>
      </c>
      <c r="H3230" t="s">
        <v>60</v>
      </c>
      <c r="I3230">
        <v>100</v>
      </c>
      <c r="J3230">
        <v>141</v>
      </c>
      <c r="K3230">
        <v>15</v>
      </c>
      <c r="L3230">
        <v>616</v>
      </c>
      <c r="M3230">
        <v>3</v>
      </c>
      <c r="N3230">
        <v>270316</v>
      </c>
      <c r="O3230">
        <v>291016</v>
      </c>
      <c r="P3230" t="s">
        <v>19</v>
      </c>
      <c r="Q3230">
        <v>11650</v>
      </c>
      <c r="R3230" t="s">
        <v>102</v>
      </c>
      <c r="S3230" t="str">
        <f>VLOOKUP(V3230,Country!A$2:B$191,2,FALSE)</f>
        <v>Bulgaria</v>
      </c>
      <c r="T3230" t="str">
        <f>VLOOKUP(X3230,Organisation!A$2:B$150,2,FALSE)</f>
        <v>Media Broadcast GmbH</v>
      </c>
      <c r="U3230" t="s">
        <v>60</v>
      </c>
      <c r="V3230" t="s">
        <v>61</v>
      </c>
      <c r="W3230" t="s">
        <v>99</v>
      </c>
      <c r="X3230" t="s">
        <v>99</v>
      </c>
      <c r="Y3230">
        <v>15611</v>
      </c>
    </row>
    <row r="3231" spans="1:25" x14ac:dyDescent="0.25">
      <c r="A3231">
        <v>13810</v>
      </c>
      <c r="B3231" t="str">
        <f>VLOOKUP(W3231,Broadcast!A$2:B$277,2,FALSE)</f>
        <v>Media Broadcast GmbH</v>
      </c>
      <c r="C3231" s="6">
        <v>1715</v>
      </c>
      <c r="D3231" s="6">
        <v>1800</v>
      </c>
      <c r="E3231" t="s">
        <v>249</v>
      </c>
      <c r="F3231" t="str">
        <f>VLOOKUP(H3231,Location!A$2:E$678,2,FALSE)</f>
        <v>Sofia</v>
      </c>
      <c r="G3231" t="str">
        <f>VLOOKUP(LEFT(R3231,3),Language!A$2:B$7700,2,FALSE)</f>
        <v>Multiple languages</v>
      </c>
      <c r="H3231" t="s">
        <v>60</v>
      </c>
      <c r="I3231">
        <v>100</v>
      </c>
      <c r="J3231">
        <v>141</v>
      </c>
      <c r="K3231">
        <v>15</v>
      </c>
      <c r="L3231">
        <v>616</v>
      </c>
      <c r="M3231">
        <v>246</v>
      </c>
      <c r="N3231">
        <v>270316</v>
      </c>
      <c r="O3231">
        <v>291016</v>
      </c>
      <c r="P3231" t="s">
        <v>19</v>
      </c>
      <c r="Q3231">
        <v>11650</v>
      </c>
      <c r="R3231" t="s">
        <v>102</v>
      </c>
      <c r="S3231" t="str">
        <f>VLOOKUP(V3231,Country!A$2:B$191,2,FALSE)</f>
        <v>Bulgaria</v>
      </c>
      <c r="T3231" t="str">
        <f>VLOOKUP(X3231,Organisation!A$2:B$150,2,FALSE)</f>
        <v>Media Broadcast GmbH</v>
      </c>
      <c r="U3231" t="s">
        <v>60</v>
      </c>
      <c r="V3231" t="s">
        <v>61</v>
      </c>
      <c r="W3231" t="s">
        <v>99</v>
      </c>
      <c r="X3231" t="s">
        <v>99</v>
      </c>
      <c r="Y3231">
        <v>15612</v>
      </c>
    </row>
    <row r="3232" spans="1:25" x14ac:dyDescent="0.25">
      <c r="A3232">
        <v>13820</v>
      </c>
      <c r="B3232" t="str">
        <f>VLOOKUP(W3232,Broadcast!A$2:B$277,2,FALSE)</f>
        <v>Radio Russia</v>
      </c>
      <c r="C3232" s="6">
        <v>700</v>
      </c>
      <c r="D3232" s="6">
        <v>1500</v>
      </c>
      <c r="E3232">
        <v>28</v>
      </c>
      <c r="F3232" t="str">
        <f>VLOOKUP(H3232,Location!A$2:E$678,2,FALSE)</f>
        <v>Moskva</v>
      </c>
      <c r="G3232" t="str">
        <f>VLOOKUP(LEFT(R3232,3),Language!A$2:B$7700,2,FALSE)</f>
        <v>Russian</v>
      </c>
      <c r="H3232" t="s">
        <v>298</v>
      </c>
      <c r="I3232">
        <v>250</v>
      </c>
      <c r="J3232">
        <v>267</v>
      </c>
      <c r="K3232">
        <v>0</v>
      </c>
      <c r="L3232">
        <v>158</v>
      </c>
      <c r="M3232">
        <v>1234567</v>
      </c>
      <c r="N3232">
        <v>270316</v>
      </c>
      <c r="O3232">
        <v>291016</v>
      </c>
      <c r="P3232" t="s">
        <v>19</v>
      </c>
      <c r="R3232" t="s">
        <v>182</v>
      </c>
      <c r="S3232" t="str">
        <f>VLOOKUP(V3232,Country!A$2:B$191,2,FALSE)</f>
        <v>Russia</v>
      </c>
      <c r="T3232" t="str">
        <f>VLOOKUP(X3232,Organisation!A$2:B$150,2,FALSE)</f>
        <v>General Radio Frequency Centre</v>
      </c>
      <c r="U3232" t="s">
        <v>298</v>
      </c>
      <c r="V3232" t="s">
        <v>183</v>
      </c>
      <c r="W3232" t="s">
        <v>184</v>
      </c>
      <c r="X3232" t="s">
        <v>185</v>
      </c>
      <c r="Y3232">
        <v>3935</v>
      </c>
    </row>
    <row r="3233" spans="1:25" x14ac:dyDescent="0.25">
      <c r="A3233">
        <v>13820</v>
      </c>
      <c r="B3233" t="str">
        <f>VLOOKUP(W3233,Broadcast!A$2:B$277,2,FALSE)</f>
        <v>International Broadcasting Bureau</v>
      </c>
      <c r="C3233" s="6">
        <v>1230</v>
      </c>
      <c r="D3233" s="6">
        <v>1330</v>
      </c>
      <c r="E3233" t="s">
        <v>167</v>
      </c>
      <c r="F3233" t="str">
        <f>VLOOKUP(H3233,Location!A$2:E$678,2,FALSE)</f>
        <v>Dhabayya</v>
      </c>
      <c r="G3233" t="str">
        <f>VLOOKUP(LEFT(R3233,3),Language!A$2:B$7700,2,FALSE)</f>
        <v>Burmese</v>
      </c>
      <c r="H3233" t="s">
        <v>409</v>
      </c>
      <c r="I3233">
        <v>500</v>
      </c>
      <c r="J3233">
        <v>85</v>
      </c>
      <c r="K3233">
        <v>0</v>
      </c>
      <c r="L3233">
        <v>218</v>
      </c>
      <c r="M3233">
        <v>1234567</v>
      </c>
      <c r="N3233">
        <v>270316</v>
      </c>
      <c r="O3233">
        <v>291016</v>
      </c>
      <c r="P3233" t="s">
        <v>19</v>
      </c>
      <c r="R3233" t="s">
        <v>157</v>
      </c>
      <c r="S3233" t="str">
        <f>VLOOKUP(V3233,Country!A$2:B$191,2,FALSE)</f>
        <v>United Arab Emirates</v>
      </c>
      <c r="T3233" t="str">
        <f>VLOOKUP(X3233,Organisation!A$2:B$150,2,FALSE)</f>
        <v>International Broadcasting Bureau</v>
      </c>
      <c r="U3233" t="s">
        <v>409</v>
      </c>
      <c r="V3233" t="s">
        <v>410</v>
      </c>
      <c r="W3233" t="s">
        <v>120</v>
      </c>
      <c r="X3233" t="s">
        <v>120</v>
      </c>
      <c r="Y3233">
        <v>851</v>
      </c>
    </row>
    <row r="3234" spans="1:25" x14ac:dyDescent="0.25">
      <c r="A3234">
        <v>13820</v>
      </c>
      <c r="B3234" t="str">
        <f>VLOOKUP(W3234,Broadcast!A$2:B$277,2,FALSE)</f>
        <v>International Broadcasting Bureau</v>
      </c>
      <c r="C3234" s="6">
        <v>1400</v>
      </c>
      <c r="D3234" s="6">
        <v>1500</v>
      </c>
      <c r="E3234" t="s">
        <v>151</v>
      </c>
      <c r="F3234" t="str">
        <f>VLOOKUP(H3234,Location!A$2:E$678,2,FALSE)</f>
        <v>Tinian Islands</v>
      </c>
      <c r="G3234" t="str">
        <f>VLOOKUP(LEFT(R3234,3),Language!A$2:B$7700,2,FALSE)</f>
        <v>Chinese</v>
      </c>
      <c r="H3234" t="s">
        <v>144</v>
      </c>
      <c r="I3234">
        <v>250</v>
      </c>
      <c r="J3234">
        <v>287</v>
      </c>
      <c r="K3234">
        <v>-8</v>
      </c>
      <c r="L3234">
        <v>226</v>
      </c>
      <c r="M3234">
        <v>1</v>
      </c>
      <c r="N3234">
        <v>270316</v>
      </c>
      <c r="O3234">
        <v>291016</v>
      </c>
      <c r="P3234" t="s">
        <v>19</v>
      </c>
      <c r="Q3234">
        <v>16000</v>
      </c>
      <c r="R3234" t="s">
        <v>54</v>
      </c>
      <c r="S3234" t="str">
        <f>VLOOKUP(V3234,Country!A$2:B$191,2,FALSE)</f>
        <v>United States</v>
      </c>
      <c r="T3234" t="str">
        <f>VLOOKUP(X3234,Organisation!A$2:B$150,2,FALSE)</f>
        <v>International Broadcasting Bureau</v>
      </c>
      <c r="U3234" t="s">
        <v>144</v>
      </c>
      <c r="V3234" t="s">
        <v>21</v>
      </c>
      <c r="W3234" t="s">
        <v>120</v>
      </c>
      <c r="X3234" t="s">
        <v>120</v>
      </c>
      <c r="Y3234">
        <v>1874</v>
      </c>
    </row>
    <row r="3235" spans="1:25" x14ac:dyDescent="0.25">
      <c r="A3235">
        <v>13820</v>
      </c>
      <c r="B3235" t="str">
        <f>VLOOKUP(W3235,Broadcast!A$2:B$277,2,FALSE)</f>
        <v>Egypt Radio &amp; TV Union</v>
      </c>
      <c r="C3235" s="6">
        <v>1600</v>
      </c>
      <c r="D3235" s="6">
        <v>1800</v>
      </c>
      <c r="E3235">
        <v>40</v>
      </c>
      <c r="F3235" t="str">
        <f>VLOOKUP(H3235,Location!A$2:E$678,2,FALSE)</f>
        <v>Abis</v>
      </c>
      <c r="G3235" t="str">
        <f>VLOOKUP(LEFT(R3235,3),Language!A$2:B$7700,2,FALSE)</f>
        <v>Urdu</v>
      </c>
      <c r="H3235" t="s">
        <v>642</v>
      </c>
      <c r="I3235">
        <v>250</v>
      </c>
      <c r="J3235">
        <v>91</v>
      </c>
      <c r="K3235">
        <v>0</v>
      </c>
      <c r="L3235">
        <v>219</v>
      </c>
      <c r="M3235">
        <v>1234567</v>
      </c>
      <c r="N3235">
        <v>270316</v>
      </c>
      <c r="O3235">
        <v>301016</v>
      </c>
      <c r="P3235" t="s">
        <v>19</v>
      </c>
      <c r="R3235" t="s">
        <v>348</v>
      </c>
      <c r="S3235" t="str">
        <f>VLOOKUP(V3235,Country!A$2:B$191,2,FALSE)</f>
        <v>Egypt</v>
      </c>
      <c r="T3235" t="str">
        <f>VLOOKUP(X3235,Organisation!A$2:B$150,2,FALSE)</f>
        <v>Egypt Radio &amp; TV Union</v>
      </c>
      <c r="U3235" t="s">
        <v>642</v>
      </c>
      <c r="V3235" t="s">
        <v>643</v>
      </c>
      <c r="W3235" t="s">
        <v>644</v>
      </c>
      <c r="X3235" t="s">
        <v>644</v>
      </c>
      <c r="Y3235">
        <v>2302</v>
      </c>
    </row>
    <row r="3236" spans="1:25" x14ac:dyDescent="0.25">
      <c r="A3236">
        <v>13820</v>
      </c>
      <c r="B3236" t="str">
        <f>VLOOKUP(W3236,Broadcast!A$2:B$277,2,FALSE)</f>
        <v>Telediffusion d'Algerie</v>
      </c>
      <c r="C3236" s="6">
        <v>1800</v>
      </c>
      <c r="D3236" s="6">
        <v>1900</v>
      </c>
      <c r="E3236" t="s">
        <v>550</v>
      </c>
      <c r="F3236" t="str">
        <f>VLOOKUP(H3236,Location!A$2:E$678,2,FALSE)</f>
        <v>Issoudun</v>
      </c>
      <c r="G3236" t="str">
        <f>VLOOKUP(LEFT(R3236,3),Language!A$2:B$7700,2,FALSE)</f>
        <v>Algerian Saharan Arabic</v>
      </c>
      <c r="H3236" t="s">
        <v>78</v>
      </c>
      <c r="I3236">
        <v>500</v>
      </c>
      <c r="J3236">
        <v>162</v>
      </c>
      <c r="K3236">
        <v>0</v>
      </c>
      <c r="L3236">
        <v>157</v>
      </c>
      <c r="M3236">
        <v>1234567</v>
      </c>
      <c r="N3236">
        <v>270316</v>
      </c>
      <c r="O3236">
        <v>291016</v>
      </c>
      <c r="P3236" t="s">
        <v>19</v>
      </c>
      <c r="Q3236">
        <v>17400</v>
      </c>
      <c r="R3236" t="s">
        <v>551</v>
      </c>
      <c r="S3236" t="str">
        <f>VLOOKUP(V3236,Country!A$2:B$191,2,FALSE)</f>
        <v>France</v>
      </c>
      <c r="T3236" t="str">
        <f>VLOOKUP(X3236,Organisation!A$2:B$150,2,FALSE)</f>
        <v>Telediffusion de France</v>
      </c>
      <c r="U3236" t="s">
        <v>78</v>
      </c>
      <c r="V3236" t="s">
        <v>80</v>
      </c>
      <c r="W3236" t="s">
        <v>312</v>
      </c>
      <c r="X3236" t="s">
        <v>82</v>
      </c>
      <c r="Y3236">
        <v>1509</v>
      </c>
    </row>
    <row r="3237" spans="1:25" x14ac:dyDescent="0.25">
      <c r="A3237">
        <v>13820</v>
      </c>
      <c r="B3237" t="str">
        <f>VLOOKUP(W3237,Broadcast!A$2:B$277,2,FALSE)</f>
        <v>Telediffusion d'Algerie</v>
      </c>
      <c r="C3237" s="6">
        <v>1900</v>
      </c>
      <c r="D3237" s="6">
        <v>2000</v>
      </c>
      <c r="E3237" t="s">
        <v>550</v>
      </c>
      <c r="F3237" t="str">
        <f>VLOOKUP(H3237,Location!A$2:E$678,2,FALSE)</f>
        <v>Issoudun</v>
      </c>
      <c r="G3237" t="str">
        <f>VLOOKUP(LEFT(R3237,3),Language!A$2:B$7700,2,FALSE)</f>
        <v>Algerian Saharan Arabic</v>
      </c>
      <c r="H3237" t="s">
        <v>78</v>
      </c>
      <c r="I3237">
        <v>500</v>
      </c>
      <c r="J3237">
        <v>162</v>
      </c>
      <c r="K3237">
        <v>0</v>
      </c>
      <c r="L3237">
        <v>157</v>
      </c>
      <c r="M3237">
        <v>1234567</v>
      </c>
      <c r="N3237">
        <v>270316</v>
      </c>
      <c r="O3237">
        <v>291016</v>
      </c>
      <c r="P3237" t="s">
        <v>19</v>
      </c>
      <c r="Q3237">
        <v>17400</v>
      </c>
      <c r="R3237" t="s">
        <v>551</v>
      </c>
      <c r="S3237" t="str">
        <f>VLOOKUP(V3237,Country!A$2:B$191,2,FALSE)</f>
        <v>France</v>
      </c>
      <c r="T3237" t="str">
        <f>VLOOKUP(X3237,Organisation!A$2:B$150,2,FALSE)</f>
        <v>Telediffusion de France</v>
      </c>
      <c r="U3237" t="s">
        <v>78</v>
      </c>
      <c r="V3237" t="s">
        <v>80</v>
      </c>
      <c r="W3237" t="s">
        <v>312</v>
      </c>
      <c r="X3237" t="s">
        <v>82</v>
      </c>
      <c r="Y3237">
        <v>1510</v>
      </c>
    </row>
    <row r="3238" spans="1:25" x14ac:dyDescent="0.25">
      <c r="A3238">
        <v>13820</v>
      </c>
      <c r="B3238" t="str">
        <f>VLOOKUP(W3238,Broadcast!A$2:B$277,2,FALSE)</f>
        <v>Egypt Radio &amp; TV Union</v>
      </c>
      <c r="C3238" s="6">
        <v>2215</v>
      </c>
      <c r="D3238" s="6">
        <v>45</v>
      </c>
      <c r="E3238">
        <v>13.15</v>
      </c>
      <c r="F3238" t="str">
        <f>VLOOKUP(H3238,Location!A$2:E$678,2,FALSE)</f>
        <v>Abu zaabal</v>
      </c>
      <c r="G3238" t="str">
        <f>VLOOKUP(LEFT(R3238,3),Language!A$2:B$7700,2,FALSE)</f>
        <v>Portuguese</v>
      </c>
      <c r="H3238" t="s">
        <v>773</v>
      </c>
      <c r="I3238">
        <v>250</v>
      </c>
      <c r="J3238">
        <v>245</v>
      </c>
      <c r="K3238">
        <v>-25</v>
      </c>
      <c r="L3238">
        <v>218</v>
      </c>
      <c r="M3238">
        <v>1234567</v>
      </c>
      <c r="N3238">
        <v>270316</v>
      </c>
      <c r="O3238">
        <v>301016</v>
      </c>
      <c r="P3238" t="s">
        <v>19</v>
      </c>
      <c r="R3238" t="s">
        <v>945</v>
      </c>
      <c r="S3238" t="str">
        <f>VLOOKUP(V3238,Country!A$2:B$191,2,FALSE)</f>
        <v>Egypt</v>
      </c>
      <c r="T3238" t="str">
        <f>VLOOKUP(X3238,Organisation!A$2:B$150,2,FALSE)</f>
        <v>Egypt Radio &amp; TV Union</v>
      </c>
      <c r="U3238" t="s">
        <v>773</v>
      </c>
      <c r="V3238" t="s">
        <v>643</v>
      </c>
      <c r="W3238" t="s">
        <v>644</v>
      </c>
      <c r="X3238" t="s">
        <v>644</v>
      </c>
      <c r="Y3238">
        <v>2303</v>
      </c>
    </row>
    <row r="3239" spans="1:25" x14ac:dyDescent="0.25">
      <c r="A3239">
        <v>13825</v>
      </c>
      <c r="B3239" t="str">
        <f>VLOOKUP(W3239,Broadcast!A$2:B$277,2,FALSE)</f>
        <v>BBC Worldservice</v>
      </c>
      <c r="C3239" s="6">
        <v>330</v>
      </c>
      <c r="D3239" s="6">
        <v>430</v>
      </c>
      <c r="E3239">
        <v>40</v>
      </c>
      <c r="F3239" t="str">
        <f>VLOOKUP(H3239,Location!A$2:E$678,2,FALSE)</f>
        <v>Tashkent</v>
      </c>
      <c r="G3239" t="str">
        <f>VLOOKUP(LEFT(R3239,3),Language!A$2:B$7700,2,FALSE)</f>
        <v>Persian</v>
      </c>
      <c r="H3239" t="s">
        <v>472</v>
      </c>
      <c r="I3239">
        <v>100</v>
      </c>
      <c r="J3239">
        <v>236</v>
      </c>
      <c r="K3239">
        <v>0</v>
      </c>
      <c r="L3239">
        <v>218</v>
      </c>
      <c r="M3239">
        <v>1234567</v>
      </c>
      <c r="N3239">
        <v>210916</v>
      </c>
      <c r="O3239">
        <v>301016</v>
      </c>
      <c r="P3239" t="s">
        <v>19</v>
      </c>
      <c r="Q3239">
        <v>15000</v>
      </c>
      <c r="R3239" t="s">
        <v>154</v>
      </c>
      <c r="S3239" t="str">
        <f>VLOOKUP(V3239,Country!A$2:B$191,2,FALSE)</f>
        <v>Ouzbékistan</v>
      </c>
      <c r="T3239" t="str">
        <f>VLOOKUP(X3239,Organisation!A$2:B$150,2,FALSE)</f>
        <v>Babcock Communications</v>
      </c>
      <c r="U3239" t="s">
        <v>472</v>
      </c>
      <c r="V3239" t="s">
        <v>473</v>
      </c>
      <c r="W3239" t="s">
        <v>42</v>
      </c>
      <c r="X3239" t="s">
        <v>43</v>
      </c>
      <c r="Y3239">
        <v>18177</v>
      </c>
    </row>
    <row r="3240" spans="1:25" x14ac:dyDescent="0.25">
      <c r="A3240">
        <v>13830</v>
      </c>
      <c r="B3240" t="str">
        <f>VLOOKUP(W3240,Broadcast!A$2:B$277,2,FALSE)</f>
        <v>International Broadcasting Bureau</v>
      </c>
      <c r="C3240" s="6">
        <v>530</v>
      </c>
      <c r="D3240" s="6">
        <v>630</v>
      </c>
      <c r="E3240" t="s">
        <v>287</v>
      </c>
      <c r="F3240" t="str">
        <f>VLOOKUP(H3240,Location!A$2:E$678,2,FALSE)</f>
        <v>Moepeng Hill</v>
      </c>
      <c r="G3240" t="str">
        <f>VLOOKUP(LEFT(R3240,3),Language!A$2:B$7700,2,FALSE)</f>
        <v>French</v>
      </c>
      <c r="H3240" t="s">
        <v>119</v>
      </c>
      <c r="I3240">
        <v>100</v>
      </c>
      <c r="J3240">
        <v>350</v>
      </c>
      <c r="K3240">
        <v>0</v>
      </c>
      <c r="L3240">
        <v>156</v>
      </c>
      <c r="M3240">
        <v>23456</v>
      </c>
      <c r="N3240">
        <v>270316</v>
      </c>
      <c r="O3240">
        <v>291016</v>
      </c>
      <c r="P3240" t="s">
        <v>19</v>
      </c>
      <c r="Q3240">
        <v>8500</v>
      </c>
      <c r="R3240" t="s">
        <v>79</v>
      </c>
      <c r="S3240" t="str">
        <f>VLOOKUP(V3240,Country!A$2:B$191,2,FALSE)</f>
        <v>Botswana</v>
      </c>
      <c r="T3240" t="str">
        <f>VLOOKUP(X3240,Organisation!A$2:B$150,2,FALSE)</f>
        <v>International Broadcasting Bureau</v>
      </c>
      <c r="U3240" t="s">
        <v>119</v>
      </c>
      <c r="V3240" t="s">
        <v>119</v>
      </c>
      <c r="W3240" t="s">
        <v>120</v>
      </c>
      <c r="X3240" t="s">
        <v>120</v>
      </c>
      <c r="Y3240">
        <v>853</v>
      </c>
    </row>
    <row r="3241" spans="1:25" x14ac:dyDescent="0.25">
      <c r="A3241">
        <v>13830</v>
      </c>
      <c r="B3241" t="str">
        <f>VLOOKUP(W3241,Broadcast!A$2:B$277,2,FALSE)</f>
        <v>International Broadcasting Bureau</v>
      </c>
      <c r="C3241" s="6">
        <v>1100</v>
      </c>
      <c r="D3241" s="6">
        <v>1400</v>
      </c>
      <c r="E3241" t="s">
        <v>376</v>
      </c>
      <c r="F3241" t="str">
        <f>VLOOKUP(H3241,Location!A$2:E$678,2,FALSE)</f>
        <v>Duchanbe</v>
      </c>
      <c r="G3241" t="str">
        <f>VLOOKUP(LEFT(R3241,3),Language!A$2:B$7700,2,FALSE)</f>
        <v>Tibetan</v>
      </c>
      <c r="H3241" t="s">
        <v>629</v>
      </c>
      <c r="I3241">
        <v>200</v>
      </c>
      <c r="J3241">
        <v>125</v>
      </c>
      <c r="K3241">
        <v>0</v>
      </c>
      <c r="L3241">
        <v>218</v>
      </c>
      <c r="M3241">
        <v>1234567</v>
      </c>
      <c r="N3241">
        <v>270316</v>
      </c>
      <c r="O3241">
        <v>291016</v>
      </c>
      <c r="P3241" t="s">
        <v>19</v>
      </c>
      <c r="R3241" t="s">
        <v>118</v>
      </c>
      <c r="S3241" t="str">
        <f>VLOOKUP(V3241,Country!A$2:B$191,2,FALSE)</f>
        <v>Tajikistan</v>
      </c>
      <c r="T3241" t="str">
        <f>VLOOKUP(X3241,Organisation!A$2:B$150,2,FALSE)</f>
        <v>International Broadcasting Bureau</v>
      </c>
      <c r="U3241" t="s">
        <v>629</v>
      </c>
      <c r="V3241" t="s">
        <v>630</v>
      </c>
      <c r="W3241" t="s">
        <v>120</v>
      </c>
      <c r="X3241" t="s">
        <v>120</v>
      </c>
      <c r="Y3241">
        <v>854</v>
      </c>
    </row>
    <row r="3242" spans="1:25" x14ac:dyDescent="0.25">
      <c r="A3242">
        <v>13830</v>
      </c>
      <c r="B3242" t="str">
        <f>VLOOKUP(W3242,Broadcast!A$2:B$277,2,FALSE)</f>
        <v>Islamic Republic of Iran Broadcasting</v>
      </c>
      <c r="C3242" s="6">
        <v>1420</v>
      </c>
      <c r="D3242" s="6">
        <v>1520</v>
      </c>
      <c r="E3242">
        <v>41</v>
      </c>
      <c r="F3242" t="str">
        <f>VLOOKUP(H3242,Location!A$2:E$678,2,FALSE)</f>
        <v>Sirjan</v>
      </c>
      <c r="G3242" t="str">
        <f>VLOOKUP(LEFT(R3242,3),Language!A$2:B$7700,2,FALSE)</f>
        <v>Hindi</v>
      </c>
      <c r="H3242" t="s">
        <v>228</v>
      </c>
      <c r="I3242">
        <v>500</v>
      </c>
      <c r="J3242">
        <v>107</v>
      </c>
      <c r="K3242">
        <v>0</v>
      </c>
      <c r="L3242">
        <v>216</v>
      </c>
      <c r="M3242">
        <v>1234567</v>
      </c>
      <c r="N3242">
        <v>270316</v>
      </c>
      <c r="O3242">
        <v>291016</v>
      </c>
      <c r="P3242" t="s">
        <v>19</v>
      </c>
      <c r="R3242" t="s">
        <v>219</v>
      </c>
      <c r="S3242" t="str">
        <f>VLOOKUP(V3242,Country!A$2:B$191,2,FALSE)</f>
        <v>Iran (Islamic Rep. of)</v>
      </c>
      <c r="T3242" t="str">
        <f>VLOOKUP(X3242,Organisation!A$2:B$150,2,FALSE)</f>
        <v>Islamic Republic of Iran Broadcast.</v>
      </c>
      <c r="U3242" t="s">
        <v>228</v>
      </c>
      <c r="V3242" t="s">
        <v>229</v>
      </c>
      <c r="W3242" t="s">
        <v>230</v>
      </c>
      <c r="X3242" t="s">
        <v>230</v>
      </c>
      <c r="Y3242">
        <v>16249</v>
      </c>
    </row>
    <row r="3243" spans="1:25" x14ac:dyDescent="0.25">
      <c r="A3243">
        <v>13830</v>
      </c>
      <c r="B3243" t="str">
        <f>VLOOKUP(W3243,Broadcast!A$2:B$277,2,FALSE)</f>
        <v>BBC Worldservice</v>
      </c>
      <c r="C3243" s="6">
        <v>1545</v>
      </c>
      <c r="D3243" s="6">
        <v>1600</v>
      </c>
      <c r="E3243" t="s">
        <v>521</v>
      </c>
      <c r="F3243" t="str">
        <f>VLOOKUP(H3243,Location!A$2:E$678,2,FALSE)</f>
        <v>Nakhon Sawan</v>
      </c>
      <c r="G3243" t="str">
        <f>VLOOKUP(LEFT(R3243,3),Language!A$2:B$7700,2,FALSE)</f>
        <v>Tamil</v>
      </c>
      <c r="H3243" t="s">
        <v>147</v>
      </c>
      <c r="I3243">
        <v>250</v>
      </c>
      <c r="J3243">
        <v>255</v>
      </c>
      <c r="K3243">
        <v>-25</v>
      </c>
      <c r="L3243">
        <v>216</v>
      </c>
      <c r="M3243">
        <v>1234567</v>
      </c>
      <c r="N3243">
        <v>270316</v>
      </c>
      <c r="O3243">
        <v>301016</v>
      </c>
      <c r="P3243" t="s">
        <v>19</v>
      </c>
      <c r="Q3243">
        <v>14750</v>
      </c>
      <c r="R3243" t="s">
        <v>687</v>
      </c>
      <c r="S3243" t="str">
        <f>VLOOKUP(V3243,Country!A$2:B$191,2,FALSE)</f>
        <v>Thailand</v>
      </c>
      <c r="T3243" t="str">
        <f>VLOOKUP(X3243,Organisation!A$2:B$150,2,FALSE)</f>
        <v>Babcock Communications</v>
      </c>
      <c r="U3243" t="s">
        <v>147</v>
      </c>
      <c r="V3243" t="s">
        <v>148</v>
      </c>
      <c r="W3243" t="s">
        <v>42</v>
      </c>
      <c r="X3243" t="s">
        <v>43</v>
      </c>
      <c r="Y3243">
        <v>15708</v>
      </c>
    </row>
    <row r="3244" spans="1:25" x14ac:dyDescent="0.25">
      <c r="A3244">
        <v>13830</v>
      </c>
      <c r="B3244" t="str">
        <f>VLOOKUP(W3244,Broadcast!A$2:B$277,2,FALSE)</f>
        <v>BBC Worldservice</v>
      </c>
      <c r="C3244" s="6">
        <v>1630</v>
      </c>
      <c r="D3244" s="6">
        <v>1700</v>
      </c>
      <c r="E3244" t="s">
        <v>521</v>
      </c>
      <c r="F3244" t="str">
        <f>VLOOKUP(H3244,Location!A$2:E$678,2,FALSE)</f>
        <v>Nakhon Sawan</v>
      </c>
      <c r="G3244" t="str">
        <f>VLOOKUP(LEFT(R3244,3),Language!A$2:B$7700,2,FALSE)</f>
        <v>Sinhala</v>
      </c>
      <c r="H3244" t="s">
        <v>147</v>
      </c>
      <c r="I3244">
        <v>250</v>
      </c>
      <c r="J3244">
        <v>255</v>
      </c>
      <c r="K3244">
        <v>-25</v>
      </c>
      <c r="L3244">
        <v>216</v>
      </c>
      <c r="M3244">
        <v>1234567</v>
      </c>
      <c r="N3244">
        <v>270316</v>
      </c>
      <c r="O3244">
        <v>301016</v>
      </c>
      <c r="P3244" t="s">
        <v>19</v>
      </c>
      <c r="Q3244">
        <v>14750</v>
      </c>
      <c r="R3244" t="s">
        <v>522</v>
      </c>
      <c r="S3244" t="str">
        <f>VLOOKUP(V3244,Country!A$2:B$191,2,FALSE)</f>
        <v>Thailand</v>
      </c>
      <c r="T3244" t="str">
        <f>VLOOKUP(X3244,Organisation!A$2:B$150,2,FALSE)</f>
        <v>Babcock Communications</v>
      </c>
      <c r="U3244" t="s">
        <v>147</v>
      </c>
      <c r="V3244" t="s">
        <v>148</v>
      </c>
      <c r="W3244" t="s">
        <v>42</v>
      </c>
      <c r="X3244" t="s">
        <v>43</v>
      </c>
      <c r="Y3244">
        <v>266</v>
      </c>
    </row>
    <row r="3245" spans="1:25" x14ac:dyDescent="0.25">
      <c r="A3245">
        <v>13830</v>
      </c>
      <c r="B3245" t="str">
        <f>VLOOKUP(W3245,Broadcast!A$2:B$277,2,FALSE)</f>
        <v>Media Broadcast GmbH</v>
      </c>
      <c r="C3245" s="6">
        <v>1700</v>
      </c>
      <c r="D3245" s="6">
        <v>1800</v>
      </c>
      <c r="E3245" t="s">
        <v>983</v>
      </c>
      <c r="F3245" t="str">
        <f>VLOOKUP(H3245,Location!A$2:E$678,2,FALSE)</f>
        <v>Issoudun</v>
      </c>
      <c r="G3245" t="str">
        <f>VLOOKUP(LEFT(R3245,3),Language!A$2:B$7700,2,FALSE)</f>
        <v>Multiple languages</v>
      </c>
      <c r="H3245" t="s">
        <v>78</v>
      </c>
      <c r="I3245">
        <v>100</v>
      </c>
      <c r="J3245">
        <v>125</v>
      </c>
      <c r="K3245">
        <v>0</v>
      </c>
      <c r="L3245">
        <v>217</v>
      </c>
      <c r="M3245">
        <v>14</v>
      </c>
      <c r="N3245">
        <v>270316</v>
      </c>
      <c r="O3245">
        <v>291016</v>
      </c>
      <c r="P3245" t="s">
        <v>19</v>
      </c>
      <c r="R3245" t="s">
        <v>102</v>
      </c>
      <c r="S3245" t="str">
        <f>VLOOKUP(V3245,Country!A$2:B$191,2,FALSE)</f>
        <v>France</v>
      </c>
      <c r="T3245" t="str">
        <f>VLOOKUP(X3245,Organisation!A$2:B$150,2,FALSE)</f>
        <v>Media Broadcast GmbH</v>
      </c>
      <c r="U3245" t="s">
        <v>78</v>
      </c>
      <c r="V3245" t="s">
        <v>80</v>
      </c>
      <c r="W3245" t="s">
        <v>99</v>
      </c>
      <c r="X3245" t="s">
        <v>99</v>
      </c>
      <c r="Y3245">
        <v>1287</v>
      </c>
    </row>
    <row r="3246" spans="1:25" x14ac:dyDescent="0.25">
      <c r="A3246">
        <v>13830</v>
      </c>
      <c r="B3246" t="str">
        <f>VLOOKUP(W3246,Broadcast!A$2:B$277,2,FALSE)</f>
        <v>Eternal Word Television Network, Inc.</v>
      </c>
      <c r="C3246" s="6">
        <v>1700</v>
      </c>
      <c r="D3246" s="6">
        <v>2400</v>
      </c>
      <c r="E3246" s="2">
        <v>42309</v>
      </c>
      <c r="F3246" t="str">
        <f>VLOOKUP(H3246,Location!A$2:E$678,2,FALSE)</f>
        <v>Vandiver, AL</v>
      </c>
      <c r="G3246" t="str">
        <f>VLOOKUP(LEFT(R3246,3),Language!A$2:B$7700,2,FALSE)</f>
        <v>Spanish</v>
      </c>
      <c r="H3246" t="s">
        <v>136</v>
      </c>
      <c r="I3246">
        <v>250</v>
      </c>
      <c r="J3246">
        <v>155</v>
      </c>
      <c r="K3246">
        <v>0</v>
      </c>
      <c r="L3246">
        <v>218</v>
      </c>
      <c r="M3246">
        <v>1234567</v>
      </c>
      <c r="N3246">
        <v>270316</v>
      </c>
      <c r="O3246">
        <v>301016</v>
      </c>
      <c r="P3246" t="s">
        <v>19</v>
      </c>
      <c r="Q3246">
        <v>16700</v>
      </c>
      <c r="R3246" t="s">
        <v>137</v>
      </c>
      <c r="S3246" t="str">
        <f>VLOOKUP(V3246,Country!A$2:B$191,2,FALSE)</f>
        <v>United States</v>
      </c>
      <c r="T3246" t="str">
        <f>VLOOKUP(X3246,Organisation!A$2:B$150,2,FALSE)</f>
        <v>Federal Communications Commission</v>
      </c>
      <c r="U3246" t="s">
        <v>136</v>
      </c>
      <c r="V3246" t="s">
        <v>21</v>
      </c>
      <c r="W3246" t="s">
        <v>136</v>
      </c>
      <c r="X3246" t="s">
        <v>22</v>
      </c>
      <c r="Y3246">
        <v>1774</v>
      </c>
    </row>
    <row r="3247" spans="1:25" x14ac:dyDescent="0.25">
      <c r="A3247">
        <v>13840</v>
      </c>
      <c r="B3247" t="str">
        <f>VLOOKUP(W3247,Broadcast!A$2:B$277,2,FALSE)</f>
        <v>Nippon Hoso Kyokai</v>
      </c>
      <c r="C3247" s="6">
        <v>530</v>
      </c>
      <c r="D3247" s="6">
        <v>600</v>
      </c>
      <c r="E3247">
        <v>47.52</v>
      </c>
      <c r="F3247" t="str">
        <f>VLOOKUP(H3247,Location!A$2:E$678,2,FALSE)</f>
        <v>Madagascar</v>
      </c>
      <c r="G3247" t="str">
        <f>VLOOKUP(LEFT(R3247,3),Language!A$2:B$7700,2,FALSE)</f>
        <v>French</v>
      </c>
      <c r="H3247" t="s">
        <v>139</v>
      </c>
      <c r="I3247">
        <v>250</v>
      </c>
      <c r="J3247">
        <v>295</v>
      </c>
      <c r="K3247">
        <v>15</v>
      </c>
      <c r="L3247">
        <v>158</v>
      </c>
      <c r="M3247">
        <v>1234567</v>
      </c>
      <c r="N3247">
        <v>270316</v>
      </c>
      <c r="O3247">
        <v>301016</v>
      </c>
      <c r="P3247" t="s">
        <v>19</v>
      </c>
      <c r="R3247" t="s">
        <v>79</v>
      </c>
      <c r="S3247" t="str">
        <f>VLOOKUP(V3247,Country!A$2:B$191,2,FALSE)</f>
        <v>Madagascar</v>
      </c>
      <c r="T3247" t="str">
        <f>VLOOKUP(X3247,Organisation!A$2:B$150,2,FALSE)</f>
        <v>Nippon Hoso Kyokai, Japan</v>
      </c>
      <c r="U3247" t="s">
        <v>139</v>
      </c>
      <c r="V3247" t="s">
        <v>140</v>
      </c>
      <c r="W3247" t="s">
        <v>197</v>
      </c>
      <c r="X3247" t="s">
        <v>197</v>
      </c>
      <c r="Y3247">
        <v>2418</v>
      </c>
    </row>
    <row r="3248" spans="1:25" x14ac:dyDescent="0.25">
      <c r="A3248">
        <v>13840</v>
      </c>
      <c r="B3248" t="str">
        <f>VLOOKUP(W3248,Broadcast!A$2:B$277,2,FALSE)</f>
        <v>Islamic Republic of Iran Broadcasting</v>
      </c>
      <c r="C3248" s="6">
        <v>820</v>
      </c>
      <c r="D3248" s="6">
        <v>1420</v>
      </c>
      <c r="E3248" t="s">
        <v>404</v>
      </c>
      <c r="F3248" t="str">
        <f>VLOOKUP(H3248,Location!A$2:E$678,2,FALSE)</f>
        <v>Ahwaz</v>
      </c>
      <c r="G3248" t="str">
        <f>VLOOKUP(LEFT(R3248,3),Language!A$2:B$7700,2,FALSE)</f>
        <v>Dari</v>
      </c>
      <c r="H3248" t="s">
        <v>675</v>
      </c>
      <c r="I3248">
        <v>250</v>
      </c>
      <c r="J3248">
        <v>84</v>
      </c>
      <c r="K3248">
        <v>0</v>
      </c>
      <c r="L3248">
        <v>145</v>
      </c>
      <c r="M3248">
        <v>1234567</v>
      </c>
      <c r="N3248">
        <v>270316</v>
      </c>
      <c r="O3248">
        <v>291016</v>
      </c>
      <c r="P3248" t="s">
        <v>19</v>
      </c>
      <c r="R3248" t="s">
        <v>170</v>
      </c>
      <c r="S3248" t="str">
        <f>VLOOKUP(V3248,Country!A$2:B$191,2,FALSE)</f>
        <v>Iran (Islamic Rep. of)</v>
      </c>
      <c r="T3248" t="str">
        <f>VLOOKUP(X3248,Organisation!A$2:B$150,2,FALSE)</f>
        <v>Islamic Republic of Iran Broadcast.</v>
      </c>
      <c r="U3248" t="s">
        <v>675</v>
      </c>
      <c r="V3248" t="s">
        <v>229</v>
      </c>
      <c r="W3248" t="s">
        <v>230</v>
      </c>
      <c r="X3248" t="s">
        <v>230</v>
      </c>
      <c r="Y3248">
        <v>15044</v>
      </c>
    </row>
    <row r="3249" spans="1:25" x14ac:dyDescent="0.25">
      <c r="A3249">
        <v>13840</v>
      </c>
      <c r="B3249" t="str">
        <f>VLOOKUP(W3249,Broadcast!A$2:B$277,2,FALSE)</f>
        <v>Sri Lanka Broadcasting Corporation</v>
      </c>
      <c r="C3249" s="6">
        <v>1330</v>
      </c>
      <c r="D3249" s="6">
        <v>1400</v>
      </c>
      <c r="E3249" t="s">
        <v>169</v>
      </c>
      <c r="F3249" t="str">
        <f>VLOOKUP(H3249,Location!A$2:E$678,2,FALSE)</f>
        <v>Trincomalee (Perkara)</v>
      </c>
      <c r="G3249" t="str">
        <f>VLOOKUP(LEFT(R3249,3),Language!A$2:B$7700,2,FALSE)</f>
        <v>Dari</v>
      </c>
      <c r="H3249" t="s">
        <v>646</v>
      </c>
      <c r="I3249">
        <v>250</v>
      </c>
      <c r="J3249">
        <v>335</v>
      </c>
      <c r="K3249">
        <v>-10</v>
      </c>
      <c r="L3249">
        <v>206</v>
      </c>
      <c r="M3249">
        <v>1234567</v>
      </c>
      <c r="N3249">
        <v>270316</v>
      </c>
      <c r="O3249">
        <v>291016</v>
      </c>
      <c r="P3249" t="s">
        <v>19</v>
      </c>
      <c r="Q3249">
        <v>14410</v>
      </c>
      <c r="R3249" t="s">
        <v>170</v>
      </c>
      <c r="S3249" t="str">
        <f>VLOOKUP(V3249,Country!A$2:B$191,2,FALSE)</f>
        <v>Sri Lanka</v>
      </c>
      <c r="T3249" t="str">
        <f>VLOOKUP(X3249,Organisation!A$2:B$150,2,FALSE)</f>
        <v>Sri Lanka Broadcasting Corporation</v>
      </c>
      <c r="U3249" t="s">
        <v>646</v>
      </c>
      <c r="V3249" t="s">
        <v>318</v>
      </c>
      <c r="W3249" t="s">
        <v>319</v>
      </c>
      <c r="X3249" t="s">
        <v>319</v>
      </c>
      <c r="Y3249">
        <v>3781</v>
      </c>
    </row>
    <row r="3250" spans="1:25" x14ac:dyDescent="0.25">
      <c r="A3250">
        <v>13840</v>
      </c>
      <c r="B3250" t="str">
        <f>VLOOKUP(W3250,Broadcast!A$2:B$277,2,FALSE)</f>
        <v>Islamic Republic of Iran Broadcasting</v>
      </c>
      <c r="C3250" s="6">
        <v>1420</v>
      </c>
      <c r="D3250" s="6">
        <v>1520</v>
      </c>
      <c r="E3250" t="s">
        <v>149</v>
      </c>
      <c r="F3250" t="str">
        <f>VLOOKUP(H3250,Location!A$2:E$678,2,FALSE)</f>
        <v>Sirjan</v>
      </c>
      <c r="G3250" t="str">
        <f>VLOOKUP(LEFT(R3250,3),Language!A$2:B$7700,2,FALSE)</f>
        <v>Bengali</v>
      </c>
      <c r="H3250" t="s">
        <v>228</v>
      </c>
      <c r="I3250">
        <v>250</v>
      </c>
      <c r="J3250">
        <v>90</v>
      </c>
      <c r="K3250">
        <v>0</v>
      </c>
      <c r="L3250">
        <v>218</v>
      </c>
      <c r="M3250">
        <v>1234567</v>
      </c>
      <c r="N3250">
        <v>270316</v>
      </c>
      <c r="O3250">
        <v>291016</v>
      </c>
      <c r="P3250" t="s">
        <v>19</v>
      </c>
      <c r="R3250" t="s">
        <v>150</v>
      </c>
      <c r="S3250" t="str">
        <f>VLOOKUP(V3250,Country!A$2:B$191,2,FALSE)</f>
        <v>Iran (Islamic Rep. of)</v>
      </c>
      <c r="T3250" t="str">
        <f>VLOOKUP(X3250,Organisation!A$2:B$150,2,FALSE)</f>
        <v>Islamic Republic of Iran Broadcast.</v>
      </c>
      <c r="U3250" t="s">
        <v>228</v>
      </c>
      <c r="V3250" t="s">
        <v>229</v>
      </c>
      <c r="W3250" t="s">
        <v>230</v>
      </c>
      <c r="X3250" t="s">
        <v>230</v>
      </c>
      <c r="Y3250">
        <v>2002</v>
      </c>
    </row>
    <row r="3251" spans="1:25" x14ac:dyDescent="0.25">
      <c r="A3251">
        <v>13840</v>
      </c>
      <c r="B3251" t="str">
        <f>VLOOKUP(W3251,Broadcast!A$2:B$277,2,FALSE)</f>
        <v>Islamic Republic of Iran Broadcasting</v>
      </c>
      <c r="C3251" s="6">
        <v>1420</v>
      </c>
      <c r="D3251" s="6">
        <v>1520</v>
      </c>
      <c r="E3251" t="s">
        <v>149</v>
      </c>
      <c r="F3251" t="str">
        <f>VLOOKUP(H3251,Location!A$2:E$678,2,FALSE)</f>
        <v>Ahwaz</v>
      </c>
      <c r="G3251" t="str">
        <f>VLOOKUP(LEFT(R3251,3),Language!A$2:B$7700,2,FALSE)</f>
        <v>Bengali</v>
      </c>
      <c r="H3251" t="s">
        <v>675</v>
      </c>
      <c r="I3251">
        <v>250</v>
      </c>
      <c r="J3251">
        <v>84</v>
      </c>
      <c r="K3251">
        <v>0</v>
      </c>
      <c r="L3251">
        <v>145</v>
      </c>
      <c r="M3251">
        <v>1234567</v>
      </c>
      <c r="N3251">
        <v>270316</v>
      </c>
      <c r="O3251">
        <v>291016</v>
      </c>
      <c r="P3251" t="s">
        <v>19</v>
      </c>
      <c r="R3251" t="s">
        <v>150</v>
      </c>
      <c r="S3251" t="str">
        <f>VLOOKUP(V3251,Country!A$2:B$191,2,FALSE)</f>
        <v>Iran (Islamic Rep. of)</v>
      </c>
      <c r="T3251" t="str">
        <f>VLOOKUP(X3251,Organisation!A$2:B$150,2,FALSE)</f>
        <v>Islamic Republic of Iran Broadcast.</v>
      </c>
      <c r="U3251" t="s">
        <v>675</v>
      </c>
      <c r="V3251" t="s">
        <v>229</v>
      </c>
      <c r="W3251" t="s">
        <v>230</v>
      </c>
      <c r="X3251" t="s">
        <v>230</v>
      </c>
      <c r="Y3251">
        <v>7093</v>
      </c>
    </row>
    <row r="3252" spans="1:25" x14ac:dyDescent="0.25">
      <c r="A3252">
        <v>13840</v>
      </c>
      <c r="B3252" t="str">
        <f>VLOOKUP(W3252,Broadcast!A$2:B$277,2,FALSE)</f>
        <v>Broadcasting Serv. of the Kingdom of Saudi Arabia</v>
      </c>
      <c r="C3252" s="6">
        <v>1500</v>
      </c>
      <c r="D3252" s="6">
        <v>1800</v>
      </c>
      <c r="E3252" t="s">
        <v>819</v>
      </c>
      <c r="F3252" t="str">
        <f>VLOOKUP(H3252,Location!A$2:E$678,2,FALSE)</f>
        <v>Jeddah</v>
      </c>
      <c r="G3252" t="str">
        <f>VLOOKUP(LEFT(R3252,3),Language!A$2:B$7700,2,FALSE)</f>
        <v>English</v>
      </c>
      <c r="H3252" t="s">
        <v>396</v>
      </c>
      <c r="I3252">
        <v>250</v>
      </c>
      <c r="J3252">
        <v>330</v>
      </c>
      <c r="K3252">
        <v>15</v>
      </c>
      <c r="L3252">
        <v>216</v>
      </c>
      <c r="M3252">
        <v>1234567</v>
      </c>
      <c r="N3252">
        <v>270316</v>
      </c>
      <c r="O3252">
        <v>301016</v>
      </c>
      <c r="P3252" t="s">
        <v>19</v>
      </c>
      <c r="R3252" t="s">
        <v>20</v>
      </c>
      <c r="S3252" t="str">
        <f>VLOOKUP(V3252,Country!A$2:B$191,2,FALSE)</f>
        <v>Saudi Arabia</v>
      </c>
      <c r="T3252" t="str">
        <f>VLOOKUP(X3252,Organisation!A$2:B$150,2,FALSE)</f>
        <v>Saudi Arabian Radio &amp; Television</v>
      </c>
      <c r="U3252" t="s">
        <v>396</v>
      </c>
      <c r="V3252" t="s">
        <v>397</v>
      </c>
      <c r="W3252" t="s">
        <v>397</v>
      </c>
      <c r="X3252" t="s">
        <v>397</v>
      </c>
      <c r="Y3252">
        <v>1383</v>
      </c>
    </row>
    <row r="3253" spans="1:25" x14ac:dyDescent="0.25">
      <c r="A3253">
        <v>13845</v>
      </c>
      <c r="B3253" t="str">
        <f>VLOOKUP(W3253,Broadcast!A$2:B$277,2,FALSE)</f>
        <v>Islamic Republic of Iran Broadcasting</v>
      </c>
      <c r="C3253" s="6">
        <v>620</v>
      </c>
      <c r="D3253" s="6">
        <v>720</v>
      </c>
      <c r="E3253" t="s">
        <v>208</v>
      </c>
      <c r="F3253" t="str">
        <f>VLOOKUP(H3253,Location!A$2:E$678,2,FALSE)</f>
        <v>Sirjan</v>
      </c>
      <c r="G3253" t="str">
        <f>VLOOKUP(LEFT(R3253,3),Language!A$2:B$7700,2,FALSE)</f>
        <v>Albanian</v>
      </c>
      <c r="H3253" t="s">
        <v>228</v>
      </c>
      <c r="I3253">
        <v>500</v>
      </c>
      <c r="J3253">
        <v>302</v>
      </c>
      <c r="K3253">
        <v>15</v>
      </c>
      <c r="L3253">
        <v>218</v>
      </c>
      <c r="M3253">
        <v>1234567</v>
      </c>
      <c r="N3253">
        <v>270316</v>
      </c>
      <c r="O3253">
        <v>291016</v>
      </c>
      <c r="P3253" t="s">
        <v>19</v>
      </c>
      <c r="R3253" t="s">
        <v>242</v>
      </c>
      <c r="S3253" t="str">
        <f>VLOOKUP(V3253,Country!A$2:B$191,2,FALSE)</f>
        <v>Iran (Islamic Rep. of)</v>
      </c>
      <c r="T3253" t="str">
        <f>VLOOKUP(X3253,Organisation!A$2:B$150,2,FALSE)</f>
        <v>Islamic Republic of Iran Broadcast.</v>
      </c>
      <c r="U3253" t="s">
        <v>228</v>
      </c>
      <c r="V3253" t="s">
        <v>229</v>
      </c>
      <c r="W3253" t="s">
        <v>230</v>
      </c>
      <c r="X3253" t="s">
        <v>230</v>
      </c>
      <c r="Y3253">
        <v>7094</v>
      </c>
    </row>
    <row r="3254" spans="1:25" x14ac:dyDescent="0.25">
      <c r="A3254">
        <v>13845</v>
      </c>
      <c r="B3254" t="str">
        <f>VLOOKUP(W3254,Broadcast!A$2:B$277,2,FALSE)</f>
        <v>WNQM, Inc.</v>
      </c>
      <c r="C3254" s="6">
        <v>1200</v>
      </c>
      <c r="D3254" s="6">
        <v>2400</v>
      </c>
      <c r="E3254" t="s">
        <v>116</v>
      </c>
      <c r="F3254" t="str">
        <f>VLOOKUP(H3254,Location!A$2:E$678,2,FALSE)</f>
        <v>Nashville, TN</v>
      </c>
      <c r="G3254" t="str">
        <f>VLOOKUP(LEFT(R3254,3),Language!A$2:B$7700,2,FALSE)</f>
        <v>English</v>
      </c>
      <c r="H3254" t="s">
        <v>24</v>
      </c>
      <c r="I3254">
        <v>100</v>
      </c>
      <c r="J3254">
        <v>40</v>
      </c>
      <c r="K3254">
        <v>0</v>
      </c>
      <c r="L3254">
        <v>902</v>
      </c>
      <c r="M3254">
        <v>1234567</v>
      </c>
      <c r="N3254">
        <v>10616</v>
      </c>
      <c r="O3254">
        <v>310816</v>
      </c>
      <c r="P3254" t="s">
        <v>19</v>
      </c>
      <c r="R3254" t="s">
        <v>20</v>
      </c>
      <c r="S3254" t="str">
        <f>VLOOKUP(V3254,Country!A$2:B$191,2,FALSE)</f>
        <v>United States</v>
      </c>
      <c r="T3254" t="str">
        <f>VLOOKUP(X3254,Organisation!A$2:B$150,2,FALSE)</f>
        <v>Federal Communications Commission</v>
      </c>
      <c r="U3254" t="s">
        <v>24</v>
      </c>
      <c r="V3254" t="s">
        <v>21</v>
      </c>
      <c r="W3254" t="s">
        <v>24</v>
      </c>
      <c r="X3254" t="s">
        <v>22</v>
      </c>
      <c r="Y3254">
        <v>1775</v>
      </c>
    </row>
    <row r="3255" spans="1:25" x14ac:dyDescent="0.25">
      <c r="A3255">
        <v>13845</v>
      </c>
      <c r="B3255" t="str">
        <f>VLOOKUP(W3255,Broadcast!A$2:B$277,2,FALSE)</f>
        <v>WNQM, Inc.</v>
      </c>
      <c r="C3255" s="6">
        <v>1200</v>
      </c>
      <c r="D3255" s="6">
        <v>2400</v>
      </c>
      <c r="E3255" t="s">
        <v>116</v>
      </c>
      <c r="F3255" t="str">
        <f>VLOOKUP(H3255,Location!A$2:E$678,2,FALSE)</f>
        <v>Nashville, TN</v>
      </c>
      <c r="G3255" t="str">
        <f>VLOOKUP(LEFT(R3255,3),Language!A$2:B$7700,2,FALSE)</f>
        <v>English</v>
      </c>
      <c r="H3255" t="s">
        <v>24</v>
      </c>
      <c r="I3255">
        <v>100</v>
      </c>
      <c r="J3255">
        <v>40</v>
      </c>
      <c r="K3255">
        <v>0</v>
      </c>
      <c r="L3255">
        <v>902</v>
      </c>
      <c r="M3255">
        <v>1234567</v>
      </c>
      <c r="N3255">
        <v>270316</v>
      </c>
      <c r="O3255">
        <v>310516</v>
      </c>
      <c r="P3255" t="s">
        <v>19</v>
      </c>
      <c r="R3255" t="s">
        <v>20</v>
      </c>
      <c r="S3255" t="str">
        <f>VLOOKUP(V3255,Country!A$2:B$191,2,FALSE)</f>
        <v>United States</v>
      </c>
      <c r="T3255" t="str">
        <f>VLOOKUP(X3255,Organisation!A$2:B$150,2,FALSE)</f>
        <v>Federal Communications Commission</v>
      </c>
      <c r="U3255" t="s">
        <v>24</v>
      </c>
      <c r="V3255" t="s">
        <v>21</v>
      </c>
      <c r="W3255" t="s">
        <v>24</v>
      </c>
      <c r="X3255" t="s">
        <v>22</v>
      </c>
      <c r="Y3255">
        <v>1776</v>
      </c>
    </row>
    <row r="3256" spans="1:25" x14ac:dyDescent="0.25">
      <c r="A3256">
        <v>13845</v>
      </c>
      <c r="B3256" t="str">
        <f>VLOOKUP(W3256,Broadcast!A$2:B$277,2,FALSE)</f>
        <v>WNQM, Inc.</v>
      </c>
      <c r="C3256" s="6">
        <v>1200</v>
      </c>
      <c r="D3256" s="6">
        <v>2400</v>
      </c>
      <c r="E3256" t="s">
        <v>116</v>
      </c>
      <c r="F3256" t="str">
        <f>VLOOKUP(H3256,Location!A$2:E$678,2,FALSE)</f>
        <v>Nashville, TN</v>
      </c>
      <c r="G3256" t="str">
        <f>VLOOKUP(LEFT(R3256,3),Language!A$2:B$7700,2,FALSE)</f>
        <v>English</v>
      </c>
      <c r="H3256" t="s">
        <v>24</v>
      </c>
      <c r="I3256">
        <v>100</v>
      </c>
      <c r="J3256">
        <v>40</v>
      </c>
      <c r="K3256">
        <v>0</v>
      </c>
      <c r="L3256">
        <v>902</v>
      </c>
      <c r="M3256">
        <v>1234567</v>
      </c>
      <c r="N3256">
        <v>10916</v>
      </c>
      <c r="O3256">
        <v>301016</v>
      </c>
      <c r="P3256" t="s">
        <v>19</v>
      </c>
      <c r="R3256" t="s">
        <v>20</v>
      </c>
      <c r="S3256" t="str">
        <f>VLOOKUP(V3256,Country!A$2:B$191,2,FALSE)</f>
        <v>United States</v>
      </c>
      <c r="T3256" t="str">
        <f>VLOOKUP(X3256,Organisation!A$2:B$150,2,FALSE)</f>
        <v>Federal Communications Commission</v>
      </c>
      <c r="U3256" t="s">
        <v>24</v>
      </c>
      <c r="V3256" t="s">
        <v>21</v>
      </c>
      <c r="W3256" t="s">
        <v>24</v>
      </c>
      <c r="X3256" t="s">
        <v>22</v>
      </c>
      <c r="Y3256">
        <v>1777</v>
      </c>
    </row>
    <row r="3257" spans="1:25" x14ac:dyDescent="0.25">
      <c r="A3257">
        <v>13850</v>
      </c>
      <c r="B3257" t="str">
        <f>VLOOKUP(W3257,Broadcast!A$2:B$277,2,FALSE)</f>
        <v>China Radio International</v>
      </c>
      <c r="C3257" s="6">
        <v>900</v>
      </c>
      <c r="D3257" s="6">
        <v>1100</v>
      </c>
      <c r="E3257" t="s">
        <v>365</v>
      </c>
      <c r="F3257" t="str">
        <f>VLOOKUP(H3257,Location!A$2:E$678,2,FALSE)</f>
        <v>Beijing</v>
      </c>
      <c r="G3257" t="str">
        <f>VLOOKUP(LEFT(R3257,3),Language!A$2:B$7700,2,FALSE)</f>
        <v>Standart Chinese</v>
      </c>
      <c r="H3257" t="s">
        <v>198</v>
      </c>
      <c r="I3257">
        <v>500</v>
      </c>
      <c r="J3257">
        <v>193</v>
      </c>
      <c r="K3257">
        <v>0</v>
      </c>
      <c r="L3257">
        <v>218</v>
      </c>
      <c r="M3257">
        <v>1234567</v>
      </c>
      <c r="N3257">
        <v>270316</v>
      </c>
      <c r="O3257">
        <v>301016</v>
      </c>
      <c r="P3257" t="s">
        <v>19</v>
      </c>
      <c r="Q3257">
        <v>16500</v>
      </c>
      <c r="R3257" t="s">
        <v>207</v>
      </c>
      <c r="S3257" t="str">
        <f>VLOOKUP(V3257,Country!A$2:B$191,2,FALSE)</f>
        <v>China</v>
      </c>
      <c r="T3257" t="str">
        <f>VLOOKUP(X3257,Organisation!A$2:B$150,2,FALSE)</f>
        <v>R &amp; T of Peoples Republic of China</v>
      </c>
      <c r="U3257" t="s">
        <v>198</v>
      </c>
      <c r="V3257" t="s">
        <v>55</v>
      </c>
      <c r="W3257" t="s">
        <v>188</v>
      </c>
      <c r="X3257" t="s">
        <v>57</v>
      </c>
      <c r="Y3257">
        <v>3292</v>
      </c>
    </row>
    <row r="3258" spans="1:25" x14ac:dyDescent="0.25">
      <c r="A3258">
        <v>13850</v>
      </c>
      <c r="B3258" t="str">
        <f>VLOOKUP(W3258,Broadcast!A$2:B$277,2,FALSE)</f>
        <v>Nippon Hoso Kyokai</v>
      </c>
      <c r="C3258" s="6">
        <v>1700</v>
      </c>
      <c r="D3258" s="6">
        <v>1900</v>
      </c>
      <c r="E3258" t="s">
        <v>939</v>
      </c>
      <c r="F3258" t="str">
        <f>VLOOKUP(H3258,Location!A$2:E$678,2,FALSE)</f>
        <v>Tokyo Yamata</v>
      </c>
      <c r="G3258" t="str">
        <f>VLOOKUP(LEFT(R3258,3),Language!A$2:B$7700,2,FALSE)</f>
        <v>Japanese</v>
      </c>
      <c r="H3258" t="s">
        <v>192</v>
      </c>
      <c r="I3258">
        <v>300</v>
      </c>
      <c r="J3258">
        <v>305</v>
      </c>
      <c r="K3258">
        <v>0</v>
      </c>
      <c r="L3258">
        <v>208</v>
      </c>
      <c r="M3258">
        <v>1234567</v>
      </c>
      <c r="N3258">
        <v>270316</v>
      </c>
      <c r="O3258">
        <v>301016</v>
      </c>
      <c r="P3258" t="s">
        <v>19</v>
      </c>
      <c r="R3258" t="s">
        <v>196</v>
      </c>
      <c r="S3258" t="str">
        <f>VLOOKUP(V3258,Country!A$2:B$191,2,FALSE)</f>
        <v>Japan</v>
      </c>
      <c r="T3258" t="str">
        <f>VLOOKUP(X3258,Organisation!A$2:B$150,2,FALSE)</f>
        <v>Nippon Hoso Kyokai, Japan</v>
      </c>
      <c r="U3258" t="s">
        <v>192</v>
      </c>
      <c r="V3258" t="s">
        <v>193</v>
      </c>
      <c r="W3258" t="s">
        <v>197</v>
      </c>
      <c r="X3258" t="s">
        <v>197</v>
      </c>
      <c r="Y3258">
        <v>2373</v>
      </c>
    </row>
    <row r="3259" spans="1:25" x14ac:dyDescent="0.25">
      <c r="A3259">
        <v>13855</v>
      </c>
      <c r="B3259" t="str">
        <f>VLOOKUP(W3259,Broadcast!A$2:B$277,2,FALSE)</f>
        <v>China Radio International</v>
      </c>
      <c r="C3259" s="6">
        <v>1300</v>
      </c>
      <c r="D3259" s="6">
        <v>1400</v>
      </c>
      <c r="E3259" t="s">
        <v>579</v>
      </c>
      <c r="F3259" t="str">
        <f>VLOOKUP(H3259,Location!A$2:E$678,2,FALSE)</f>
        <v>Kashi</v>
      </c>
      <c r="G3259" t="str">
        <f>VLOOKUP(LEFT(R3259,3),Language!A$2:B$7700,2,FALSE)</f>
        <v>Standart Chinese</v>
      </c>
      <c r="H3259" t="s">
        <v>187</v>
      </c>
      <c r="I3259">
        <v>500</v>
      </c>
      <c r="J3259">
        <v>308</v>
      </c>
      <c r="K3259">
        <v>0</v>
      </c>
      <c r="L3259">
        <v>216</v>
      </c>
      <c r="M3259">
        <v>1234567</v>
      </c>
      <c r="N3259">
        <v>270316</v>
      </c>
      <c r="O3259">
        <v>301016</v>
      </c>
      <c r="P3259" t="s">
        <v>19</v>
      </c>
      <c r="Q3259">
        <v>13700</v>
      </c>
      <c r="R3259" t="s">
        <v>207</v>
      </c>
      <c r="S3259" t="str">
        <f>VLOOKUP(V3259,Country!A$2:B$191,2,FALSE)</f>
        <v>China</v>
      </c>
      <c r="T3259" t="str">
        <f>VLOOKUP(X3259,Organisation!A$2:B$150,2,FALSE)</f>
        <v>R &amp; T of Peoples Republic of China</v>
      </c>
      <c r="U3259" t="s">
        <v>187</v>
      </c>
      <c r="V3259" t="s">
        <v>55</v>
      </c>
      <c r="W3259" t="s">
        <v>188</v>
      </c>
      <c r="X3259" t="s">
        <v>57</v>
      </c>
      <c r="Y3259">
        <v>3293</v>
      </c>
    </row>
    <row r="3260" spans="1:25" x14ac:dyDescent="0.25">
      <c r="A3260">
        <v>13860</v>
      </c>
      <c r="B3260" t="str">
        <f>VLOOKUP(W3260,Broadcast!A$2:B$277,2,FALSE)</f>
        <v>International Broadcasting Bureau</v>
      </c>
      <c r="C3260" s="6">
        <v>230</v>
      </c>
      <c r="D3260" s="6">
        <v>400</v>
      </c>
      <c r="E3260">
        <v>40</v>
      </c>
      <c r="F3260" t="str">
        <f>VLOOKUP(H3260,Location!A$2:E$678,2,FALSE)</f>
        <v>Udorn</v>
      </c>
      <c r="G3260" t="str">
        <f>VLOOKUP(LEFT(R3260,3),Language!A$2:B$7700,2,FALSE)</f>
        <v>Persian</v>
      </c>
      <c r="H3260" t="s">
        <v>162</v>
      </c>
      <c r="I3260">
        <v>250</v>
      </c>
      <c r="J3260">
        <v>300</v>
      </c>
      <c r="K3260">
        <v>0</v>
      </c>
      <c r="L3260">
        <v>216</v>
      </c>
      <c r="M3260">
        <v>1234567</v>
      </c>
      <c r="N3260">
        <v>40616</v>
      </c>
      <c r="O3260">
        <v>291016</v>
      </c>
      <c r="P3260" t="s">
        <v>19</v>
      </c>
      <c r="Q3260">
        <v>13700</v>
      </c>
      <c r="R3260" t="s">
        <v>154</v>
      </c>
      <c r="S3260" t="str">
        <f>VLOOKUP(V3260,Country!A$2:B$191,2,FALSE)</f>
        <v>Thailand</v>
      </c>
      <c r="T3260" t="str">
        <f>VLOOKUP(X3260,Organisation!A$2:B$150,2,FALSE)</f>
        <v>International Broadcasting Bureau</v>
      </c>
      <c r="U3260" t="s">
        <v>162</v>
      </c>
      <c r="V3260" t="s">
        <v>148</v>
      </c>
      <c r="W3260" t="s">
        <v>120</v>
      </c>
      <c r="X3260" t="s">
        <v>120</v>
      </c>
      <c r="Y3260">
        <v>16784</v>
      </c>
    </row>
    <row r="3261" spans="1:25" x14ac:dyDescent="0.25">
      <c r="A3261">
        <v>13860</v>
      </c>
      <c r="B3261" t="str">
        <f>VLOOKUP(W3261,Broadcast!A$2:B$277,2,FALSE)</f>
        <v>International Broadcasting Bureau</v>
      </c>
      <c r="C3261" s="6">
        <v>400</v>
      </c>
      <c r="D3261" s="6">
        <v>930</v>
      </c>
      <c r="E3261">
        <v>40</v>
      </c>
      <c r="F3261" t="str">
        <f>VLOOKUP(H3261,Location!A$2:E$678,2,FALSE)</f>
        <v>Lampertheim</v>
      </c>
      <c r="G3261" t="str">
        <f>VLOOKUP(LEFT(R3261,3),Language!A$2:B$7700,2,FALSE)</f>
        <v>Persian</v>
      </c>
      <c r="H3261" t="s">
        <v>153</v>
      </c>
      <c r="I3261">
        <v>100</v>
      </c>
      <c r="J3261">
        <v>92</v>
      </c>
      <c r="K3261">
        <v>12</v>
      </c>
      <c r="L3261">
        <v>216</v>
      </c>
      <c r="M3261">
        <v>1234567</v>
      </c>
      <c r="N3261">
        <v>270316</v>
      </c>
      <c r="O3261">
        <v>291016</v>
      </c>
      <c r="P3261" t="s">
        <v>19</v>
      </c>
      <c r="Q3261">
        <v>16000</v>
      </c>
      <c r="R3261" t="s">
        <v>154</v>
      </c>
      <c r="S3261" t="str">
        <f>VLOOKUP(V3261,Country!A$2:B$191,2,FALSE)</f>
        <v>Germany</v>
      </c>
      <c r="T3261" t="str">
        <f>VLOOKUP(X3261,Organisation!A$2:B$150,2,FALSE)</f>
        <v>International Broadcasting Bureau</v>
      </c>
      <c r="U3261" t="s">
        <v>153</v>
      </c>
      <c r="V3261" t="s">
        <v>19</v>
      </c>
      <c r="W3261" t="s">
        <v>120</v>
      </c>
      <c r="X3261" t="s">
        <v>120</v>
      </c>
      <c r="Y3261">
        <v>16783</v>
      </c>
    </row>
    <row r="3262" spans="1:25" x14ac:dyDescent="0.25">
      <c r="A3262">
        <v>13860</v>
      </c>
      <c r="B3262" t="str">
        <f>VLOOKUP(W3262,Broadcast!A$2:B$277,2,FALSE)</f>
        <v>Radio Russia</v>
      </c>
      <c r="C3262" s="6">
        <v>1000</v>
      </c>
      <c r="D3262" s="6">
        <v>1400</v>
      </c>
      <c r="E3262" t="s">
        <v>280</v>
      </c>
      <c r="F3262" t="str">
        <f>VLOOKUP(H3262,Location!A$2:E$678,2,FALSE)</f>
        <v>Irkutsk</v>
      </c>
      <c r="G3262" t="str">
        <f>VLOOKUP(LEFT(R3262,3),Language!A$2:B$7700,2,FALSE)</f>
        <v>Russian</v>
      </c>
      <c r="H3262" t="s">
        <v>281</v>
      </c>
      <c r="I3262">
        <v>250</v>
      </c>
      <c r="J3262">
        <v>152</v>
      </c>
      <c r="K3262">
        <v>0</v>
      </c>
      <c r="L3262">
        <v>298</v>
      </c>
      <c r="M3262">
        <v>1234567</v>
      </c>
      <c r="N3262">
        <v>270316</v>
      </c>
      <c r="O3262">
        <v>291016</v>
      </c>
      <c r="P3262" t="s">
        <v>19</v>
      </c>
      <c r="R3262" t="s">
        <v>182</v>
      </c>
      <c r="S3262" t="str">
        <f>VLOOKUP(V3262,Country!A$2:B$191,2,FALSE)</f>
        <v>Russia</v>
      </c>
      <c r="T3262" t="str">
        <f>VLOOKUP(X3262,Organisation!A$2:B$150,2,FALSE)</f>
        <v>General Radio Frequency Centre</v>
      </c>
      <c r="U3262" t="s">
        <v>281</v>
      </c>
      <c r="V3262" t="s">
        <v>183</v>
      </c>
      <c r="W3262" t="s">
        <v>184</v>
      </c>
      <c r="X3262" t="s">
        <v>185</v>
      </c>
      <c r="Y3262">
        <v>3936</v>
      </c>
    </row>
    <row r="3263" spans="1:25" x14ac:dyDescent="0.25">
      <c r="A3263">
        <v>13860</v>
      </c>
      <c r="B3263" t="str">
        <f>VLOOKUP(W3263,Broadcast!A$2:B$277,2,FALSE)</f>
        <v>China Radio International</v>
      </c>
      <c r="C3263" s="6">
        <v>1500</v>
      </c>
      <c r="D3263" s="6">
        <v>1600</v>
      </c>
      <c r="E3263" t="s">
        <v>509</v>
      </c>
      <c r="F3263" t="str">
        <f>VLOOKUP(H3263,Location!A$2:E$678,2,FALSE)</f>
        <v>Shijiazhuang</v>
      </c>
      <c r="G3263" t="str">
        <f>VLOOKUP(LEFT(R3263,3),Language!A$2:B$7700,2,FALSE)</f>
        <v>Russian</v>
      </c>
      <c r="H3263" t="s">
        <v>331</v>
      </c>
      <c r="I3263">
        <v>500</v>
      </c>
      <c r="J3263">
        <v>315</v>
      </c>
      <c r="K3263">
        <v>0</v>
      </c>
      <c r="L3263">
        <v>218</v>
      </c>
      <c r="M3263">
        <v>1234567</v>
      </c>
      <c r="N3263">
        <v>270316</v>
      </c>
      <c r="O3263">
        <v>301016</v>
      </c>
      <c r="P3263" t="s">
        <v>19</v>
      </c>
      <c r="Q3263">
        <v>10430</v>
      </c>
      <c r="R3263" t="s">
        <v>182</v>
      </c>
      <c r="S3263" t="str">
        <f>VLOOKUP(V3263,Country!A$2:B$191,2,FALSE)</f>
        <v>China</v>
      </c>
      <c r="T3263" t="str">
        <f>VLOOKUP(X3263,Organisation!A$2:B$150,2,FALSE)</f>
        <v>R &amp; T of Peoples Republic of China</v>
      </c>
      <c r="U3263" t="s">
        <v>331</v>
      </c>
      <c r="V3263" t="s">
        <v>55</v>
      </c>
      <c r="W3263" t="s">
        <v>188</v>
      </c>
      <c r="X3263" t="s">
        <v>57</v>
      </c>
      <c r="Y3263">
        <v>3294</v>
      </c>
    </row>
    <row r="3264" spans="1:25" x14ac:dyDescent="0.25">
      <c r="A3264">
        <v>13860</v>
      </c>
      <c r="B3264" t="str">
        <f>VLOOKUP(W3264,Broadcast!A$2:B$277,2,FALSE)</f>
        <v>China Radio International</v>
      </c>
      <c r="C3264" s="6">
        <v>1600</v>
      </c>
      <c r="D3264" s="6">
        <v>1700</v>
      </c>
      <c r="E3264" t="s">
        <v>509</v>
      </c>
      <c r="F3264" t="str">
        <f>VLOOKUP(H3264,Location!A$2:E$678,2,FALSE)</f>
        <v>Shijiazhuang</v>
      </c>
      <c r="G3264" t="str">
        <f>VLOOKUP(LEFT(R3264,3),Language!A$2:B$7700,2,FALSE)</f>
        <v>Russian</v>
      </c>
      <c r="H3264" t="s">
        <v>331</v>
      </c>
      <c r="I3264">
        <v>500</v>
      </c>
      <c r="J3264">
        <v>315</v>
      </c>
      <c r="K3264">
        <v>0</v>
      </c>
      <c r="L3264">
        <v>218</v>
      </c>
      <c r="M3264">
        <v>1234567</v>
      </c>
      <c r="N3264">
        <v>270316</v>
      </c>
      <c r="O3264">
        <v>301016</v>
      </c>
      <c r="P3264" t="s">
        <v>19</v>
      </c>
      <c r="Q3264">
        <v>10430</v>
      </c>
      <c r="R3264" t="s">
        <v>182</v>
      </c>
      <c r="S3264" t="str">
        <f>VLOOKUP(V3264,Country!A$2:B$191,2,FALSE)</f>
        <v>China</v>
      </c>
      <c r="T3264" t="str">
        <f>VLOOKUP(X3264,Organisation!A$2:B$150,2,FALSE)</f>
        <v>R &amp; T of Peoples Republic of China</v>
      </c>
      <c r="U3264" t="s">
        <v>331</v>
      </c>
      <c r="V3264" t="s">
        <v>55</v>
      </c>
      <c r="W3264" t="s">
        <v>188</v>
      </c>
      <c r="X3264" t="s">
        <v>57</v>
      </c>
      <c r="Y3264">
        <v>3295</v>
      </c>
    </row>
    <row r="3265" spans="1:25" x14ac:dyDescent="0.25">
      <c r="A3265">
        <v>13860</v>
      </c>
      <c r="B3265" t="str">
        <f>VLOOKUP(W3265,Broadcast!A$2:B$277,2,FALSE)</f>
        <v>International Broadcasting Bureau</v>
      </c>
      <c r="C3265" s="6">
        <v>1730</v>
      </c>
      <c r="D3265" s="6">
        <v>1800</v>
      </c>
      <c r="E3265">
        <v>48</v>
      </c>
      <c r="F3265" t="str">
        <f>VLOOKUP(H3265,Location!A$2:E$678,2,FALSE)</f>
        <v>Udorn</v>
      </c>
      <c r="G3265" t="str">
        <f>VLOOKUP(LEFT(R3265,3),Language!A$2:B$7700,2,FALSE)</f>
        <v>Oromo</v>
      </c>
      <c r="H3265" t="s">
        <v>162</v>
      </c>
      <c r="I3265">
        <v>250</v>
      </c>
      <c r="J3265">
        <v>276</v>
      </c>
      <c r="K3265">
        <v>-24</v>
      </c>
      <c r="L3265">
        <v>226</v>
      </c>
      <c r="M3265">
        <v>23456</v>
      </c>
      <c r="N3265">
        <v>270316</v>
      </c>
      <c r="O3265">
        <v>291016</v>
      </c>
      <c r="P3265" t="s">
        <v>19</v>
      </c>
      <c r="Q3265">
        <v>16700</v>
      </c>
      <c r="R3265" t="s">
        <v>744</v>
      </c>
      <c r="S3265" t="str">
        <f>VLOOKUP(V3265,Country!A$2:B$191,2,FALSE)</f>
        <v>Thailand</v>
      </c>
      <c r="T3265" t="str">
        <f>VLOOKUP(X3265,Organisation!A$2:B$150,2,FALSE)</f>
        <v>International Broadcasting Bureau</v>
      </c>
      <c r="U3265" t="s">
        <v>162</v>
      </c>
      <c r="V3265" t="s">
        <v>148</v>
      </c>
      <c r="W3265" t="s">
        <v>120</v>
      </c>
      <c r="X3265" t="s">
        <v>120</v>
      </c>
      <c r="Y3265">
        <v>11016</v>
      </c>
    </row>
    <row r="3266" spans="1:25" x14ac:dyDescent="0.25">
      <c r="A3266">
        <v>13860</v>
      </c>
      <c r="B3266" t="str">
        <f>VLOOKUP(W3266,Broadcast!A$2:B$277,2,FALSE)</f>
        <v>National Broadcaster of Bangladesh</v>
      </c>
      <c r="C3266" s="6">
        <v>1730</v>
      </c>
      <c r="D3266" s="6">
        <v>2000</v>
      </c>
      <c r="E3266">
        <v>27</v>
      </c>
      <c r="F3266" t="str">
        <f>VLOOKUP(H3266,Location!A$2:E$678,2,FALSE)</f>
        <v>Dhaka</v>
      </c>
      <c r="G3266" t="str">
        <f>VLOOKUP(LEFT(R3266,3),Language!A$2:B$7700,2,FALSE)</f>
        <v>English</v>
      </c>
      <c r="H3266" t="s">
        <v>446</v>
      </c>
      <c r="I3266">
        <v>250</v>
      </c>
      <c r="J3266">
        <v>320</v>
      </c>
      <c r="K3266">
        <v>0</v>
      </c>
      <c r="L3266">
        <v>216</v>
      </c>
      <c r="M3266">
        <v>1234567</v>
      </c>
      <c r="N3266">
        <v>270316</v>
      </c>
      <c r="O3266">
        <v>291016</v>
      </c>
      <c r="P3266" t="s">
        <v>19</v>
      </c>
      <c r="R3266" t="s">
        <v>20</v>
      </c>
      <c r="S3266" t="str">
        <f>VLOOKUP(V3266,Country!A$2:B$191,2,FALSE)</f>
        <v>Bangladesh</v>
      </c>
      <c r="T3266" t="str">
        <f>VLOOKUP(X3266,Organisation!A$2:B$150,2,FALSE)</f>
        <v>NBA of Bangladesh</v>
      </c>
      <c r="U3266" t="s">
        <v>446</v>
      </c>
      <c r="V3266" t="s">
        <v>447</v>
      </c>
      <c r="W3266" t="s">
        <v>448</v>
      </c>
      <c r="X3266" t="s">
        <v>448</v>
      </c>
      <c r="Y3266">
        <v>4127</v>
      </c>
    </row>
    <row r="3267" spans="1:25" x14ac:dyDescent="0.25">
      <c r="A3267">
        <v>13860</v>
      </c>
      <c r="B3267" t="str">
        <f>VLOOKUP(W3267,Broadcast!A$2:B$277,2,FALSE)</f>
        <v>International Broadcasting Bureau</v>
      </c>
      <c r="C3267" s="6">
        <v>1800</v>
      </c>
      <c r="D3267" s="6">
        <v>1900</v>
      </c>
      <c r="E3267">
        <v>48</v>
      </c>
      <c r="F3267" t="str">
        <f>VLOOKUP(H3267,Location!A$2:E$678,2,FALSE)</f>
        <v>Woofferton</v>
      </c>
      <c r="G3267" t="str">
        <f>VLOOKUP(LEFT(R3267,3),Language!A$2:B$7700,2,FALSE)</f>
        <v>Amharic</v>
      </c>
      <c r="H3267" t="s">
        <v>73</v>
      </c>
      <c r="I3267">
        <v>300</v>
      </c>
      <c r="J3267">
        <v>122</v>
      </c>
      <c r="K3267">
        <v>0</v>
      </c>
      <c r="L3267">
        <v>618</v>
      </c>
      <c r="M3267">
        <v>1234567</v>
      </c>
      <c r="N3267">
        <v>270316</v>
      </c>
      <c r="O3267">
        <v>291016</v>
      </c>
      <c r="P3267" t="s">
        <v>19</v>
      </c>
      <c r="Q3267">
        <v>11888</v>
      </c>
      <c r="R3267" t="s">
        <v>344</v>
      </c>
      <c r="S3267" t="str">
        <f>VLOOKUP(V3267,Country!A$2:B$191,2,FALSE)</f>
        <v>United Kingdom</v>
      </c>
      <c r="T3267" t="str">
        <f>VLOOKUP(X3267,Organisation!A$2:B$150,2,FALSE)</f>
        <v>International Broadcasting Bureau</v>
      </c>
      <c r="U3267" t="s">
        <v>73</v>
      </c>
      <c r="V3267" t="s">
        <v>75</v>
      </c>
      <c r="W3267" t="s">
        <v>120</v>
      </c>
      <c r="X3267" t="s">
        <v>120</v>
      </c>
      <c r="Y3267">
        <v>15680</v>
      </c>
    </row>
    <row r="3268" spans="1:25" x14ac:dyDescent="0.25">
      <c r="A3268">
        <v>13860</v>
      </c>
      <c r="B3268" t="str">
        <f>VLOOKUP(W3268,Broadcast!A$2:B$277,2,FALSE)</f>
        <v>International Broadcasting Bureau</v>
      </c>
      <c r="C3268" s="6">
        <v>1900</v>
      </c>
      <c r="D3268" s="6">
        <v>1930</v>
      </c>
      <c r="E3268">
        <v>48</v>
      </c>
      <c r="F3268" t="str">
        <f>VLOOKUP(H3268,Location!A$2:E$678,2,FALSE)</f>
        <v>Dhabayya</v>
      </c>
      <c r="G3268" t="str">
        <f>VLOOKUP(LEFT(R3268,3),Language!A$2:B$7700,2,FALSE)</f>
        <v>Tigrinya</v>
      </c>
      <c r="H3268" t="s">
        <v>409</v>
      </c>
      <c r="I3268">
        <v>250</v>
      </c>
      <c r="J3268">
        <v>225</v>
      </c>
      <c r="K3268">
        <v>0</v>
      </c>
      <c r="L3268">
        <v>146</v>
      </c>
      <c r="M3268">
        <v>23456</v>
      </c>
      <c r="N3268">
        <v>270316</v>
      </c>
      <c r="O3268">
        <v>291016</v>
      </c>
      <c r="P3268" t="s">
        <v>19</v>
      </c>
      <c r="R3268" t="s">
        <v>697</v>
      </c>
      <c r="S3268" t="str">
        <f>VLOOKUP(V3268,Country!A$2:B$191,2,FALSE)</f>
        <v>United Arab Emirates</v>
      </c>
      <c r="T3268" t="str">
        <f>VLOOKUP(X3268,Organisation!A$2:B$150,2,FALSE)</f>
        <v>International Broadcasting Bureau</v>
      </c>
      <c r="U3268" t="s">
        <v>409</v>
      </c>
      <c r="V3268" t="s">
        <v>410</v>
      </c>
      <c r="W3268" t="s">
        <v>120</v>
      </c>
      <c r="X3268" t="s">
        <v>120</v>
      </c>
      <c r="Y3268">
        <v>11018</v>
      </c>
    </row>
    <row r="3269" spans="1:25" x14ac:dyDescent="0.25">
      <c r="A3269">
        <v>13870</v>
      </c>
      <c r="B3269" t="str">
        <f>VLOOKUP(W3269,Broadcast!A$2:B$277,2,FALSE)</f>
        <v>Nippon Hoso Kyokai</v>
      </c>
      <c r="C3269" s="6">
        <v>1515</v>
      </c>
      <c r="D3269" s="6">
        <v>1600</v>
      </c>
      <c r="E3269">
        <v>41</v>
      </c>
      <c r="F3269" t="str">
        <f>VLOOKUP(H3269,Location!A$2:E$678,2,FALSE)</f>
        <v>Dhabayya</v>
      </c>
      <c r="G3269" t="str">
        <f>VLOOKUP(LEFT(R3269,3),Language!A$2:B$7700,2,FALSE)</f>
        <v>Urdu</v>
      </c>
      <c r="H3269" t="s">
        <v>409</v>
      </c>
      <c r="I3269">
        <v>250</v>
      </c>
      <c r="J3269">
        <v>60</v>
      </c>
      <c r="K3269">
        <v>0</v>
      </c>
      <c r="L3269">
        <v>146</v>
      </c>
      <c r="M3269">
        <v>1234567</v>
      </c>
      <c r="N3269">
        <v>270316</v>
      </c>
      <c r="O3269">
        <v>301016</v>
      </c>
      <c r="P3269" t="s">
        <v>19</v>
      </c>
      <c r="R3269" t="s">
        <v>348</v>
      </c>
      <c r="S3269" t="str">
        <f>VLOOKUP(V3269,Country!A$2:B$191,2,FALSE)</f>
        <v>United Arab Emirates</v>
      </c>
      <c r="T3269" t="str">
        <f>VLOOKUP(X3269,Organisation!A$2:B$150,2,FALSE)</f>
        <v>Nippon Hoso Kyokai, Japan</v>
      </c>
      <c r="U3269" t="s">
        <v>409</v>
      </c>
      <c r="V3269" t="s">
        <v>410</v>
      </c>
      <c r="W3269" t="s">
        <v>197</v>
      </c>
      <c r="X3269" t="s">
        <v>197</v>
      </c>
      <c r="Y3269">
        <v>2399</v>
      </c>
    </row>
    <row r="3270" spans="1:25" x14ac:dyDescent="0.25">
      <c r="A3270">
        <v>15030</v>
      </c>
      <c r="B3270" t="str">
        <f>VLOOKUP(W3270,Broadcast!A$2:B$277,2,FALSE)</f>
        <v>All India Radio</v>
      </c>
      <c r="C3270" s="6">
        <v>945</v>
      </c>
      <c r="D3270" s="6">
        <v>1100</v>
      </c>
      <c r="E3270" t="s">
        <v>984</v>
      </c>
      <c r="F3270" t="str">
        <f>VLOOKUP(H3270,Location!A$2:E$678,2,FALSE)</f>
        <v>Aligarh</v>
      </c>
      <c r="G3270" t="str">
        <f>VLOOKUP(LEFT(R3270,3),Language!A$2:B$7700,2,FALSE)</f>
        <v>English</v>
      </c>
      <c r="H3270" t="s">
        <v>311</v>
      </c>
      <c r="I3270">
        <v>250</v>
      </c>
      <c r="J3270">
        <v>65</v>
      </c>
      <c r="K3270">
        <v>0</v>
      </c>
      <c r="L3270">
        <v>216</v>
      </c>
      <c r="M3270">
        <v>1234567</v>
      </c>
      <c r="N3270">
        <v>270316</v>
      </c>
      <c r="O3270">
        <v>301016</v>
      </c>
      <c r="P3270" t="s">
        <v>19</v>
      </c>
      <c r="Q3270">
        <v>16750</v>
      </c>
      <c r="R3270" t="s">
        <v>20</v>
      </c>
      <c r="S3270" t="str">
        <f>VLOOKUP(V3270,Country!A$2:B$191,2,FALSE)</f>
        <v>India</v>
      </c>
      <c r="T3270" t="str">
        <f>VLOOKUP(X3270,Organisation!A$2:B$150,2,FALSE)</f>
        <v>All India Radio</v>
      </c>
      <c r="U3270" t="s">
        <v>311</v>
      </c>
      <c r="V3270" t="s">
        <v>263</v>
      </c>
      <c r="W3270" t="s">
        <v>264</v>
      </c>
      <c r="X3270" t="s">
        <v>264</v>
      </c>
      <c r="Y3270">
        <v>3595</v>
      </c>
    </row>
    <row r="3271" spans="1:25" x14ac:dyDescent="0.25">
      <c r="A3271">
        <v>15040</v>
      </c>
      <c r="B3271" t="str">
        <f>VLOOKUP(W3271,Broadcast!A$2:B$277,2,FALSE)</f>
        <v>All India Radio</v>
      </c>
      <c r="C3271" s="6">
        <v>1130</v>
      </c>
      <c r="D3271" s="6">
        <v>1315</v>
      </c>
      <c r="E3271">
        <v>43.44</v>
      </c>
      <c r="F3271" t="str">
        <f>VLOOKUP(H3271,Location!A$2:E$678,2,FALSE)</f>
        <v>Bangalore</v>
      </c>
      <c r="G3271" t="str">
        <f>VLOOKUP(LEFT(R3271,3),Language!A$2:B$7700,2,FALSE)</f>
        <v>Chinese</v>
      </c>
      <c r="H3271" t="s">
        <v>634</v>
      </c>
      <c r="I3271">
        <v>500</v>
      </c>
      <c r="J3271">
        <v>35</v>
      </c>
      <c r="K3271">
        <v>-25</v>
      </c>
      <c r="L3271">
        <v>216</v>
      </c>
      <c r="M3271">
        <v>1234567</v>
      </c>
      <c r="N3271">
        <v>270316</v>
      </c>
      <c r="O3271">
        <v>301016</v>
      </c>
      <c r="P3271" t="s">
        <v>19</v>
      </c>
      <c r="Q3271">
        <v>15350</v>
      </c>
      <c r="R3271" t="s">
        <v>54</v>
      </c>
      <c r="S3271" t="str">
        <f>VLOOKUP(V3271,Country!A$2:B$191,2,FALSE)</f>
        <v>India</v>
      </c>
      <c r="T3271" t="str">
        <f>VLOOKUP(X3271,Organisation!A$2:B$150,2,FALSE)</f>
        <v>All India Radio</v>
      </c>
      <c r="U3271" t="s">
        <v>634</v>
      </c>
      <c r="V3271" t="s">
        <v>263</v>
      </c>
      <c r="W3271" t="s">
        <v>264</v>
      </c>
      <c r="X3271" t="s">
        <v>264</v>
      </c>
      <c r="Y3271">
        <v>3596</v>
      </c>
    </row>
    <row r="3272" spans="1:25" x14ac:dyDescent="0.25">
      <c r="A3272">
        <v>15050</v>
      </c>
      <c r="B3272" t="str">
        <f>VLOOKUP(W3272,Broadcast!A$2:B$277,2,FALSE)</f>
        <v>All India Radio</v>
      </c>
      <c r="C3272" s="6">
        <v>1100</v>
      </c>
      <c r="D3272" s="6">
        <v>1215</v>
      </c>
      <c r="E3272" t="s">
        <v>543</v>
      </c>
      <c r="F3272" t="str">
        <f>VLOOKUP(H3272,Location!A$2:E$678,2,FALSE)</f>
        <v>Delhi</v>
      </c>
      <c r="G3272" t="str">
        <f>VLOOKUP(LEFT(R3272,3),Language!A$2:B$7700,2,FALSE)</f>
        <v>Tamil</v>
      </c>
      <c r="H3272" t="s">
        <v>304</v>
      </c>
      <c r="I3272">
        <v>250</v>
      </c>
      <c r="J3272">
        <v>174</v>
      </c>
      <c r="K3272">
        <v>0</v>
      </c>
      <c r="L3272">
        <v>211</v>
      </c>
      <c r="M3272">
        <v>1234567</v>
      </c>
      <c r="N3272">
        <v>270316</v>
      </c>
      <c r="O3272">
        <v>301016</v>
      </c>
      <c r="P3272" t="s">
        <v>19</v>
      </c>
      <c r="Q3272">
        <v>15350</v>
      </c>
      <c r="R3272" t="s">
        <v>687</v>
      </c>
      <c r="S3272" t="str">
        <f>VLOOKUP(V3272,Country!A$2:B$191,2,FALSE)</f>
        <v>India</v>
      </c>
      <c r="T3272" t="str">
        <f>VLOOKUP(X3272,Organisation!A$2:B$150,2,FALSE)</f>
        <v>All India Radio</v>
      </c>
      <c r="U3272" t="s">
        <v>304</v>
      </c>
      <c r="V3272" t="s">
        <v>263</v>
      </c>
      <c r="W3272" t="s">
        <v>264</v>
      </c>
      <c r="X3272" t="s">
        <v>264</v>
      </c>
      <c r="Y3272">
        <v>3597</v>
      </c>
    </row>
    <row r="3273" spans="1:25" x14ac:dyDescent="0.25">
      <c r="A3273">
        <v>15050</v>
      </c>
      <c r="B3273" t="str">
        <f>VLOOKUP(W3273,Broadcast!A$2:B$277,2,FALSE)</f>
        <v>All India Radio</v>
      </c>
      <c r="C3273" s="6">
        <v>1245</v>
      </c>
      <c r="D3273" s="6">
        <v>1500</v>
      </c>
      <c r="E3273" t="s">
        <v>543</v>
      </c>
      <c r="F3273" t="str">
        <f>VLOOKUP(H3273,Location!A$2:E$678,2,FALSE)</f>
        <v>Delhi</v>
      </c>
      <c r="G3273" t="str">
        <f>VLOOKUP(LEFT(R3273,3),Language!A$2:B$7700,2,FALSE)</f>
        <v>Sinhala</v>
      </c>
      <c r="H3273" t="s">
        <v>304</v>
      </c>
      <c r="I3273">
        <v>250</v>
      </c>
      <c r="J3273">
        <v>174</v>
      </c>
      <c r="K3273">
        <v>0</v>
      </c>
      <c r="L3273">
        <v>211</v>
      </c>
      <c r="M3273">
        <v>1234567</v>
      </c>
      <c r="N3273">
        <v>270316</v>
      </c>
      <c r="O3273">
        <v>301016</v>
      </c>
      <c r="P3273" t="s">
        <v>19</v>
      </c>
      <c r="Q3273">
        <v>15350</v>
      </c>
      <c r="R3273" t="s">
        <v>522</v>
      </c>
      <c r="S3273" t="str">
        <f>VLOOKUP(V3273,Country!A$2:B$191,2,FALSE)</f>
        <v>India</v>
      </c>
      <c r="T3273" t="str">
        <f>VLOOKUP(X3273,Organisation!A$2:B$150,2,FALSE)</f>
        <v>All India Radio</v>
      </c>
      <c r="U3273" t="s">
        <v>304</v>
      </c>
      <c r="V3273" t="s">
        <v>263</v>
      </c>
      <c r="W3273" t="s">
        <v>264</v>
      </c>
      <c r="X3273" t="s">
        <v>264</v>
      </c>
      <c r="Y3273">
        <v>3598</v>
      </c>
    </row>
    <row r="3274" spans="1:25" x14ac:dyDescent="0.25">
      <c r="A3274">
        <v>15090</v>
      </c>
      <c r="B3274" t="str">
        <f>VLOOKUP(W3274,Broadcast!A$2:B$277,2,FALSE)</f>
        <v>International Broadcasting Bureau</v>
      </c>
      <c r="C3274" s="6">
        <v>30</v>
      </c>
      <c r="D3274" s="6">
        <v>100</v>
      </c>
      <c r="E3274">
        <v>40</v>
      </c>
      <c r="F3274" t="str">
        <f>VLOOKUP(H3274,Location!A$2:E$678,2,FALSE)</f>
        <v>Udorn</v>
      </c>
      <c r="G3274" t="str">
        <f>VLOOKUP(LEFT(R3274,3),Language!A$2:B$7700,2,FALSE)</f>
        <v>Central Pashto</v>
      </c>
      <c r="H3274" t="s">
        <v>162</v>
      </c>
      <c r="I3274">
        <v>250</v>
      </c>
      <c r="J3274">
        <v>300</v>
      </c>
      <c r="K3274">
        <v>0</v>
      </c>
      <c r="L3274">
        <v>226</v>
      </c>
      <c r="M3274">
        <v>1234567</v>
      </c>
      <c r="N3274">
        <v>270316</v>
      </c>
      <c r="O3274">
        <v>291016</v>
      </c>
      <c r="P3274" t="s">
        <v>19</v>
      </c>
      <c r="Q3274">
        <v>16700</v>
      </c>
      <c r="R3274" t="s">
        <v>625</v>
      </c>
      <c r="S3274" t="str">
        <f>VLOOKUP(V3274,Country!A$2:B$191,2,FALSE)</f>
        <v>Thailand</v>
      </c>
      <c r="T3274" t="str">
        <f>VLOOKUP(X3274,Organisation!A$2:B$150,2,FALSE)</f>
        <v>International Broadcasting Bureau</v>
      </c>
      <c r="U3274" t="s">
        <v>162</v>
      </c>
      <c r="V3274" t="s">
        <v>148</v>
      </c>
      <c r="W3274" t="s">
        <v>120</v>
      </c>
      <c r="X3274" t="s">
        <v>120</v>
      </c>
      <c r="Y3274">
        <v>858</v>
      </c>
    </row>
    <row r="3275" spans="1:25" x14ac:dyDescent="0.25">
      <c r="A3275">
        <v>15090</v>
      </c>
      <c r="B3275" t="str">
        <f>VLOOKUP(W3275,Broadcast!A$2:B$277,2,FALSE)</f>
        <v>International Broadcasting Bureau</v>
      </c>
      <c r="C3275" s="6">
        <v>100</v>
      </c>
      <c r="D3275" s="6">
        <v>130</v>
      </c>
      <c r="E3275">
        <v>40</v>
      </c>
      <c r="F3275" t="str">
        <f>VLOOKUP(H3275,Location!A$2:E$678,2,FALSE)</f>
        <v>Udorn</v>
      </c>
      <c r="G3275" t="str">
        <f>VLOOKUP(LEFT(R3275,3),Language!A$2:B$7700,2,FALSE)</f>
        <v>Dari</v>
      </c>
      <c r="H3275" t="s">
        <v>162</v>
      </c>
      <c r="I3275">
        <v>250</v>
      </c>
      <c r="J3275">
        <v>300</v>
      </c>
      <c r="K3275">
        <v>0</v>
      </c>
      <c r="L3275">
        <v>226</v>
      </c>
      <c r="M3275">
        <v>1234567</v>
      </c>
      <c r="N3275">
        <v>270316</v>
      </c>
      <c r="O3275">
        <v>291016</v>
      </c>
      <c r="P3275" t="s">
        <v>19</v>
      </c>
      <c r="Q3275">
        <v>16700</v>
      </c>
      <c r="R3275" t="s">
        <v>170</v>
      </c>
      <c r="S3275" t="str">
        <f>VLOOKUP(V3275,Country!A$2:B$191,2,FALSE)</f>
        <v>Thailand</v>
      </c>
      <c r="T3275" t="str">
        <f>VLOOKUP(X3275,Organisation!A$2:B$150,2,FALSE)</f>
        <v>International Broadcasting Bureau</v>
      </c>
      <c r="U3275" t="s">
        <v>162</v>
      </c>
      <c r="V3275" t="s">
        <v>148</v>
      </c>
      <c r="W3275" t="s">
        <v>120</v>
      </c>
      <c r="X3275" t="s">
        <v>120</v>
      </c>
      <c r="Y3275">
        <v>859</v>
      </c>
    </row>
    <row r="3276" spans="1:25" x14ac:dyDescent="0.25">
      <c r="A3276">
        <v>15090</v>
      </c>
      <c r="B3276" t="str">
        <f>VLOOKUP(W3276,Broadcast!A$2:B$277,2,FALSE)</f>
        <v>International Broadcasting Bureau</v>
      </c>
      <c r="C3276" s="6">
        <v>130</v>
      </c>
      <c r="D3276" s="6">
        <v>200</v>
      </c>
      <c r="E3276">
        <v>40</v>
      </c>
      <c r="F3276" t="str">
        <f>VLOOKUP(H3276,Location!A$2:E$678,2,FALSE)</f>
        <v>Udorn</v>
      </c>
      <c r="G3276" t="str">
        <f>VLOOKUP(LEFT(R3276,3),Language!A$2:B$7700,2,FALSE)</f>
        <v>Central Pashto</v>
      </c>
      <c r="H3276" t="s">
        <v>162</v>
      </c>
      <c r="I3276">
        <v>250</v>
      </c>
      <c r="J3276">
        <v>300</v>
      </c>
      <c r="K3276">
        <v>0</v>
      </c>
      <c r="L3276">
        <v>226</v>
      </c>
      <c r="M3276">
        <v>1234567</v>
      </c>
      <c r="N3276">
        <v>270316</v>
      </c>
      <c r="O3276">
        <v>291016</v>
      </c>
      <c r="P3276" t="s">
        <v>19</v>
      </c>
      <c r="Q3276">
        <v>16700</v>
      </c>
      <c r="R3276" t="s">
        <v>625</v>
      </c>
      <c r="S3276" t="str">
        <f>VLOOKUP(V3276,Country!A$2:B$191,2,FALSE)</f>
        <v>Thailand</v>
      </c>
      <c r="T3276" t="str">
        <f>VLOOKUP(X3276,Organisation!A$2:B$150,2,FALSE)</f>
        <v>International Broadcasting Bureau</v>
      </c>
      <c r="U3276" t="s">
        <v>162</v>
      </c>
      <c r="V3276" t="s">
        <v>148</v>
      </c>
      <c r="W3276" t="s">
        <v>120</v>
      </c>
      <c r="X3276" t="s">
        <v>120</v>
      </c>
      <c r="Y3276">
        <v>860</v>
      </c>
    </row>
    <row r="3277" spans="1:25" x14ac:dyDescent="0.25">
      <c r="A3277">
        <v>15090</v>
      </c>
      <c r="B3277" t="str">
        <f>VLOOKUP(W3277,Broadcast!A$2:B$277,2,FALSE)</f>
        <v>International Broadcasting Bureau</v>
      </c>
      <c r="C3277" s="6">
        <v>200</v>
      </c>
      <c r="D3277" s="6">
        <v>230</v>
      </c>
      <c r="E3277">
        <v>40</v>
      </c>
      <c r="F3277" t="str">
        <f>VLOOKUP(H3277,Location!A$2:E$678,2,FALSE)</f>
        <v>Udorn</v>
      </c>
      <c r="G3277" t="str">
        <f>VLOOKUP(LEFT(R3277,3),Language!A$2:B$7700,2,FALSE)</f>
        <v>Dari</v>
      </c>
      <c r="H3277" t="s">
        <v>162</v>
      </c>
      <c r="I3277">
        <v>250</v>
      </c>
      <c r="J3277">
        <v>300</v>
      </c>
      <c r="K3277">
        <v>0</v>
      </c>
      <c r="L3277">
        <v>226</v>
      </c>
      <c r="M3277">
        <v>1234567</v>
      </c>
      <c r="N3277">
        <v>270316</v>
      </c>
      <c r="O3277">
        <v>291016</v>
      </c>
      <c r="P3277" t="s">
        <v>19</v>
      </c>
      <c r="Q3277">
        <v>16700</v>
      </c>
      <c r="R3277" t="s">
        <v>170</v>
      </c>
      <c r="S3277" t="str">
        <f>VLOOKUP(V3277,Country!A$2:B$191,2,FALSE)</f>
        <v>Thailand</v>
      </c>
      <c r="T3277" t="str">
        <f>VLOOKUP(X3277,Organisation!A$2:B$150,2,FALSE)</f>
        <v>International Broadcasting Bureau</v>
      </c>
      <c r="U3277" t="s">
        <v>162</v>
      </c>
      <c r="V3277" t="s">
        <v>148</v>
      </c>
      <c r="W3277" t="s">
        <v>120</v>
      </c>
      <c r="X3277" t="s">
        <v>120</v>
      </c>
      <c r="Y3277">
        <v>861</v>
      </c>
    </row>
    <row r="3278" spans="1:25" x14ac:dyDescent="0.25">
      <c r="A3278">
        <v>15090</v>
      </c>
      <c r="B3278" t="str">
        <f>VLOOKUP(W3278,Broadcast!A$2:B$277,2,FALSE)</f>
        <v>International Broadcasting Bureau</v>
      </c>
      <c r="C3278" s="6">
        <v>230</v>
      </c>
      <c r="D3278" s="6">
        <v>300</v>
      </c>
      <c r="E3278">
        <v>40</v>
      </c>
      <c r="F3278" t="str">
        <f>VLOOKUP(H3278,Location!A$2:E$678,2,FALSE)</f>
        <v>Kuwait</v>
      </c>
      <c r="G3278" t="str">
        <f>VLOOKUP(LEFT(R3278,3),Language!A$2:B$7700,2,FALSE)</f>
        <v>Central Pashto</v>
      </c>
      <c r="H3278" t="s">
        <v>155</v>
      </c>
      <c r="I3278">
        <v>250</v>
      </c>
      <c r="J3278">
        <v>70</v>
      </c>
      <c r="K3278">
        <v>0</v>
      </c>
      <c r="L3278">
        <v>216</v>
      </c>
      <c r="M3278">
        <v>1234567</v>
      </c>
      <c r="N3278">
        <v>270316</v>
      </c>
      <c r="O3278">
        <v>291016</v>
      </c>
      <c r="P3278" t="s">
        <v>19</v>
      </c>
      <c r="Q3278">
        <v>16700</v>
      </c>
      <c r="R3278" t="s">
        <v>625</v>
      </c>
      <c r="S3278" t="str">
        <f>VLOOKUP(V3278,Country!A$2:B$191,2,FALSE)</f>
        <v>Kuwait</v>
      </c>
      <c r="T3278" t="str">
        <f>VLOOKUP(X3278,Organisation!A$2:B$150,2,FALSE)</f>
        <v>International Broadcasting Bureau</v>
      </c>
      <c r="U3278" t="s">
        <v>155</v>
      </c>
      <c r="V3278" t="s">
        <v>155</v>
      </c>
      <c r="W3278" t="s">
        <v>120</v>
      </c>
      <c r="X3278" t="s">
        <v>120</v>
      </c>
      <c r="Y3278">
        <v>862</v>
      </c>
    </row>
    <row r="3279" spans="1:25" x14ac:dyDescent="0.25">
      <c r="A3279">
        <v>15090</v>
      </c>
      <c r="B3279" t="str">
        <f>VLOOKUP(W3279,Broadcast!A$2:B$277,2,FALSE)</f>
        <v>International Broadcasting Bureau</v>
      </c>
      <c r="C3279" s="6">
        <v>300</v>
      </c>
      <c r="D3279" s="6">
        <v>330</v>
      </c>
      <c r="E3279">
        <v>40</v>
      </c>
      <c r="F3279" t="str">
        <f>VLOOKUP(H3279,Location!A$2:E$678,2,FALSE)</f>
        <v>Kuwait</v>
      </c>
      <c r="G3279" t="str">
        <f>VLOOKUP(LEFT(R3279,3),Language!A$2:B$7700,2,FALSE)</f>
        <v>Dari</v>
      </c>
      <c r="H3279" t="s">
        <v>155</v>
      </c>
      <c r="I3279">
        <v>250</v>
      </c>
      <c r="J3279">
        <v>70</v>
      </c>
      <c r="K3279">
        <v>0</v>
      </c>
      <c r="L3279">
        <v>216</v>
      </c>
      <c r="M3279">
        <v>1234567</v>
      </c>
      <c r="N3279">
        <v>270316</v>
      </c>
      <c r="O3279">
        <v>291016</v>
      </c>
      <c r="P3279" t="s">
        <v>19</v>
      </c>
      <c r="Q3279">
        <v>16700</v>
      </c>
      <c r="R3279" t="s">
        <v>170</v>
      </c>
      <c r="S3279" t="str">
        <f>VLOOKUP(V3279,Country!A$2:B$191,2,FALSE)</f>
        <v>Kuwait</v>
      </c>
      <c r="T3279" t="str">
        <f>VLOOKUP(X3279,Organisation!A$2:B$150,2,FALSE)</f>
        <v>International Broadcasting Bureau</v>
      </c>
      <c r="U3279" t="s">
        <v>155</v>
      </c>
      <c r="V3279" t="s">
        <v>155</v>
      </c>
      <c r="W3279" t="s">
        <v>120</v>
      </c>
      <c r="X3279" t="s">
        <v>120</v>
      </c>
      <c r="Y3279">
        <v>863</v>
      </c>
    </row>
    <row r="3280" spans="1:25" x14ac:dyDescent="0.25">
      <c r="A3280">
        <v>15090</v>
      </c>
      <c r="B3280" t="str">
        <f>VLOOKUP(W3280,Broadcast!A$2:B$277,2,FALSE)</f>
        <v>International Broadcasting Bureau</v>
      </c>
      <c r="C3280" s="6">
        <v>330</v>
      </c>
      <c r="D3280" s="6">
        <v>430</v>
      </c>
      <c r="E3280">
        <v>40</v>
      </c>
      <c r="F3280" t="str">
        <f>VLOOKUP(H3280,Location!A$2:E$678,2,FALSE)</f>
        <v>Kuwait</v>
      </c>
      <c r="G3280" t="str">
        <f>VLOOKUP(LEFT(R3280,3),Language!A$2:B$7700,2,FALSE)</f>
        <v>Central Pashto</v>
      </c>
      <c r="H3280" t="s">
        <v>155</v>
      </c>
      <c r="I3280">
        <v>250</v>
      </c>
      <c r="J3280">
        <v>70</v>
      </c>
      <c r="K3280">
        <v>0</v>
      </c>
      <c r="L3280">
        <v>216</v>
      </c>
      <c r="M3280">
        <v>1234567</v>
      </c>
      <c r="N3280">
        <v>270316</v>
      </c>
      <c r="O3280">
        <v>291016</v>
      </c>
      <c r="P3280" t="s">
        <v>19</v>
      </c>
      <c r="Q3280">
        <v>16700</v>
      </c>
      <c r="R3280" t="s">
        <v>625</v>
      </c>
      <c r="S3280" t="str">
        <f>VLOOKUP(V3280,Country!A$2:B$191,2,FALSE)</f>
        <v>Kuwait</v>
      </c>
      <c r="T3280" t="str">
        <f>VLOOKUP(X3280,Organisation!A$2:B$150,2,FALSE)</f>
        <v>International Broadcasting Bureau</v>
      </c>
      <c r="U3280" t="s">
        <v>155</v>
      </c>
      <c r="V3280" t="s">
        <v>155</v>
      </c>
      <c r="W3280" t="s">
        <v>120</v>
      </c>
      <c r="X3280" t="s">
        <v>120</v>
      </c>
      <c r="Y3280">
        <v>864</v>
      </c>
    </row>
    <row r="3281" spans="1:25" x14ac:dyDescent="0.25">
      <c r="A3281">
        <v>15090</v>
      </c>
      <c r="B3281" t="str">
        <f>VLOOKUP(W3281,Broadcast!A$2:B$277,2,FALSE)</f>
        <v>International Broadcasting Bureau</v>
      </c>
      <c r="C3281" s="6">
        <v>430</v>
      </c>
      <c r="D3281" s="6">
        <v>530</v>
      </c>
      <c r="E3281">
        <v>40</v>
      </c>
      <c r="F3281" t="str">
        <f>VLOOKUP(H3281,Location!A$2:E$678,2,FALSE)</f>
        <v>Kuwait</v>
      </c>
      <c r="G3281" t="str">
        <f>VLOOKUP(LEFT(R3281,3),Language!A$2:B$7700,2,FALSE)</f>
        <v>Dari</v>
      </c>
      <c r="H3281" t="s">
        <v>155</v>
      </c>
      <c r="I3281">
        <v>250</v>
      </c>
      <c r="J3281">
        <v>70</v>
      </c>
      <c r="K3281">
        <v>0</v>
      </c>
      <c r="L3281">
        <v>216</v>
      </c>
      <c r="M3281">
        <v>1234567</v>
      </c>
      <c r="N3281">
        <v>270316</v>
      </c>
      <c r="O3281">
        <v>291016</v>
      </c>
      <c r="P3281" t="s">
        <v>19</v>
      </c>
      <c r="Q3281">
        <v>16700</v>
      </c>
      <c r="R3281" t="s">
        <v>170</v>
      </c>
      <c r="S3281" t="str">
        <f>VLOOKUP(V3281,Country!A$2:B$191,2,FALSE)</f>
        <v>Kuwait</v>
      </c>
      <c r="T3281" t="str">
        <f>VLOOKUP(X3281,Organisation!A$2:B$150,2,FALSE)</f>
        <v>International Broadcasting Bureau</v>
      </c>
      <c r="U3281" t="s">
        <v>155</v>
      </c>
      <c r="V3281" t="s">
        <v>155</v>
      </c>
      <c r="W3281" t="s">
        <v>120</v>
      </c>
      <c r="X3281" t="s">
        <v>120</v>
      </c>
      <c r="Y3281">
        <v>865</v>
      </c>
    </row>
    <row r="3282" spans="1:25" x14ac:dyDescent="0.25">
      <c r="A3282">
        <v>15090</v>
      </c>
      <c r="B3282" t="str">
        <f>VLOOKUP(W3282,Broadcast!A$2:B$277,2,FALSE)</f>
        <v>International Broadcasting Bureau</v>
      </c>
      <c r="C3282" s="6">
        <v>530</v>
      </c>
      <c r="D3282" s="6">
        <v>630</v>
      </c>
      <c r="E3282">
        <v>40</v>
      </c>
      <c r="F3282" t="str">
        <f>VLOOKUP(H3282,Location!A$2:E$678,2,FALSE)</f>
        <v>Kuwait</v>
      </c>
      <c r="G3282" t="str">
        <f>VLOOKUP(LEFT(R3282,3),Language!A$2:B$7700,2,FALSE)</f>
        <v>Central Pashto</v>
      </c>
      <c r="H3282" t="s">
        <v>155</v>
      </c>
      <c r="I3282">
        <v>250</v>
      </c>
      <c r="J3282">
        <v>70</v>
      </c>
      <c r="K3282">
        <v>0</v>
      </c>
      <c r="L3282">
        <v>216</v>
      </c>
      <c r="M3282">
        <v>1234567</v>
      </c>
      <c r="N3282">
        <v>270316</v>
      </c>
      <c r="O3282">
        <v>291016</v>
      </c>
      <c r="P3282" t="s">
        <v>19</v>
      </c>
      <c r="Q3282">
        <v>16700</v>
      </c>
      <c r="R3282" t="s">
        <v>625</v>
      </c>
      <c r="S3282" t="str">
        <f>VLOOKUP(V3282,Country!A$2:B$191,2,FALSE)</f>
        <v>Kuwait</v>
      </c>
      <c r="T3282" t="str">
        <f>VLOOKUP(X3282,Organisation!A$2:B$150,2,FALSE)</f>
        <v>International Broadcasting Bureau</v>
      </c>
      <c r="U3282" t="s">
        <v>155</v>
      </c>
      <c r="V3282" t="s">
        <v>155</v>
      </c>
      <c r="W3282" t="s">
        <v>120</v>
      </c>
      <c r="X3282" t="s">
        <v>120</v>
      </c>
      <c r="Y3282">
        <v>866</v>
      </c>
    </row>
    <row r="3283" spans="1:25" x14ac:dyDescent="0.25">
      <c r="A3283">
        <v>15090</v>
      </c>
      <c r="B3283" t="str">
        <f>VLOOKUP(W3283,Broadcast!A$2:B$277,2,FALSE)</f>
        <v>International Broadcasting Bureau</v>
      </c>
      <c r="C3283" s="6">
        <v>630</v>
      </c>
      <c r="D3283" s="6">
        <v>730</v>
      </c>
      <c r="E3283">
        <v>40</v>
      </c>
      <c r="F3283" t="str">
        <f>VLOOKUP(H3283,Location!A$2:E$678,2,FALSE)</f>
        <v>Kuwait</v>
      </c>
      <c r="G3283" t="str">
        <f>VLOOKUP(LEFT(R3283,3),Language!A$2:B$7700,2,FALSE)</f>
        <v>Dari</v>
      </c>
      <c r="H3283" t="s">
        <v>155</v>
      </c>
      <c r="I3283">
        <v>250</v>
      </c>
      <c r="J3283">
        <v>70</v>
      </c>
      <c r="K3283">
        <v>0</v>
      </c>
      <c r="L3283">
        <v>216</v>
      </c>
      <c r="M3283">
        <v>1234567</v>
      </c>
      <c r="N3283">
        <v>270316</v>
      </c>
      <c r="O3283">
        <v>291016</v>
      </c>
      <c r="P3283" t="s">
        <v>19</v>
      </c>
      <c r="Q3283">
        <v>16700</v>
      </c>
      <c r="R3283" t="s">
        <v>170</v>
      </c>
      <c r="S3283" t="str">
        <f>VLOOKUP(V3283,Country!A$2:B$191,2,FALSE)</f>
        <v>Kuwait</v>
      </c>
      <c r="T3283" t="str">
        <f>VLOOKUP(X3283,Organisation!A$2:B$150,2,FALSE)</f>
        <v>International Broadcasting Bureau</v>
      </c>
      <c r="U3283" t="s">
        <v>155</v>
      </c>
      <c r="V3283" t="s">
        <v>155</v>
      </c>
      <c r="W3283" t="s">
        <v>120</v>
      </c>
      <c r="X3283" t="s">
        <v>120</v>
      </c>
      <c r="Y3283">
        <v>867</v>
      </c>
    </row>
    <row r="3284" spans="1:25" x14ac:dyDescent="0.25">
      <c r="A3284">
        <v>15090</v>
      </c>
      <c r="B3284" t="str">
        <f>VLOOKUP(W3284,Broadcast!A$2:B$277,2,FALSE)</f>
        <v>International Broadcasting Bureau</v>
      </c>
      <c r="C3284" s="6">
        <v>730</v>
      </c>
      <c r="D3284" s="6">
        <v>830</v>
      </c>
      <c r="E3284">
        <v>40</v>
      </c>
      <c r="F3284" t="str">
        <f>VLOOKUP(H3284,Location!A$2:E$678,2,FALSE)</f>
        <v>Kuwait</v>
      </c>
      <c r="G3284" t="str">
        <f>VLOOKUP(LEFT(R3284,3),Language!A$2:B$7700,2,FALSE)</f>
        <v>Central Pashto</v>
      </c>
      <c r="H3284" t="s">
        <v>155</v>
      </c>
      <c r="I3284">
        <v>250</v>
      </c>
      <c r="J3284">
        <v>70</v>
      </c>
      <c r="K3284">
        <v>0</v>
      </c>
      <c r="L3284">
        <v>156</v>
      </c>
      <c r="M3284">
        <v>1234567</v>
      </c>
      <c r="N3284">
        <v>270316</v>
      </c>
      <c r="O3284">
        <v>291016</v>
      </c>
      <c r="P3284" t="s">
        <v>19</v>
      </c>
      <c r="Q3284">
        <v>16700</v>
      </c>
      <c r="R3284" t="s">
        <v>625</v>
      </c>
      <c r="S3284" t="str">
        <f>VLOOKUP(V3284,Country!A$2:B$191,2,FALSE)</f>
        <v>Kuwait</v>
      </c>
      <c r="T3284" t="str">
        <f>VLOOKUP(X3284,Organisation!A$2:B$150,2,FALSE)</f>
        <v>International Broadcasting Bureau</v>
      </c>
      <c r="U3284" t="s">
        <v>155</v>
      </c>
      <c r="V3284" t="s">
        <v>155</v>
      </c>
      <c r="W3284" t="s">
        <v>120</v>
      </c>
      <c r="X3284" t="s">
        <v>120</v>
      </c>
      <c r="Y3284">
        <v>868</v>
      </c>
    </row>
    <row r="3285" spans="1:25" x14ac:dyDescent="0.25">
      <c r="A3285">
        <v>15090</v>
      </c>
      <c r="B3285" t="str">
        <f>VLOOKUP(W3285,Broadcast!A$2:B$277,2,FALSE)</f>
        <v>International Broadcasting Bureau</v>
      </c>
      <c r="C3285" s="6">
        <v>830</v>
      </c>
      <c r="D3285" s="6">
        <v>930</v>
      </c>
      <c r="E3285">
        <v>40</v>
      </c>
      <c r="F3285" t="str">
        <f>VLOOKUP(H3285,Location!A$2:E$678,2,FALSE)</f>
        <v>Kuwait</v>
      </c>
      <c r="G3285" t="str">
        <f>VLOOKUP(LEFT(R3285,3),Language!A$2:B$7700,2,FALSE)</f>
        <v>Dari</v>
      </c>
      <c r="H3285" t="s">
        <v>155</v>
      </c>
      <c r="I3285">
        <v>250</v>
      </c>
      <c r="J3285">
        <v>70</v>
      </c>
      <c r="K3285">
        <v>0</v>
      </c>
      <c r="L3285">
        <v>156</v>
      </c>
      <c r="M3285">
        <v>1234567</v>
      </c>
      <c r="N3285">
        <v>270316</v>
      </c>
      <c r="O3285">
        <v>291016</v>
      </c>
      <c r="P3285" t="s">
        <v>19</v>
      </c>
      <c r="Q3285">
        <v>16700</v>
      </c>
      <c r="R3285" t="s">
        <v>170</v>
      </c>
      <c r="S3285" t="str">
        <f>VLOOKUP(V3285,Country!A$2:B$191,2,FALSE)</f>
        <v>Kuwait</v>
      </c>
      <c r="T3285" t="str">
        <f>VLOOKUP(X3285,Organisation!A$2:B$150,2,FALSE)</f>
        <v>International Broadcasting Bureau</v>
      </c>
      <c r="U3285" t="s">
        <v>155</v>
      </c>
      <c r="V3285" t="s">
        <v>155</v>
      </c>
      <c r="W3285" t="s">
        <v>120</v>
      </c>
      <c r="X3285" t="s">
        <v>120</v>
      </c>
      <c r="Y3285">
        <v>869</v>
      </c>
    </row>
    <row r="3286" spans="1:25" x14ac:dyDescent="0.25">
      <c r="A3286">
        <v>15090</v>
      </c>
      <c r="B3286" t="str">
        <f>VLOOKUP(W3286,Broadcast!A$2:B$277,2,FALSE)</f>
        <v>International Broadcasting Bureau</v>
      </c>
      <c r="C3286" s="6">
        <v>930</v>
      </c>
      <c r="D3286" s="6">
        <v>1030</v>
      </c>
      <c r="E3286">
        <v>40</v>
      </c>
      <c r="F3286" t="str">
        <f>VLOOKUP(H3286,Location!A$2:E$678,2,FALSE)</f>
        <v>Kuwait</v>
      </c>
      <c r="G3286" t="str">
        <f>VLOOKUP(LEFT(R3286,3),Language!A$2:B$7700,2,FALSE)</f>
        <v>Central Pashto</v>
      </c>
      <c r="H3286" t="s">
        <v>155</v>
      </c>
      <c r="I3286">
        <v>250</v>
      </c>
      <c r="J3286">
        <v>70</v>
      </c>
      <c r="K3286">
        <v>0</v>
      </c>
      <c r="L3286">
        <v>156</v>
      </c>
      <c r="M3286">
        <v>1234567</v>
      </c>
      <c r="N3286">
        <v>270316</v>
      </c>
      <c r="O3286">
        <v>291016</v>
      </c>
      <c r="P3286" t="s">
        <v>19</v>
      </c>
      <c r="Q3286">
        <v>16700</v>
      </c>
      <c r="R3286" t="s">
        <v>625</v>
      </c>
      <c r="S3286" t="str">
        <f>VLOOKUP(V3286,Country!A$2:B$191,2,FALSE)</f>
        <v>Kuwait</v>
      </c>
      <c r="T3286" t="str">
        <f>VLOOKUP(X3286,Organisation!A$2:B$150,2,FALSE)</f>
        <v>International Broadcasting Bureau</v>
      </c>
      <c r="U3286" t="s">
        <v>155</v>
      </c>
      <c r="V3286" t="s">
        <v>155</v>
      </c>
      <c r="W3286" t="s">
        <v>120</v>
      </c>
      <c r="X3286" t="s">
        <v>120</v>
      </c>
      <c r="Y3286">
        <v>870</v>
      </c>
    </row>
    <row r="3287" spans="1:25" x14ac:dyDescent="0.25">
      <c r="A3287">
        <v>15090</v>
      </c>
      <c r="B3287" t="str">
        <f>VLOOKUP(W3287,Broadcast!A$2:B$277,2,FALSE)</f>
        <v>International Broadcasting Bureau</v>
      </c>
      <c r="C3287" s="6">
        <v>1030</v>
      </c>
      <c r="D3287" s="6">
        <v>1130</v>
      </c>
      <c r="E3287">
        <v>40</v>
      </c>
      <c r="F3287" t="str">
        <f>VLOOKUP(H3287,Location!A$2:E$678,2,FALSE)</f>
        <v>Kuwait</v>
      </c>
      <c r="G3287" t="str">
        <f>VLOOKUP(LEFT(R3287,3),Language!A$2:B$7700,2,FALSE)</f>
        <v>Dari</v>
      </c>
      <c r="H3287" t="s">
        <v>155</v>
      </c>
      <c r="I3287">
        <v>250</v>
      </c>
      <c r="J3287">
        <v>70</v>
      </c>
      <c r="K3287">
        <v>0</v>
      </c>
      <c r="L3287">
        <v>156</v>
      </c>
      <c r="M3287">
        <v>1234567</v>
      </c>
      <c r="N3287">
        <v>270316</v>
      </c>
      <c r="O3287">
        <v>291016</v>
      </c>
      <c r="P3287" t="s">
        <v>19</v>
      </c>
      <c r="Q3287">
        <v>16700</v>
      </c>
      <c r="R3287" t="s">
        <v>170</v>
      </c>
      <c r="S3287" t="str">
        <f>VLOOKUP(V3287,Country!A$2:B$191,2,FALSE)</f>
        <v>Kuwait</v>
      </c>
      <c r="T3287" t="str">
        <f>VLOOKUP(X3287,Organisation!A$2:B$150,2,FALSE)</f>
        <v>International Broadcasting Bureau</v>
      </c>
      <c r="U3287" t="s">
        <v>155</v>
      </c>
      <c r="V3287" t="s">
        <v>155</v>
      </c>
      <c r="W3287" t="s">
        <v>120</v>
      </c>
      <c r="X3287" t="s">
        <v>120</v>
      </c>
      <c r="Y3287">
        <v>871</v>
      </c>
    </row>
    <row r="3288" spans="1:25" x14ac:dyDescent="0.25">
      <c r="A3288">
        <v>15090</v>
      </c>
      <c r="B3288" t="str">
        <f>VLOOKUP(W3288,Broadcast!A$2:B$277,2,FALSE)</f>
        <v>International Broadcasting Bureau</v>
      </c>
      <c r="C3288" s="6">
        <v>1130</v>
      </c>
      <c r="D3288" s="6">
        <v>1230</v>
      </c>
      <c r="E3288">
        <v>40</v>
      </c>
      <c r="F3288" t="str">
        <f>VLOOKUP(H3288,Location!A$2:E$678,2,FALSE)</f>
        <v>Kuwait</v>
      </c>
      <c r="G3288" t="str">
        <f>VLOOKUP(LEFT(R3288,3),Language!A$2:B$7700,2,FALSE)</f>
        <v>Central Pashto</v>
      </c>
      <c r="H3288" t="s">
        <v>155</v>
      </c>
      <c r="I3288">
        <v>250</v>
      </c>
      <c r="J3288">
        <v>70</v>
      </c>
      <c r="K3288">
        <v>0</v>
      </c>
      <c r="L3288">
        <v>156</v>
      </c>
      <c r="M3288">
        <v>1234567</v>
      </c>
      <c r="N3288">
        <v>270316</v>
      </c>
      <c r="O3288">
        <v>291016</v>
      </c>
      <c r="P3288" t="s">
        <v>19</v>
      </c>
      <c r="Q3288">
        <v>16700</v>
      </c>
      <c r="R3288" t="s">
        <v>625</v>
      </c>
      <c r="S3288" t="str">
        <f>VLOOKUP(V3288,Country!A$2:B$191,2,FALSE)</f>
        <v>Kuwait</v>
      </c>
      <c r="T3288" t="str">
        <f>VLOOKUP(X3288,Organisation!A$2:B$150,2,FALSE)</f>
        <v>International Broadcasting Bureau</v>
      </c>
      <c r="U3288" t="s">
        <v>155</v>
      </c>
      <c r="V3288" t="s">
        <v>155</v>
      </c>
      <c r="W3288" t="s">
        <v>120</v>
      </c>
      <c r="X3288" t="s">
        <v>120</v>
      </c>
      <c r="Y3288">
        <v>872</v>
      </c>
    </row>
    <row r="3289" spans="1:25" x14ac:dyDescent="0.25">
      <c r="A3289">
        <v>15090</v>
      </c>
      <c r="B3289" t="str">
        <f>VLOOKUP(W3289,Broadcast!A$2:B$277,2,FALSE)</f>
        <v>International Broadcasting Bureau</v>
      </c>
      <c r="C3289" s="6">
        <v>1230</v>
      </c>
      <c r="D3289" s="6">
        <v>1330</v>
      </c>
      <c r="E3289">
        <v>40</v>
      </c>
      <c r="F3289" t="str">
        <f>VLOOKUP(H3289,Location!A$2:E$678,2,FALSE)</f>
        <v>Kuwait</v>
      </c>
      <c r="G3289" t="str">
        <f>VLOOKUP(LEFT(R3289,3),Language!A$2:B$7700,2,FALSE)</f>
        <v>Dari</v>
      </c>
      <c r="H3289" t="s">
        <v>155</v>
      </c>
      <c r="I3289">
        <v>250</v>
      </c>
      <c r="J3289">
        <v>70</v>
      </c>
      <c r="K3289">
        <v>0</v>
      </c>
      <c r="L3289">
        <v>156</v>
      </c>
      <c r="M3289">
        <v>1234567</v>
      </c>
      <c r="N3289">
        <v>270316</v>
      </c>
      <c r="O3289">
        <v>291016</v>
      </c>
      <c r="P3289" t="s">
        <v>19</v>
      </c>
      <c r="Q3289">
        <v>16700</v>
      </c>
      <c r="R3289" t="s">
        <v>170</v>
      </c>
      <c r="S3289" t="str">
        <f>VLOOKUP(V3289,Country!A$2:B$191,2,FALSE)</f>
        <v>Kuwait</v>
      </c>
      <c r="T3289" t="str">
        <f>VLOOKUP(X3289,Organisation!A$2:B$150,2,FALSE)</f>
        <v>International Broadcasting Bureau</v>
      </c>
      <c r="U3289" t="s">
        <v>155</v>
      </c>
      <c r="V3289" t="s">
        <v>155</v>
      </c>
      <c r="W3289" t="s">
        <v>120</v>
      </c>
      <c r="X3289" t="s">
        <v>120</v>
      </c>
      <c r="Y3289">
        <v>873</v>
      </c>
    </row>
    <row r="3290" spans="1:25" x14ac:dyDescent="0.25">
      <c r="A3290">
        <v>15090</v>
      </c>
      <c r="B3290" t="str">
        <f>VLOOKUP(W3290,Broadcast!A$2:B$277,2,FALSE)</f>
        <v>International Broadcasting Bureau</v>
      </c>
      <c r="C3290" s="6">
        <v>1330</v>
      </c>
      <c r="D3290" s="6">
        <v>1400</v>
      </c>
      <c r="E3290">
        <v>40</v>
      </c>
      <c r="F3290" t="str">
        <f>VLOOKUP(H3290,Location!A$2:E$678,2,FALSE)</f>
        <v>Kuwait</v>
      </c>
      <c r="G3290" t="str">
        <f>VLOOKUP(LEFT(R3290,3),Language!A$2:B$7700,2,FALSE)</f>
        <v>Central Pashto</v>
      </c>
      <c r="H3290" t="s">
        <v>155</v>
      </c>
      <c r="I3290">
        <v>250</v>
      </c>
      <c r="J3290">
        <v>70</v>
      </c>
      <c r="K3290">
        <v>0</v>
      </c>
      <c r="L3290">
        <v>156</v>
      </c>
      <c r="M3290">
        <v>1234567</v>
      </c>
      <c r="N3290">
        <v>270316</v>
      </c>
      <c r="O3290">
        <v>291016</v>
      </c>
      <c r="P3290" t="s">
        <v>19</v>
      </c>
      <c r="Q3290">
        <v>16700</v>
      </c>
      <c r="R3290" t="s">
        <v>625</v>
      </c>
      <c r="S3290" t="str">
        <f>VLOOKUP(V3290,Country!A$2:B$191,2,FALSE)</f>
        <v>Kuwait</v>
      </c>
      <c r="T3290" t="str">
        <f>VLOOKUP(X3290,Organisation!A$2:B$150,2,FALSE)</f>
        <v>International Broadcasting Bureau</v>
      </c>
      <c r="U3290" t="s">
        <v>155</v>
      </c>
      <c r="V3290" t="s">
        <v>155</v>
      </c>
      <c r="W3290" t="s">
        <v>120</v>
      </c>
      <c r="X3290" t="s">
        <v>120</v>
      </c>
      <c r="Y3290">
        <v>874</v>
      </c>
    </row>
    <row r="3291" spans="1:25" x14ac:dyDescent="0.25">
      <c r="A3291">
        <v>15090</v>
      </c>
      <c r="B3291" t="str">
        <f>VLOOKUP(W3291,Broadcast!A$2:B$277,2,FALSE)</f>
        <v>International Broadcasting Bureau</v>
      </c>
      <c r="C3291" s="6">
        <v>1400</v>
      </c>
      <c r="D3291" s="6">
        <v>1430</v>
      </c>
      <c r="E3291">
        <v>40</v>
      </c>
      <c r="F3291" t="str">
        <f>VLOOKUP(H3291,Location!A$2:E$678,2,FALSE)</f>
        <v>Kuwait</v>
      </c>
      <c r="G3291" t="str">
        <f>VLOOKUP(LEFT(R3291,3),Language!A$2:B$7700,2,FALSE)</f>
        <v>Dari</v>
      </c>
      <c r="H3291" t="s">
        <v>155</v>
      </c>
      <c r="I3291">
        <v>250</v>
      </c>
      <c r="J3291">
        <v>70</v>
      </c>
      <c r="K3291">
        <v>0</v>
      </c>
      <c r="L3291">
        <v>156</v>
      </c>
      <c r="M3291">
        <v>1234567</v>
      </c>
      <c r="N3291">
        <v>270316</v>
      </c>
      <c r="O3291">
        <v>291016</v>
      </c>
      <c r="P3291" t="s">
        <v>19</v>
      </c>
      <c r="Q3291">
        <v>16700</v>
      </c>
      <c r="R3291" t="s">
        <v>170</v>
      </c>
      <c r="S3291" t="str">
        <f>VLOOKUP(V3291,Country!A$2:B$191,2,FALSE)</f>
        <v>Kuwait</v>
      </c>
      <c r="T3291" t="str">
        <f>VLOOKUP(X3291,Organisation!A$2:B$150,2,FALSE)</f>
        <v>International Broadcasting Bureau</v>
      </c>
      <c r="U3291" t="s">
        <v>155</v>
      </c>
      <c r="V3291" t="s">
        <v>155</v>
      </c>
      <c r="W3291" t="s">
        <v>120</v>
      </c>
      <c r="X3291" t="s">
        <v>120</v>
      </c>
      <c r="Y3291">
        <v>875</v>
      </c>
    </row>
    <row r="3292" spans="1:25" x14ac:dyDescent="0.25">
      <c r="A3292">
        <v>15100</v>
      </c>
      <c r="B3292" t="str">
        <f>VLOOKUP(W3292,Broadcast!A$2:B$277,2,FALSE)</f>
        <v>China Radio International</v>
      </c>
      <c r="C3292" s="6">
        <v>0</v>
      </c>
      <c r="D3292" s="6">
        <v>100</v>
      </c>
      <c r="E3292">
        <v>50</v>
      </c>
      <c r="F3292" t="str">
        <f>VLOOKUP(H3292,Location!A$2:E$678,2,FALSE)</f>
        <v>Beijing</v>
      </c>
      <c r="G3292" t="str">
        <f>VLOOKUP(LEFT(R3292,3),Language!A$2:B$7700,2,FALSE)</f>
        <v>Hakka Chinese</v>
      </c>
      <c r="H3292" t="s">
        <v>198</v>
      </c>
      <c r="I3292">
        <v>500</v>
      </c>
      <c r="J3292">
        <v>165</v>
      </c>
      <c r="K3292">
        <v>0</v>
      </c>
      <c r="L3292">
        <v>206</v>
      </c>
      <c r="M3292">
        <v>1234567</v>
      </c>
      <c r="N3292">
        <v>270316</v>
      </c>
      <c r="O3292">
        <v>301016</v>
      </c>
      <c r="P3292" t="s">
        <v>19</v>
      </c>
      <c r="Q3292">
        <v>14500</v>
      </c>
      <c r="R3292" t="s">
        <v>668</v>
      </c>
      <c r="S3292" t="str">
        <f>VLOOKUP(V3292,Country!A$2:B$191,2,FALSE)</f>
        <v>China</v>
      </c>
      <c r="T3292" t="str">
        <f>VLOOKUP(X3292,Organisation!A$2:B$150,2,FALSE)</f>
        <v>R &amp; T of Peoples Republic of China</v>
      </c>
      <c r="U3292" t="s">
        <v>198</v>
      </c>
      <c r="V3292" t="s">
        <v>55</v>
      </c>
      <c r="W3292" t="s">
        <v>188</v>
      </c>
      <c r="X3292" t="s">
        <v>57</v>
      </c>
      <c r="Y3292">
        <v>3296</v>
      </c>
    </row>
    <row r="3293" spans="1:25" x14ac:dyDescent="0.25">
      <c r="A3293">
        <v>15100</v>
      </c>
      <c r="B3293" t="str">
        <f>VLOOKUP(W3293,Broadcast!A$2:B$277,2,FALSE)</f>
        <v>China Radio International</v>
      </c>
      <c r="C3293" s="6">
        <v>100</v>
      </c>
      <c r="D3293" s="6">
        <v>200</v>
      </c>
      <c r="E3293">
        <v>50</v>
      </c>
      <c r="F3293" t="str">
        <f>VLOOKUP(H3293,Location!A$2:E$678,2,FALSE)</f>
        <v>Beijing</v>
      </c>
      <c r="G3293" t="str">
        <f>VLOOKUP(LEFT(R3293,3),Language!A$2:B$7700,2,FALSE)</f>
        <v>Min Nan Chinese</v>
      </c>
      <c r="H3293" t="s">
        <v>198</v>
      </c>
      <c r="I3293">
        <v>500</v>
      </c>
      <c r="J3293">
        <v>165</v>
      </c>
      <c r="K3293">
        <v>0</v>
      </c>
      <c r="L3293">
        <v>206</v>
      </c>
      <c r="M3293">
        <v>1234567</v>
      </c>
      <c r="N3293">
        <v>270316</v>
      </c>
      <c r="O3293">
        <v>301016</v>
      </c>
      <c r="P3293" t="s">
        <v>19</v>
      </c>
      <c r="Q3293">
        <v>14500</v>
      </c>
      <c r="R3293" t="s">
        <v>661</v>
      </c>
      <c r="S3293" t="str">
        <f>VLOOKUP(V3293,Country!A$2:B$191,2,FALSE)</f>
        <v>China</v>
      </c>
      <c r="T3293" t="str">
        <f>VLOOKUP(X3293,Organisation!A$2:B$150,2,FALSE)</f>
        <v>R &amp; T of Peoples Republic of China</v>
      </c>
      <c r="U3293" t="s">
        <v>198</v>
      </c>
      <c r="V3293" t="s">
        <v>55</v>
      </c>
      <c r="W3293" t="s">
        <v>188</v>
      </c>
      <c r="X3293" t="s">
        <v>57</v>
      </c>
      <c r="Y3293">
        <v>3297</v>
      </c>
    </row>
    <row r="3294" spans="1:25" x14ac:dyDescent="0.25">
      <c r="A3294">
        <v>15100</v>
      </c>
      <c r="B3294" t="str">
        <f>VLOOKUP(W3294,Broadcast!A$2:B$277,2,FALSE)</f>
        <v>China Radio International</v>
      </c>
      <c r="C3294" s="6">
        <v>2300</v>
      </c>
      <c r="D3294" s="6">
        <v>2400</v>
      </c>
      <c r="E3294">
        <v>50</v>
      </c>
      <c r="F3294" t="str">
        <f>VLOOKUP(H3294,Location!A$2:E$678,2,FALSE)</f>
        <v>Beijing</v>
      </c>
      <c r="G3294" t="str">
        <f>VLOOKUP(LEFT(R3294,3),Language!A$2:B$7700,2,FALSE)</f>
        <v>Cantonese</v>
      </c>
      <c r="H3294" t="s">
        <v>198</v>
      </c>
      <c r="I3294">
        <v>500</v>
      </c>
      <c r="J3294">
        <v>165</v>
      </c>
      <c r="K3294">
        <v>0</v>
      </c>
      <c r="L3294">
        <v>206</v>
      </c>
      <c r="M3294">
        <v>1234567</v>
      </c>
      <c r="N3294">
        <v>270316</v>
      </c>
      <c r="O3294">
        <v>301016</v>
      </c>
      <c r="P3294" t="s">
        <v>19</v>
      </c>
      <c r="Q3294">
        <v>14500</v>
      </c>
      <c r="R3294" t="s">
        <v>423</v>
      </c>
      <c r="S3294" t="str">
        <f>VLOOKUP(V3294,Country!A$2:B$191,2,FALSE)</f>
        <v>China</v>
      </c>
      <c r="T3294" t="str">
        <f>VLOOKUP(X3294,Organisation!A$2:B$150,2,FALSE)</f>
        <v>R &amp; T of Peoples Republic of China</v>
      </c>
      <c r="U3294" t="s">
        <v>198</v>
      </c>
      <c r="V3294" t="s">
        <v>55</v>
      </c>
      <c r="W3294" t="s">
        <v>188</v>
      </c>
      <c r="X3294" t="s">
        <v>57</v>
      </c>
      <c r="Y3294">
        <v>3298</v>
      </c>
    </row>
    <row r="3295" spans="1:25" x14ac:dyDescent="0.25">
      <c r="A3295">
        <v>15105</v>
      </c>
      <c r="B3295" t="str">
        <f>VLOOKUP(W3295,Broadcast!A$2:B$277,2,FALSE)</f>
        <v>BBC Worldservice</v>
      </c>
      <c r="C3295" s="6">
        <v>600</v>
      </c>
      <c r="D3295" s="6">
        <v>700</v>
      </c>
      <c r="E3295" t="s">
        <v>159</v>
      </c>
      <c r="F3295" t="str">
        <f>VLOOKUP(H3295,Location!A$2:E$678,2,FALSE)</f>
        <v>Woofferton</v>
      </c>
      <c r="G3295" t="str">
        <f>VLOOKUP(LEFT(R3295,3),Language!A$2:B$7700,2,FALSE)</f>
        <v>English</v>
      </c>
      <c r="H3295" t="s">
        <v>73</v>
      </c>
      <c r="I3295">
        <v>200</v>
      </c>
      <c r="J3295">
        <v>158</v>
      </c>
      <c r="K3295">
        <v>-12</v>
      </c>
      <c r="L3295">
        <v>618</v>
      </c>
      <c r="M3295">
        <v>1234567</v>
      </c>
      <c r="N3295">
        <v>11016</v>
      </c>
      <c r="O3295">
        <v>301016</v>
      </c>
      <c r="P3295" t="s">
        <v>19</v>
      </c>
      <c r="Q3295">
        <v>15450</v>
      </c>
      <c r="R3295" t="s">
        <v>20</v>
      </c>
      <c r="S3295" t="str">
        <f>VLOOKUP(V3295,Country!A$2:B$191,2,FALSE)</f>
        <v>United Kingdom</v>
      </c>
      <c r="T3295" t="str">
        <f>VLOOKUP(X3295,Organisation!A$2:B$150,2,FALSE)</f>
        <v>Babcock Communications</v>
      </c>
      <c r="U3295" t="s">
        <v>73</v>
      </c>
      <c r="V3295" t="s">
        <v>75</v>
      </c>
      <c r="W3295" t="s">
        <v>42</v>
      </c>
      <c r="X3295" t="s">
        <v>43</v>
      </c>
      <c r="Y3295">
        <v>18254</v>
      </c>
    </row>
    <row r="3296" spans="1:25" x14ac:dyDescent="0.25">
      <c r="A3296">
        <v>15105</v>
      </c>
      <c r="B3296" t="str">
        <f>VLOOKUP(W3296,Broadcast!A$2:B$277,2,FALSE)</f>
        <v>National Broadcaster of Bangladesh</v>
      </c>
      <c r="C3296" s="6">
        <v>1100</v>
      </c>
      <c r="D3296" s="6">
        <v>1300</v>
      </c>
      <c r="E3296">
        <v>49.54</v>
      </c>
      <c r="F3296" t="str">
        <f>VLOOKUP(H3296,Location!A$2:E$678,2,FALSE)</f>
        <v>Dhaka</v>
      </c>
      <c r="G3296" t="str">
        <f>VLOOKUP(LEFT(R3296,3),Language!A$2:B$7700,2,FALSE)</f>
        <v>English</v>
      </c>
      <c r="H3296" t="s">
        <v>446</v>
      </c>
      <c r="I3296">
        <v>250</v>
      </c>
      <c r="J3296">
        <v>135</v>
      </c>
      <c r="K3296">
        <v>0</v>
      </c>
      <c r="L3296">
        <v>146</v>
      </c>
      <c r="M3296">
        <v>1234567</v>
      </c>
      <c r="N3296">
        <v>270316</v>
      </c>
      <c r="O3296">
        <v>291016</v>
      </c>
      <c r="P3296" t="s">
        <v>19</v>
      </c>
      <c r="R3296" t="s">
        <v>20</v>
      </c>
      <c r="S3296" t="str">
        <f>VLOOKUP(V3296,Country!A$2:B$191,2,FALSE)</f>
        <v>Bangladesh</v>
      </c>
      <c r="T3296" t="str">
        <f>VLOOKUP(X3296,Organisation!A$2:B$150,2,FALSE)</f>
        <v>NBA of Bangladesh</v>
      </c>
      <c r="U3296" t="s">
        <v>446</v>
      </c>
      <c r="V3296" t="s">
        <v>447</v>
      </c>
      <c r="W3296" t="s">
        <v>448</v>
      </c>
      <c r="X3296" t="s">
        <v>448</v>
      </c>
      <c r="Y3296">
        <v>4113</v>
      </c>
    </row>
    <row r="3297" spans="1:25" x14ac:dyDescent="0.25">
      <c r="A3297">
        <v>15105</v>
      </c>
      <c r="B3297" t="str">
        <f>VLOOKUP(W3297,Broadcast!A$2:B$277,2,FALSE)</f>
        <v>Sri Lanka Broadcasting Corporation</v>
      </c>
      <c r="C3297" s="6">
        <v>1200</v>
      </c>
      <c r="D3297" s="6">
        <v>1258</v>
      </c>
      <c r="E3297" t="s">
        <v>892</v>
      </c>
      <c r="F3297" t="str">
        <f>VLOOKUP(H3297,Location!A$2:E$678,2,FALSE)</f>
        <v>Trincomalee (Perkara)</v>
      </c>
      <c r="G3297" t="str">
        <f>VLOOKUP(LEFT(R3297,3),Language!A$2:B$7700,2,FALSE)</f>
        <v>Indonesian</v>
      </c>
      <c r="H3297" t="s">
        <v>646</v>
      </c>
      <c r="I3297">
        <v>250</v>
      </c>
      <c r="J3297">
        <v>105</v>
      </c>
      <c r="K3297">
        <v>30</v>
      </c>
      <c r="L3297">
        <v>217</v>
      </c>
      <c r="M3297">
        <v>1234567</v>
      </c>
      <c r="N3297">
        <v>270316</v>
      </c>
      <c r="O3297">
        <v>291016</v>
      </c>
      <c r="P3297" t="s">
        <v>19</v>
      </c>
      <c r="Q3297">
        <v>12970</v>
      </c>
      <c r="R3297" t="s">
        <v>590</v>
      </c>
      <c r="S3297" t="str">
        <f>VLOOKUP(V3297,Country!A$2:B$191,2,FALSE)</f>
        <v>Sri Lanka</v>
      </c>
      <c r="T3297" t="str">
        <f>VLOOKUP(X3297,Organisation!A$2:B$150,2,FALSE)</f>
        <v>Sri Lanka Broadcasting Corporation</v>
      </c>
      <c r="U3297" t="s">
        <v>646</v>
      </c>
      <c r="V3297" t="s">
        <v>318</v>
      </c>
      <c r="W3297" t="s">
        <v>319</v>
      </c>
      <c r="X3297" t="s">
        <v>319</v>
      </c>
      <c r="Y3297">
        <v>3782</v>
      </c>
    </row>
    <row r="3298" spans="1:25" x14ac:dyDescent="0.25">
      <c r="A3298">
        <v>15105</v>
      </c>
      <c r="B3298" t="str">
        <f>VLOOKUP(W3298,Broadcast!A$2:B$277,2,FALSE)</f>
        <v>National Broadcaster of Bangladesh</v>
      </c>
      <c r="C3298" s="6">
        <v>1300</v>
      </c>
      <c r="D3298" s="6">
        <v>1400</v>
      </c>
      <c r="E3298">
        <v>42</v>
      </c>
      <c r="F3298" t="str">
        <f>VLOOKUP(H3298,Location!A$2:E$678,2,FALSE)</f>
        <v>Dhaka</v>
      </c>
      <c r="G3298" t="str">
        <f>VLOOKUP(LEFT(R3298,3),Language!A$2:B$7700,2,FALSE)</f>
        <v>Undetermined</v>
      </c>
      <c r="H3298" t="s">
        <v>446</v>
      </c>
      <c r="I3298">
        <v>250</v>
      </c>
      <c r="J3298">
        <v>320</v>
      </c>
      <c r="K3298">
        <v>0</v>
      </c>
      <c r="L3298">
        <v>146</v>
      </c>
      <c r="M3298">
        <v>1234567</v>
      </c>
      <c r="N3298">
        <v>270316</v>
      </c>
      <c r="O3298">
        <v>291016</v>
      </c>
      <c r="P3298" t="s">
        <v>19</v>
      </c>
      <c r="R3298" t="s">
        <v>239</v>
      </c>
      <c r="S3298" t="str">
        <f>VLOOKUP(V3298,Country!A$2:B$191,2,FALSE)</f>
        <v>Bangladesh</v>
      </c>
      <c r="T3298" t="str">
        <f>VLOOKUP(X3298,Organisation!A$2:B$150,2,FALSE)</f>
        <v>NBA of Bangladesh</v>
      </c>
      <c r="U3298" t="s">
        <v>446</v>
      </c>
      <c r="V3298" t="s">
        <v>447</v>
      </c>
      <c r="W3298" t="s">
        <v>448</v>
      </c>
      <c r="X3298" t="s">
        <v>448</v>
      </c>
      <c r="Y3298">
        <v>4114</v>
      </c>
    </row>
    <row r="3299" spans="1:25" x14ac:dyDescent="0.25">
      <c r="A3299">
        <v>15105</v>
      </c>
      <c r="B3299" t="str">
        <f>VLOOKUP(W3299,Broadcast!A$2:B$277,2,FALSE)</f>
        <v>Trans World Radio</v>
      </c>
      <c r="C3299" s="6">
        <v>1557</v>
      </c>
      <c r="D3299" s="6">
        <v>1627</v>
      </c>
      <c r="E3299" t="s">
        <v>31</v>
      </c>
      <c r="F3299" t="str">
        <f>VLOOKUP(H3299,Location!A$2:E$678,2,FALSE)</f>
        <v>Manzini</v>
      </c>
      <c r="G3299" t="str">
        <f>VLOOKUP(LEFT(R3299,3),Language!A$2:B$7700,2,FALSE)</f>
        <v>Kirghiz</v>
      </c>
      <c r="H3299" t="s">
        <v>25</v>
      </c>
      <c r="I3299">
        <v>100</v>
      </c>
      <c r="J3299">
        <v>13</v>
      </c>
      <c r="K3299">
        <v>0</v>
      </c>
      <c r="L3299">
        <v>218</v>
      </c>
      <c r="M3299">
        <v>23456</v>
      </c>
      <c r="N3299">
        <v>270316</v>
      </c>
      <c r="O3299">
        <v>291016</v>
      </c>
      <c r="P3299" t="s">
        <v>19</v>
      </c>
      <c r="R3299" t="s">
        <v>549</v>
      </c>
      <c r="S3299" t="str">
        <f>VLOOKUP(V3299,Country!A$2:B$191,2,FALSE)</f>
        <v>Swaziland</v>
      </c>
      <c r="T3299" t="str">
        <f>VLOOKUP(X3299,Organisation!A$2:B$150,2,FALSE)</f>
        <v>Trans World Radio</v>
      </c>
      <c r="U3299" t="s">
        <v>25</v>
      </c>
      <c r="V3299" t="s">
        <v>27</v>
      </c>
      <c r="W3299" t="s">
        <v>28</v>
      </c>
      <c r="X3299" t="s">
        <v>28</v>
      </c>
      <c r="Y3299">
        <v>7073</v>
      </c>
    </row>
    <row r="3300" spans="1:25" x14ac:dyDescent="0.25">
      <c r="A3300">
        <v>15105</v>
      </c>
      <c r="B3300" t="str">
        <f>VLOOKUP(W3300,Broadcast!A$2:B$277,2,FALSE)</f>
        <v>For new organization</v>
      </c>
      <c r="C3300" s="6">
        <v>1630</v>
      </c>
      <c r="D3300" s="6">
        <v>1700</v>
      </c>
      <c r="E3300" t="s">
        <v>840</v>
      </c>
      <c r="F3300" t="str">
        <f>VLOOKUP(H3300,Location!A$2:E$678,2,FALSE)</f>
        <v>Kichinev</v>
      </c>
      <c r="G3300" t="str">
        <f>VLOOKUP(LEFT(R3300,3),Language!A$2:B$7700,2,FALSE)</f>
        <v>Multiple languages</v>
      </c>
      <c r="H3300" t="s">
        <v>619</v>
      </c>
      <c r="I3300">
        <v>300</v>
      </c>
      <c r="J3300">
        <v>160</v>
      </c>
      <c r="K3300">
        <v>0</v>
      </c>
      <c r="L3300">
        <v>237</v>
      </c>
      <c r="M3300">
        <v>1234567</v>
      </c>
      <c r="N3300">
        <v>270316</v>
      </c>
      <c r="O3300">
        <v>301016</v>
      </c>
      <c r="P3300" t="s">
        <v>19</v>
      </c>
      <c r="R3300" t="s">
        <v>102</v>
      </c>
      <c r="S3300" t="str">
        <f>VLOOKUP(V3300,Country!A$2:B$191,2,FALSE)</f>
        <v>Moldava</v>
      </c>
      <c r="T3300" t="str">
        <f>VLOOKUP(X3300,Organisation!A$2:B$150,2,FALSE)</f>
        <v>Radio-Agency-M</v>
      </c>
      <c r="U3300" t="s">
        <v>619</v>
      </c>
      <c r="V3300" t="s">
        <v>620</v>
      </c>
      <c r="W3300" t="s">
        <v>179</v>
      </c>
      <c r="X3300" t="s">
        <v>621</v>
      </c>
      <c r="Y3300">
        <v>7239</v>
      </c>
    </row>
    <row r="3301" spans="1:25" x14ac:dyDescent="0.25">
      <c r="A3301">
        <v>15105</v>
      </c>
      <c r="B3301" t="str">
        <f>VLOOKUP(W3301,Broadcast!A$2:B$277,2,FALSE)</f>
        <v>BBC Worldservice</v>
      </c>
      <c r="C3301" s="6">
        <v>1800</v>
      </c>
      <c r="D3301" s="6">
        <v>1830</v>
      </c>
      <c r="E3301">
        <v>46</v>
      </c>
      <c r="F3301" t="str">
        <f>VLOOKUP(H3301,Location!A$2:E$678,2,FALSE)</f>
        <v>Ascension</v>
      </c>
      <c r="G3301" t="str">
        <f>VLOOKUP(LEFT(R3301,3),Language!A$2:B$7700,2,FALSE)</f>
        <v>French</v>
      </c>
      <c r="H3301" t="s">
        <v>160</v>
      </c>
      <c r="I3301">
        <v>250</v>
      </c>
      <c r="J3301">
        <v>27</v>
      </c>
      <c r="K3301">
        <v>0</v>
      </c>
      <c r="L3301">
        <v>547</v>
      </c>
      <c r="M3301">
        <v>1234567</v>
      </c>
      <c r="N3301">
        <v>160916</v>
      </c>
      <c r="O3301">
        <v>301016</v>
      </c>
      <c r="P3301" t="s">
        <v>19</v>
      </c>
      <c r="Q3301">
        <v>16500</v>
      </c>
      <c r="R3301" t="s">
        <v>79</v>
      </c>
      <c r="S3301" t="str">
        <f>VLOOKUP(V3301,Country!A$2:B$191,2,FALSE)</f>
        <v>United Kingdom</v>
      </c>
      <c r="T3301" t="str">
        <f>VLOOKUP(X3301,Organisation!A$2:B$150,2,FALSE)</f>
        <v>Babcock Communications</v>
      </c>
      <c r="U3301" t="s">
        <v>160</v>
      </c>
      <c r="V3301" t="s">
        <v>75</v>
      </c>
      <c r="W3301" t="s">
        <v>42</v>
      </c>
      <c r="X3301" t="s">
        <v>43</v>
      </c>
      <c r="Y3301">
        <v>18131</v>
      </c>
    </row>
    <row r="3302" spans="1:25" x14ac:dyDescent="0.25">
      <c r="A3302">
        <v>15105</v>
      </c>
      <c r="B3302" t="str">
        <f>VLOOKUP(W3302,Broadcast!A$2:B$277,2,FALSE)</f>
        <v>BBC Worldservice</v>
      </c>
      <c r="C3302" s="6">
        <v>1930</v>
      </c>
      <c r="D3302" s="6">
        <v>2000</v>
      </c>
      <c r="E3302" t="s">
        <v>418</v>
      </c>
      <c r="F3302" t="str">
        <f>VLOOKUP(H3302,Location!A$2:E$678,2,FALSE)</f>
        <v>Ascension</v>
      </c>
      <c r="G3302" t="str">
        <f>VLOOKUP(LEFT(R3302,3),Language!A$2:B$7700,2,FALSE)</f>
        <v>Hausa</v>
      </c>
      <c r="H3302" t="s">
        <v>160</v>
      </c>
      <c r="I3302">
        <v>250</v>
      </c>
      <c r="J3302">
        <v>65</v>
      </c>
      <c r="K3302">
        <v>0</v>
      </c>
      <c r="L3302">
        <v>547</v>
      </c>
      <c r="M3302">
        <v>1234567</v>
      </c>
      <c r="N3302">
        <v>160916</v>
      </c>
      <c r="O3302">
        <v>301016</v>
      </c>
      <c r="P3302" t="s">
        <v>19</v>
      </c>
      <c r="Q3302">
        <v>16500</v>
      </c>
      <c r="R3302" t="s">
        <v>127</v>
      </c>
      <c r="S3302" t="str">
        <f>VLOOKUP(V3302,Country!A$2:B$191,2,FALSE)</f>
        <v>United Kingdom</v>
      </c>
      <c r="T3302" t="str">
        <f>VLOOKUP(X3302,Organisation!A$2:B$150,2,FALSE)</f>
        <v>Babcock Communications</v>
      </c>
      <c r="U3302" t="s">
        <v>160</v>
      </c>
      <c r="V3302" t="s">
        <v>75</v>
      </c>
      <c r="W3302" t="s">
        <v>42</v>
      </c>
      <c r="X3302" t="s">
        <v>43</v>
      </c>
      <c r="Y3302">
        <v>18132</v>
      </c>
    </row>
    <row r="3303" spans="1:25" x14ac:dyDescent="0.25">
      <c r="A3303">
        <v>15105</v>
      </c>
      <c r="B3303" t="str">
        <f>VLOOKUP(W3303,Broadcast!A$2:B$277,2,FALSE)</f>
        <v>BBC Worldservice</v>
      </c>
      <c r="C3303" s="6">
        <v>2000</v>
      </c>
      <c r="D3303" s="6">
        <v>2030</v>
      </c>
      <c r="E3303" t="s">
        <v>418</v>
      </c>
      <c r="F3303" t="str">
        <f>VLOOKUP(H3303,Location!A$2:E$678,2,FALSE)</f>
        <v>Ascension</v>
      </c>
      <c r="G3303" t="str">
        <f>VLOOKUP(LEFT(R3303,3),Language!A$2:B$7700,2,FALSE)</f>
        <v>Hausa</v>
      </c>
      <c r="H3303" t="s">
        <v>160</v>
      </c>
      <c r="I3303">
        <v>250</v>
      </c>
      <c r="J3303">
        <v>65</v>
      </c>
      <c r="K3303">
        <v>0</v>
      </c>
      <c r="L3303">
        <v>547</v>
      </c>
      <c r="M3303">
        <v>6</v>
      </c>
      <c r="N3303">
        <v>270316</v>
      </c>
      <c r="O3303">
        <v>301016</v>
      </c>
      <c r="P3303" t="s">
        <v>19</v>
      </c>
      <c r="Q3303">
        <v>16500</v>
      </c>
      <c r="R3303" t="s">
        <v>127</v>
      </c>
      <c r="S3303" t="str">
        <f>VLOOKUP(V3303,Country!A$2:B$191,2,FALSE)</f>
        <v>United Kingdom</v>
      </c>
      <c r="T3303" t="str">
        <f>VLOOKUP(X3303,Organisation!A$2:B$150,2,FALSE)</f>
        <v>Babcock Communications</v>
      </c>
      <c r="U3303" t="s">
        <v>160</v>
      </c>
      <c r="V3303" t="s">
        <v>75</v>
      </c>
      <c r="W3303" t="s">
        <v>42</v>
      </c>
      <c r="X3303" t="s">
        <v>43</v>
      </c>
      <c r="Y3303">
        <v>270</v>
      </c>
    </row>
    <row r="3304" spans="1:25" x14ac:dyDescent="0.25">
      <c r="A3304">
        <v>15110</v>
      </c>
      <c r="B3304" t="str">
        <f>VLOOKUP(W3304,Broadcast!A$2:B$277,2,FALSE)</f>
        <v>International Broadcasting Bureau</v>
      </c>
      <c r="C3304" s="6">
        <v>130</v>
      </c>
      <c r="D3304" s="6">
        <v>230</v>
      </c>
      <c r="E3304" t="s">
        <v>167</v>
      </c>
      <c r="F3304" t="str">
        <f>VLOOKUP(H3304,Location!A$2:E$678,2,FALSE)</f>
        <v>Tinang 1</v>
      </c>
      <c r="G3304" t="str">
        <f>VLOOKUP(LEFT(R3304,3),Language!A$2:B$7700,2,FALSE)</f>
        <v>Burmese</v>
      </c>
      <c r="H3304" t="s">
        <v>172</v>
      </c>
      <c r="I3304">
        <v>250</v>
      </c>
      <c r="J3304">
        <v>283</v>
      </c>
      <c r="K3304">
        <v>0</v>
      </c>
      <c r="L3304">
        <v>216</v>
      </c>
      <c r="M3304">
        <v>1234567</v>
      </c>
      <c r="N3304">
        <v>270316</v>
      </c>
      <c r="O3304">
        <v>291016</v>
      </c>
      <c r="P3304" t="s">
        <v>19</v>
      </c>
      <c r="Q3304">
        <v>16480</v>
      </c>
      <c r="R3304" t="s">
        <v>157</v>
      </c>
      <c r="S3304" t="str">
        <f>VLOOKUP(V3304,Country!A$2:B$191,2,FALSE)</f>
        <v>Philippines</v>
      </c>
      <c r="T3304" t="str">
        <f>VLOOKUP(X3304,Organisation!A$2:B$150,2,FALSE)</f>
        <v>International Broadcasting Bureau</v>
      </c>
      <c r="U3304" t="s">
        <v>172</v>
      </c>
      <c r="V3304" t="s">
        <v>173</v>
      </c>
      <c r="W3304" t="s">
        <v>120</v>
      </c>
      <c r="X3304" t="s">
        <v>120</v>
      </c>
      <c r="Y3304">
        <v>10065</v>
      </c>
    </row>
    <row r="3305" spans="1:25" x14ac:dyDescent="0.25">
      <c r="A3305">
        <v>15110</v>
      </c>
      <c r="B3305" t="str">
        <f>VLOOKUP(W3305,Broadcast!A$2:B$277,2,FALSE)</f>
        <v>China Radio International</v>
      </c>
      <c r="C3305" s="6">
        <v>300</v>
      </c>
      <c r="D3305" s="6">
        <v>400</v>
      </c>
      <c r="E3305">
        <v>41</v>
      </c>
      <c r="F3305" t="str">
        <f>VLOOKUP(H3305,Location!A$2:E$678,2,FALSE)</f>
        <v>Kashi</v>
      </c>
      <c r="G3305" t="str">
        <f>VLOOKUP(LEFT(R3305,3),Language!A$2:B$7700,2,FALSE)</f>
        <v>English</v>
      </c>
      <c r="H3305" t="s">
        <v>187</v>
      </c>
      <c r="I3305">
        <v>100</v>
      </c>
      <c r="J3305">
        <v>174</v>
      </c>
      <c r="K3305">
        <v>0</v>
      </c>
      <c r="L3305">
        <v>206</v>
      </c>
      <c r="M3305">
        <v>1234567</v>
      </c>
      <c r="N3305">
        <v>270316</v>
      </c>
      <c r="O3305">
        <v>301016</v>
      </c>
      <c r="P3305" t="s">
        <v>19</v>
      </c>
      <c r="Q3305">
        <v>14500</v>
      </c>
      <c r="R3305" t="s">
        <v>20</v>
      </c>
      <c r="S3305" t="str">
        <f>VLOOKUP(V3305,Country!A$2:B$191,2,FALSE)</f>
        <v>China</v>
      </c>
      <c r="T3305" t="str">
        <f>VLOOKUP(X3305,Organisation!A$2:B$150,2,FALSE)</f>
        <v>R &amp; T of Peoples Republic of China</v>
      </c>
      <c r="U3305" t="s">
        <v>187</v>
      </c>
      <c r="V3305" t="s">
        <v>55</v>
      </c>
      <c r="W3305" t="s">
        <v>188</v>
      </c>
      <c r="X3305" t="s">
        <v>57</v>
      </c>
      <c r="Y3305">
        <v>3299</v>
      </c>
    </row>
    <row r="3306" spans="1:25" x14ac:dyDescent="0.25">
      <c r="A3306">
        <v>15110</v>
      </c>
      <c r="B3306" t="str">
        <f>VLOOKUP(W3306,Broadcast!A$2:B$277,2,FALSE)</f>
        <v>China Radio International</v>
      </c>
      <c r="C3306" s="6">
        <v>400</v>
      </c>
      <c r="D3306" s="6">
        <v>500</v>
      </c>
      <c r="E3306">
        <v>41</v>
      </c>
      <c r="F3306" t="str">
        <f>VLOOKUP(H3306,Location!A$2:E$678,2,FALSE)</f>
        <v>Kashi</v>
      </c>
      <c r="G3306" t="str">
        <f>VLOOKUP(LEFT(R3306,3),Language!A$2:B$7700,2,FALSE)</f>
        <v>Standart Chinese</v>
      </c>
      <c r="H3306" t="s">
        <v>187</v>
      </c>
      <c r="I3306">
        <v>100</v>
      </c>
      <c r="J3306">
        <v>174</v>
      </c>
      <c r="K3306">
        <v>0</v>
      </c>
      <c r="L3306">
        <v>206</v>
      </c>
      <c r="M3306">
        <v>1234567</v>
      </c>
      <c r="N3306">
        <v>270316</v>
      </c>
      <c r="O3306">
        <v>301016</v>
      </c>
      <c r="P3306" t="s">
        <v>19</v>
      </c>
      <c r="Q3306">
        <v>14500</v>
      </c>
      <c r="R3306" t="s">
        <v>207</v>
      </c>
      <c r="S3306" t="str">
        <f>VLOOKUP(V3306,Country!A$2:B$191,2,FALSE)</f>
        <v>China</v>
      </c>
      <c r="T3306" t="str">
        <f>VLOOKUP(X3306,Organisation!A$2:B$150,2,FALSE)</f>
        <v>R &amp; T of Peoples Republic of China</v>
      </c>
      <c r="U3306" t="s">
        <v>187</v>
      </c>
      <c r="V3306" t="s">
        <v>55</v>
      </c>
      <c r="W3306" t="s">
        <v>188</v>
      </c>
      <c r="X3306" t="s">
        <v>57</v>
      </c>
      <c r="Y3306">
        <v>3300</v>
      </c>
    </row>
    <row r="3307" spans="1:25" x14ac:dyDescent="0.25">
      <c r="A3307">
        <v>15110</v>
      </c>
      <c r="B3307" t="str">
        <f>VLOOKUP(W3307,Broadcast!A$2:B$277,2,FALSE)</f>
        <v>China Radio International</v>
      </c>
      <c r="C3307" s="6">
        <v>500</v>
      </c>
      <c r="D3307" s="6">
        <v>600</v>
      </c>
      <c r="E3307">
        <v>41</v>
      </c>
      <c r="F3307" t="str">
        <f>VLOOKUP(H3307,Location!A$2:E$678,2,FALSE)</f>
        <v>Kashi</v>
      </c>
      <c r="G3307" t="str">
        <f>VLOOKUP(LEFT(R3307,3),Language!A$2:B$7700,2,FALSE)</f>
        <v>Standart Chinese</v>
      </c>
      <c r="H3307" t="s">
        <v>187</v>
      </c>
      <c r="I3307">
        <v>100</v>
      </c>
      <c r="J3307">
        <v>174</v>
      </c>
      <c r="K3307">
        <v>0</v>
      </c>
      <c r="L3307">
        <v>206</v>
      </c>
      <c r="M3307">
        <v>1234567</v>
      </c>
      <c r="N3307">
        <v>270316</v>
      </c>
      <c r="O3307">
        <v>301016</v>
      </c>
      <c r="P3307" t="s">
        <v>19</v>
      </c>
      <c r="Q3307">
        <v>14500</v>
      </c>
      <c r="R3307" t="s">
        <v>207</v>
      </c>
      <c r="S3307" t="str">
        <f>VLOOKUP(V3307,Country!A$2:B$191,2,FALSE)</f>
        <v>China</v>
      </c>
      <c r="T3307" t="str">
        <f>VLOOKUP(X3307,Organisation!A$2:B$150,2,FALSE)</f>
        <v>R &amp; T of Peoples Republic of China</v>
      </c>
      <c r="U3307" t="s">
        <v>187</v>
      </c>
      <c r="V3307" t="s">
        <v>55</v>
      </c>
      <c r="W3307" t="s">
        <v>188</v>
      </c>
      <c r="X3307" t="s">
        <v>57</v>
      </c>
      <c r="Y3307">
        <v>3301</v>
      </c>
    </row>
    <row r="3308" spans="1:25" x14ac:dyDescent="0.25">
      <c r="A3308">
        <v>15110</v>
      </c>
      <c r="B3308" t="str">
        <f>VLOOKUP(W3308,Broadcast!A$2:B$277,2,FALSE)</f>
        <v>China Radio International</v>
      </c>
      <c r="C3308" s="6">
        <v>1100</v>
      </c>
      <c r="D3308" s="6">
        <v>1200</v>
      </c>
      <c r="E3308" t="s">
        <v>573</v>
      </c>
      <c r="F3308" t="str">
        <f>VLOOKUP(H3308,Location!A$2:E$678,2,FALSE)</f>
        <v>Urumqi</v>
      </c>
      <c r="G3308" t="str">
        <f>VLOOKUP(LEFT(R3308,3),Language!A$2:B$7700,2,FALSE)</f>
        <v>Esperanto</v>
      </c>
      <c r="H3308" t="s">
        <v>71</v>
      </c>
      <c r="I3308">
        <v>100</v>
      </c>
      <c r="J3308">
        <v>80</v>
      </c>
      <c r="K3308">
        <v>0</v>
      </c>
      <c r="L3308">
        <v>206</v>
      </c>
      <c r="M3308">
        <v>1234567</v>
      </c>
      <c r="N3308">
        <v>270316</v>
      </c>
      <c r="O3308">
        <v>301016</v>
      </c>
      <c r="P3308" t="s">
        <v>19</v>
      </c>
      <c r="Q3308">
        <v>16500</v>
      </c>
      <c r="R3308" t="s">
        <v>524</v>
      </c>
      <c r="S3308" t="str">
        <f>VLOOKUP(V3308,Country!A$2:B$191,2,FALSE)</f>
        <v>China</v>
      </c>
      <c r="T3308" t="str">
        <f>VLOOKUP(X3308,Organisation!A$2:B$150,2,FALSE)</f>
        <v>R &amp; T of Peoples Republic of China</v>
      </c>
      <c r="U3308" t="s">
        <v>71</v>
      </c>
      <c r="V3308" t="s">
        <v>55</v>
      </c>
      <c r="W3308" t="s">
        <v>188</v>
      </c>
      <c r="X3308" t="s">
        <v>57</v>
      </c>
      <c r="Y3308">
        <v>3302</v>
      </c>
    </row>
    <row r="3309" spans="1:25" x14ac:dyDescent="0.25">
      <c r="A3309">
        <v>15110</v>
      </c>
      <c r="B3309" t="str">
        <f>VLOOKUP(W3309,Broadcast!A$2:B$277,2,FALSE)</f>
        <v>China Radio International</v>
      </c>
      <c r="C3309" s="6">
        <v>1200</v>
      </c>
      <c r="D3309" s="6">
        <v>1300</v>
      </c>
      <c r="E3309" t="s">
        <v>772</v>
      </c>
      <c r="F3309" t="str">
        <f>VLOOKUP(H3309,Location!A$2:E$678,2,FALSE)</f>
        <v>Urumqi</v>
      </c>
      <c r="G3309" t="str">
        <f>VLOOKUP(LEFT(R3309,3),Language!A$2:B$7700,2,FALSE)</f>
        <v>Standart Chinese</v>
      </c>
      <c r="H3309" t="s">
        <v>71</v>
      </c>
      <c r="I3309">
        <v>500</v>
      </c>
      <c r="J3309">
        <v>270</v>
      </c>
      <c r="K3309">
        <v>0</v>
      </c>
      <c r="L3309">
        <v>218</v>
      </c>
      <c r="M3309">
        <v>1234567</v>
      </c>
      <c r="N3309">
        <v>270316</v>
      </c>
      <c r="O3309">
        <v>301016</v>
      </c>
      <c r="P3309" t="s">
        <v>19</v>
      </c>
      <c r="Q3309">
        <v>13700</v>
      </c>
      <c r="R3309" t="s">
        <v>207</v>
      </c>
      <c r="S3309" t="str">
        <f>VLOOKUP(V3309,Country!A$2:B$191,2,FALSE)</f>
        <v>China</v>
      </c>
      <c r="T3309" t="str">
        <f>VLOOKUP(X3309,Organisation!A$2:B$150,2,FALSE)</f>
        <v>R &amp; T of Peoples Republic of China</v>
      </c>
      <c r="U3309" t="s">
        <v>71</v>
      </c>
      <c r="V3309" t="s">
        <v>55</v>
      </c>
      <c r="W3309" t="s">
        <v>188</v>
      </c>
      <c r="X3309" t="s">
        <v>57</v>
      </c>
      <c r="Y3309">
        <v>3303</v>
      </c>
    </row>
    <row r="3310" spans="1:25" x14ac:dyDescent="0.25">
      <c r="A3310">
        <v>15110</v>
      </c>
      <c r="B3310" t="str">
        <f>VLOOKUP(W3310,Broadcast!A$2:B$277,2,FALSE)</f>
        <v>Radio Exterior de Espana</v>
      </c>
      <c r="C3310" s="6">
        <v>2000</v>
      </c>
      <c r="D3310" s="6">
        <v>2400</v>
      </c>
      <c r="E3310" t="s">
        <v>985</v>
      </c>
      <c r="F3310" t="str">
        <f>VLOOKUP(H3310,Location!A$2:E$678,2,FALSE)</f>
        <v>Noblejas</v>
      </c>
      <c r="G3310" t="str">
        <f>VLOOKUP(LEFT(R3310,3),Language!A$2:B$7700,2,FALSE)</f>
        <v>Spanish</v>
      </c>
      <c r="H3310" t="s">
        <v>766</v>
      </c>
      <c r="I3310">
        <v>200</v>
      </c>
      <c r="J3310">
        <v>302</v>
      </c>
      <c r="K3310">
        <v>12</v>
      </c>
      <c r="L3310">
        <v>218</v>
      </c>
      <c r="M3310">
        <v>1234567</v>
      </c>
      <c r="N3310">
        <v>270316</v>
      </c>
      <c r="O3310">
        <v>291016</v>
      </c>
      <c r="P3310" t="s">
        <v>19</v>
      </c>
      <c r="R3310" t="s">
        <v>137</v>
      </c>
      <c r="S3310" t="str">
        <f>VLOOKUP(V3310,Country!A$2:B$191,2,FALSE)</f>
        <v>Spain</v>
      </c>
      <c r="T3310" t="str">
        <f>VLOOKUP(X3310,Organisation!A$2:B$150,2,FALSE)</f>
        <v>Radio Exterior de Espana</v>
      </c>
      <c r="U3310" t="s">
        <v>766</v>
      </c>
      <c r="V3310" t="s">
        <v>767</v>
      </c>
      <c r="W3310" t="s">
        <v>768</v>
      </c>
      <c r="X3310" t="s">
        <v>768</v>
      </c>
      <c r="Y3310">
        <v>3630</v>
      </c>
    </row>
    <row r="3311" spans="1:25" x14ac:dyDescent="0.25">
      <c r="A3311">
        <v>15120</v>
      </c>
      <c r="B3311" t="str">
        <f>VLOOKUP(W3311,Broadcast!A$2:B$277,2,FALSE)</f>
        <v>China Radio International</v>
      </c>
      <c r="C3311" s="6">
        <v>0</v>
      </c>
      <c r="D3311" s="6">
        <v>100</v>
      </c>
      <c r="E3311" t="s">
        <v>471</v>
      </c>
      <c r="F3311" t="str">
        <f>VLOOKUP(H3311,Location!A$2:E$678,2,FALSE)</f>
        <v>La Habana</v>
      </c>
      <c r="G3311" t="str">
        <f>VLOOKUP(LEFT(R3311,3),Language!A$2:B$7700,2,FALSE)</f>
        <v>Spanish</v>
      </c>
      <c r="H3311" t="s">
        <v>302</v>
      </c>
      <c r="I3311">
        <v>250</v>
      </c>
      <c r="J3311">
        <v>160</v>
      </c>
      <c r="K3311">
        <v>0</v>
      </c>
      <c r="L3311">
        <v>218</v>
      </c>
      <c r="M3311">
        <v>1234567</v>
      </c>
      <c r="N3311">
        <v>270316</v>
      </c>
      <c r="O3311">
        <v>301016</v>
      </c>
      <c r="P3311" t="s">
        <v>19</v>
      </c>
      <c r="R3311" t="s">
        <v>137</v>
      </c>
      <c r="S3311" t="str">
        <f>VLOOKUP(V3311,Country!A$2:B$191,2,FALSE)</f>
        <v>Cuba</v>
      </c>
      <c r="T3311" t="str">
        <f>VLOOKUP(X3311,Organisation!A$2:B$150,2,FALSE)</f>
        <v>R &amp; T of Peoples Republic of China</v>
      </c>
      <c r="U3311" t="s">
        <v>302</v>
      </c>
      <c r="V3311" t="s">
        <v>303</v>
      </c>
      <c r="W3311" t="s">
        <v>188</v>
      </c>
      <c r="X3311" t="s">
        <v>57</v>
      </c>
      <c r="Y3311">
        <v>3304</v>
      </c>
    </row>
    <row r="3312" spans="1:25" x14ac:dyDescent="0.25">
      <c r="A3312">
        <v>15120</v>
      </c>
      <c r="B3312" t="str">
        <f>VLOOKUP(W3312,Broadcast!A$2:B$277,2,FALSE)</f>
        <v>All India Radio</v>
      </c>
      <c r="C3312" s="6">
        <v>200</v>
      </c>
      <c r="D3312" s="6">
        <v>300</v>
      </c>
      <c r="E3312">
        <v>39</v>
      </c>
      <c r="F3312" t="str">
        <f>VLOOKUP(H3312,Location!A$2:E$678,2,FALSE)</f>
        <v>Bangalore</v>
      </c>
      <c r="G3312" t="str">
        <f>VLOOKUP(LEFT(R3312,3),Language!A$2:B$7700,2,FALSE)</f>
        <v>Multiple languages</v>
      </c>
      <c r="H3312" t="s">
        <v>634</v>
      </c>
      <c r="I3312">
        <v>500</v>
      </c>
      <c r="J3312">
        <v>300</v>
      </c>
      <c r="K3312">
        <v>0</v>
      </c>
      <c r="L3312">
        <v>216</v>
      </c>
      <c r="M3312">
        <v>1234567</v>
      </c>
      <c r="N3312">
        <v>270316</v>
      </c>
      <c r="O3312">
        <v>301016</v>
      </c>
      <c r="P3312" t="s">
        <v>19</v>
      </c>
      <c r="Q3312">
        <v>15350</v>
      </c>
      <c r="R3312" t="s">
        <v>102</v>
      </c>
      <c r="S3312" t="str">
        <f>VLOOKUP(V3312,Country!A$2:B$191,2,FALSE)</f>
        <v>India</v>
      </c>
      <c r="T3312" t="str">
        <f>VLOOKUP(X3312,Organisation!A$2:B$150,2,FALSE)</f>
        <v>All India Radio</v>
      </c>
      <c r="U3312" t="s">
        <v>634</v>
      </c>
      <c r="V3312" t="s">
        <v>263</v>
      </c>
      <c r="W3312" t="s">
        <v>264</v>
      </c>
      <c r="X3312" t="s">
        <v>264</v>
      </c>
      <c r="Y3312">
        <v>3599</v>
      </c>
    </row>
    <row r="3313" spans="1:25" x14ac:dyDescent="0.25">
      <c r="A3313">
        <v>15120</v>
      </c>
      <c r="B3313" t="str">
        <f>VLOOKUP(W3313,Broadcast!A$2:B$277,2,FALSE)</f>
        <v>China Radio International</v>
      </c>
      <c r="C3313" s="6">
        <v>300</v>
      </c>
      <c r="D3313" s="6">
        <v>400</v>
      </c>
      <c r="E3313" t="s">
        <v>825</v>
      </c>
      <c r="F3313" t="str">
        <f>VLOOKUP(H3313,Location!A$2:E$678,2,FALSE)</f>
        <v>Beijing</v>
      </c>
      <c r="G3313" t="str">
        <f>VLOOKUP(LEFT(R3313,3),Language!A$2:B$7700,2,FALSE)</f>
        <v>English</v>
      </c>
      <c r="H3313" t="s">
        <v>198</v>
      </c>
      <c r="I3313">
        <v>500</v>
      </c>
      <c r="J3313">
        <v>322</v>
      </c>
      <c r="K3313">
        <v>0</v>
      </c>
      <c r="L3313">
        <v>218</v>
      </c>
      <c r="M3313">
        <v>1234567</v>
      </c>
      <c r="N3313">
        <v>270316</v>
      </c>
      <c r="O3313">
        <v>301016</v>
      </c>
      <c r="P3313" t="s">
        <v>19</v>
      </c>
      <c r="Q3313">
        <v>16500</v>
      </c>
      <c r="R3313" t="s">
        <v>20</v>
      </c>
      <c r="S3313" t="str">
        <f>VLOOKUP(V3313,Country!A$2:B$191,2,FALSE)</f>
        <v>China</v>
      </c>
      <c r="T3313" t="str">
        <f>VLOOKUP(X3313,Organisation!A$2:B$150,2,FALSE)</f>
        <v>R &amp; T of Peoples Republic of China</v>
      </c>
      <c r="U3313" t="s">
        <v>198</v>
      </c>
      <c r="V3313" t="s">
        <v>55</v>
      </c>
      <c r="W3313" t="s">
        <v>188</v>
      </c>
      <c r="X3313" t="s">
        <v>57</v>
      </c>
      <c r="Y3313">
        <v>3305</v>
      </c>
    </row>
    <row r="3314" spans="1:25" x14ac:dyDescent="0.25">
      <c r="A3314">
        <v>15120</v>
      </c>
      <c r="B3314" t="str">
        <f>VLOOKUP(W3314,Broadcast!A$2:B$277,2,FALSE)</f>
        <v>All India Radio</v>
      </c>
      <c r="C3314" s="6">
        <v>300</v>
      </c>
      <c r="D3314" s="6">
        <v>415</v>
      </c>
      <c r="E3314">
        <v>39</v>
      </c>
      <c r="F3314" t="str">
        <f>VLOOKUP(H3314,Location!A$2:E$678,2,FALSE)</f>
        <v>Bangalore</v>
      </c>
      <c r="G3314" t="str">
        <f>VLOOKUP(LEFT(R3314,3),Language!A$2:B$7700,2,FALSE)</f>
        <v>Hindi</v>
      </c>
      <c r="H3314" t="s">
        <v>634</v>
      </c>
      <c r="I3314">
        <v>500</v>
      </c>
      <c r="J3314">
        <v>300</v>
      </c>
      <c r="K3314">
        <v>0</v>
      </c>
      <c r="L3314">
        <v>216</v>
      </c>
      <c r="M3314">
        <v>1234567</v>
      </c>
      <c r="N3314">
        <v>270316</v>
      </c>
      <c r="O3314">
        <v>301016</v>
      </c>
      <c r="P3314" t="s">
        <v>19</v>
      </c>
      <c r="Q3314">
        <v>15350</v>
      </c>
      <c r="R3314" t="s">
        <v>219</v>
      </c>
      <c r="S3314" t="str">
        <f>VLOOKUP(V3314,Country!A$2:B$191,2,FALSE)</f>
        <v>India</v>
      </c>
      <c r="T3314" t="str">
        <f>VLOOKUP(X3314,Organisation!A$2:B$150,2,FALSE)</f>
        <v>All India Radio</v>
      </c>
      <c r="U3314" t="s">
        <v>634</v>
      </c>
      <c r="V3314" t="s">
        <v>263</v>
      </c>
      <c r="W3314" t="s">
        <v>264</v>
      </c>
      <c r="X3314" t="s">
        <v>264</v>
      </c>
      <c r="Y3314">
        <v>3600</v>
      </c>
    </row>
    <row r="3315" spans="1:25" x14ac:dyDescent="0.25">
      <c r="A3315">
        <v>15120</v>
      </c>
      <c r="B3315" t="str">
        <f>VLOOKUP(W3315,Broadcast!A$2:B$277,2,FALSE)</f>
        <v>All India Radio</v>
      </c>
      <c r="C3315" s="6">
        <v>300</v>
      </c>
      <c r="D3315" s="6">
        <v>530</v>
      </c>
      <c r="E3315" t="s">
        <v>843</v>
      </c>
      <c r="F3315" t="str">
        <f>VLOOKUP(H3315,Location!A$2:E$678,2,FALSE)</f>
        <v>Bangalore</v>
      </c>
      <c r="G3315" t="str">
        <f>VLOOKUP(LEFT(R3315,3),Language!A$2:B$7700,2,FALSE)</f>
        <v>Hindi</v>
      </c>
      <c r="H3315" t="s">
        <v>634</v>
      </c>
      <c r="I3315">
        <v>500</v>
      </c>
      <c r="J3315">
        <v>240</v>
      </c>
      <c r="K3315">
        <v>0</v>
      </c>
      <c r="L3315">
        <v>216</v>
      </c>
      <c r="M3315">
        <v>1234567</v>
      </c>
      <c r="N3315">
        <v>270316</v>
      </c>
      <c r="O3315">
        <v>301016</v>
      </c>
      <c r="P3315" t="s">
        <v>19</v>
      </c>
      <c r="Q3315">
        <v>15350</v>
      </c>
      <c r="R3315" t="s">
        <v>986</v>
      </c>
      <c r="S3315" t="str">
        <f>VLOOKUP(V3315,Country!A$2:B$191,2,FALSE)</f>
        <v>India</v>
      </c>
      <c r="T3315" t="str">
        <f>VLOOKUP(X3315,Organisation!A$2:B$150,2,FALSE)</f>
        <v>All India Radio</v>
      </c>
      <c r="U3315" t="s">
        <v>634</v>
      </c>
      <c r="V3315" t="s">
        <v>263</v>
      </c>
      <c r="W3315" t="s">
        <v>264</v>
      </c>
      <c r="X3315" t="s">
        <v>264</v>
      </c>
      <c r="Y3315">
        <v>3601</v>
      </c>
    </row>
    <row r="3316" spans="1:25" x14ac:dyDescent="0.25">
      <c r="A3316">
        <v>15120</v>
      </c>
      <c r="B3316" t="str">
        <f>VLOOKUP(W3316,Broadcast!A$2:B$277,2,FALSE)</f>
        <v>China Radio International</v>
      </c>
      <c r="C3316" s="6">
        <v>400</v>
      </c>
      <c r="D3316" s="6">
        <v>500</v>
      </c>
      <c r="E3316" t="s">
        <v>825</v>
      </c>
      <c r="F3316" t="str">
        <f>VLOOKUP(H3316,Location!A$2:E$678,2,FALSE)</f>
        <v>Beijing</v>
      </c>
      <c r="G3316" t="str">
        <f>VLOOKUP(LEFT(R3316,3),Language!A$2:B$7700,2,FALSE)</f>
        <v>English</v>
      </c>
      <c r="H3316" t="s">
        <v>198</v>
      </c>
      <c r="I3316">
        <v>500</v>
      </c>
      <c r="J3316">
        <v>322</v>
      </c>
      <c r="K3316">
        <v>0</v>
      </c>
      <c r="L3316">
        <v>218</v>
      </c>
      <c r="M3316">
        <v>1234567</v>
      </c>
      <c r="N3316">
        <v>270316</v>
      </c>
      <c r="O3316">
        <v>301016</v>
      </c>
      <c r="P3316" t="s">
        <v>19</v>
      </c>
      <c r="Q3316">
        <v>16500</v>
      </c>
      <c r="R3316" t="s">
        <v>20</v>
      </c>
      <c r="S3316" t="str">
        <f>VLOOKUP(V3316,Country!A$2:B$191,2,FALSE)</f>
        <v>China</v>
      </c>
      <c r="T3316" t="str">
        <f>VLOOKUP(X3316,Organisation!A$2:B$150,2,FALSE)</f>
        <v>R &amp; T of Peoples Republic of China</v>
      </c>
      <c r="U3316" t="s">
        <v>198</v>
      </c>
      <c r="V3316" t="s">
        <v>55</v>
      </c>
      <c r="W3316" t="s">
        <v>188</v>
      </c>
      <c r="X3316" t="s">
        <v>57</v>
      </c>
      <c r="Y3316">
        <v>3306</v>
      </c>
    </row>
    <row r="3317" spans="1:25" x14ac:dyDescent="0.25">
      <c r="A3317">
        <v>15120</v>
      </c>
      <c r="B3317" t="str">
        <f>VLOOKUP(W3317,Broadcast!A$2:B$277,2,FALSE)</f>
        <v>China Radio International</v>
      </c>
      <c r="C3317" s="6">
        <v>500</v>
      </c>
      <c r="D3317" s="6">
        <v>600</v>
      </c>
      <c r="E3317" t="s">
        <v>825</v>
      </c>
      <c r="F3317" t="str">
        <f>VLOOKUP(H3317,Location!A$2:E$678,2,FALSE)</f>
        <v>Beijing</v>
      </c>
      <c r="G3317" t="str">
        <f>VLOOKUP(LEFT(R3317,3),Language!A$2:B$7700,2,FALSE)</f>
        <v>Standart Chinese</v>
      </c>
      <c r="H3317" t="s">
        <v>198</v>
      </c>
      <c r="I3317">
        <v>500</v>
      </c>
      <c r="J3317">
        <v>322</v>
      </c>
      <c r="K3317">
        <v>0</v>
      </c>
      <c r="L3317">
        <v>218</v>
      </c>
      <c r="M3317">
        <v>1234567</v>
      </c>
      <c r="N3317">
        <v>270316</v>
      </c>
      <c r="O3317">
        <v>301016</v>
      </c>
      <c r="P3317" t="s">
        <v>19</v>
      </c>
      <c r="Q3317">
        <v>16500</v>
      </c>
      <c r="R3317" t="s">
        <v>207</v>
      </c>
      <c r="S3317" t="str">
        <f>VLOOKUP(V3317,Country!A$2:B$191,2,FALSE)</f>
        <v>China</v>
      </c>
      <c r="T3317" t="str">
        <f>VLOOKUP(X3317,Organisation!A$2:B$150,2,FALSE)</f>
        <v>R &amp; T of Peoples Republic of China</v>
      </c>
      <c r="U3317" t="s">
        <v>198</v>
      </c>
      <c r="V3317" t="s">
        <v>55</v>
      </c>
      <c r="W3317" t="s">
        <v>188</v>
      </c>
      <c r="X3317" t="s">
        <v>57</v>
      </c>
      <c r="Y3317">
        <v>3307</v>
      </c>
    </row>
    <row r="3318" spans="1:25" x14ac:dyDescent="0.25">
      <c r="A3318">
        <v>15120</v>
      </c>
      <c r="B3318" t="str">
        <f>VLOOKUP(W3318,Broadcast!A$2:B$277,2,FALSE)</f>
        <v>China Radio International</v>
      </c>
      <c r="C3318" s="6">
        <v>600</v>
      </c>
      <c r="D3318" s="6">
        <v>700</v>
      </c>
      <c r="E3318" t="s">
        <v>825</v>
      </c>
      <c r="F3318" t="str">
        <f>VLOOKUP(H3318,Location!A$2:E$678,2,FALSE)</f>
        <v>Beijing</v>
      </c>
      <c r="G3318" t="str">
        <f>VLOOKUP(LEFT(R3318,3),Language!A$2:B$7700,2,FALSE)</f>
        <v>Standart Chinese</v>
      </c>
      <c r="H3318" t="s">
        <v>198</v>
      </c>
      <c r="I3318">
        <v>500</v>
      </c>
      <c r="J3318">
        <v>322</v>
      </c>
      <c r="K3318">
        <v>0</v>
      </c>
      <c r="L3318">
        <v>218</v>
      </c>
      <c r="M3318">
        <v>1234567</v>
      </c>
      <c r="N3318">
        <v>270316</v>
      </c>
      <c r="O3318">
        <v>301016</v>
      </c>
      <c r="P3318" t="s">
        <v>19</v>
      </c>
      <c r="Q3318">
        <v>16500</v>
      </c>
      <c r="R3318" t="s">
        <v>207</v>
      </c>
      <c r="S3318" t="str">
        <f>VLOOKUP(V3318,Country!A$2:B$191,2,FALSE)</f>
        <v>China</v>
      </c>
      <c r="T3318" t="str">
        <f>VLOOKUP(X3318,Organisation!A$2:B$150,2,FALSE)</f>
        <v>R &amp; T of Peoples Republic of China</v>
      </c>
      <c r="U3318" t="s">
        <v>198</v>
      </c>
      <c r="V3318" t="s">
        <v>55</v>
      </c>
      <c r="W3318" t="s">
        <v>188</v>
      </c>
      <c r="X3318" t="s">
        <v>57</v>
      </c>
      <c r="Y3318">
        <v>3308</v>
      </c>
    </row>
    <row r="3319" spans="1:25" x14ac:dyDescent="0.25">
      <c r="A3319">
        <v>15120</v>
      </c>
      <c r="B3319" t="str">
        <f>VLOOKUP(W3319,Broadcast!A$2:B$277,2,FALSE)</f>
        <v>Sri Lanka Broadcasting Corporation</v>
      </c>
      <c r="C3319" s="6">
        <v>1030</v>
      </c>
      <c r="D3319" s="6">
        <v>1130</v>
      </c>
      <c r="E3319">
        <v>19</v>
      </c>
      <c r="F3319" t="str">
        <f>VLOOKUP(H3319,Location!A$2:E$678,2,FALSE)</f>
        <v>Ekala</v>
      </c>
      <c r="G3319" t="str">
        <f>VLOOKUP(LEFT(R3319,3),Language!A$2:B$7700,2,FALSE)</f>
        <v>Sinhala</v>
      </c>
      <c r="H3319" t="s">
        <v>317</v>
      </c>
      <c r="I3319">
        <v>35</v>
      </c>
      <c r="J3319">
        <v>80</v>
      </c>
      <c r="K3319">
        <v>0</v>
      </c>
      <c r="L3319">
        <v>208</v>
      </c>
      <c r="M3319">
        <v>1234567</v>
      </c>
      <c r="N3319">
        <v>270316</v>
      </c>
      <c r="O3319">
        <v>291016</v>
      </c>
      <c r="P3319" t="s">
        <v>19</v>
      </c>
      <c r="R3319" t="s">
        <v>522</v>
      </c>
      <c r="S3319" t="str">
        <f>VLOOKUP(V3319,Country!A$2:B$191,2,FALSE)</f>
        <v>Sri Lanka</v>
      </c>
      <c r="T3319" t="str">
        <f>VLOOKUP(X3319,Organisation!A$2:B$150,2,FALSE)</f>
        <v>Sri Lanka Broadcasting Corporation</v>
      </c>
      <c r="U3319" t="s">
        <v>317</v>
      </c>
      <c r="V3319" t="s">
        <v>318</v>
      </c>
      <c r="W3319" t="s">
        <v>319</v>
      </c>
      <c r="X3319" t="s">
        <v>319</v>
      </c>
      <c r="Y3319">
        <v>3759</v>
      </c>
    </row>
    <row r="3320" spans="1:25" x14ac:dyDescent="0.25">
      <c r="A3320">
        <v>15120</v>
      </c>
      <c r="B3320" t="str">
        <f>VLOOKUP(W3320,Broadcast!A$2:B$277,2,FALSE)</f>
        <v>Broadcasting Serv. of the Kingdom of Saudi Arabia</v>
      </c>
      <c r="C3320" s="6">
        <v>1200</v>
      </c>
      <c r="D3320" s="6">
        <v>1600</v>
      </c>
      <c r="E3320" t="s">
        <v>290</v>
      </c>
      <c r="F3320" t="str">
        <f>VLOOKUP(H3320,Location!A$2:E$678,2,FALSE)</f>
        <v>Riyadh</v>
      </c>
      <c r="G3320" t="str">
        <f>VLOOKUP(LEFT(R3320,3),Language!A$2:B$7700,2,FALSE)</f>
        <v>Urdu</v>
      </c>
      <c r="H3320" t="s">
        <v>508</v>
      </c>
      <c r="I3320">
        <v>500</v>
      </c>
      <c r="J3320">
        <v>70</v>
      </c>
      <c r="K3320">
        <v>15</v>
      </c>
      <c r="L3320">
        <v>216</v>
      </c>
      <c r="M3320">
        <v>1234567</v>
      </c>
      <c r="N3320">
        <v>270316</v>
      </c>
      <c r="O3320">
        <v>301016</v>
      </c>
      <c r="P3320" t="s">
        <v>19</v>
      </c>
      <c r="R3320" t="s">
        <v>348</v>
      </c>
      <c r="S3320" t="str">
        <f>VLOOKUP(V3320,Country!A$2:B$191,2,FALSE)</f>
        <v>Saudi Arabia</v>
      </c>
      <c r="T3320" t="str">
        <f>VLOOKUP(X3320,Organisation!A$2:B$150,2,FALSE)</f>
        <v>Saudi Arabian Radio &amp; Television</v>
      </c>
      <c r="U3320" t="s">
        <v>508</v>
      </c>
      <c r="V3320" t="s">
        <v>397</v>
      </c>
      <c r="W3320" t="s">
        <v>397</v>
      </c>
      <c r="X3320" t="s">
        <v>397</v>
      </c>
      <c r="Y3320">
        <v>1384</v>
      </c>
    </row>
    <row r="3321" spans="1:25" x14ac:dyDescent="0.25">
      <c r="A3321">
        <v>15120</v>
      </c>
      <c r="B3321" t="str">
        <f>VLOOKUP(W3321,Broadcast!A$2:B$277,2,FALSE)</f>
        <v>Telediffusion d'Algerie</v>
      </c>
      <c r="C3321" s="6">
        <v>1800</v>
      </c>
      <c r="D3321" s="6">
        <v>1900</v>
      </c>
      <c r="E3321" t="s">
        <v>712</v>
      </c>
      <c r="F3321" t="str">
        <f>VLOOKUP(H3321,Location!A$2:E$678,2,FALSE)</f>
        <v>Bechar</v>
      </c>
      <c r="G3321" t="str">
        <f>VLOOKUP(LEFT(R3321,3),Language!A$2:B$7700,2,FALSE)</f>
        <v>Standard Arabic</v>
      </c>
      <c r="H3321" t="s">
        <v>713</v>
      </c>
      <c r="I3321">
        <v>300</v>
      </c>
      <c r="J3321">
        <v>131</v>
      </c>
      <c r="K3321">
        <v>0</v>
      </c>
      <c r="L3321">
        <v>146</v>
      </c>
      <c r="M3321">
        <v>1234567</v>
      </c>
      <c r="N3321">
        <v>270316</v>
      </c>
      <c r="O3321">
        <v>291016</v>
      </c>
      <c r="P3321" t="s">
        <v>19</v>
      </c>
      <c r="Q3321">
        <v>15920</v>
      </c>
      <c r="R3321" t="s">
        <v>310</v>
      </c>
      <c r="S3321" t="str">
        <f>VLOOKUP(V3321,Country!A$2:B$191,2,FALSE)</f>
        <v>Algeria</v>
      </c>
      <c r="T3321" t="str">
        <f>VLOOKUP(X3321,Organisation!A$2:B$150,2,FALSE)</f>
        <v>Telediffusion d'Algerie</v>
      </c>
      <c r="U3321" t="s">
        <v>713</v>
      </c>
      <c r="V3321" t="s">
        <v>311</v>
      </c>
      <c r="W3321" t="s">
        <v>312</v>
      </c>
      <c r="X3321" t="s">
        <v>312</v>
      </c>
      <c r="Y3321">
        <v>2500</v>
      </c>
    </row>
    <row r="3322" spans="1:25" x14ac:dyDescent="0.25">
      <c r="A3322">
        <v>15120</v>
      </c>
      <c r="B3322" t="str">
        <f>VLOOKUP(W3322,Broadcast!A$2:B$277,2,FALSE)</f>
        <v>International Broadcasting Bureau</v>
      </c>
      <c r="C3322" s="6">
        <v>2130</v>
      </c>
      <c r="D3322" s="6">
        <v>2200</v>
      </c>
      <c r="E3322">
        <v>46</v>
      </c>
      <c r="F3322" t="str">
        <f>VLOOKUP(H3322,Location!A$2:E$678,2,FALSE)</f>
        <v>Greenville, NC (Site B)</v>
      </c>
      <c r="G3322" t="str">
        <f>VLOOKUP(LEFT(R3322,3),Language!A$2:B$7700,2,FALSE)</f>
        <v>Bambara</v>
      </c>
      <c r="H3322" t="s">
        <v>134</v>
      </c>
      <c r="I3322">
        <v>250</v>
      </c>
      <c r="J3322">
        <v>94</v>
      </c>
      <c r="K3322">
        <v>0</v>
      </c>
      <c r="L3322">
        <v>896</v>
      </c>
      <c r="M3322">
        <v>23456</v>
      </c>
      <c r="N3322">
        <v>270316</v>
      </c>
      <c r="O3322">
        <v>291016</v>
      </c>
      <c r="P3322" t="s">
        <v>19</v>
      </c>
      <c r="Q3322">
        <v>16000</v>
      </c>
      <c r="R3322" t="s">
        <v>678</v>
      </c>
      <c r="S3322" t="str">
        <f>VLOOKUP(V3322,Country!A$2:B$191,2,FALSE)</f>
        <v>United States</v>
      </c>
      <c r="T3322" t="str">
        <f>VLOOKUP(X3322,Organisation!A$2:B$150,2,FALSE)</f>
        <v>International Broadcasting Bureau</v>
      </c>
      <c r="U3322" t="s">
        <v>134</v>
      </c>
      <c r="V3322" t="s">
        <v>21</v>
      </c>
      <c r="W3322" t="s">
        <v>120</v>
      </c>
      <c r="X3322" t="s">
        <v>120</v>
      </c>
      <c r="Y3322">
        <v>881</v>
      </c>
    </row>
    <row r="3323" spans="1:25" x14ac:dyDescent="0.25">
      <c r="A3323">
        <v>15125</v>
      </c>
      <c r="B3323" t="str">
        <f>VLOOKUP(W3323,Broadcast!A$2:B$277,2,FALSE)</f>
        <v>China Radio International</v>
      </c>
      <c r="C3323" s="6">
        <v>0</v>
      </c>
      <c r="D3323" s="6">
        <v>100</v>
      </c>
      <c r="E3323" t="s">
        <v>206</v>
      </c>
      <c r="F3323" t="str">
        <f>VLOOKUP(H3323,Location!A$2:E$678,2,FALSE)</f>
        <v>Beijing</v>
      </c>
      <c r="G3323" t="str">
        <f>VLOOKUP(LEFT(R3323,3),Language!A$2:B$7700,2,FALSE)</f>
        <v>English</v>
      </c>
      <c r="H3323" t="s">
        <v>198</v>
      </c>
      <c r="I3323">
        <v>500</v>
      </c>
      <c r="J3323">
        <v>215</v>
      </c>
      <c r="K3323">
        <v>0</v>
      </c>
      <c r="L3323">
        <v>216</v>
      </c>
      <c r="M3323">
        <v>1234567</v>
      </c>
      <c r="N3323">
        <v>270316</v>
      </c>
      <c r="O3323">
        <v>301016</v>
      </c>
      <c r="P3323" t="s">
        <v>19</v>
      </c>
      <c r="Q3323">
        <v>16500</v>
      </c>
      <c r="R3323" t="s">
        <v>20</v>
      </c>
      <c r="S3323" t="str">
        <f>VLOOKUP(V3323,Country!A$2:B$191,2,FALSE)</f>
        <v>China</v>
      </c>
      <c r="T3323" t="str">
        <f>VLOOKUP(X3323,Organisation!A$2:B$150,2,FALSE)</f>
        <v>R &amp; T of Peoples Republic of China</v>
      </c>
      <c r="U3323" t="s">
        <v>198</v>
      </c>
      <c r="V3323" t="s">
        <v>55</v>
      </c>
      <c r="W3323" t="s">
        <v>188</v>
      </c>
      <c r="X3323" t="s">
        <v>57</v>
      </c>
      <c r="Y3323">
        <v>3309</v>
      </c>
    </row>
    <row r="3324" spans="1:25" x14ac:dyDescent="0.25">
      <c r="A3324">
        <v>15125</v>
      </c>
      <c r="B3324" t="str">
        <f>VLOOKUP(W3324,Broadcast!A$2:B$277,2,FALSE)</f>
        <v>China Radio International</v>
      </c>
      <c r="C3324" s="6">
        <v>100</v>
      </c>
      <c r="D3324" s="6">
        <v>200</v>
      </c>
      <c r="E3324" t="s">
        <v>206</v>
      </c>
      <c r="F3324" t="str">
        <f>VLOOKUP(H3324,Location!A$2:E$678,2,FALSE)</f>
        <v>Beijing</v>
      </c>
      <c r="G3324" t="str">
        <f>VLOOKUP(LEFT(R3324,3),Language!A$2:B$7700,2,FALSE)</f>
        <v>English</v>
      </c>
      <c r="H3324" t="s">
        <v>198</v>
      </c>
      <c r="I3324">
        <v>500</v>
      </c>
      <c r="J3324">
        <v>215</v>
      </c>
      <c r="K3324">
        <v>0</v>
      </c>
      <c r="L3324">
        <v>216</v>
      </c>
      <c r="M3324">
        <v>1234567</v>
      </c>
      <c r="N3324">
        <v>270316</v>
      </c>
      <c r="O3324">
        <v>301016</v>
      </c>
      <c r="P3324" t="s">
        <v>19</v>
      </c>
      <c r="Q3324">
        <v>16500</v>
      </c>
      <c r="R3324" t="s">
        <v>20</v>
      </c>
      <c r="S3324" t="str">
        <f>VLOOKUP(V3324,Country!A$2:B$191,2,FALSE)</f>
        <v>China</v>
      </c>
      <c r="T3324" t="str">
        <f>VLOOKUP(X3324,Organisation!A$2:B$150,2,FALSE)</f>
        <v>R &amp; T of Peoples Republic of China</v>
      </c>
      <c r="U3324" t="s">
        <v>198</v>
      </c>
      <c r="V3324" t="s">
        <v>55</v>
      </c>
      <c r="W3324" t="s">
        <v>188</v>
      </c>
      <c r="X3324" t="s">
        <v>57</v>
      </c>
      <c r="Y3324">
        <v>3310</v>
      </c>
    </row>
    <row r="3325" spans="1:25" x14ac:dyDescent="0.25">
      <c r="A3325">
        <v>15125</v>
      </c>
      <c r="B3325" t="str">
        <f>VLOOKUP(W3325,Broadcast!A$2:B$277,2,FALSE)</f>
        <v>Radio Republic of Indonesia</v>
      </c>
      <c r="C3325" s="6">
        <v>415</v>
      </c>
      <c r="D3325" s="6">
        <v>1100</v>
      </c>
      <c r="E3325">
        <v>51.54</v>
      </c>
      <c r="F3325" t="str">
        <f>VLOOKUP(H3325,Location!A$2:E$678,2,FALSE)</f>
        <v>Djakarta</v>
      </c>
      <c r="G3325" t="str">
        <f>VLOOKUP(LEFT(R3325,3),Language!A$2:B$7700,2,FALSE)</f>
        <v>English</v>
      </c>
      <c r="H3325" t="s">
        <v>336</v>
      </c>
      <c r="I3325">
        <v>250</v>
      </c>
      <c r="J3325">
        <v>75</v>
      </c>
      <c r="K3325">
        <v>5</v>
      </c>
      <c r="L3325">
        <v>206</v>
      </c>
      <c r="M3325">
        <v>1234567</v>
      </c>
      <c r="N3325">
        <v>270316</v>
      </c>
      <c r="O3325">
        <v>291016</v>
      </c>
      <c r="P3325" t="s">
        <v>19</v>
      </c>
      <c r="R3325" t="s">
        <v>20</v>
      </c>
      <c r="S3325" t="str">
        <f>VLOOKUP(V3325,Country!A$2:B$191,2,FALSE)</f>
        <v>Indonesia</v>
      </c>
      <c r="T3325" t="str">
        <f>VLOOKUP(X3325,Organisation!A$2:B$150,2,FALSE)</f>
        <v>Radio Republic of Indonesia</v>
      </c>
      <c r="U3325" t="s">
        <v>336</v>
      </c>
      <c r="V3325" t="s">
        <v>48</v>
      </c>
      <c r="W3325" t="s">
        <v>49</v>
      </c>
      <c r="X3325" t="s">
        <v>49</v>
      </c>
      <c r="Y3325">
        <v>2175</v>
      </c>
    </row>
    <row r="3326" spans="1:25" x14ac:dyDescent="0.25">
      <c r="A3326">
        <v>15125</v>
      </c>
      <c r="B3326" t="str">
        <f>VLOOKUP(W3326,Broadcast!A$2:B$277,2,FALSE)</f>
        <v>China Radio International</v>
      </c>
      <c r="C3326" s="6">
        <v>1600</v>
      </c>
      <c r="D3326" s="6">
        <v>1700</v>
      </c>
      <c r="E3326" t="s">
        <v>158</v>
      </c>
      <c r="F3326" t="str">
        <f>VLOOKUP(H3326,Location!A$2:E$678,2,FALSE)</f>
        <v>Bamako</v>
      </c>
      <c r="G3326" t="str">
        <f>VLOOKUP(LEFT(R3326,3),Language!A$2:B$7700,2,FALSE)</f>
        <v>Arabic</v>
      </c>
      <c r="H3326" t="s">
        <v>555</v>
      </c>
      <c r="I3326">
        <v>100</v>
      </c>
      <c r="J3326">
        <v>85</v>
      </c>
      <c r="K3326">
        <v>0</v>
      </c>
      <c r="L3326">
        <v>206</v>
      </c>
      <c r="M3326">
        <v>1234567</v>
      </c>
      <c r="N3326">
        <v>270316</v>
      </c>
      <c r="O3326">
        <v>301016</v>
      </c>
      <c r="P3326" t="s">
        <v>19</v>
      </c>
      <c r="R3326" t="s">
        <v>89</v>
      </c>
      <c r="S3326" t="str">
        <f>VLOOKUP(V3326,Country!A$2:B$191,2,FALSE)</f>
        <v>Mali</v>
      </c>
      <c r="T3326" t="str">
        <f>VLOOKUP(X3326,Organisation!A$2:B$150,2,FALSE)</f>
        <v>R &amp; T of Peoples Republic of China</v>
      </c>
      <c r="U3326" t="s">
        <v>555</v>
      </c>
      <c r="V3326" t="s">
        <v>556</v>
      </c>
      <c r="W3326" t="s">
        <v>188</v>
      </c>
      <c r="X3326" t="s">
        <v>57</v>
      </c>
      <c r="Y3326">
        <v>3311</v>
      </c>
    </row>
    <row r="3327" spans="1:25" x14ac:dyDescent="0.25">
      <c r="A3327">
        <v>15125</v>
      </c>
      <c r="B3327" t="str">
        <f>VLOOKUP(W3327,Broadcast!A$2:B$277,2,FALSE)</f>
        <v>China Radio International</v>
      </c>
      <c r="C3327" s="6">
        <v>1700</v>
      </c>
      <c r="D3327" s="6">
        <v>1800</v>
      </c>
      <c r="E3327" t="s">
        <v>295</v>
      </c>
      <c r="F3327" t="str">
        <f>VLOOKUP(H3327,Location!A$2:E$678,2,FALSE)</f>
        <v>Bamako</v>
      </c>
      <c r="G3327" t="str">
        <f>VLOOKUP(LEFT(R3327,3),Language!A$2:B$7700,2,FALSE)</f>
        <v>Swahili (macrolanguage)</v>
      </c>
      <c r="H3327" t="s">
        <v>555</v>
      </c>
      <c r="I3327">
        <v>100</v>
      </c>
      <c r="J3327">
        <v>111</v>
      </c>
      <c r="K3327">
        <v>0</v>
      </c>
      <c r="L3327">
        <v>216</v>
      </c>
      <c r="M3327">
        <v>1234567</v>
      </c>
      <c r="N3327">
        <v>270316</v>
      </c>
      <c r="O3327">
        <v>301016</v>
      </c>
      <c r="P3327" t="s">
        <v>19</v>
      </c>
      <c r="R3327" t="s">
        <v>296</v>
      </c>
      <c r="S3327" t="str">
        <f>VLOOKUP(V3327,Country!A$2:B$191,2,FALSE)</f>
        <v>Mali</v>
      </c>
      <c r="T3327" t="str">
        <f>VLOOKUP(X3327,Organisation!A$2:B$150,2,FALSE)</f>
        <v>R &amp; T of Peoples Republic of China</v>
      </c>
      <c r="U3327" t="s">
        <v>555</v>
      </c>
      <c r="V3327" t="s">
        <v>556</v>
      </c>
      <c r="W3327" t="s">
        <v>188</v>
      </c>
      <c r="X3327" t="s">
        <v>57</v>
      </c>
      <c r="Y3327">
        <v>3312</v>
      </c>
    </row>
    <row r="3328" spans="1:25" x14ac:dyDescent="0.25">
      <c r="A3328">
        <v>15130</v>
      </c>
      <c r="B3328" t="str">
        <f>VLOOKUP(W3328,Broadcast!A$2:B$277,2,FALSE)</f>
        <v>International Broadcasting Bureau</v>
      </c>
      <c r="C3328" s="6">
        <v>300</v>
      </c>
      <c r="D3328" s="6">
        <v>400</v>
      </c>
      <c r="E3328" t="s">
        <v>376</v>
      </c>
      <c r="F3328" t="str">
        <f>VLOOKUP(H3328,Location!A$2:E$678,2,FALSE)</f>
        <v>Udorn</v>
      </c>
      <c r="G3328" t="str">
        <f>VLOOKUP(LEFT(R3328,3),Language!A$2:B$7700,2,FALSE)</f>
        <v>Tibetan</v>
      </c>
      <c r="H3328" t="s">
        <v>162</v>
      </c>
      <c r="I3328">
        <v>250</v>
      </c>
      <c r="J3328">
        <v>313</v>
      </c>
      <c r="K3328">
        <v>-8</v>
      </c>
      <c r="L3328">
        <v>226</v>
      </c>
      <c r="M3328">
        <v>1234567</v>
      </c>
      <c r="N3328">
        <v>270316</v>
      </c>
      <c r="O3328">
        <v>291016</v>
      </c>
      <c r="P3328" t="s">
        <v>19</v>
      </c>
      <c r="Q3328">
        <v>16700</v>
      </c>
      <c r="R3328" t="s">
        <v>118</v>
      </c>
      <c r="S3328" t="str">
        <f>VLOOKUP(V3328,Country!A$2:B$191,2,FALSE)</f>
        <v>Thailand</v>
      </c>
      <c r="T3328" t="str">
        <f>VLOOKUP(X3328,Organisation!A$2:B$150,2,FALSE)</f>
        <v>International Broadcasting Bureau</v>
      </c>
      <c r="U3328" t="s">
        <v>162</v>
      </c>
      <c r="V3328" t="s">
        <v>148</v>
      </c>
      <c r="W3328" t="s">
        <v>120</v>
      </c>
      <c r="X3328" t="s">
        <v>120</v>
      </c>
      <c r="Y3328">
        <v>882</v>
      </c>
    </row>
    <row r="3329" spans="1:25" x14ac:dyDescent="0.25">
      <c r="A3329">
        <v>15130</v>
      </c>
      <c r="B3329" t="str">
        <f>VLOOKUP(W3329,Broadcast!A$2:B$277,2,FALSE)</f>
        <v>China Radio International</v>
      </c>
      <c r="C3329" s="6">
        <v>300</v>
      </c>
      <c r="D3329" s="6">
        <v>400</v>
      </c>
      <c r="E3329" t="s">
        <v>244</v>
      </c>
      <c r="F3329" t="str">
        <f>VLOOKUP(H3329,Location!A$2:E$678,2,FALSE)</f>
        <v>Beijing</v>
      </c>
      <c r="G3329" t="str">
        <f>VLOOKUP(LEFT(R3329,3),Language!A$2:B$7700,2,FALSE)</f>
        <v>Standart Chinese</v>
      </c>
      <c r="H3329" t="s">
        <v>198</v>
      </c>
      <c r="I3329">
        <v>150</v>
      </c>
      <c r="J3329">
        <v>95</v>
      </c>
      <c r="K3329">
        <v>0</v>
      </c>
      <c r="L3329">
        <v>206</v>
      </c>
      <c r="M3329">
        <v>1234567</v>
      </c>
      <c r="N3329">
        <v>270316</v>
      </c>
      <c r="O3329">
        <v>301016</v>
      </c>
      <c r="P3329" t="s">
        <v>19</v>
      </c>
      <c r="Q3329">
        <v>14500</v>
      </c>
      <c r="R3329" t="s">
        <v>207</v>
      </c>
      <c r="S3329" t="str">
        <f>VLOOKUP(V3329,Country!A$2:B$191,2,FALSE)</f>
        <v>China</v>
      </c>
      <c r="T3329" t="str">
        <f>VLOOKUP(X3329,Organisation!A$2:B$150,2,FALSE)</f>
        <v>R &amp; T of Peoples Republic of China</v>
      </c>
      <c r="U3329" t="s">
        <v>198</v>
      </c>
      <c r="V3329" t="s">
        <v>55</v>
      </c>
      <c r="W3329" t="s">
        <v>188</v>
      </c>
      <c r="X3329" t="s">
        <v>57</v>
      </c>
      <c r="Y3329">
        <v>3313</v>
      </c>
    </row>
    <row r="3330" spans="1:25" x14ac:dyDescent="0.25">
      <c r="A3330">
        <v>15130</v>
      </c>
      <c r="B3330" t="str">
        <f>VLOOKUP(W3330,Broadcast!A$2:B$277,2,FALSE)</f>
        <v>China Radio International</v>
      </c>
      <c r="C3330" s="6">
        <v>400</v>
      </c>
      <c r="D3330" s="6">
        <v>500</v>
      </c>
      <c r="E3330" t="s">
        <v>244</v>
      </c>
      <c r="F3330" t="str">
        <f>VLOOKUP(H3330,Location!A$2:E$678,2,FALSE)</f>
        <v>Beijing</v>
      </c>
      <c r="G3330" t="str">
        <f>VLOOKUP(LEFT(R3330,3),Language!A$2:B$7700,2,FALSE)</f>
        <v>Standart Chinese</v>
      </c>
      <c r="H3330" t="s">
        <v>198</v>
      </c>
      <c r="I3330">
        <v>150</v>
      </c>
      <c r="J3330">
        <v>95</v>
      </c>
      <c r="K3330">
        <v>0</v>
      </c>
      <c r="L3330">
        <v>206</v>
      </c>
      <c r="M3330">
        <v>1234567</v>
      </c>
      <c r="N3330">
        <v>270316</v>
      </c>
      <c r="O3330">
        <v>301016</v>
      </c>
      <c r="P3330" t="s">
        <v>19</v>
      </c>
      <c r="Q3330">
        <v>14500</v>
      </c>
      <c r="R3330" t="s">
        <v>207</v>
      </c>
      <c r="S3330" t="str">
        <f>VLOOKUP(V3330,Country!A$2:B$191,2,FALSE)</f>
        <v>China</v>
      </c>
      <c r="T3330" t="str">
        <f>VLOOKUP(X3330,Organisation!A$2:B$150,2,FALSE)</f>
        <v>R &amp; T of Peoples Republic of China</v>
      </c>
      <c r="U3330" t="s">
        <v>198</v>
      </c>
      <c r="V3330" t="s">
        <v>55</v>
      </c>
      <c r="W3330" t="s">
        <v>188</v>
      </c>
      <c r="X3330" t="s">
        <v>57</v>
      </c>
      <c r="Y3330">
        <v>3314</v>
      </c>
    </row>
    <row r="3331" spans="1:25" x14ac:dyDescent="0.25">
      <c r="A3331">
        <v>15130</v>
      </c>
      <c r="B3331" t="str">
        <f>VLOOKUP(W3331,Broadcast!A$2:B$277,2,FALSE)</f>
        <v>China Radio International</v>
      </c>
      <c r="C3331" s="6">
        <v>500</v>
      </c>
      <c r="D3331" s="6">
        <v>600</v>
      </c>
      <c r="E3331" t="s">
        <v>244</v>
      </c>
      <c r="F3331" t="str">
        <f>VLOOKUP(H3331,Location!A$2:E$678,2,FALSE)</f>
        <v>Beijing</v>
      </c>
      <c r="G3331" t="str">
        <f>VLOOKUP(LEFT(R3331,3),Language!A$2:B$7700,2,FALSE)</f>
        <v>Standart Chinese</v>
      </c>
      <c r="H3331" t="s">
        <v>198</v>
      </c>
      <c r="I3331">
        <v>150</v>
      </c>
      <c r="J3331">
        <v>95</v>
      </c>
      <c r="K3331">
        <v>0</v>
      </c>
      <c r="L3331">
        <v>206</v>
      </c>
      <c r="M3331">
        <v>1234567</v>
      </c>
      <c r="N3331">
        <v>270316</v>
      </c>
      <c r="O3331">
        <v>301016</v>
      </c>
      <c r="P3331" t="s">
        <v>19</v>
      </c>
      <c r="Q3331">
        <v>14500</v>
      </c>
      <c r="R3331" t="s">
        <v>207</v>
      </c>
      <c r="S3331" t="str">
        <f>VLOOKUP(V3331,Country!A$2:B$191,2,FALSE)</f>
        <v>China</v>
      </c>
      <c r="T3331" t="str">
        <f>VLOOKUP(X3331,Organisation!A$2:B$150,2,FALSE)</f>
        <v>R &amp; T of Peoples Republic of China</v>
      </c>
      <c r="U3331" t="s">
        <v>198</v>
      </c>
      <c r="V3331" t="s">
        <v>55</v>
      </c>
      <c r="W3331" t="s">
        <v>188</v>
      </c>
      <c r="X3331" t="s">
        <v>57</v>
      </c>
      <c r="Y3331">
        <v>3315</v>
      </c>
    </row>
    <row r="3332" spans="1:25" x14ac:dyDescent="0.25">
      <c r="A3332">
        <v>15130</v>
      </c>
      <c r="B3332" t="str">
        <f>VLOOKUP(W3332,Broadcast!A$2:B$277,2,FALSE)</f>
        <v>Radio Romania International</v>
      </c>
      <c r="C3332" s="6">
        <v>1000</v>
      </c>
      <c r="D3332" s="6">
        <v>1100</v>
      </c>
      <c r="E3332">
        <v>37</v>
      </c>
      <c r="F3332" t="str">
        <f>VLOOKUP(H3332,Location!A$2:E$678,2,FALSE)</f>
        <v>Tiganesti</v>
      </c>
      <c r="G3332" t="str">
        <f>VLOOKUP(LEFT(R3332,3),Language!A$2:B$7700,2,FALSE)</f>
        <v>French</v>
      </c>
      <c r="H3332" t="s">
        <v>200</v>
      </c>
      <c r="I3332">
        <v>300</v>
      </c>
      <c r="J3332">
        <v>247</v>
      </c>
      <c r="K3332">
        <v>0</v>
      </c>
      <c r="L3332">
        <v>288</v>
      </c>
      <c r="M3332">
        <v>1234567</v>
      </c>
      <c r="N3332">
        <v>270316</v>
      </c>
      <c r="O3332">
        <v>301016</v>
      </c>
      <c r="P3332" t="s">
        <v>19</v>
      </c>
      <c r="R3332" t="s">
        <v>79</v>
      </c>
      <c r="S3332" t="str">
        <f>VLOOKUP(V3332,Country!A$2:B$191,2,FALSE)</f>
        <v>Romania</v>
      </c>
      <c r="T3332" t="str">
        <f>VLOOKUP(X3332,Organisation!A$2:B$150,2,FALSE)</f>
        <v>Ministry of Communications &amp; Informatics Technol.</v>
      </c>
      <c r="U3332" t="s">
        <v>200</v>
      </c>
      <c r="V3332" t="s">
        <v>202</v>
      </c>
      <c r="W3332" t="s">
        <v>203</v>
      </c>
      <c r="X3332" t="s">
        <v>202</v>
      </c>
      <c r="Y3332">
        <v>4435</v>
      </c>
    </row>
    <row r="3333" spans="1:25" x14ac:dyDescent="0.25">
      <c r="A3333">
        <v>15130</v>
      </c>
      <c r="B3333" t="str">
        <f>VLOOKUP(W3333,Broadcast!A$2:B$277,2,FALSE)</f>
        <v>Radio Romania International</v>
      </c>
      <c r="C3333" s="6">
        <v>1100</v>
      </c>
      <c r="D3333" s="6">
        <v>1200</v>
      </c>
      <c r="E3333" t="s">
        <v>454</v>
      </c>
      <c r="F3333" t="str">
        <f>VLOOKUP(H3333,Location!A$2:E$678,2,FALSE)</f>
        <v>Tiganesti</v>
      </c>
      <c r="G3333" t="str">
        <f>VLOOKUP(LEFT(R3333,3),Language!A$2:B$7700,2,FALSE)</f>
        <v>English</v>
      </c>
      <c r="H3333" t="s">
        <v>200</v>
      </c>
      <c r="I3333">
        <v>300</v>
      </c>
      <c r="J3333">
        <v>307</v>
      </c>
      <c r="K3333">
        <v>0</v>
      </c>
      <c r="L3333">
        <v>288</v>
      </c>
      <c r="M3333">
        <v>1234567</v>
      </c>
      <c r="N3333">
        <v>270316</v>
      </c>
      <c r="O3333">
        <v>301016</v>
      </c>
      <c r="P3333" t="s">
        <v>19</v>
      </c>
      <c r="R3333" t="s">
        <v>20</v>
      </c>
      <c r="S3333" t="str">
        <f>VLOOKUP(V3333,Country!A$2:B$191,2,FALSE)</f>
        <v>Romania</v>
      </c>
      <c r="T3333" t="str">
        <f>VLOOKUP(X3333,Organisation!A$2:B$150,2,FALSE)</f>
        <v>Ministry of Communications &amp; Informatics Technol.</v>
      </c>
      <c r="U3333" t="s">
        <v>200</v>
      </c>
      <c r="V3333" t="s">
        <v>202</v>
      </c>
      <c r="W3333" t="s">
        <v>203</v>
      </c>
      <c r="X3333" t="s">
        <v>202</v>
      </c>
      <c r="Y3333">
        <v>4415</v>
      </c>
    </row>
    <row r="3334" spans="1:25" x14ac:dyDescent="0.25">
      <c r="A3334">
        <v>15130</v>
      </c>
      <c r="B3334" t="str">
        <f>VLOOKUP(W3334,Broadcast!A$2:B$277,2,FALSE)</f>
        <v>Radio Romania International</v>
      </c>
      <c r="C3334" s="6">
        <v>1200</v>
      </c>
      <c r="D3334" s="6">
        <v>1230</v>
      </c>
      <c r="E3334" t="s">
        <v>444</v>
      </c>
      <c r="F3334" t="str">
        <f>VLOOKUP(H3334,Location!A$2:E$678,2,FALSE)</f>
        <v>Tiganesti</v>
      </c>
      <c r="G3334" t="str">
        <f>VLOOKUP(LEFT(R3334,3),Language!A$2:B$7700,2,FALSE)</f>
        <v>Romanian</v>
      </c>
      <c r="H3334" t="s">
        <v>200</v>
      </c>
      <c r="I3334">
        <v>300</v>
      </c>
      <c r="J3334">
        <v>142</v>
      </c>
      <c r="K3334">
        <v>0</v>
      </c>
      <c r="L3334">
        <v>288</v>
      </c>
      <c r="M3334">
        <v>1234567</v>
      </c>
      <c r="N3334">
        <v>270316</v>
      </c>
      <c r="O3334">
        <v>301016</v>
      </c>
      <c r="P3334" t="s">
        <v>19</v>
      </c>
      <c r="R3334" t="s">
        <v>388</v>
      </c>
      <c r="S3334" t="str">
        <f>VLOOKUP(V3334,Country!A$2:B$191,2,FALSE)</f>
        <v>Romania</v>
      </c>
      <c r="T3334" t="str">
        <f>VLOOKUP(X3334,Organisation!A$2:B$150,2,FALSE)</f>
        <v>Ministry of Communications &amp; Informatics Technol.</v>
      </c>
      <c r="U3334" t="s">
        <v>200</v>
      </c>
      <c r="V3334" t="s">
        <v>202</v>
      </c>
      <c r="W3334" t="s">
        <v>203</v>
      </c>
      <c r="X3334" t="s">
        <v>202</v>
      </c>
      <c r="Y3334">
        <v>4416</v>
      </c>
    </row>
    <row r="3335" spans="1:25" x14ac:dyDescent="0.25">
      <c r="A3335">
        <v>15130</v>
      </c>
      <c r="B3335" t="str">
        <f>VLOOKUP(W3335,Broadcast!A$2:B$277,2,FALSE)</f>
        <v>Radio Romania International</v>
      </c>
      <c r="C3335" s="6">
        <v>1300</v>
      </c>
      <c r="D3335" s="6">
        <v>1500</v>
      </c>
      <c r="E3335" t="s">
        <v>269</v>
      </c>
      <c r="F3335" t="str">
        <f>VLOOKUP(H3335,Location!A$2:E$678,2,FALSE)</f>
        <v>Galbeni</v>
      </c>
      <c r="G3335" t="str">
        <f>VLOOKUP(LEFT(R3335,3),Language!A$2:B$7700,2,FALSE)</f>
        <v>Romanian</v>
      </c>
      <c r="H3335" t="s">
        <v>453</v>
      </c>
      <c r="I3335">
        <v>300</v>
      </c>
      <c r="J3335">
        <v>285</v>
      </c>
      <c r="K3335">
        <v>0</v>
      </c>
      <c r="L3335">
        <v>286</v>
      </c>
      <c r="M3335">
        <v>1234567</v>
      </c>
      <c r="N3335">
        <v>270316</v>
      </c>
      <c r="O3335">
        <v>301016</v>
      </c>
      <c r="P3335" t="s">
        <v>19</v>
      </c>
      <c r="R3335" t="s">
        <v>388</v>
      </c>
      <c r="S3335" t="str">
        <f>VLOOKUP(V3335,Country!A$2:B$191,2,FALSE)</f>
        <v>Romania</v>
      </c>
      <c r="T3335" t="str">
        <f>VLOOKUP(X3335,Organisation!A$2:B$150,2,FALSE)</f>
        <v>Ministry of Communications &amp; Informatics Technol.</v>
      </c>
      <c r="U3335" t="s">
        <v>453</v>
      </c>
      <c r="V3335" t="s">
        <v>202</v>
      </c>
      <c r="W3335" t="s">
        <v>203</v>
      </c>
      <c r="X3335" t="s">
        <v>202</v>
      </c>
      <c r="Y3335">
        <v>4406</v>
      </c>
    </row>
    <row r="3336" spans="1:25" x14ac:dyDescent="0.25">
      <c r="A3336">
        <v>15130</v>
      </c>
      <c r="B3336" t="str">
        <f>VLOOKUP(W3336,Broadcast!A$2:B$277,2,FALSE)</f>
        <v>Radio Romania International</v>
      </c>
      <c r="C3336" s="6">
        <v>1530</v>
      </c>
      <c r="D3336" s="6">
        <v>1600</v>
      </c>
      <c r="E3336">
        <v>37</v>
      </c>
      <c r="F3336" t="str">
        <f>VLOOKUP(H3336,Location!A$2:E$678,2,FALSE)</f>
        <v>Galbeni</v>
      </c>
      <c r="G3336" t="str">
        <f>VLOOKUP(LEFT(R3336,3),Language!A$2:B$7700,2,FALSE)</f>
        <v>Arabic</v>
      </c>
      <c r="H3336" t="s">
        <v>453</v>
      </c>
      <c r="I3336">
        <v>300</v>
      </c>
      <c r="J3336">
        <v>245</v>
      </c>
      <c r="K3336">
        <v>0</v>
      </c>
      <c r="L3336">
        <v>286</v>
      </c>
      <c r="M3336">
        <v>1234567</v>
      </c>
      <c r="N3336">
        <v>270316</v>
      </c>
      <c r="O3336">
        <v>301016</v>
      </c>
      <c r="P3336" t="s">
        <v>19</v>
      </c>
      <c r="R3336" t="s">
        <v>89</v>
      </c>
      <c r="S3336" t="str">
        <f>VLOOKUP(V3336,Country!A$2:B$191,2,FALSE)</f>
        <v>Romania</v>
      </c>
      <c r="T3336" t="str">
        <f>VLOOKUP(X3336,Organisation!A$2:B$150,2,FALSE)</f>
        <v>Ministry of Communications &amp; Informatics Technol.</v>
      </c>
      <c r="U3336" t="s">
        <v>453</v>
      </c>
      <c r="V3336" t="s">
        <v>202</v>
      </c>
      <c r="W3336" t="s">
        <v>203</v>
      </c>
      <c r="X3336" t="s">
        <v>202</v>
      </c>
      <c r="Y3336">
        <v>4427</v>
      </c>
    </row>
    <row r="3337" spans="1:25" x14ac:dyDescent="0.25">
      <c r="A3337">
        <v>15130</v>
      </c>
      <c r="B3337" t="str">
        <f>VLOOKUP(W3337,Broadcast!A$2:B$277,2,FALSE)</f>
        <v>Nippon Hoso Kyokai</v>
      </c>
      <c r="C3337" s="6">
        <v>1900</v>
      </c>
      <c r="D3337" s="6">
        <v>2100</v>
      </c>
      <c r="E3337" t="s">
        <v>287</v>
      </c>
      <c r="F3337" t="str">
        <f>VLOOKUP(H3337,Location!A$2:E$678,2,FALSE)</f>
        <v>Issoudun</v>
      </c>
      <c r="G3337" t="str">
        <f>VLOOKUP(LEFT(R3337,3),Language!A$2:B$7700,2,FALSE)</f>
        <v>Japanese</v>
      </c>
      <c r="H3337" t="s">
        <v>78</v>
      </c>
      <c r="I3337">
        <v>500</v>
      </c>
      <c r="J3337">
        <v>152</v>
      </c>
      <c r="K3337">
        <v>0</v>
      </c>
      <c r="L3337">
        <v>217</v>
      </c>
      <c r="M3337">
        <v>1234567</v>
      </c>
      <c r="N3337">
        <v>270316</v>
      </c>
      <c r="O3337">
        <v>301016</v>
      </c>
      <c r="P3337" t="s">
        <v>19</v>
      </c>
      <c r="R3337" t="s">
        <v>196</v>
      </c>
      <c r="S3337" t="str">
        <f>VLOOKUP(V3337,Country!A$2:B$191,2,FALSE)</f>
        <v>France</v>
      </c>
      <c r="T3337" t="str">
        <f>VLOOKUP(X3337,Organisation!A$2:B$150,2,FALSE)</f>
        <v>Nippon Hoso Kyokai, Japan</v>
      </c>
      <c r="U3337" t="s">
        <v>78</v>
      </c>
      <c r="V3337" t="s">
        <v>80</v>
      </c>
      <c r="W3337" t="s">
        <v>197</v>
      </c>
      <c r="X3337" t="s">
        <v>197</v>
      </c>
      <c r="Y3337">
        <v>2407</v>
      </c>
    </row>
    <row r="3338" spans="1:25" x14ac:dyDescent="0.25">
      <c r="A3338">
        <v>15135</v>
      </c>
      <c r="B3338" t="str">
        <f>VLOOKUP(W3338,Broadcast!A$2:B$277,2,FALSE)</f>
        <v>China Radio International</v>
      </c>
      <c r="C3338" s="6">
        <v>830</v>
      </c>
      <c r="D3338" s="6">
        <v>930</v>
      </c>
      <c r="E3338">
        <v>54</v>
      </c>
      <c r="F3338" t="str">
        <f>VLOOKUP(H3338,Location!A$2:E$678,2,FALSE)</f>
        <v>Kunming</v>
      </c>
      <c r="G3338" t="str">
        <f>VLOOKUP(LEFT(R3338,3),Language!A$2:B$7700,2,FALSE)</f>
        <v>Indonesian</v>
      </c>
      <c r="H3338" t="s">
        <v>366</v>
      </c>
      <c r="I3338">
        <v>500</v>
      </c>
      <c r="J3338">
        <v>177</v>
      </c>
      <c r="K3338">
        <v>0</v>
      </c>
      <c r="L3338">
        <v>216</v>
      </c>
      <c r="M3338">
        <v>1234567</v>
      </c>
      <c r="N3338">
        <v>270316</v>
      </c>
      <c r="O3338">
        <v>301016</v>
      </c>
      <c r="P3338" t="s">
        <v>19</v>
      </c>
      <c r="Q3338">
        <v>13700</v>
      </c>
      <c r="R3338" t="s">
        <v>590</v>
      </c>
      <c r="S3338" t="str">
        <f>VLOOKUP(V3338,Country!A$2:B$191,2,FALSE)</f>
        <v>China</v>
      </c>
      <c r="T3338" t="str">
        <f>VLOOKUP(X3338,Organisation!A$2:B$150,2,FALSE)</f>
        <v>R &amp; T of Peoples Republic of China</v>
      </c>
      <c r="U3338" t="s">
        <v>366</v>
      </c>
      <c r="V3338" t="s">
        <v>55</v>
      </c>
      <c r="W3338" t="s">
        <v>188</v>
      </c>
      <c r="X3338" t="s">
        <v>57</v>
      </c>
      <c r="Y3338">
        <v>3316</v>
      </c>
    </row>
    <row r="3339" spans="1:25" x14ac:dyDescent="0.25">
      <c r="A3339">
        <v>15135</v>
      </c>
      <c r="B3339" t="str">
        <f>VLOOKUP(W3339,Broadcast!A$2:B$277,2,FALSE)</f>
        <v>China Radio International</v>
      </c>
      <c r="C3339" s="6">
        <v>930</v>
      </c>
      <c r="D3339" s="6">
        <v>1030</v>
      </c>
      <c r="E3339" t="s">
        <v>932</v>
      </c>
      <c r="F3339" t="str">
        <f>VLOOKUP(H3339,Location!A$2:E$678,2,FALSE)</f>
        <v>Kunming</v>
      </c>
      <c r="G3339" t="str">
        <f>VLOOKUP(LEFT(R3339,3),Language!A$2:B$7700,2,FALSE)</f>
        <v>Malay (individual language)</v>
      </c>
      <c r="H3339" t="s">
        <v>366</v>
      </c>
      <c r="I3339">
        <v>500</v>
      </c>
      <c r="J3339">
        <v>177</v>
      </c>
      <c r="K3339">
        <v>0</v>
      </c>
      <c r="L3339">
        <v>216</v>
      </c>
      <c r="M3339">
        <v>1234567</v>
      </c>
      <c r="N3339">
        <v>270316</v>
      </c>
      <c r="O3339">
        <v>301016</v>
      </c>
      <c r="P3339" t="s">
        <v>19</v>
      </c>
      <c r="Q3339">
        <v>13700</v>
      </c>
      <c r="R3339" t="s">
        <v>258</v>
      </c>
      <c r="S3339" t="str">
        <f>VLOOKUP(V3339,Country!A$2:B$191,2,FALSE)</f>
        <v>China</v>
      </c>
      <c r="T3339" t="str">
        <f>VLOOKUP(X3339,Organisation!A$2:B$150,2,FALSE)</f>
        <v>R &amp; T of Peoples Republic of China</v>
      </c>
      <c r="U3339" t="s">
        <v>366</v>
      </c>
      <c r="V3339" t="s">
        <v>55</v>
      </c>
      <c r="W3339" t="s">
        <v>188</v>
      </c>
      <c r="X3339" t="s">
        <v>57</v>
      </c>
      <c r="Y3339">
        <v>3317</v>
      </c>
    </row>
    <row r="3340" spans="1:25" x14ac:dyDescent="0.25">
      <c r="A3340">
        <v>15135</v>
      </c>
      <c r="B3340" t="str">
        <f>VLOOKUP(W3340,Broadcast!A$2:B$277,2,FALSE)</f>
        <v>China Radio International</v>
      </c>
      <c r="C3340" s="6">
        <v>1030</v>
      </c>
      <c r="D3340" s="6">
        <v>1130</v>
      </c>
      <c r="E3340">
        <v>54</v>
      </c>
      <c r="F3340" t="str">
        <f>VLOOKUP(H3340,Location!A$2:E$678,2,FALSE)</f>
        <v>Kunming</v>
      </c>
      <c r="G3340" t="str">
        <f>VLOOKUP(LEFT(R3340,3),Language!A$2:B$7700,2,FALSE)</f>
        <v>Indonesian</v>
      </c>
      <c r="H3340" t="s">
        <v>366</v>
      </c>
      <c r="I3340">
        <v>100</v>
      </c>
      <c r="J3340">
        <v>175</v>
      </c>
      <c r="K3340">
        <v>0</v>
      </c>
      <c r="L3340">
        <v>216</v>
      </c>
      <c r="M3340">
        <v>1234567</v>
      </c>
      <c r="N3340">
        <v>270316</v>
      </c>
      <c r="O3340">
        <v>301016</v>
      </c>
      <c r="P3340" t="s">
        <v>19</v>
      </c>
      <c r="Q3340">
        <v>13700</v>
      </c>
      <c r="R3340" t="s">
        <v>590</v>
      </c>
      <c r="S3340" t="str">
        <f>VLOOKUP(V3340,Country!A$2:B$191,2,FALSE)</f>
        <v>China</v>
      </c>
      <c r="T3340" t="str">
        <f>VLOOKUP(X3340,Organisation!A$2:B$150,2,FALSE)</f>
        <v>R &amp; T of Peoples Republic of China</v>
      </c>
      <c r="U3340" t="s">
        <v>366</v>
      </c>
      <c r="V3340" t="s">
        <v>55</v>
      </c>
      <c r="W3340" t="s">
        <v>188</v>
      </c>
      <c r="X3340" t="s">
        <v>57</v>
      </c>
      <c r="Y3340">
        <v>3318</v>
      </c>
    </row>
    <row r="3341" spans="1:25" x14ac:dyDescent="0.25">
      <c r="A3341">
        <v>15140</v>
      </c>
      <c r="B3341" t="str">
        <f>VLOOKUP(W3341,Broadcast!A$2:B$277,2,FALSE)</f>
        <v>China Radio International</v>
      </c>
      <c r="C3341" s="6">
        <v>100</v>
      </c>
      <c r="D3341" s="6">
        <v>200</v>
      </c>
      <c r="E3341" t="s">
        <v>206</v>
      </c>
      <c r="F3341" t="str">
        <f>VLOOKUP(H3341,Location!A$2:E$678,2,FALSE)</f>
        <v>Xian</v>
      </c>
      <c r="G3341" t="str">
        <f>VLOOKUP(LEFT(R3341,3),Language!A$2:B$7700,2,FALSE)</f>
        <v>Standart Chinese</v>
      </c>
      <c r="H3341" t="s">
        <v>265</v>
      </c>
      <c r="I3341">
        <v>500</v>
      </c>
      <c r="J3341">
        <v>200</v>
      </c>
      <c r="K3341">
        <v>0</v>
      </c>
      <c r="L3341">
        <v>216</v>
      </c>
      <c r="M3341">
        <v>1234567</v>
      </c>
      <c r="N3341">
        <v>270316</v>
      </c>
      <c r="O3341">
        <v>301016</v>
      </c>
      <c r="P3341" t="s">
        <v>19</v>
      </c>
      <c r="Q3341">
        <v>16500</v>
      </c>
      <c r="R3341" t="s">
        <v>207</v>
      </c>
      <c r="S3341" t="str">
        <f>VLOOKUP(V3341,Country!A$2:B$191,2,FALSE)</f>
        <v>China</v>
      </c>
      <c r="T3341" t="str">
        <f>VLOOKUP(X3341,Organisation!A$2:B$150,2,FALSE)</f>
        <v>R &amp; T of Peoples Republic of China</v>
      </c>
      <c r="U3341" t="s">
        <v>265</v>
      </c>
      <c r="V3341" t="s">
        <v>55</v>
      </c>
      <c r="W3341" t="s">
        <v>188</v>
      </c>
      <c r="X3341" t="s">
        <v>57</v>
      </c>
      <c r="Y3341">
        <v>3319</v>
      </c>
    </row>
    <row r="3342" spans="1:25" x14ac:dyDescent="0.25">
      <c r="A3342">
        <v>15140</v>
      </c>
      <c r="B3342" t="str">
        <f>VLOOKUP(W3342,Broadcast!A$2:B$277,2,FALSE)</f>
        <v>China Radio International</v>
      </c>
      <c r="C3342" s="6">
        <v>200</v>
      </c>
      <c r="D3342" s="6">
        <v>300</v>
      </c>
      <c r="E3342" t="s">
        <v>708</v>
      </c>
      <c r="F3342" t="str">
        <f>VLOOKUP(H3342,Location!A$2:E$678,2,FALSE)</f>
        <v>Beijing</v>
      </c>
      <c r="G3342" t="str">
        <f>VLOOKUP(LEFT(R3342,3),Language!A$2:B$7700,2,FALSE)</f>
        <v>Standart Chinese</v>
      </c>
      <c r="H3342" t="s">
        <v>198</v>
      </c>
      <c r="I3342">
        <v>500</v>
      </c>
      <c r="J3342">
        <v>322</v>
      </c>
      <c r="K3342">
        <v>0</v>
      </c>
      <c r="L3342">
        <v>218</v>
      </c>
      <c r="M3342">
        <v>1234567</v>
      </c>
      <c r="N3342">
        <v>270316</v>
      </c>
      <c r="O3342">
        <v>301016</v>
      </c>
      <c r="P3342" t="s">
        <v>19</v>
      </c>
      <c r="Q3342">
        <v>16500</v>
      </c>
      <c r="R3342" t="s">
        <v>207</v>
      </c>
      <c r="S3342" t="str">
        <f>VLOOKUP(V3342,Country!A$2:B$191,2,FALSE)</f>
        <v>China</v>
      </c>
      <c r="T3342" t="str">
        <f>VLOOKUP(X3342,Organisation!A$2:B$150,2,FALSE)</f>
        <v>R &amp; T of Peoples Republic of China</v>
      </c>
      <c r="U3342" t="s">
        <v>198</v>
      </c>
      <c r="V3342" t="s">
        <v>55</v>
      </c>
      <c r="W3342" t="s">
        <v>188</v>
      </c>
      <c r="X3342" t="s">
        <v>57</v>
      </c>
      <c r="Y3342">
        <v>3320</v>
      </c>
    </row>
    <row r="3343" spans="1:25" x14ac:dyDescent="0.25">
      <c r="A3343">
        <v>15140</v>
      </c>
      <c r="B3343" t="str">
        <f>VLOOKUP(W3343,Broadcast!A$2:B$277,2,FALSE)</f>
        <v>Nippon Hoso Kyokai</v>
      </c>
      <c r="C3343" s="6">
        <v>400</v>
      </c>
      <c r="D3343" s="6">
        <v>430</v>
      </c>
      <c r="E3343" t="s">
        <v>408</v>
      </c>
      <c r="F3343" t="str">
        <f>VLOOKUP(H3343,Location!A$2:E$678,2,FALSE)</f>
        <v>Tashkent</v>
      </c>
      <c r="G3343" t="str">
        <f>VLOOKUP(LEFT(R3343,3),Language!A$2:B$7700,2,FALSE)</f>
        <v>Persian</v>
      </c>
      <c r="H3343" t="s">
        <v>472</v>
      </c>
      <c r="I3343">
        <v>100</v>
      </c>
      <c r="J3343">
        <v>236</v>
      </c>
      <c r="K3343">
        <v>0</v>
      </c>
      <c r="L3343">
        <v>157</v>
      </c>
      <c r="M3343">
        <v>1234567</v>
      </c>
      <c r="N3343">
        <v>270316</v>
      </c>
      <c r="O3343">
        <v>301016</v>
      </c>
      <c r="P3343" t="s">
        <v>19</v>
      </c>
      <c r="Q3343">
        <v>14500</v>
      </c>
      <c r="R3343" t="s">
        <v>154</v>
      </c>
      <c r="S3343" t="str">
        <f>VLOOKUP(V3343,Country!A$2:B$191,2,FALSE)</f>
        <v>Ouzbékistan</v>
      </c>
      <c r="T3343" t="str">
        <f>VLOOKUP(X3343,Organisation!A$2:B$150,2,FALSE)</f>
        <v>Babcock Communications</v>
      </c>
      <c r="U3343" t="s">
        <v>472</v>
      </c>
      <c r="V3343" t="s">
        <v>473</v>
      </c>
      <c r="W3343" t="s">
        <v>197</v>
      </c>
      <c r="X3343" t="s">
        <v>43</v>
      </c>
      <c r="Y3343">
        <v>272</v>
      </c>
    </row>
    <row r="3344" spans="1:25" x14ac:dyDescent="0.25">
      <c r="A3344">
        <v>15140</v>
      </c>
      <c r="B3344" t="str">
        <f>VLOOKUP(W3344,Broadcast!A$2:B$277,2,FALSE)</f>
        <v>Nippon Hoso Kyokai</v>
      </c>
      <c r="C3344" s="6">
        <v>400</v>
      </c>
      <c r="D3344" s="6">
        <v>430</v>
      </c>
      <c r="E3344">
        <v>40</v>
      </c>
      <c r="F3344" t="str">
        <f>VLOOKUP(H3344,Location!A$2:E$678,2,FALSE)</f>
        <v>Tashkent</v>
      </c>
      <c r="G3344" t="str">
        <f>VLOOKUP(LEFT(R3344,3),Language!A$2:B$7700,2,FALSE)</f>
        <v>Persian</v>
      </c>
      <c r="H3344" t="s">
        <v>472</v>
      </c>
      <c r="I3344">
        <v>100</v>
      </c>
      <c r="J3344">
        <v>236</v>
      </c>
      <c r="K3344">
        <v>0</v>
      </c>
      <c r="L3344">
        <v>157</v>
      </c>
      <c r="M3344">
        <v>1234567</v>
      </c>
      <c r="N3344">
        <v>270316</v>
      </c>
      <c r="O3344">
        <v>301016</v>
      </c>
      <c r="P3344" t="s">
        <v>19</v>
      </c>
      <c r="R3344" t="s">
        <v>154</v>
      </c>
      <c r="S3344" t="str">
        <f>VLOOKUP(V3344,Country!A$2:B$191,2,FALSE)</f>
        <v>Ouzbékistan</v>
      </c>
      <c r="T3344" t="str">
        <f>VLOOKUP(X3344,Organisation!A$2:B$150,2,FALSE)</f>
        <v>Nippon Hoso Kyokai, Japan</v>
      </c>
      <c r="U3344" t="s">
        <v>472</v>
      </c>
      <c r="V3344" t="s">
        <v>473</v>
      </c>
      <c r="W3344" t="s">
        <v>197</v>
      </c>
      <c r="X3344" t="s">
        <v>197</v>
      </c>
      <c r="Y3344">
        <v>2411</v>
      </c>
    </row>
    <row r="3345" spans="1:25" x14ac:dyDescent="0.25">
      <c r="A3345">
        <v>15140</v>
      </c>
      <c r="B3345" t="str">
        <f>VLOOKUP(W3345,Broadcast!A$2:B$277,2,FALSE)</f>
        <v>Adventist World Radio</v>
      </c>
      <c r="C3345" s="6">
        <v>800</v>
      </c>
      <c r="D3345" s="6">
        <v>830</v>
      </c>
      <c r="E3345" t="s">
        <v>437</v>
      </c>
      <c r="F3345" t="str">
        <f>VLOOKUP(H3345,Location!A$2:E$678,2,FALSE)</f>
        <v>Nauen</v>
      </c>
      <c r="G3345" t="str">
        <f>VLOOKUP(LEFT(R3345,3),Language!A$2:B$7700,2,FALSE)</f>
        <v>French</v>
      </c>
      <c r="H3345" t="s">
        <v>232</v>
      </c>
      <c r="I3345">
        <v>100</v>
      </c>
      <c r="J3345">
        <v>210</v>
      </c>
      <c r="K3345">
        <v>0</v>
      </c>
      <c r="L3345">
        <v>218</v>
      </c>
      <c r="M3345">
        <v>1234567</v>
      </c>
      <c r="N3345">
        <v>270316</v>
      </c>
      <c r="O3345">
        <v>291016</v>
      </c>
      <c r="P3345" t="s">
        <v>19</v>
      </c>
      <c r="Q3345">
        <v>17800</v>
      </c>
      <c r="R3345" t="s">
        <v>79</v>
      </c>
      <c r="S3345" t="str">
        <f>VLOOKUP(V3345,Country!A$2:B$191,2,FALSE)</f>
        <v>Germany</v>
      </c>
      <c r="T3345" t="str">
        <f>VLOOKUP(X3345,Organisation!A$2:B$150,2,FALSE)</f>
        <v>Adventist World Radio</v>
      </c>
      <c r="U3345" t="s">
        <v>232</v>
      </c>
      <c r="V3345" t="s">
        <v>19</v>
      </c>
      <c r="W3345" t="s">
        <v>275</v>
      </c>
      <c r="X3345" t="s">
        <v>275</v>
      </c>
      <c r="Y3345">
        <v>479</v>
      </c>
    </row>
    <row r="3346" spans="1:25" x14ac:dyDescent="0.25">
      <c r="A3346">
        <v>15140</v>
      </c>
      <c r="B3346" t="str">
        <f>VLOOKUP(W3346,Broadcast!A$2:B$277,2,FALSE)</f>
        <v>For new organization</v>
      </c>
      <c r="C3346" s="6">
        <v>1300</v>
      </c>
      <c r="D3346" s="6">
        <v>1400</v>
      </c>
      <c r="E3346" t="s">
        <v>987</v>
      </c>
      <c r="F3346" t="str">
        <f>VLOOKUP(H3346,Location!A$2:E$678,2,FALSE)</f>
        <v>Tashkent</v>
      </c>
      <c r="G3346" t="str">
        <f>VLOOKUP(LEFT(R3346,3),Language!A$2:B$7700,2,FALSE)</f>
        <v>Multiple languages</v>
      </c>
      <c r="H3346" t="s">
        <v>472</v>
      </c>
      <c r="I3346">
        <v>200</v>
      </c>
      <c r="J3346">
        <v>236</v>
      </c>
      <c r="K3346">
        <v>0</v>
      </c>
      <c r="L3346">
        <v>218</v>
      </c>
      <c r="M3346">
        <v>1234567</v>
      </c>
      <c r="N3346">
        <v>270316</v>
      </c>
      <c r="O3346">
        <v>301016</v>
      </c>
      <c r="P3346" t="s">
        <v>19</v>
      </c>
      <c r="R3346" t="s">
        <v>102</v>
      </c>
      <c r="S3346" t="str">
        <f>VLOOKUP(V3346,Country!A$2:B$191,2,FALSE)</f>
        <v>Ouzbékistan</v>
      </c>
      <c r="T3346" t="str">
        <f>VLOOKUP(X3346,Organisation!A$2:B$150,2,FALSE)</f>
        <v>Radio-Agency-M</v>
      </c>
      <c r="U3346" t="s">
        <v>472</v>
      </c>
      <c r="V3346" t="s">
        <v>473</v>
      </c>
      <c r="W3346" t="s">
        <v>179</v>
      </c>
      <c r="X3346" t="s">
        <v>621</v>
      </c>
      <c r="Y3346">
        <v>2508</v>
      </c>
    </row>
    <row r="3347" spans="1:25" x14ac:dyDescent="0.25">
      <c r="A3347">
        <v>15140</v>
      </c>
      <c r="B3347" t="str">
        <f>VLOOKUP(W3347,Broadcast!A$2:B$277,2,FALSE)</f>
        <v>Radio Sultanate of Oman</v>
      </c>
      <c r="C3347" s="6">
        <v>1400</v>
      </c>
      <c r="D3347" s="6">
        <v>1500</v>
      </c>
      <c r="E3347" t="s">
        <v>532</v>
      </c>
      <c r="F3347" t="str">
        <f>VLOOKUP(H3347,Location!A$2:E$678,2,FALSE)</f>
        <v>Thumrayt</v>
      </c>
      <c r="G3347" t="str">
        <f>VLOOKUP(LEFT(R3347,3),Language!A$2:B$7700,2,FALSE)</f>
        <v>English</v>
      </c>
      <c r="H3347" t="s">
        <v>520</v>
      </c>
      <c r="I3347">
        <v>100</v>
      </c>
      <c r="J3347">
        <v>315</v>
      </c>
      <c r="K3347">
        <v>0</v>
      </c>
      <c r="L3347">
        <v>218</v>
      </c>
      <c r="M3347">
        <v>1234567</v>
      </c>
      <c r="N3347">
        <v>270316</v>
      </c>
      <c r="O3347">
        <v>301016</v>
      </c>
      <c r="P3347" t="s">
        <v>19</v>
      </c>
      <c r="Q3347">
        <v>13650</v>
      </c>
      <c r="R3347" t="s">
        <v>20</v>
      </c>
      <c r="S3347" t="str">
        <f>VLOOKUP(V3347,Country!A$2:B$191,2,FALSE)</f>
        <v>Oman</v>
      </c>
      <c r="T3347" t="str">
        <f>VLOOKUP(X3347,Organisation!A$2:B$150,2,FALSE)</f>
        <v>Radio Sultanate of Oman</v>
      </c>
      <c r="U3347" t="s">
        <v>520</v>
      </c>
      <c r="V3347" t="s">
        <v>212</v>
      </c>
      <c r="W3347" t="s">
        <v>383</v>
      </c>
      <c r="X3347" t="s">
        <v>383</v>
      </c>
      <c r="Y3347">
        <v>4480</v>
      </c>
    </row>
    <row r="3348" spans="1:25" x14ac:dyDescent="0.25">
      <c r="A3348">
        <v>15140</v>
      </c>
      <c r="B3348" t="str">
        <f>VLOOKUP(W3348,Broadcast!A$2:B$277,2,FALSE)</f>
        <v>Radio Sultanate of Oman</v>
      </c>
      <c r="C3348" s="6">
        <v>1400</v>
      </c>
      <c r="D3348" s="6">
        <v>2200</v>
      </c>
      <c r="E3348">
        <v>48.53</v>
      </c>
      <c r="F3348" t="str">
        <f>VLOOKUP(H3348,Location!A$2:E$678,2,FALSE)</f>
        <v>Thumrayt</v>
      </c>
      <c r="G3348" t="str">
        <f>VLOOKUP(LEFT(R3348,3),Language!A$2:B$7700,2,FALSE)</f>
        <v>English</v>
      </c>
      <c r="H3348" t="s">
        <v>520</v>
      </c>
      <c r="I3348">
        <v>100</v>
      </c>
      <c r="J3348">
        <v>220</v>
      </c>
      <c r="K3348">
        <v>0</v>
      </c>
      <c r="L3348">
        <v>205</v>
      </c>
      <c r="M3348">
        <v>1234567</v>
      </c>
      <c r="N3348">
        <v>270316</v>
      </c>
      <c r="O3348">
        <v>301016</v>
      </c>
      <c r="P3348" t="s">
        <v>19</v>
      </c>
      <c r="Q3348">
        <v>11900</v>
      </c>
      <c r="R3348" t="s">
        <v>20</v>
      </c>
      <c r="S3348" t="str">
        <f>VLOOKUP(V3348,Country!A$2:B$191,2,FALSE)</f>
        <v>Oman</v>
      </c>
      <c r="T3348" t="str">
        <f>VLOOKUP(X3348,Organisation!A$2:B$150,2,FALSE)</f>
        <v>Radio Sultanate of Oman</v>
      </c>
      <c r="U3348" t="s">
        <v>520</v>
      </c>
      <c r="V3348" t="s">
        <v>212</v>
      </c>
      <c r="W3348" t="s">
        <v>383</v>
      </c>
      <c r="X3348" t="s">
        <v>383</v>
      </c>
      <c r="Y3348">
        <v>4481</v>
      </c>
    </row>
    <row r="3349" spans="1:25" x14ac:dyDescent="0.25">
      <c r="A3349">
        <v>15140</v>
      </c>
      <c r="B3349" t="str">
        <f>VLOOKUP(W3349,Broadcast!A$2:B$277,2,FALSE)</f>
        <v>Radio Sultanate of Oman</v>
      </c>
      <c r="C3349" s="6">
        <v>1500</v>
      </c>
      <c r="D3349" s="6">
        <v>2200</v>
      </c>
      <c r="E3349" t="s">
        <v>532</v>
      </c>
      <c r="F3349" t="str">
        <f>VLOOKUP(H3349,Location!A$2:E$678,2,FALSE)</f>
        <v>Thumrayt</v>
      </c>
      <c r="G3349" t="str">
        <f>VLOOKUP(LEFT(R3349,3),Language!A$2:B$7700,2,FALSE)</f>
        <v>Standard Arabic</v>
      </c>
      <c r="H3349" t="s">
        <v>520</v>
      </c>
      <c r="I3349">
        <v>100</v>
      </c>
      <c r="J3349">
        <v>315</v>
      </c>
      <c r="K3349">
        <v>0</v>
      </c>
      <c r="L3349">
        <v>218</v>
      </c>
      <c r="M3349">
        <v>1234567</v>
      </c>
      <c r="N3349">
        <v>270316</v>
      </c>
      <c r="O3349">
        <v>301016</v>
      </c>
      <c r="P3349" t="s">
        <v>19</v>
      </c>
      <c r="Q3349">
        <v>13650</v>
      </c>
      <c r="R3349" t="s">
        <v>310</v>
      </c>
      <c r="S3349" t="str">
        <f>VLOOKUP(V3349,Country!A$2:B$191,2,FALSE)</f>
        <v>Oman</v>
      </c>
      <c r="T3349" t="str">
        <f>VLOOKUP(X3349,Organisation!A$2:B$150,2,FALSE)</f>
        <v>Radio Sultanate of Oman</v>
      </c>
      <c r="U3349" t="s">
        <v>520</v>
      </c>
      <c r="V3349" t="s">
        <v>212</v>
      </c>
      <c r="W3349" t="s">
        <v>383</v>
      </c>
      <c r="X3349" t="s">
        <v>383</v>
      </c>
      <c r="Y3349">
        <v>4482</v>
      </c>
    </row>
    <row r="3350" spans="1:25" x14ac:dyDescent="0.25">
      <c r="A3350">
        <v>15140</v>
      </c>
      <c r="B3350" t="str">
        <f>VLOOKUP(W3350,Broadcast!A$2:B$277,2,FALSE)</f>
        <v>All India Radio</v>
      </c>
      <c r="C3350" s="6">
        <v>1600</v>
      </c>
      <c r="D3350" s="6">
        <v>1715</v>
      </c>
      <c r="E3350">
        <v>19.29</v>
      </c>
      <c r="F3350" t="str">
        <f>VLOOKUP(H3350,Location!A$2:E$678,2,FALSE)</f>
        <v>Delhi</v>
      </c>
      <c r="G3350" t="str">
        <f>VLOOKUP(LEFT(R3350,3),Language!A$2:B$7700,2,FALSE)</f>
        <v>Russian</v>
      </c>
      <c r="H3350" t="s">
        <v>304</v>
      </c>
      <c r="I3350">
        <v>250</v>
      </c>
      <c r="J3350">
        <v>312</v>
      </c>
      <c r="K3350">
        <v>0</v>
      </c>
      <c r="L3350">
        <v>218</v>
      </c>
      <c r="M3350">
        <v>1234567</v>
      </c>
      <c r="N3350">
        <v>270316</v>
      </c>
      <c r="O3350">
        <v>301016</v>
      </c>
      <c r="P3350" t="s">
        <v>19</v>
      </c>
      <c r="Q3350">
        <v>16750</v>
      </c>
      <c r="R3350" t="s">
        <v>182</v>
      </c>
      <c r="S3350" t="str">
        <f>VLOOKUP(V3350,Country!A$2:B$191,2,FALSE)</f>
        <v>India</v>
      </c>
      <c r="T3350" t="str">
        <f>VLOOKUP(X3350,Organisation!A$2:B$150,2,FALSE)</f>
        <v>All India Radio</v>
      </c>
      <c r="U3350" t="s">
        <v>304</v>
      </c>
      <c r="V3350" t="s">
        <v>263</v>
      </c>
      <c r="W3350" t="s">
        <v>264</v>
      </c>
      <c r="X3350" t="s">
        <v>264</v>
      </c>
      <c r="Y3350">
        <v>3602</v>
      </c>
    </row>
    <row r="3351" spans="1:25" x14ac:dyDescent="0.25">
      <c r="A3351">
        <v>15145</v>
      </c>
      <c r="B3351" t="str">
        <f>VLOOKUP(W3351,Broadcast!A$2:B$277,2,FALSE)</f>
        <v>China Radio International</v>
      </c>
      <c r="C3351" s="6">
        <v>600</v>
      </c>
      <c r="D3351" s="6">
        <v>700</v>
      </c>
      <c r="E3351" t="s">
        <v>918</v>
      </c>
      <c r="F3351" t="str">
        <f>VLOOKUP(H3351,Location!A$2:E$678,2,FALSE)</f>
        <v>Kashi</v>
      </c>
      <c r="G3351" t="str">
        <f>VLOOKUP(LEFT(R3351,3),Language!A$2:B$7700,2,FALSE)</f>
        <v>English</v>
      </c>
      <c r="H3351" t="s">
        <v>187</v>
      </c>
      <c r="I3351">
        <v>100</v>
      </c>
      <c r="J3351">
        <v>239</v>
      </c>
      <c r="K3351">
        <v>0</v>
      </c>
      <c r="L3351">
        <v>206</v>
      </c>
      <c r="M3351">
        <v>1234567</v>
      </c>
      <c r="N3351">
        <v>270316</v>
      </c>
      <c r="O3351">
        <v>301016</v>
      </c>
      <c r="P3351" t="s">
        <v>19</v>
      </c>
      <c r="Q3351">
        <v>12225</v>
      </c>
      <c r="R3351" t="s">
        <v>20</v>
      </c>
      <c r="S3351" t="str">
        <f>VLOOKUP(V3351,Country!A$2:B$191,2,FALSE)</f>
        <v>China</v>
      </c>
      <c r="T3351" t="str">
        <f>VLOOKUP(X3351,Organisation!A$2:B$150,2,FALSE)</f>
        <v>R &amp; T of Peoples Republic of China</v>
      </c>
      <c r="U3351" t="s">
        <v>187</v>
      </c>
      <c r="V3351" t="s">
        <v>55</v>
      </c>
      <c r="W3351" t="s">
        <v>188</v>
      </c>
      <c r="X3351" t="s">
        <v>57</v>
      </c>
      <c r="Y3351">
        <v>3321</v>
      </c>
    </row>
    <row r="3352" spans="1:25" x14ac:dyDescent="0.25">
      <c r="A3352">
        <v>15145</v>
      </c>
      <c r="B3352" t="str">
        <f>VLOOKUP(W3352,Broadcast!A$2:B$277,2,FALSE)</f>
        <v>China Radio International</v>
      </c>
      <c r="C3352" s="6">
        <v>700</v>
      </c>
      <c r="D3352" s="6">
        <v>800</v>
      </c>
      <c r="E3352">
        <v>49</v>
      </c>
      <c r="F3352" t="str">
        <f>VLOOKUP(H3352,Location!A$2:E$678,2,FALSE)</f>
        <v>Xian</v>
      </c>
      <c r="G3352" t="str">
        <f>VLOOKUP(LEFT(R3352,3),Language!A$2:B$7700,2,FALSE)</f>
        <v>Min Nan Chinese</v>
      </c>
      <c r="H3352" t="s">
        <v>265</v>
      </c>
      <c r="I3352">
        <v>500</v>
      </c>
      <c r="J3352">
        <v>200</v>
      </c>
      <c r="K3352">
        <v>0</v>
      </c>
      <c r="L3352">
        <v>216</v>
      </c>
      <c r="M3352">
        <v>1234567</v>
      </c>
      <c r="N3352">
        <v>270316</v>
      </c>
      <c r="O3352">
        <v>301016</v>
      </c>
      <c r="P3352" t="s">
        <v>19</v>
      </c>
      <c r="Q3352">
        <v>16500</v>
      </c>
      <c r="R3352" t="s">
        <v>661</v>
      </c>
      <c r="S3352" t="str">
        <f>VLOOKUP(V3352,Country!A$2:B$191,2,FALSE)</f>
        <v>China</v>
      </c>
      <c r="T3352" t="str">
        <f>VLOOKUP(X3352,Organisation!A$2:B$150,2,FALSE)</f>
        <v>R &amp; T of Peoples Republic of China</v>
      </c>
      <c r="U3352" t="s">
        <v>265</v>
      </c>
      <c r="V3352" t="s">
        <v>55</v>
      </c>
      <c r="W3352" t="s">
        <v>188</v>
      </c>
      <c r="X3352" t="s">
        <v>57</v>
      </c>
      <c r="Y3352">
        <v>3322</v>
      </c>
    </row>
    <row r="3353" spans="1:25" x14ac:dyDescent="0.25">
      <c r="A3353">
        <v>15150</v>
      </c>
      <c r="B3353" t="str">
        <f>VLOOKUP(W3353,Broadcast!A$2:B$277,2,FALSE)</f>
        <v>Radio Republic of Indonesia</v>
      </c>
      <c r="C3353" s="6">
        <v>200</v>
      </c>
      <c r="D3353" s="6">
        <v>400</v>
      </c>
      <c r="E3353" t="s">
        <v>988</v>
      </c>
      <c r="F3353" t="str">
        <f>VLOOKUP(H3353,Location!A$2:E$678,2,FALSE)</f>
        <v>Djakarta</v>
      </c>
      <c r="G3353" t="str">
        <f>VLOOKUP(LEFT(R3353,3),Language!A$2:B$7700,2,FALSE)</f>
        <v>English</v>
      </c>
      <c r="H3353" t="s">
        <v>336</v>
      </c>
      <c r="I3353">
        <v>250</v>
      </c>
      <c r="J3353">
        <v>318</v>
      </c>
      <c r="K3353">
        <v>5</v>
      </c>
      <c r="L3353">
        <v>217</v>
      </c>
      <c r="M3353">
        <v>1234567</v>
      </c>
      <c r="N3353">
        <v>270316</v>
      </c>
      <c r="O3353">
        <v>291016</v>
      </c>
      <c r="P3353" t="s">
        <v>19</v>
      </c>
      <c r="R3353" t="s">
        <v>20</v>
      </c>
      <c r="S3353" t="str">
        <f>VLOOKUP(V3353,Country!A$2:B$191,2,FALSE)</f>
        <v>Indonesia</v>
      </c>
      <c r="T3353" t="str">
        <f>VLOOKUP(X3353,Organisation!A$2:B$150,2,FALSE)</f>
        <v>Radio Republic of Indonesia</v>
      </c>
      <c r="U3353" t="s">
        <v>336</v>
      </c>
      <c r="V3353" t="s">
        <v>48</v>
      </c>
      <c r="W3353" t="s">
        <v>49</v>
      </c>
      <c r="X3353" t="s">
        <v>49</v>
      </c>
      <c r="Y3353">
        <v>2170</v>
      </c>
    </row>
    <row r="3354" spans="1:25" x14ac:dyDescent="0.25">
      <c r="A3354">
        <v>15150</v>
      </c>
      <c r="B3354" t="str">
        <f>VLOOKUP(W3354,Broadcast!A$2:B$277,2,FALSE)</f>
        <v>International Broadcasting Bureau</v>
      </c>
      <c r="C3354" s="6">
        <v>400</v>
      </c>
      <c r="D3354" s="6">
        <v>500</v>
      </c>
      <c r="E3354" t="s">
        <v>376</v>
      </c>
      <c r="F3354" t="str">
        <f>VLOOKUP(H3354,Location!A$2:E$678,2,FALSE)</f>
        <v>Kuwait</v>
      </c>
      <c r="G3354" t="str">
        <f>VLOOKUP(LEFT(R3354,3),Language!A$2:B$7700,2,FALSE)</f>
        <v>Tibetan</v>
      </c>
      <c r="H3354" t="s">
        <v>155</v>
      </c>
      <c r="I3354">
        <v>250</v>
      </c>
      <c r="J3354">
        <v>70</v>
      </c>
      <c r="K3354">
        <v>0</v>
      </c>
      <c r="L3354">
        <v>216</v>
      </c>
      <c r="M3354">
        <v>1234567</v>
      </c>
      <c r="N3354">
        <v>270316</v>
      </c>
      <c r="O3354">
        <v>291016</v>
      </c>
      <c r="P3354" t="s">
        <v>19</v>
      </c>
      <c r="Q3354">
        <v>16700</v>
      </c>
      <c r="R3354" t="s">
        <v>118</v>
      </c>
      <c r="S3354" t="str">
        <f>VLOOKUP(V3354,Country!A$2:B$191,2,FALSE)</f>
        <v>Kuwait</v>
      </c>
      <c r="T3354" t="str">
        <f>VLOOKUP(X3354,Organisation!A$2:B$150,2,FALSE)</f>
        <v>International Broadcasting Bureau</v>
      </c>
      <c r="U3354" t="s">
        <v>155</v>
      </c>
      <c r="V3354" t="s">
        <v>155</v>
      </c>
      <c r="W3354" t="s">
        <v>120</v>
      </c>
      <c r="X3354" t="s">
        <v>120</v>
      </c>
      <c r="Y3354">
        <v>13004</v>
      </c>
    </row>
    <row r="3355" spans="1:25" x14ac:dyDescent="0.25">
      <c r="A3355">
        <v>15150</v>
      </c>
      <c r="B3355" t="str">
        <f>VLOOKUP(W3355,Broadcast!A$2:B$277,2,FALSE)</f>
        <v>Adventist Broadcasting Service, Inc.</v>
      </c>
      <c r="C3355" s="6">
        <v>1000</v>
      </c>
      <c r="D3355" s="6">
        <v>1100</v>
      </c>
      <c r="E3355" t="s">
        <v>696</v>
      </c>
      <c r="F3355" t="str">
        <f>VLOOKUP(H3355,Location!A$2:E$678,2,FALSE)</f>
        <v>Agat, Guam</v>
      </c>
      <c r="G3355" t="str">
        <f>VLOOKUP(LEFT(R3355,3),Language!A$2:B$7700,2,FALSE)</f>
        <v>Mandarin Chinese</v>
      </c>
      <c r="H3355" t="s">
        <v>729</v>
      </c>
      <c r="I3355">
        <v>100</v>
      </c>
      <c r="J3355">
        <v>300</v>
      </c>
      <c r="K3355">
        <v>30</v>
      </c>
      <c r="L3355">
        <v>218</v>
      </c>
      <c r="M3355">
        <v>1234567</v>
      </c>
      <c r="N3355">
        <v>270316</v>
      </c>
      <c r="O3355">
        <v>291016</v>
      </c>
      <c r="P3355" t="s">
        <v>19</v>
      </c>
      <c r="Q3355">
        <v>16700</v>
      </c>
      <c r="R3355" t="s">
        <v>270</v>
      </c>
      <c r="S3355" t="str">
        <f>VLOOKUP(V3355,Country!A$2:B$191,2,FALSE)</f>
        <v>United States</v>
      </c>
      <c r="T3355" t="str">
        <f>VLOOKUP(X3355,Organisation!A$2:B$150,2,FALSE)</f>
        <v>Federal Communications Commission</v>
      </c>
      <c r="U3355" t="s">
        <v>729</v>
      </c>
      <c r="V3355" t="s">
        <v>21</v>
      </c>
      <c r="W3355" t="s">
        <v>729</v>
      </c>
      <c r="X3355" t="s">
        <v>22</v>
      </c>
      <c r="Y3355">
        <v>11054</v>
      </c>
    </row>
    <row r="3356" spans="1:25" x14ac:dyDescent="0.25">
      <c r="A3356">
        <v>15150</v>
      </c>
      <c r="B3356" t="str">
        <f>VLOOKUP(W3356,Broadcast!A$2:B$277,2,FALSE)</f>
        <v>Radio Romania International</v>
      </c>
      <c r="C3356" s="6">
        <v>1100</v>
      </c>
      <c r="D3356" s="6">
        <v>1200</v>
      </c>
      <c r="E3356" t="s">
        <v>743</v>
      </c>
      <c r="F3356" t="str">
        <f>VLOOKUP(H3356,Location!A$2:E$678,2,FALSE)</f>
        <v>Galbeni</v>
      </c>
      <c r="G3356" t="str">
        <f>VLOOKUP(LEFT(R3356,3),Language!A$2:B$7700,2,FALSE)</f>
        <v>English</v>
      </c>
      <c r="H3356" t="s">
        <v>453</v>
      </c>
      <c r="I3356">
        <v>300</v>
      </c>
      <c r="J3356">
        <v>165</v>
      </c>
      <c r="K3356">
        <v>0</v>
      </c>
      <c r="L3356">
        <v>286</v>
      </c>
      <c r="M3356">
        <v>1234567</v>
      </c>
      <c r="N3356">
        <v>270316</v>
      </c>
      <c r="O3356">
        <v>301016</v>
      </c>
      <c r="P3356" t="s">
        <v>19</v>
      </c>
      <c r="R3356" t="s">
        <v>20</v>
      </c>
      <c r="S3356" t="str">
        <f>VLOOKUP(V3356,Country!A$2:B$191,2,FALSE)</f>
        <v>Romania</v>
      </c>
      <c r="T3356" t="str">
        <f>VLOOKUP(X3356,Organisation!A$2:B$150,2,FALSE)</f>
        <v>Ministry of Communications &amp; Informatics Technol.</v>
      </c>
      <c r="U3356" t="s">
        <v>453</v>
      </c>
      <c r="V3356" t="s">
        <v>202</v>
      </c>
      <c r="W3356" t="s">
        <v>203</v>
      </c>
      <c r="X3356" t="s">
        <v>202</v>
      </c>
      <c r="Y3356">
        <v>4417</v>
      </c>
    </row>
    <row r="3357" spans="1:25" x14ac:dyDescent="0.25">
      <c r="A3357">
        <v>15150</v>
      </c>
      <c r="B3357" t="str">
        <f>VLOOKUP(W3357,Broadcast!A$2:B$277,2,FALSE)</f>
        <v>Radio Romania International</v>
      </c>
      <c r="C3357" s="6">
        <v>1200</v>
      </c>
      <c r="D3357" s="6">
        <v>1230</v>
      </c>
      <c r="E3357">
        <v>37</v>
      </c>
      <c r="F3357" t="str">
        <f>VLOOKUP(H3357,Location!A$2:E$678,2,FALSE)</f>
        <v>Galbeni</v>
      </c>
      <c r="G3357" t="str">
        <f>VLOOKUP(LEFT(R3357,3),Language!A$2:B$7700,2,FALSE)</f>
        <v>Arabic</v>
      </c>
      <c r="H3357" t="s">
        <v>453</v>
      </c>
      <c r="I3357">
        <v>300</v>
      </c>
      <c r="J3357">
        <v>245</v>
      </c>
      <c r="K3357">
        <v>0</v>
      </c>
      <c r="L3357">
        <v>286</v>
      </c>
      <c r="M3357">
        <v>1234567</v>
      </c>
      <c r="N3357">
        <v>270316</v>
      </c>
      <c r="O3357">
        <v>301016</v>
      </c>
      <c r="P3357" t="s">
        <v>19</v>
      </c>
      <c r="R3357" t="s">
        <v>89</v>
      </c>
      <c r="S3357" t="str">
        <f>VLOOKUP(V3357,Country!A$2:B$191,2,FALSE)</f>
        <v>Romania</v>
      </c>
      <c r="T3357" t="str">
        <f>VLOOKUP(X3357,Organisation!A$2:B$150,2,FALSE)</f>
        <v>Ministry of Communications &amp; Informatics Technol.</v>
      </c>
      <c r="U3357" t="s">
        <v>453</v>
      </c>
      <c r="V3357" t="s">
        <v>202</v>
      </c>
      <c r="W3357" t="s">
        <v>203</v>
      </c>
      <c r="X3357" t="s">
        <v>202</v>
      </c>
      <c r="Y3357">
        <v>4418</v>
      </c>
    </row>
    <row r="3358" spans="1:25" x14ac:dyDescent="0.25">
      <c r="A3358">
        <v>15150</v>
      </c>
      <c r="B3358" t="str">
        <f>VLOOKUP(W3358,Broadcast!A$2:B$277,2,FALSE)</f>
        <v>Adventist World Radio</v>
      </c>
      <c r="C3358" s="6">
        <v>1300</v>
      </c>
      <c r="D3358" s="6">
        <v>1330</v>
      </c>
      <c r="E3358" t="s">
        <v>161</v>
      </c>
      <c r="F3358" t="str">
        <f>VLOOKUP(H3358,Location!A$2:E$678,2,FALSE)</f>
        <v>Trincomalee (Perkara)</v>
      </c>
      <c r="G3358" t="str">
        <f>VLOOKUP(LEFT(R3358,3),Language!A$2:B$7700,2,FALSE)</f>
        <v>Central Khmer</v>
      </c>
      <c r="H3358" t="s">
        <v>646</v>
      </c>
      <c r="I3358">
        <v>125</v>
      </c>
      <c r="J3358">
        <v>75</v>
      </c>
      <c r="K3358">
        <v>-15</v>
      </c>
      <c r="L3358">
        <v>217</v>
      </c>
      <c r="M3358">
        <v>1567</v>
      </c>
      <c r="N3358">
        <v>270316</v>
      </c>
      <c r="O3358">
        <v>291016</v>
      </c>
      <c r="P3358" t="s">
        <v>19</v>
      </c>
      <c r="Q3358">
        <v>16700</v>
      </c>
      <c r="R3358" t="s">
        <v>165</v>
      </c>
      <c r="S3358" t="str">
        <f>VLOOKUP(V3358,Country!A$2:B$191,2,FALSE)</f>
        <v>Sri Lanka</v>
      </c>
      <c r="T3358" t="str">
        <f>VLOOKUP(X3358,Organisation!A$2:B$150,2,FALSE)</f>
        <v>Adventist World Radio</v>
      </c>
      <c r="U3358" t="s">
        <v>646</v>
      </c>
      <c r="V3358" t="s">
        <v>318</v>
      </c>
      <c r="W3358" t="s">
        <v>275</v>
      </c>
      <c r="X3358" t="s">
        <v>275</v>
      </c>
      <c r="Y3358">
        <v>480</v>
      </c>
    </row>
    <row r="3359" spans="1:25" x14ac:dyDescent="0.25">
      <c r="A3359">
        <v>15150</v>
      </c>
      <c r="B3359" t="str">
        <f>VLOOKUP(W3359,Broadcast!A$2:B$277,2,FALSE)</f>
        <v>Adventist World Radio</v>
      </c>
      <c r="C3359" s="6">
        <v>1300</v>
      </c>
      <c r="D3359" s="6">
        <v>1330</v>
      </c>
      <c r="E3359" t="s">
        <v>161</v>
      </c>
      <c r="F3359" t="str">
        <f>VLOOKUP(H3359,Location!A$2:E$678,2,FALSE)</f>
        <v>Trincomalee (Perkara)</v>
      </c>
      <c r="G3359" t="str">
        <f>VLOOKUP(LEFT(R3359,3),Language!A$2:B$7700,2,FALSE)</f>
        <v>Central Khmer</v>
      </c>
      <c r="H3359" t="s">
        <v>646</v>
      </c>
      <c r="I3359">
        <v>125</v>
      </c>
      <c r="J3359">
        <v>75</v>
      </c>
      <c r="K3359">
        <v>-15</v>
      </c>
      <c r="L3359">
        <v>217</v>
      </c>
      <c r="M3359">
        <v>234</v>
      </c>
      <c r="N3359">
        <v>270316</v>
      </c>
      <c r="O3359">
        <v>291016</v>
      </c>
      <c r="P3359" t="s">
        <v>19</v>
      </c>
      <c r="Q3359">
        <v>16700</v>
      </c>
      <c r="R3359" t="s">
        <v>165</v>
      </c>
      <c r="S3359" t="str">
        <f>VLOOKUP(V3359,Country!A$2:B$191,2,FALSE)</f>
        <v>Sri Lanka</v>
      </c>
      <c r="T3359" t="str">
        <f>VLOOKUP(X3359,Organisation!A$2:B$150,2,FALSE)</f>
        <v>Adventist World Radio</v>
      </c>
      <c r="U3359" t="s">
        <v>646</v>
      </c>
      <c r="V3359" t="s">
        <v>318</v>
      </c>
      <c r="W3359" t="s">
        <v>275</v>
      </c>
      <c r="X3359" t="s">
        <v>275</v>
      </c>
      <c r="Y3359">
        <v>481</v>
      </c>
    </row>
    <row r="3360" spans="1:25" x14ac:dyDescent="0.25">
      <c r="A3360">
        <v>15150</v>
      </c>
      <c r="B3360" t="str">
        <f>VLOOKUP(W3360,Broadcast!A$2:B$277,2,FALSE)</f>
        <v>Adventist World Radio</v>
      </c>
      <c r="C3360" s="6">
        <v>1330</v>
      </c>
      <c r="D3360" s="6">
        <v>1400</v>
      </c>
      <c r="E3360" t="s">
        <v>161</v>
      </c>
      <c r="F3360" t="str">
        <f>VLOOKUP(H3360,Location!A$2:E$678,2,FALSE)</f>
        <v>Trincomalee (Perkara)</v>
      </c>
      <c r="G3360" t="str">
        <f>VLOOKUP(LEFT(R3360,3),Language!A$2:B$7700,2,FALSE)</f>
        <v>Central Khmer</v>
      </c>
      <c r="H3360" t="s">
        <v>646</v>
      </c>
      <c r="I3360">
        <v>125</v>
      </c>
      <c r="J3360">
        <v>75</v>
      </c>
      <c r="K3360">
        <v>-15</v>
      </c>
      <c r="L3360">
        <v>217</v>
      </c>
      <c r="M3360">
        <v>1</v>
      </c>
      <c r="N3360">
        <v>270316</v>
      </c>
      <c r="O3360">
        <v>291016</v>
      </c>
      <c r="P3360" t="s">
        <v>19</v>
      </c>
      <c r="Q3360">
        <v>16700</v>
      </c>
      <c r="R3360" t="s">
        <v>165</v>
      </c>
      <c r="S3360" t="str">
        <f>VLOOKUP(V3360,Country!A$2:B$191,2,FALSE)</f>
        <v>Sri Lanka</v>
      </c>
      <c r="T3360" t="str">
        <f>VLOOKUP(X3360,Organisation!A$2:B$150,2,FALSE)</f>
        <v>Adventist World Radio</v>
      </c>
      <c r="U3360" t="s">
        <v>646</v>
      </c>
      <c r="V3360" t="s">
        <v>318</v>
      </c>
      <c r="W3360" t="s">
        <v>275</v>
      </c>
      <c r="X3360" t="s">
        <v>275</v>
      </c>
      <c r="Y3360">
        <v>482</v>
      </c>
    </row>
    <row r="3361" spans="1:25" x14ac:dyDescent="0.25">
      <c r="A3361">
        <v>15150</v>
      </c>
      <c r="B3361" t="str">
        <f>VLOOKUP(W3361,Broadcast!A$2:B$277,2,FALSE)</f>
        <v>Adventist Broadcasting Service, Inc.</v>
      </c>
      <c r="C3361" s="6">
        <v>1400</v>
      </c>
      <c r="D3361" s="6">
        <v>1430</v>
      </c>
      <c r="E3361" t="s">
        <v>156</v>
      </c>
      <c r="F3361" t="str">
        <f>VLOOKUP(H3361,Location!A$2:E$678,2,FALSE)</f>
        <v>Agat, Guam</v>
      </c>
      <c r="G3361" t="str">
        <f>VLOOKUP(LEFT(R3361,3),Language!A$2:B$7700,2,FALSE)</f>
        <v>Asho Chin</v>
      </c>
      <c r="H3361" t="s">
        <v>729</v>
      </c>
      <c r="I3361">
        <v>100</v>
      </c>
      <c r="J3361">
        <v>285</v>
      </c>
      <c r="K3361">
        <v>0</v>
      </c>
      <c r="L3361">
        <v>218</v>
      </c>
      <c r="M3361">
        <v>1234567</v>
      </c>
      <c r="N3361">
        <v>270316</v>
      </c>
      <c r="O3361">
        <v>291016</v>
      </c>
      <c r="P3361" t="s">
        <v>19</v>
      </c>
      <c r="Q3361">
        <v>13700</v>
      </c>
      <c r="R3361" t="s">
        <v>989</v>
      </c>
      <c r="S3361" t="str">
        <f>VLOOKUP(V3361,Country!A$2:B$191,2,FALSE)</f>
        <v>United States</v>
      </c>
      <c r="T3361" t="str">
        <f>VLOOKUP(X3361,Organisation!A$2:B$150,2,FALSE)</f>
        <v>Federal Communications Commission</v>
      </c>
      <c r="U3361" t="s">
        <v>729</v>
      </c>
      <c r="V3361" t="s">
        <v>21</v>
      </c>
      <c r="W3361" t="s">
        <v>729</v>
      </c>
      <c r="X3361" t="s">
        <v>22</v>
      </c>
      <c r="Y3361">
        <v>1779</v>
      </c>
    </row>
    <row r="3362" spans="1:25" x14ac:dyDescent="0.25">
      <c r="A3362">
        <v>15150</v>
      </c>
      <c r="B3362" t="str">
        <f>VLOOKUP(W3362,Broadcast!A$2:B$277,2,FALSE)</f>
        <v>Adventist World Radio</v>
      </c>
      <c r="C3362" s="6">
        <v>1430</v>
      </c>
      <c r="D3362" s="6">
        <v>1500</v>
      </c>
      <c r="E3362" t="s">
        <v>156</v>
      </c>
      <c r="F3362" t="str">
        <f>VLOOKUP(H3362,Location!A$2:E$678,2,FALSE)</f>
        <v>Trincomalee (Perkara)</v>
      </c>
      <c r="G3362" t="str">
        <f>VLOOKUP(LEFT(R3362,3),Language!A$2:B$7700,2,FALSE)</f>
        <v>Pwo Western Karen</v>
      </c>
      <c r="H3362" t="s">
        <v>646</v>
      </c>
      <c r="I3362">
        <v>125</v>
      </c>
      <c r="J3362">
        <v>60</v>
      </c>
      <c r="K3362">
        <v>-30</v>
      </c>
      <c r="L3362">
        <v>217</v>
      </c>
      <c r="M3362">
        <v>1234567</v>
      </c>
      <c r="N3362">
        <v>270316</v>
      </c>
      <c r="O3362">
        <v>291016</v>
      </c>
      <c r="P3362" t="s">
        <v>19</v>
      </c>
      <c r="Q3362">
        <v>16700</v>
      </c>
      <c r="R3362" t="s">
        <v>990</v>
      </c>
      <c r="S3362" t="str">
        <f>VLOOKUP(V3362,Country!A$2:B$191,2,FALSE)</f>
        <v>Sri Lanka</v>
      </c>
      <c r="T3362" t="str">
        <f>VLOOKUP(X3362,Organisation!A$2:B$150,2,FALSE)</f>
        <v>Adventist World Radio</v>
      </c>
      <c r="U3362" t="s">
        <v>646</v>
      </c>
      <c r="V3362" t="s">
        <v>318</v>
      </c>
      <c r="W3362" t="s">
        <v>275</v>
      </c>
      <c r="X3362" t="s">
        <v>275</v>
      </c>
      <c r="Y3362">
        <v>483</v>
      </c>
    </row>
    <row r="3363" spans="1:25" x14ac:dyDescent="0.25">
      <c r="A3363">
        <v>15150</v>
      </c>
      <c r="B3363" t="str">
        <f>VLOOKUP(W3363,Broadcast!A$2:B$277,2,FALSE)</f>
        <v>Press Now</v>
      </c>
      <c r="C3363" s="6">
        <v>1430</v>
      </c>
      <c r="D3363" s="6">
        <v>1500</v>
      </c>
      <c r="E3363" t="s">
        <v>721</v>
      </c>
      <c r="F3363" t="str">
        <f>VLOOKUP(H3363,Location!A$2:E$678,2,FALSE)</f>
        <v>Nauen</v>
      </c>
      <c r="G3363" t="str">
        <f>VLOOKUP(LEFT(R3363,3),Language!A$2:B$7700,2,FALSE)</f>
        <v>Sudanese Arabic</v>
      </c>
      <c r="H3363" t="s">
        <v>232</v>
      </c>
      <c r="I3363">
        <v>125</v>
      </c>
      <c r="J3363">
        <v>150</v>
      </c>
      <c r="K3363">
        <v>0</v>
      </c>
      <c r="L3363">
        <v>216</v>
      </c>
      <c r="M3363">
        <v>1234567</v>
      </c>
      <c r="N3363">
        <v>270316</v>
      </c>
      <c r="O3363">
        <v>291016</v>
      </c>
      <c r="P3363" t="s">
        <v>19</v>
      </c>
      <c r="Q3363">
        <v>14800</v>
      </c>
      <c r="R3363" t="s">
        <v>722</v>
      </c>
      <c r="S3363" t="str">
        <f>VLOOKUP(V3363,Country!A$2:B$191,2,FALSE)</f>
        <v>Germany</v>
      </c>
      <c r="T3363" t="str">
        <f>VLOOKUP(X3363,Organisation!A$2:B$150,2,FALSE)</f>
        <v>Free Press Unlimited (HOL)</v>
      </c>
      <c r="U3363" t="s">
        <v>232</v>
      </c>
      <c r="V3363" t="s">
        <v>19</v>
      </c>
      <c r="W3363" t="s">
        <v>723</v>
      </c>
      <c r="X3363" t="s">
        <v>724</v>
      </c>
      <c r="Y3363">
        <v>16164</v>
      </c>
    </row>
    <row r="3364" spans="1:25" x14ac:dyDescent="0.25">
      <c r="A3364">
        <v>15150</v>
      </c>
      <c r="B3364" t="str">
        <f>VLOOKUP(W3364,Broadcast!A$2:B$277,2,FALSE)</f>
        <v>Press Now</v>
      </c>
      <c r="C3364" s="6">
        <v>1500</v>
      </c>
      <c r="D3364" s="6">
        <v>1630</v>
      </c>
      <c r="E3364" t="s">
        <v>721</v>
      </c>
      <c r="F3364" t="str">
        <f>VLOOKUP(H3364,Location!A$2:E$678,2,FALSE)</f>
        <v>Madagascar</v>
      </c>
      <c r="G3364" t="str">
        <f>VLOOKUP(LEFT(R3364,3),Language!A$2:B$7700,2,FALSE)</f>
        <v>Sudanese Arabic</v>
      </c>
      <c r="H3364" t="s">
        <v>139</v>
      </c>
      <c r="I3364">
        <v>250</v>
      </c>
      <c r="J3364">
        <v>340</v>
      </c>
      <c r="K3364">
        <v>-10</v>
      </c>
      <c r="L3364">
        <v>157</v>
      </c>
      <c r="M3364">
        <v>1234567</v>
      </c>
      <c r="N3364">
        <v>270316</v>
      </c>
      <c r="O3364">
        <v>291016</v>
      </c>
      <c r="P3364" t="s">
        <v>19</v>
      </c>
      <c r="Q3364">
        <v>14584</v>
      </c>
      <c r="R3364" t="s">
        <v>722</v>
      </c>
      <c r="S3364" t="str">
        <f>VLOOKUP(V3364,Country!A$2:B$191,2,FALSE)</f>
        <v>Madagascar</v>
      </c>
      <c r="T3364" t="str">
        <f>VLOOKUP(X3364,Organisation!A$2:B$150,2,FALSE)</f>
        <v>Free Press Unlimited (HOL)</v>
      </c>
      <c r="U3364" t="s">
        <v>139</v>
      </c>
      <c r="V3364" t="s">
        <v>140</v>
      </c>
      <c r="W3364" t="s">
        <v>723</v>
      </c>
      <c r="X3364" t="s">
        <v>724</v>
      </c>
      <c r="Y3364">
        <v>10014</v>
      </c>
    </row>
    <row r="3365" spans="1:25" x14ac:dyDescent="0.25">
      <c r="A3365">
        <v>15150</v>
      </c>
      <c r="B3365" t="str">
        <f>VLOOKUP(W3365,Broadcast!A$2:B$277,2,FALSE)</f>
        <v>Adventist World Radio</v>
      </c>
      <c r="C3365" s="6">
        <v>1630</v>
      </c>
      <c r="D3365" s="6">
        <v>1700</v>
      </c>
      <c r="E3365">
        <v>40</v>
      </c>
      <c r="F3365" t="str">
        <f>VLOOKUP(H3365,Location!A$2:E$678,2,FALSE)</f>
        <v>Moosbrunn</v>
      </c>
      <c r="G3365" t="str">
        <f>VLOOKUP(LEFT(R3365,3),Language!A$2:B$7700,2,FALSE)</f>
        <v>Persian</v>
      </c>
      <c r="H3365" t="s">
        <v>421</v>
      </c>
      <c r="I3365">
        <v>300</v>
      </c>
      <c r="J3365">
        <v>100</v>
      </c>
      <c r="K3365">
        <v>0</v>
      </c>
      <c r="L3365">
        <v>217</v>
      </c>
      <c r="M3365">
        <v>1234567</v>
      </c>
      <c r="N3365">
        <v>270316</v>
      </c>
      <c r="O3365">
        <v>291016</v>
      </c>
      <c r="P3365" t="s">
        <v>19</v>
      </c>
      <c r="Q3365">
        <v>16700</v>
      </c>
      <c r="R3365" t="s">
        <v>154</v>
      </c>
      <c r="S3365" t="str">
        <f>VLOOKUP(V3365,Country!A$2:B$191,2,FALSE)</f>
        <v>Austria</v>
      </c>
      <c r="T3365" t="str">
        <f>VLOOKUP(X3365,Organisation!A$2:B$150,2,FALSE)</f>
        <v>Adventist World Radio</v>
      </c>
      <c r="U3365" t="s">
        <v>421</v>
      </c>
      <c r="V3365" t="s">
        <v>422</v>
      </c>
      <c r="W3365" t="s">
        <v>275</v>
      </c>
      <c r="X3365" t="s">
        <v>275</v>
      </c>
      <c r="Y3365">
        <v>484</v>
      </c>
    </row>
    <row r="3366" spans="1:25" x14ac:dyDescent="0.25">
      <c r="A3366">
        <v>15155</v>
      </c>
      <c r="B3366" t="str">
        <f>VLOOKUP(W3366,Broadcast!A$2:B$277,2,FALSE)</f>
        <v>International Broadcasting Bureau</v>
      </c>
      <c r="C3366" s="6">
        <v>500</v>
      </c>
      <c r="D3366" s="6">
        <v>600</v>
      </c>
      <c r="E3366" t="s">
        <v>376</v>
      </c>
      <c r="F3366" t="str">
        <f>VLOOKUP(H3366,Location!A$2:E$678,2,FALSE)</f>
        <v>Kuwait</v>
      </c>
      <c r="G3366" t="str">
        <f>VLOOKUP(LEFT(R3366,3),Language!A$2:B$7700,2,FALSE)</f>
        <v>Tibetan</v>
      </c>
      <c r="H3366" t="s">
        <v>155</v>
      </c>
      <c r="I3366">
        <v>250</v>
      </c>
      <c r="J3366">
        <v>70</v>
      </c>
      <c r="K3366">
        <v>0</v>
      </c>
      <c r="L3366">
        <v>216</v>
      </c>
      <c r="M3366">
        <v>1234567</v>
      </c>
      <c r="N3366">
        <v>270316</v>
      </c>
      <c r="O3366">
        <v>291016</v>
      </c>
      <c r="P3366" t="s">
        <v>19</v>
      </c>
      <c r="Q3366">
        <v>16700</v>
      </c>
      <c r="R3366" t="s">
        <v>118</v>
      </c>
      <c r="S3366" t="str">
        <f>VLOOKUP(V3366,Country!A$2:B$191,2,FALSE)</f>
        <v>Kuwait</v>
      </c>
      <c r="T3366" t="str">
        <f>VLOOKUP(X3366,Organisation!A$2:B$150,2,FALSE)</f>
        <v>International Broadcasting Bureau</v>
      </c>
      <c r="U3366" t="s">
        <v>155</v>
      </c>
      <c r="V3366" t="s">
        <v>155</v>
      </c>
      <c r="W3366" t="s">
        <v>120</v>
      </c>
      <c r="X3366" t="s">
        <v>120</v>
      </c>
      <c r="Y3366">
        <v>883</v>
      </c>
    </row>
    <row r="3367" spans="1:25" x14ac:dyDescent="0.25">
      <c r="A3367">
        <v>15155</v>
      </c>
      <c r="B3367" t="str">
        <f>VLOOKUP(W3367,Broadcast!A$2:B$277,2,FALSE)</f>
        <v>Adventist World Radio</v>
      </c>
      <c r="C3367" s="6">
        <v>1830</v>
      </c>
      <c r="D3367" s="6">
        <v>1900</v>
      </c>
      <c r="E3367" t="s">
        <v>345</v>
      </c>
      <c r="F3367" t="str">
        <f>VLOOKUP(H3367,Location!A$2:E$678,2,FALSE)</f>
        <v>Trincomalee (Perkara)</v>
      </c>
      <c r="G3367" t="str">
        <f>VLOOKUP(LEFT(R3367,3),Language!A$2:B$7700,2,FALSE)</f>
        <v>English</v>
      </c>
      <c r="H3367" t="s">
        <v>646</v>
      </c>
      <c r="I3367">
        <v>250</v>
      </c>
      <c r="J3367">
        <v>255</v>
      </c>
      <c r="K3367">
        <v>-15</v>
      </c>
      <c r="L3367">
        <v>217</v>
      </c>
      <c r="M3367">
        <v>1234567</v>
      </c>
      <c r="N3367">
        <v>270316</v>
      </c>
      <c r="O3367">
        <v>291016</v>
      </c>
      <c r="P3367" t="s">
        <v>19</v>
      </c>
      <c r="Q3367">
        <v>13700</v>
      </c>
      <c r="R3367" t="s">
        <v>20</v>
      </c>
      <c r="S3367" t="str">
        <f>VLOOKUP(V3367,Country!A$2:B$191,2,FALSE)</f>
        <v>Sri Lanka</v>
      </c>
      <c r="T3367" t="str">
        <f>VLOOKUP(X3367,Organisation!A$2:B$150,2,FALSE)</f>
        <v>Adventist World Radio</v>
      </c>
      <c r="U3367" t="s">
        <v>646</v>
      </c>
      <c r="V3367" t="s">
        <v>318</v>
      </c>
      <c r="W3367" t="s">
        <v>275</v>
      </c>
      <c r="X3367" t="s">
        <v>275</v>
      </c>
      <c r="Y3367">
        <v>485</v>
      </c>
    </row>
    <row r="3368" spans="1:25" x14ac:dyDescent="0.25">
      <c r="A3368">
        <v>15155</v>
      </c>
      <c r="B3368" t="str">
        <f>VLOOKUP(W3368,Broadcast!A$2:B$277,2,FALSE)</f>
        <v>Korean Broadcasting System</v>
      </c>
      <c r="C3368" s="6">
        <v>2000</v>
      </c>
      <c r="D3368" s="6">
        <v>2400</v>
      </c>
      <c r="E3368">
        <v>43.44</v>
      </c>
      <c r="F3368" t="str">
        <f>VLOOKUP(H3368,Location!A$2:E$678,2,FALSE)</f>
        <v>Kimjae</v>
      </c>
      <c r="G3368" t="str">
        <f>VLOOKUP(LEFT(R3368,3),Language!A$2:B$7700,2,FALSE)</f>
        <v>English</v>
      </c>
      <c r="H3368" t="s">
        <v>362</v>
      </c>
      <c r="I3368">
        <v>100</v>
      </c>
      <c r="J3368">
        <v>250</v>
      </c>
      <c r="K3368">
        <v>0</v>
      </c>
      <c r="L3368">
        <v>216</v>
      </c>
      <c r="M3368">
        <v>1234567</v>
      </c>
      <c r="N3368">
        <v>270316</v>
      </c>
      <c r="O3368">
        <v>301016</v>
      </c>
      <c r="P3368" t="s">
        <v>19</v>
      </c>
      <c r="R3368" t="s">
        <v>20</v>
      </c>
      <c r="S3368" t="str">
        <f>VLOOKUP(V3368,Country!A$2:B$191,2,FALSE)</f>
        <v>Korea (Rep. of)</v>
      </c>
      <c r="T3368" t="str">
        <f>VLOOKUP(X3368,Organisation!A$2:B$150,2,FALSE)</f>
        <v>Korean Broadcasting System</v>
      </c>
      <c r="U3368" t="s">
        <v>362</v>
      </c>
      <c r="V3368" t="s">
        <v>329</v>
      </c>
      <c r="W3368" t="s">
        <v>77</v>
      </c>
      <c r="X3368" t="s">
        <v>77</v>
      </c>
      <c r="Y3368">
        <v>3716</v>
      </c>
    </row>
    <row r="3369" spans="1:25" x14ac:dyDescent="0.25">
      <c r="A3369">
        <v>15155</v>
      </c>
      <c r="B3369" t="str">
        <f>VLOOKUP(W3369,Broadcast!A$2:B$277,2,FALSE)</f>
        <v>Adventist World Radio</v>
      </c>
      <c r="C3369" s="6">
        <v>2030</v>
      </c>
      <c r="D3369" s="6">
        <v>2100</v>
      </c>
      <c r="E3369">
        <v>46</v>
      </c>
      <c r="F3369" t="str">
        <f>VLOOKUP(H3369,Location!A$2:E$678,2,FALSE)</f>
        <v>Moosbrunn</v>
      </c>
      <c r="G3369" t="str">
        <f>VLOOKUP(LEFT(R3369,3),Language!A$2:B$7700,2,FALSE)</f>
        <v>French</v>
      </c>
      <c r="H3369" t="s">
        <v>421</v>
      </c>
      <c r="I3369">
        <v>300</v>
      </c>
      <c r="J3369">
        <v>210</v>
      </c>
      <c r="K3369">
        <v>0</v>
      </c>
      <c r="L3369">
        <v>217</v>
      </c>
      <c r="M3369">
        <v>1234567</v>
      </c>
      <c r="N3369">
        <v>270316</v>
      </c>
      <c r="O3369">
        <v>291016</v>
      </c>
      <c r="P3369" t="s">
        <v>19</v>
      </c>
      <c r="Q3369">
        <v>16700</v>
      </c>
      <c r="R3369" t="s">
        <v>79</v>
      </c>
      <c r="S3369" t="str">
        <f>VLOOKUP(V3369,Country!A$2:B$191,2,FALSE)</f>
        <v>Austria</v>
      </c>
      <c r="T3369" t="str">
        <f>VLOOKUP(X3369,Organisation!A$2:B$150,2,FALSE)</f>
        <v>Adventist World Radio</v>
      </c>
      <c r="U3369" t="s">
        <v>421</v>
      </c>
      <c r="V3369" t="s">
        <v>422</v>
      </c>
      <c r="W3369" t="s">
        <v>275</v>
      </c>
      <c r="X3369" t="s">
        <v>275</v>
      </c>
      <c r="Y3369">
        <v>486</v>
      </c>
    </row>
    <row r="3370" spans="1:25" x14ac:dyDescent="0.25">
      <c r="A3370">
        <v>15160</v>
      </c>
      <c r="B3370" t="str">
        <f>VLOOKUP(W3370,Broadcast!A$2:B$277,2,FALSE)</f>
        <v>China Radio International</v>
      </c>
      <c r="C3370" s="6">
        <v>100</v>
      </c>
      <c r="D3370" s="6">
        <v>200</v>
      </c>
      <c r="E3370" t="s">
        <v>244</v>
      </c>
      <c r="F3370" t="str">
        <f>VLOOKUP(H3370,Location!A$2:E$678,2,FALSE)</f>
        <v>Jinhua</v>
      </c>
      <c r="G3370" t="str">
        <f>VLOOKUP(LEFT(R3370,3),Language!A$2:B$7700,2,FALSE)</f>
        <v>Standart Chinese</v>
      </c>
      <c r="H3370" t="s">
        <v>571</v>
      </c>
      <c r="I3370">
        <v>500</v>
      </c>
      <c r="J3370">
        <v>59</v>
      </c>
      <c r="K3370">
        <v>0</v>
      </c>
      <c r="L3370">
        <v>218</v>
      </c>
      <c r="M3370">
        <v>1234567</v>
      </c>
      <c r="N3370">
        <v>270316</v>
      </c>
      <c r="O3370">
        <v>301016</v>
      </c>
      <c r="P3370" t="s">
        <v>19</v>
      </c>
      <c r="Q3370">
        <v>17500</v>
      </c>
      <c r="R3370" t="s">
        <v>207</v>
      </c>
      <c r="S3370" t="str">
        <f>VLOOKUP(V3370,Country!A$2:B$191,2,FALSE)</f>
        <v>China</v>
      </c>
      <c r="T3370" t="str">
        <f>VLOOKUP(X3370,Organisation!A$2:B$150,2,FALSE)</f>
        <v>R &amp; T of Peoples Republic of China</v>
      </c>
      <c r="U3370" t="s">
        <v>571</v>
      </c>
      <c r="V3370" t="s">
        <v>55</v>
      </c>
      <c r="W3370" t="s">
        <v>188</v>
      </c>
      <c r="X3370" t="s">
        <v>57</v>
      </c>
      <c r="Y3370">
        <v>3323</v>
      </c>
    </row>
    <row r="3371" spans="1:25" x14ac:dyDescent="0.25">
      <c r="A3371">
        <v>15160</v>
      </c>
      <c r="B3371" t="str">
        <f>VLOOKUP(W3371,Broadcast!A$2:B$277,2,FALSE)</f>
        <v>China Radio International</v>
      </c>
      <c r="C3371" s="6">
        <v>200</v>
      </c>
      <c r="D3371" s="6">
        <v>300</v>
      </c>
      <c r="E3371" t="s">
        <v>244</v>
      </c>
      <c r="F3371" t="str">
        <f>VLOOKUP(H3371,Location!A$2:E$678,2,FALSE)</f>
        <v>Jinhua</v>
      </c>
      <c r="G3371" t="str">
        <f>VLOOKUP(LEFT(R3371,3),Language!A$2:B$7700,2,FALSE)</f>
        <v>Standart Chinese</v>
      </c>
      <c r="H3371" t="s">
        <v>571</v>
      </c>
      <c r="I3371">
        <v>500</v>
      </c>
      <c r="J3371">
        <v>59</v>
      </c>
      <c r="K3371">
        <v>0</v>
      </c>
      <c r="L3371">
        <v>218</v>
      </c>
      <c r="M3371">
        <v>1234567</v>
      </c>
      <c r="N3371">
        <v>270316</v>
      </c>
      <c r="O3371">
        <v>301016</v>
      </c>
      <c r="P3371" t="s">
        <v>19</v>
      </c>
      <c r="Q3371">
        <v>17500</v>
      </c>
      <c r="R3371" t="s">
        <v>207</v>
      </c>
      <c r="S3371" t="str">
        <f>VLOOKUP(V3371,Country!A$2:B$191,2,FALSE)</f>
        <v>China</v>
      </c>
      <c r="T3371" t="str">
        <f>VLOOKUP(X3371,Organisation!A$2:B$150,2,FALSE)</f>
        <v>R &amp; T of Peoples Republic of China</v>
      </c>
      <c r="U3371" t="s">
        <v>571</v>
      </c>
      <c r="V3371" t="s">
        <v>55</v>
      </c>
      <c r="W3371" t="s">
        <v>188</v>
      </c>
      <c r="X3371" t="s">
        <v>57</v>
      </c>
      <c r="Y3371">
        <v>3324</v>
      </c>
    </row>
    <row r="3372" spans="1:25" x14ac:dyDescent="0.25">
      <c r="A3372">
        <v>15160</v>
      </c>
      <c r="B3372" t="str">
        <f>VLOOKUP(W3372,Broadcast!A$2:B$277,2,FALSE)</f>
        <v>China Radio International</v>
      </c>
      <c r="C3372" s="6">
        <v>300</v>
      </c>
      <c r="D3372" s="6">
        <v>400</v>
      </c>
      <c r="E3372" t="s">
        <v>244</v>
      </c>
      <c r="F3372" t="str">
        <f>VLOOKUP(H3372,Location!A$2:E$678,2,FALSE)</f>
        <v>Jinhua</v>
      </c>
      <c r="G3372" t="str">
        <f>VLOOKUP(LEFT(R3372,3),Language!A$2:B$7700,2,FALSE)</f>
        <v>Standart Chinese</v>
      </c>
      <c r="H3372" t="s">
        <v>571</v>
      </c>
      <c r="I3372">
        <v>500</v>
      </c>
      <c r="J3372">
        <v>59</v>
      </c>
      <c r="K3372">
        <v>0</v>
      </c>
      <c r="L3372">
        <v>218</v>
      </c>
      <c r="M3372">
        <v>1234567</v>
      </c>
      <c r="N3372">
        <v>270316</v>
      </c>
      <c r="O3372">
        <v>301016</v>
      </c>
      <c r="P3372" t="s">
        <v>19</v>
      </c>
      <c r="Q3372">
        <v>17500</v>
      </c>
      <c r="R3372" t="s">
        <v>207</v>
      </c>
      <c r="S3372" t="str">
        <f>VLOOKUP(V3372,Country!A$2:B$191,2,FALSE)</f>
        <v>China</v>
      </c>
      <c r="T3372" t="str">
        <f>VLOOKUP(X3372,Organisation!A$2:B$150,2,FALSE)</f>
        <v>R &amp; T of Peoples Republic of China</v>
      </c>
      <c r="U3372" t="s">
        <v>571</v>
      </c>
      <c r="V3372" t="s">
        <v>55</v>
      </c>
      <c r="W3372" t="s">
        <v>188</v>
      </c>
      <c r="X3372" t="s">
        <v>57</v>
      </c>
      <c r="Y3372">
        <v>3325</v>
      </c>
    </row>
    <row r="3373" spans="1:25" x14ac:dyDescent="0.25">
      <c r="A3373">
        <v>15160</v>
      </c>
      <c r="B3373" t="str">
        <f>VLOOKUP(W3373,Broadcast!A$2:B$277,2,FALSE)</f>
        <v>China Radio International</v>
      </c>
      <c r="C3373" s="6">
        <v>400</v>
      </c>
      <c r="D3373" s="6">
        <v>500</v>
      </c>
      <c r="E3373" t="s">
        <v>244</v>
      </c>
      <c r="F3373" t="str">
        <f>VLOOKUP(H3373,Location!A$2:E$678,2,FALSE)</f>
        <v>Jinhua</v>
      </c>
      <c r="G3373" t="str">
        <f>VLOOKUP(LEFT(R3373,3),Language!A$2:B$7700,2,FALSE)</f>
        <v>Cantonese</v>
      </c>
      <c r="H3373" t="s">
        <v>571</v>
      </c>
      <c r="I3373">
        <v>500</v>
      </c>
      <c r="J3373">
        <v>59</v>
      </c>
      <c r="K3373">
        <v>0</v>
      </c>
      <c r="L3373">
        <v>218</v>
      </c>
      <c r="M3373">
        <v>1234567</v>
      </c>
      <c r="N3373">
        <v>270316</v>
      </c>
      <c r="O3373">
        <v>301016</v>
      </c>
      <c r="P3373" t="s">
        <v>19</v>
      </c>
      <c r="Q3373">
        <v>17500</v>
      </c>
      <c r="R3373" t="s">
        <v>423</v>
      </c>
      <c r="S3373" t="str">
        <f>VLOOKUP(V3373,Country!A$2:B$191,2,FALSE)</f>
        <v>China</v>
      </c>
      <c r="T3373" t="str">
        <f>VLOOKUP(X3373,Organisation!A$2:B$150,2,FALSE)</f>
        <v>R &amp; T of Peoples Republic of China</v>
      </c>
      <c r="U3373" t="s">
        <v>571</v>
      </c>
      <c r="V3373" t="s">
        <v>55</v>
      </c>
      <c r="W3373" t="s">
        <v>188</v>
      </c>
      <c r="X3373" t="s">
        <v>57</v>
      </c>
      <c r="Y3373">
        <v>3326</v>
      </c>
    </row>
    <row r="3374" spans="1:25" x14ac:dyDescent="0.25">
      <c r="A3374">
        <v>15160</v>
      </c>
      <c r="B3374" t="str">
        <f>VLOOKUP(W3374,Broadcast!A$2:B$277,2,FALSE)</f>
        <v>China Radio International</v>
      </c>
      <c r="C3374" s="6">
        <v>500</v>
      </c>
      <c r="D3374" s="6">
        <v>600</v>
      </c>
      <c r="E3374" t="s">
        <v>244</v>
      </c>
      <c r="F3374" t="str">
        <f>VLOOKUP(H3374,Location!A$2:E$678,2,FALSE)</f>
        <v>Jinhua</v>
      </c>
      <c r="G3374" t="str">
        <f>VLOOKUP(LEFT(R3374,3),Language!A$2:B$7700,2,FALSE)</f>
        <v>Cantonese</v>
      </c>
      <c r="H3374" t="s">
        <v>571</v>
      </c>
      <c r="I3374">
        <v>500</v>
      </c>
      <c r="J3374">
        <v>59</v>
      </c>
      <c r="K3374">
        <v>0</v>
      </c>
      <c r="L3374">
        <v>218</v>
      </c>
      <c r="M3374">
        <v>1234567</v>
      </c>
      <c r="N3374">
        <v>270316</v>
      </c>
      <c r="O3374">
        <v>301016</v>
      </c>
      <c r="P3374" t="s">
        <v>19</v>
      </c>
      <c r="Q3374">
        <v>17500</v>
      </c>
      <c r="R3374" t="s">
        <v>423</v>
      </c>
      <c r="S3374" t="str">
        <f>VLOOKUP(V3374,Country!A$2:B$191,2,FALSE)</f>
        <v>China</v>
      </c>
      <c r="T3374" t="str">
        <f>VLOOKUP(X3374,Organisation!A$2:B$150,2,FALSE)</f>
        <v>R &amp; T of Peoples Republic of China</v>
      </c>
      <c r="U3374" t="s">
        <v>571</v>
      </c>
      <c r="V3374" t="s">
        <v>55</v>
      </c>
      <c r="W3374" t="s">
        <v>188</v>
      </c>
      <c r="X3374" t="s">
        <v>57</v>
      </c>
      <c r="Y3374">
        <v>3327</v>
      </c>
    </row>
    <row r="3375" spans="1:25" x14ac:dyDescent="0.25">
      <c r="A3375">
        <v>15160</v>
      </c>
      <c r="B3375" t="str">
        <f>VLOOKUP(W3375,Broadcast!A$2:B$277,2,FALSE)</f>
        <v>China Radio International</v>
      </c>
      <c r="C3375" s="6">
        <v>600</v>
      </c>
      <c r="D3375" s="6">
        <v>700</v>
      </c>
      <c r="E3375" t="s">
        <v>244</v>
      </c>
      <c r="F3375" t="str">
        <f>VLOOKUP(H3375,Location!A$2:E$678,2,FALSE)</f>
        <v>Jinhua</v>
      </c>
      <c r="G3375" t="str">
        <f>VLOOKUP(LEFT(R3375,3),Language!A$2:B$7700,2,FALSE)</f>
        <v>Standart Chinese</v>
      </c>
      <c r="H3375" t="s">
        <v>571</v>
      </c>
      <c r="I3375">
        <v>500</v>
      </c>
      <c r="J3375">
        <v>59</v>
      </c>
      <c r="K3375">
        <v>0</v>
      </c>
      <c r="L3375">
        <v>218</v>
      </c>
      <c r="M3375">
        <v>1234567</v>
      </c>
      <c r="N3375">
        <v>270316</v>
      </c>
      <c r="O3375">
        <v>301016</v>
      </c>
      <c r="P3375" t="s">
        <v>19</v>
      </c>
      <c r="Q3375">
        <v>17500</v>
      </c>
      <c r="R3375" t="s">
        <v>207</v>
      </c>
      <c r="S3375" t="str">
        <f>VLOOKUP(V3375,Country!A$2:B$191,2,FALSE)</f>
        <v>China</v>
      </c>
      <c r="T3375" t="str">
        <f>VLOOKUP(X3375,Organisation!A$2:B$150,2,FALSE)</f>
        <v>R &amp; T of Peoples Republic of China</v>
      </c>
      <c r="U3375" t="s">
        <v>571</v>
      </c>
      <c r="V3375" t="s">
        <v>55</v>
      </c>
      <c r="W3375" t="s">
        <v>188</v>
      </c>
      <c r="X3375" t="s">
        <v>57</v>
      </c>
      <c r="Y3375">
        <v>3328</v>
      </c>
    </row>
    <row r="3376" spans="1:25" x14ac:dyDescent="0.25">
      <c r="A3376">
        <v>15160</v>
      </c>
      <c r="B3376" t="str">
        <f>VLOOKUP(W3376,Broadcast!A$2:B$277,2,FALSE)</f>
        <v>Korean Broadcasting System</v>
      </c>
      <c r="C3376" s="6">
        <v>800</v>
      </c>
      <c r="D3376" s="6">
        <v>1000</v>
      </c>
      <c r="E3376" t="s">
        <v>774</v>
      </c>
      <c r="F3376" t="str">
        <f>VLOOKUP(H3376,Location!A$2:E$678,2,FALSE)</f>
        <v>Kimjae</v>
      </c>
      <c r="G3376" t="str">
        <f>VLOOKUP(LEFT(R3376,3),Language!A$2:B$7700,2,FALSE)</f>
        <v>Korean</v>
      </c>
      <c r="H3376" t="s">
        <v>362</v>
      </c>
      <c r="I3376">
        <v>250</v>
      </c>
      <c r="J3376">
        <v>290</v>
      </c>
      <c r="K3376">
        <v>0</v>
      </c>
      <c r="L3376">
        <v>216</v>
      </c>
      <c r="M3376">
        <v>1234567</v>
      </c>
      <c r="N3376">
        <v>270316</v>
      </c>
      <c r="O3376">
        <v>301016</v>
      </c>
      <c r="P3376" t="s">
        <v>19</v>
      </c>
      <c r="R3376" t="s">
        <v>145</v>
      </c>
      <c r="S3376" t="str">
        <f>VLOOKUP(V3376,Country!A$2:B$191,2,FALSE)</f>
        <v>Korea (Rep. of)</v>
      </c>
      <c r="T3376" t="str">
        <f>VLOOKUP(X3376,Organisation!A$2:B$150,2,FALSE)</f>
        <v>Korean Broadcasting System</v>
      </c>
      <c r="U3376" t="s">
        <v>362</v>
      </c>
      <c r="V3376" t="s">
        <v>329</v>
      </c>
      <c r="W3376" t="s">
        <v>77</v>
      </c>
      <c r="X3376" t="s">
        <v>77</v>
      </c>
      <c r="Y3376">
        <v>7389</v>
      </c>
    </row>
    <row r="3377" spans="1:25" x14ac:dyDescent="0.25">
      <c r="A3377">
        <v>15160</v>
      </c>
      <c r="B3377" t="str">
        <f>VLOOKUP(W3377,Broadcast!A$2:B$277,2,FALSE)</f>
        <v>China Radio International</v>
      </c>
      <c r="C3377" s="6">
        <v>1030</v>
      </c>
      <c r="D3377" s="6">
        <v>1130</v>
      </c>
      <c r="E3377" t="s">
        <v>358</v>
      </c>
      <c r="F3377" t="str">
        <f>VLOOKUP(H3377,Location!A$2:E$678,2,FALSE)</f>
        <v>Nanning</v>
      </c>
      <c r="G3377" t="str">
        <f>VLOOKUP(LEFT(R3377,3),Language!A$2:B$7700,2,FALSE)</f>
        <v>Central Khmer</v>
      </c>
      <c r="H3377" t="s">
        <v>359</v>
      </c>
      <c r="I3377">
        <v>100</v>
      </c>
      <c r="J3377">
        <v>200</v>
      </c>
      <c r="K3377">
        <v>0</v>
      </c>
      <c r="L3377">
        <v>206</v>
      </c>
      <c r="M3377">
        <v>1234567</v>
      </c>
      <c r="N3377">
        <v>270316</v>
      </c>
      <c r="O3377">
        <v>301016</v>
      </c>
      <c r="P3377" t="s">
        <v>19</v>
      </c>
      <c r="R3377" t="s">
        <v>165</v>
      </c>
      <c r="S3377" t="str">
        <f>VLOOKUP(V3377,Country!A$2:B$191,2,FALSE)</f>
        <v>China</v>
      </c>
      <c r="T3377" t="str">
        <f>VLOOKUP(X3377,Organisation!A$2:B$150,2,FALSE)</f>
        <v>R &amp; T of Peoples Republic of China</v>
      </c>
      <c r="U3377" t="s">
        <v>359</v>
      </c>
      <c r="V3377" t="s">
        <v>55</v>
      </c>
      <c r="W3377" t="s">
        <v>188</v>
      </c>
      <c r="X3377" t="s">
        <v>57</v>
      </c>
      <c r="Y3377">
        <v>3329</v>
      </c>
    </row>
    <row r="3378" spans="1:25" x14ac:dyDescent="0.25">
      <c r="A3378">
        <v>15160</v>
      </c>
      <c r="B3378" t="str">
        <f>VLOOKUP(W3378,Broadcast!A$2:B$277,2,FALSE)</f>
        <v>Radio Romania International</v>
      </c>
      <c r="C3378" s="6">
        <v>1230</v>
      </c>
      <c r="D3378" s="6">
        <v>1300</v>
      </c>
      <c r="E3378">
        <v>43.44</v>
      </c>
      <c r="F3378" t="str">
        <f>VLOOKUP(H3378,Location!A$2:E$678,2,FALSE)</f>
        <v>Tiganesti</v>
      </c>
      <c r="G3378" t="str">
        <f>VLOOKUP(LEFT(R3378,3),Language!A$2:B$7700,2,FALSE)</f>
        <v>Chinese</v>
      </c>
      <c r="H3378" t="s">
        <v>200</v>
      </c>
      <c r="I3378">
        <v>300</v>
      </c>
      <c r="J3378">
        <v>67</v>
      </c>
      <c r="K3378">
        <v>0</v>
      </c>
      <c r="L3378">
        <v>288</v>
      </c>
      <c r="M3378">
        <v>1234567</v>
      </c>
      <c r="N3378">
        <v>270316</v>
      </c>
      <c r="O3378">
        <v>301016</v>
      </c>
      <c r="P3378" t="s">
        <v>19</v>
      </c>
      <c r="R3378" t="s">
        <v>54</v>
      </c>
      <c r="S3378" t="str">
        <f>VLOOKUP(V3378,Country!A$2:B$191,2,FALSE)</f>
        <v>Romania</v>
      </c>
      <c r="T3378" t="str">
        <f>VLOOKUP(X3378,Organisation!A$2:B$150,2,FALSE)</f>
        <v>Ministry of Communications &amp; Informatics Technol.</v>
      </c>
      <c r="U3378" t="s">
        <v>200</v>
      </c>
      <c r="V3378" t="s">
        <v>202</v>
      </c>
      <c r="W3378" t="s">
        <v>203</v>
      </c>
      <c r="X3378" t="s">
        <v>202</v>
      </c>
      <c r="Y3378">
        <v>4444</v>
      </c>
    </row>
    <row r="3379" spans="1:25" x14ac:dyDescent="0.25">
      <c r="A3379">
        <v>15160</v>
      </c>
      <c r="B3379" t="str">
        <f>VLOOKUP(W3379,Broadcast!A$2:B$277,2,FALSE)</f>
        <v>Radio Romania International</v>
      </c>
      <c r="C3379" s="6">
        <v>1300</v>
      </c>
      <c r="D3379" s="6">
        <v>1400</v>
      </c>
      <c r="E3379" t="s">
        <v>973</v>
      </c>
      <c r="F3379" t="str">
        <f>VLOOKUP(H3379,Location!A$2:E$678,2,FALSE)</f>
        <v>Tiganesti</v>
      </c>
      <c r="G3379" t="str">
        <f>VLOOKUP(LEFT(R3379,3),Language!A$2:B$7700,2,FALSE)</f>
        <v>Russian</v>
      </c>
      <c r="H3379" t="s">
        <v>200</v>
      </c>
      <c r="I3379">
        <v>300</v>
      </c>
      <c r="J3379">
        <v>52</v>
      </c>
      <c r="K3379">
        <v>0</v>
      </c>
      <c r="L3379">
        <v>288</v>
      </c>
      <c r="M3379">
        <v>1234567</v>
      </c>
      <c r="N3379">
        <v>270316</v>
      </c>
      <c r="O3379">
        <v>301016</v>
      </c>
      <c r="P3379" t="s">
        <v>19</v>
      </c>
      <c r="R3379" t="s">
        <v>182</v>
      </c>
      <c r="S3379" t="str">
        <f>VLOOKUP(V3379,Country!A$2:B$191,2,FALSE)</f>
        <v>Romania</v>
      </c>
      <c r="T3379" t="str">
        <f>VLOOKUP(X3379,Organisation!A$2:B$150,2,FALSE)</f>
        <v>Ministry of Communications &amp; Informatics Technol.</v>
      </c>
      <c r="U3379" t="s">
        <v>200</v>
      </c>
      <c r="V3379" t="s">
        <v>202</v>
      </c>
      <c r="W3379" t="s">
        <v>203</v>
      </c>
      <c r="X3379" t="s">
        <v>202</v>
      </c>
      <c r="Y3379">
        <v>4445</v>
      </c>
    </row>
    <row r="3380" spans="1:25" x14ac:dyDescent="0.25">
      <c r="A3380">
        <v>15160</v>
      </c>
      <c r="B3380" t="str">
        <f>VLOOKUP(W3380,Broadcast!A$2:B$277,2,FALSE)</f>
        <v>Egypt Radio &amp; TV Union</v>
      </c>
      <c r="C3380" s="6">
        <v>1500</v>
      </c>
      <c r="D3380" s="6">
        <v>1600</v>
      </c>
      <c r="E3380">
        <v>30</v>
      </c>
      <c r="F3380" t="str">
        <f>VLOOKUP(H3380,Location!A$2:E$678,2,FALSE)</f>
        <v>Abis</v>
      </c>
      <c r="G3380" t="str">
        <f>VLOOKUP(LEFT(R3380,3),Language!A$2:B$7700,2,FALSE)</f>
        <v>Uzbek</v>
      </c>
      <c r="H3380" t="s">
        <v>642</v>
      </c>
      <c r="I3380">
        <v>250</v>
      </c>
      <c r="J3380">
        <v>61</v>
      </c>
      <c r="K3380">
        <v>0</v>
      </c>
      <c r="L3380">
        <v>219</v>
      </c>
      <c r="M3380">
        <v>1234567</v>
      </c>
      <c r="N3380">
        <v>270316</v>
      </c>
      <c r="O3380">
        <v>301016</v>
      </c>
      <c r="P3380" t="s">
        <v>19</v>
      </c>
      <c r="R3380" t="s">
        <v>605</v>
      </c>
      <c r="S3380" t="str">
        <f>VLOOKUP(V3380,Country!A$2:B$191,2,FALSE)</f>
        <v>Egypt</v>
      </c>
      <c r="T3380" t="str">
        <f>VLOOKUP(X3380,Organisation!A$2:B$150,2,FALSE)</f>
        <v>Egypt Radio &amp; TV Union</v>
      </c>
      <c r="U3380" t="s">
        <v>642</v>
      </c>
      <c r="V3380" t="s">
        <v>643</v>
      </c>
      <c r="W3380" t="s">
        <v>644</v>
      </c>
      <c r="X3380" t="s">
        <v>644</v>
      </c>
      <c r="Y3380">
        <v>2304</v>
      </c>
    </row>
    <row r="3381" spans="1:25" x14ac:dyDescent="0.25">
      <c r="A3381">
        <v>15160</v>
      </c>
      <c r="B3381" t="str">
        <f>VLOOKUP(W3381,Broadcast!A$2:B$277,2,FALSE)</f>
        <v>Media Broadcast GmbH</v>
      </c>
      <c r="C3381" s="6">
        <v>1630</v>
      </c>
      <c r="D3381" s="6">
        <v>1700</v>
      </c>
      <c r="E3381">
        <v>47.48</v>
      </c>
      <c r="F3381" t="str">
        <f>VLOOKUP(H3381,Location!A$2:E$678,2,FALSE)</f>
        <v>Nauen</v>
      </c>
      <c r="G3381" t="str">
        <f>VLOOKUP(LEFT(R3381,3),Language!A$2:B$7700,2,FALSE)</f>
        <v>Multiple languages</v>
      </c>
      <c r="H3381" t="s">
        <v>232</v>
      </c>
      <c r="I3381">
        <v>100</v>
      </c>
      <c r="J3381">
        <v>145</v>
      </c>
      <c r="K3381">
        <v>0</v>
      </c>
      <c r="L3381">
        <v>218</v>
      </c>
      <c r="M3381">
        <v>1234567</v>
      </c>
      <c r="N3381">
        <v>130716</v>
      </c>
      <c r="O3381">
        <v>291016</v>
      </c>
      <c r="P3381" t="s">
        <v>19</v>
      </c>
      <c r="Q3381">
        <v>17800</v>
      </c>
      <c r="R3381" t="s">
        <v>102</v>
      </c>
      <c r="S3381" t="str">
        <f>VLOOKUP(V3381,Country!A$2:B$191,2,FALSE)</f>
        <v>Germany</v>
      </c>
      <c r="T3381" t="str">
        <f>VLOOKUP(X3381,Organisation!A$2:B$150,2,FALSE)</f>
        <v>Media Broadcast GmbH</v>
      </c>
      <c r="U3381" t="s">
        <v>232</v>
      </c>
      <c r="V3381" t="s">
        <v>19</v>
      </c>
      <c r="W3381" t="s">
        <v>99</v>
      </c>
      <c r="X3381" t="s">
        <v>99</v>
      </c>
      <c r="Y3381">
        <v>16897</v>
      </c>
    </row>
    <row r="3382" spans="1:25" x14ac:dyDescent="0.25">
      <c r="A3382">
        <v>15160</v>
      </c>
      <c r="B3382" t="str">
        <f>VLOOKUP(W3382,Broadcast!A$2:B$277,2,FALSE)</f>
        <v>Media Broadcast GmbH</v>
      </c>
      <c r="C3382" s="6">
        <v>1630</v>
      </c>
      <c r="D3382" s="6">
        <v>1730</v>
      </c>
      <c r="E3382">
        <v>47.48</v>
      </c>
      <c r="F3382" t="str">
        <f>VLOOKUP(H3382,Location!A$2:E$678,2,FALSE)</f>
        <v>Nauen</v>
      </c>
      <c r="G3382" t="str">
        <f>VLOOKUP(LEFT(R3382,3),Language!A$2:B$7700,2,FALSE)</f>
        <v>Multiple languages</v>
      </c>
      <c r="H3382" t="s">
        <v>232</v>
      </c>
      <c r="I3382">
        <v>100</v>
      </c>
      <c r="J3382">
        <v>145</v>
      </c>
      <c r="K3382">
        <v>0</v>
      </c>
      <c r="L3382">
        <v>218</v>
      </c>
      <c r="M3382">
        <v>1234567</v>
      </c>
      <c r="N3382">
        <v>270316</v>
      </c>
      <c r="O3382">
        <v>120716</v>
      </c>
      <c r="P3382" t="s">
        <v>19</v>
      </c>
      <c r="Q3382">
        <v>17800</v>
      </c>
      <c r="R3382" t="s">
        <v>102</v>
      </c>
      <c r="S3382" t="str">
        <f>VLOOKUP(V3382,Country!A$2:B$191,2,FALSE)</f>
        <v>Germany</v>
      </c>
      <c r="T3382" t="str">
        <f>VLOOKUP(X3382,Organisation!A$2:B$150,2,FALSE)</f>
        <v>Media Broadcast GmbH</v>
      </c>
      <c r="U3382" t="s">
        <v>232</v>
      </c>
      <c r="V3382" t="s">
        <v>19</v>
      </c>
      <c r="W3382" t="s">
        <v>99</v>
      </c>
      <c r="X3382" t="s">
        <v>99</v>
      </c>
      <c r="Y3382">
        <v>16896</v>
      </c>
    </row>
    <row r="3383" spans="1:25" x14ac:dyDescent="0.25">
      <c r="A3383">
        <v>15160</v>
      </c>
      <c r="B3383" t="str">
        <f>VLOOKUP(W3383,Broadcast!A$2:B$277,2,FALSE)</f>
        <v>Media Broadcast GmbH</v>
      </c>
      <c r="C3383" s="6">
        <v>1700</v>
      </c>
      <c r="D3383" s="6">
        <v>1730</v>
      </c>
      <c r="E3383">
        <v>47.48</v>
      </c>
      <c r="F3383" t="str">
        <f>VLOOKUP(H3383,Location!A$2:E$678,2,FALSE)</f>
        <v>Nauen</v>
      </c>
      <c r="G3383" t="str">
        <f>VLOOKUP(LEFT(R3383,3),Language!A$2:B$7700,2,FALSE)</f>
        <v>Multiple languages</v>
      </c>
      <c r="H3383" t="s">
        <v>232</v>
      </c>
      <c r="I3383">
        <v>100</v>
      </c>
      <c r="J3383">
        <v>145</v>
      </c>
      <c r="K3383">
        <v>0</v>
      </c>
      <c r="L3383">
        <v>218</v>
      </c>
      <c r="M3383">
        <v>1234567</v>
      </c>
      <c r="N3383">
        <v>130716</v>
      </c>
      <c r="O3383">
        <v>291016</v>
      </c>
      <c r="P3383" t="s">
        <v>19</v>
      </c>
      <c r="Q3383">
        <v>17800</v>
      </c>
      <c r="R3383" t="s">
        <v>102</v>
      </c>
      <c r="S3383" t="str">
        <f>VLOOKUP(V3383,Country!A$2:B$191,2,FALSE)</f>
        <v>Germany</v>
      </c>
      <c r="T3383" t="str">
        <f>VLOOKUP(X3383,Organisation!A$2:B$150,2,FALSE)</f>
        <v>Media Broadcast GmbH</v>
      </c>
      <c r="U3383" t="s">
        <v>232</v>
      </c>
      <c r="V3383" t="s">
        <v>19</v>
      </c>
      <c r="W3383" t="s">
        <v>99</v>
      </c>
      <c r="X3383" t="s">
        <v>99</v>
      </c>
      <c r="Y3383">
        <v>16898</v>
      </c>
    </row>
    <row r="3384" spans="1:25" x14ac:dyDescent="0.25">
      <c r="A3384">
        <v>15165</v>
      </c>
      <c r="B3384" t="str">
        <f>VLOOKUP(W3384,Broadcast!A$2:B$277,2,FALSE)</f>
        <v>Adventist Broadcasting Service, Inc.</v>
      </c>
      <c r="C3384" s="6">
        <v>1400</v>
      </c>
      <c r="D3384" s="6">
        <v>1430</v>
      </c>
      <c r="E3384" t="s">
        <v>543</v>
      </c>
      <c r="F3384" t="str">
        <f>VLOOKUP(H3384,Location!A$2:E$678,2,FALSE)</f>
        <v>Agat, Guam</v>
      </c>
      <c r="G3384" t="str">
        <f>VLOOKUP(LEFT(R3384,3),Language!A$2:B$7700,2,FALSE)</f>
        <v>Sinhala</v>
      </c>
      <c r="H3384" t="s">
        <v>729</v>
      </c>
      <c r="I3384">
        <v>100</v>
      </c>
      <c r="J3384">
        <v>270</v>
      </c>
      <c r="K3384">
        <v>-30</v>
      </c>
      <c r="L3384">
        <v>218</v>
      </c>
      <c r="M3384">
        <v>1234567</v>
      </c>
      <c r="N3384">
        <v>270316</v>
      </c>
      <c r="O3384">
        <v>291016</v>
      </c>
      <c r="P3384" t="s">
        <v>19</v>
      </c>
      <c r="Q3384">
        <v>13700</v>
      </c>
      <c r="R3384" t="s">
        <v>522</v>
      </c>
      <c r="S3384" t="str">
        <f>VLOOKUP(V3384,Country!A$2:B$191,2,FALSE)</f>
        <v>United States</v>
      </c>
      <c r="T3384" t="str">
        <f>VLOOKUP(X3384,Organisation!A$2:B$150,2,FALSE)</f>
        <v>Federal Communications Commission</v>
      </c>
      <c r="U3384" t="s">
        <v>729</v>
      </c>
      <c r="V3384" t="s">
        <v>21</v>
      </c>
      <c r="W3384" t="s">
        <v>729</v>
      </c>
      <c r="X3384" t="s">
        <v>22</v>
      </c>
      <c r="Y3384">
        <v>1780</v>
      </c>
    </row>
    <row r="3385" spans="1:25" x14ac:dyDescent="0.25">
      <c r="A3385">
        <v>15170</v>
      </c>
      <c r="B3385" t="str">
        <f>VLOOKUP(W3385,Broadcast!A$2:B$277,2,FALSE)</f>
        <v>Radio Romania International</v>
      </c>
      <c r="C3385" s="6">
        <v>200</v>
      </c>
      <c r="D3385" s="6">
        <v>300</v>
      </c>
      <c r="E3385">
        <v>14</v>
      </c>
      <c r="F3385" t="str">
        <f>VLOOKUP(H3385,Location!A$2:E$678,2,FALSE)</f>
        <v>Galbeni</v>
      </c>
      <c r="G3385" t="str">
        <f>VLOOKUP(LEFT(R3385,3),Language!A$2:B$7700,2,FALSE)</f>
        <v>Spanish</v>
      </c>
      <c r="H3385" t="s">
        <v>453</v>
      </c>
      <c r="I3385">
        <v>300</v>
      </c>
      <c r="J3385">
        <v>245</v>
      </c>
      <c r="K3385">
        <v>0</v>
      </c>
      <c r="L3385">
        <v>286</v>
      </c>
      <c r="M3385">
        <v>1234567</v>
      </c>
      <c r="N3385">
        <v>270316</v>
      </c>
      <c r="O3385">
        <v>301016</v>
      </c>
      <c r="P3385" t="s">
        <v>19</v>
      </c>
      <c r="R3385" t="s">
        <v>137</v>
      </c>
      <c r="S3385" t="str">
        <f>VLOOKUP(V3385,Country!A$2:B$191,2,FALSE)</f>
        <v>Romania</v>
      </c>
      <c r="T3385" t="str">
        <f>VLOOKUP(X3385,Organisation!A$2:B$150,2,FALSE)</f>
        <v>Ministry of Communications &amp; Informatics Technol.</v>
      </c>
      <c r="U3385" t="s">
        <v>453</v>
      </c>
      <c r="V3385" t="s">
        <v>202</v>
      </c>
      <c r="W3385" t="s">
        <v>203</v>
      </c>
      <c r="X3385" t="s">
        <v>202</v>
      </c>
      <c r="Y3385">
        <v>16576</v>
      </c>
    </row>
    <row r="3386" spans="1:25" x14ac:dyDescent="0.25">
      <c r="A3386">
        <v>15170</v>
      </c>
      <c r="B3386" t="str">
        <f>VLOOKUP(W3386,Broadcast!A$2:B$277,2,FALSE)</f>
        <v>Broadcasting Serv. of the Kingdom of Saudi Arabia</v>
      </c>
      <c r="C3386" s="6">
        <v>300</v>
      </c>
      <c r="D3386" s="6">
        <v>600</v>
      </c>
      <c r="E3386" t="s">
        <v>991</v>
      </c>
      <c r="F3386" t="str">
        <f>VLOOKUP(H3386,Location!A$2:E$678,2,FALSE)</f>
        <v>Riyadh</v>
      </c>
      <c r="G3386" t="str">
        <f>VLOOKUP(LEFT(R3386,3),Language!A$2:B$7700,2,FALSE)</f>
        <v>Arabic</v>
      </c>
      <c r="H3386" t="s">
        <v>508</v>
      </c>
      <c r="I3386">
        <v>500</v>
      </c>
      <c r="J3386">
        <v>355</v>
      </c>
      <c r="K3386">
        <v>0</v>
      </c>
      <c r="L3386">
        <v>216</v>
      </c>
      <c r="M3386">
        <v>1234567</v>
      </c>
      <c r="N3386">
        <v>270316</v>
      </c>
      <c r="O3386">
        <v>301016</v>
      </c>
      <c r="P3386" t="s">
        <v>19</v>
      </c>
      <c r="R3386" t="s">
        <v>89</v>
      </c>
      <c r="S3386" t="str">
        <f>VLOOKUP(V3386,Country!A$2:B$191,2,FALSE)</f>
        <v>Saudi Arabia</v>
      </c>
      <c r="T3386" t="str">
        <f>VLOOKUP(X3386,Organisation!A$2:B$150,2,FALSE)</f>
        <v>Saudi Arabian Radio &amp; Television</v>
      </c>
      <c r="U3386" t="s">
        <v>508</v>
      </c>
      <c r="V3386" t="s">
        <v>397</v>
      </c>
      <c r="W3386" t="s">
        <v>397</v>
      </c>
      <c r="X3386" t="s">
        <v>397</v>
      </c>
      <c r="Y3386">
        <v>1385</v>
      </c>
    </row>
    <row r="3387" spans="1:25" x14ac:dyDescent="0.25">
      <c r="A3387">
        <v>15170</v>
      </c>
      <c r="B3387" t="str">
        <f>VLOOKUP(W3387,Broadcast!A$2:B$277,2,FALSE)</f>
        <v>Radio Russia</v>
      </c>
      <c r="C3387" s="6">
        <v>900</v>
      </c>
      <c r="D3387" s="6">
        <v>1100</v>
      </c>
      <c r="E3387">
        <v>49</v>
      </c>
      <c r="F3387" t="str">
        <f>VLOOKUP(H3387,Location!A$2:E$678,2,FALSE)</f>
        <v>Tchita</v>
      </c>
      <c r="G3387" t="str">
        <f>VLOOKUP(LEFT(R3387,3),Language!A$2:B$7700,2,FALSE)</f>
        <v>Russian</v>
      </c>
      <c r="H3387" t="s">
        <v>992</v>
      </c>
      <c r="I3387">
        <v>250</v>
      </c>
      <c r="J3387">
        <v>195</v>
      </c>
      <c r="K3387">
        <v>0</v>
      </c>
      <c r="L3387">
        <v>238</v>
      </c>
      <c r="M3387">
        <v>1234567</v>
      </c>
      <c r="N3387">
        <v>270316</v>
      </c>
      <c r="O3387">
        <v>291016</v>
      </c>
      <c r="P3387" t="s">
        <v>19</v>
      </c>
      <c r="R3387" t="s">
        <v>182</v>
      </c>
      <c r="S3387" t="str">
        <f>VLOOKUP(V3387,Country!A$2:B$191,2,FALSE)</f>
        <v>Russia</v>
      </c>
      <c r="T3387" t="str">
        <f>VLOOKUP(X3387,Organisation!A$2:B$150,2,FALSE)</f>
        <v>General Radio Frequency Centre</v>
      </c>
      <c r="U3387" t="s">
        <v>992</v>
      </c>
      <c r="V3387" t="s">
        <v>183</v>
      </c>
      <c r="W3387" t="s">
        <v>184</v>
      </c>
      <c r="X3387" t="s">
        <v>185</v>
      </c>
      <c r="Y3387">
        <v>3951</v>
      </c>
    </row>
    <row r="3388" spans="1:25" x14ac:dyDescent="0.25">
      <c r="A3388">
        <v>15170</v>
      </c>
      <c r="B3388" t="str">
        <f>VLOOKUP(W3388,Broadcast!A$2:B$277,2,FALSE)</f>
        <v>Adventist Broadcasting Service, Inc.</v>
      </c>
      <c r="C3388" s="6">
        <v>1200</v>
      </c>
      <c r="D3388" s="6">
        <v>1230</v>
      </c>
      <c r="E3388" t="s">
        <v>696</v>
      </c>
      <c r="F3388" t="str">
        <f>VLOOKUP(H3388,Location!A$2:E$678,2,FALSE)</f>
        <v>Agat, Guam</v>
      </c>
      <c r="G3388" t="str">
        <f>VLOOKUP(LEFT(R3388,3),Language!A$2:B$7700,2,FALSE)</f>
        <v>Mandarin Chinese</v>
      </c>
      <c r="H3388" t="s">
        <v>729</v>
      </c>
      <c r="I3388">
        <v>100</v>
      </c>
      <c r="J3388">
        <v>300</v>
      </c>
      <c r="K3388">
        <v>0</v>
      </c>
      <c r="L3388">
        <v>218</v>
      </c>
      <c r="M3388">
        <v>67</v>
      </c>
      <c r="N3388">
        <v>270316</v>
      </c>
      <c r="O3388">
        <v>291016</v>
      </c>
      <c r="P3388" t="s">
        <v>19</v>
      </c>
      <c r="Q3388">
        <v>13700</v>
      </c>
      <c r="R3388" t="s">
        <v>270</v>
      </c>
      <c r="S3388" t="str">
        <f>VLOOKUP(V3388,Country!A$2:B$191,2,FALSE)</f>
        <v>United States</v>
      </c>
      <c r="T3388" t="str">
        <f>VLOOKUP(X3388,Organisation!A$2:B$150,2,FALSE)</f>
        <v>Federal Communications Commission</v>
      </c>
      <c r="U3388" t="s">
        <v>729</v>
      </c>
      <c r="V3388" t="s">
        <v>21</v>
      </c>
      <c r="W3388" t="s">
        <v>729</v>
      </c>
      <c r="X3388" t="s">
        <v>22</v>
      </c>
      <c r="Y3388">
        <v>13107</v>
      </c>
    </row>
    <row r="3389" spans="1:25" x14ac:dyDescent="0.25">
      <c r="A3389">
        <v>15170</v>
      </c>
      <c r="B3389" t="str">
        <f>VLOOKUP(W3389,Broadcast!A$2:B$277,2,FALSE)</f>
        <v>Adventist Broadcasting Service, Inc.</v>
      </c>
      <c r="C3389" s="6">
        <v>1200</v>
      </c>
      <c r="D3389" s="6">
        <v>1230</v>
      </c>
      <c r="E3389" t="s">
        <v>696</v>
      </c>
      <c r="F3389" t="str">
        <f>VLOOKUP(H3389,Location!A$2:E$678,2,FALSE)</f>
        <v>Agat, Guam</v>
      </c>
      <c r="G3389" t="str">
        <f>VLOOKUP(LEFT(R3389,3),Language!A$2:B$7700,2,FALSE)</f>
        <v>Min Nan Chinese</v>
      </c>
      <c r="H3389" t="s">
        <v>729</v>
      </c>
      <c r="I3389">
        <v>100</v>
      </c>
      <c r="J3389">
        <v>300</v>
      </c>
      <c r="K3389">
        <v>0</v>
      </c>
      <c r="L3389">
        <v>218</v>
      </c>
      <c r="M3389">
        <v>12345</v>
      </c>
      <c r="N3389">
        <v>270316</v>
      </c>
      <c r="O3389">
        <v>291016</v>
      </c>
      <c r="P3389" t="s">
        <v>19</v>
      </c>
      <c r="Q3389">
        <v>13700</v>
      </c>
      <c r="R3389" t="s">
        <v>661</v>
      </c>
      <c r="S3389" t="str">
        <f>VLOOKUP(V3389,Country!A$2:B$191,2,FALSE)</f>
        <v>United States</v>
      </c>
      <c r="T3389" t="str">
        <f>VLOOKUP(X3389,Organisation!A$2:B$150,2,FALSE)</f>
        <v>Federal Communications Commission</v>
      </c>
      <c r="U3389" t="s">
        <v>729</v>
      </c>
      <c r="V3389" t="s">
        <v>21</v>
      </c>
      <c r="W3389" t="s">
        <v>729</v>
      </c>
      <c r="X3389" t="s">
        <v>22</v>
      </c>
      <c r="Y3389">
        <v>13108</v>
      </c>
    </row>
    <row r="3390" spans="1:25" x14ac:dyDescent="0.25">
      <c r="A3390">
        <v>15170</v>
      </c>
      <c r="B3390" t="str">
        <f>VLOOKUP(W3390,Broadcast!A$2:B$277,2,FALSE)</f>
        <v>Adventist Broadcasting Service, Inc.</v>
      </c>
      <c r="C3390" s="6">
        <v>1230</v>
      </c>
      <c r="D3390" s="6">
        <v>1300</v>
      </c>
      <c r="E3390" t="s">
        <v>696</v>
      </c>
      <c r="F3390" t="str">
        <f>VLOOKUP(H3390,Location!A$2:E$678,2,FALSE)</f>
        <v>Agat, Guam</v>
      </c>
      <c r="G3390" t="str">
        <f>VLOOKUP(LEFT(R3390,3),Language!A$2:B$7700,2,FALSE)</f>
        <v>Cantonese</v>
      </c>
      <c r="H3390" t="s">
        <v>729</v>
      </c>
      <c r="I3390">
        <v>100</v>
      </c>
      <c r="J3390">
        <v>300</v>
      </c>
      <c r="K3390">
        <v>0</v>
      </c>
      <c r="L3390">
        <v>218</v>
      </c>
      <c r="M3390">
        <v>12345</v>
      </c>
      <c r="N3390">
        <v>270316</v>
      </c>
      <c r="O3390">
        <v>291016</v>
      </c>
      <c r="P3390" t="s">
        <v>19</v>
      </c>
      <c r="Q3390">
        <v>13700</v>
      </c>
      <c r="R3390" t="s">
        <v>423</v>
      </c>
      <c r="S3390" t="str">
        <f>VLOOKUP(V3390,Country!A$2:B$191,2,FALSE)</f>
        <v>United States</v>
      </c>
      <c r="T3390" t="str">
        <f>VLOOKUP(X3390,Organisation!A$2:B$150,2,FALSE)</f>
        <v>Federal Communications Commission</v>
      </c>
      <c r="U3390" t="s">
        <v>729</v>
      </c>
      <c r="V3390" t="s">
        <v>21</v>
      </c>
      <c r="W3390" t="s">
        <v>729</v>
      </c>
      <c r="X3390" t="s">
        <v>22</v>
      </c>
      <c r="Y3390">
        <v>13109</v>
      </c>
    </row>
    <row r="3391" spans="1:25" x14ac:dyDescent="0.25">
      <c r="A3391">
        <v>15170</v>
      </c>
      <c r="B3391" t="str">
        <f>VLOOKUP(W3391,Broadcast!A$2:B$277,2,FALSE)</f>
        <v>Adventist Broadcasting Service, Inc.</v>
      </c>
      <c r="C3391" s="6">
        <v>1230</v>
      </c>
      <c r="D3391" s="6">
        <v>1300</v>
      </c>
      <c r="E3391" t="s">
        <v>696</v>
      </c>
      <c r="F3391" t="str">
        <f>VLOOKUP(H3391,Location!A$2:E$678,2,FALSE)</f>
        <v>Agat, Guam</v>
      </c>
      <c r="G3391" t="str">
        <f>VLOOKUP(LEFT(R3391,3),Language!A$2:B$7700,2,FALSE)</f>
        <v>Mandarin Chinese</v>
      </c>
      <c r="H3391" t="s">
        <v>729</v>
      </c>
      <c r="I3391">
        <v>100</v>
      </c>
      <c r="J3391">
        <v>300</v>
      </c>
      <c r="K3391">
        <v>0</v>
      </c>
      <c r="L3391">
        <v>218</v>
      </c>
      <c r="M3391">
        <v>67</v>
      </c>
      <c r="N3391">
        <v>270316</v>
      </c>
      <c r="O3391">
        <v>291016</v>
      </c>
      <c r="P3391" t="s">
        <v>19</v>
      </c>
      <c r="Q3391">
        <v>13700</v>
      </c>
      <c r="R3391" t="s">
        <v>270</v>
      </c>
      <c r="S3391" t="str">
        <f>VLOOKUP(V3391,Country!A$2:B$191,2,FALSE)</f>
        <v>United States</v>
      </c>
      <c r="T3391" t="str">
        <f>VLOOKUP(X3391,Organisation!A$2:B$150,2,FALSE)</f>
        <v>Federal Communications Commission</v>
      </c>
      <c r="U3391" t="s">
        <v>729</v>
      </c>
      <c r="V3391" t="s">
        <v>21</v>
      </c>
      <c r="W3391" t="s">
        <v>729</v>
      </c>
      <c r="X3391" t="s">
        <v>22</v>
      </c>
      <c r="Y3391">
        <v>13110</v>
      </c>
    </row>
    <row r="3392" spans="1:25" x14ac:dyDescent="0.25">
      <c r="A3392">
        <v>15170</v>
      </c>
      <c r="B3392" t="str">
        <f>VLOOKUP(W3392,Broadcast!A$2:B$277,2,FALSE)</f>
        <v>Adventist Broadcasting Service, Inc.</v>
      </c>
      <c r="C3392" s="6">
        <v>1300</v>
      </c>
      <c r="D3392" s="6">
        <v>1330</v>
      </c>
      <c r="E3392" t="s">
        <v>156</v>
      </c>
      <c r="F3392" t="str">
        <f>VLOOKUP(H3392,Location!A$2:E$678,2,FALSE)</f>
        <v>Agat, Guam</v>
      </c>
      <c r="G3392" t="str">
        <f>VLOOKUP(LEFT(R3392,3),Language!A$2:B$7700,2,FALSE)</f>
        <v>Kachin</v>
      </c>
      <c r="H3392" t="s">
        <v>729</v>
      </c>
      <c r="I3392">
        <v>100</v>
      </c>
      <c r="J3392">
        <v>285</v>
      </c>
      <c r="K3392">
        <v>-30</v>
      </c>
      <c r="L3392">
        <v>218</v>
      </c>
      <c r="M3392">
        <v>1234567</v>
      </c>
      <c r="N3392">
        <v>270316</v>
      </c>
      <c r="O3392">
        <v>291016</v>
      </c>
      <c r="P3392" t="s">
        <v>19</v>
      </c>
      <c r="Q3392">
        <v>13700</v>
      </c>
      <c r="R3392" t="s">
        <v>749</v>
      </c>
      <c r="S3392" t="str">
        <f>VLOOKUP(V3392,Country!A$2:B$191,2,FALSE)</f>
        <v>United States</v>
      </c>
      <c r="T3392" t="str">
        <f>VLOOKUP(X3392,Organisation!A$2:B$150,2,FALSE)</f>
        <v>Federal Communications Commission</v>
      </c>
      <c r="U3392" t="s">
        <v>729</v>
      </c>
      <c r="V3392" t="s">
        <v>21</v>
      </c>
      <c r="W3392" t="s">
        <v>729</v>
      </c>
      <c r="X3392" t="s">
        <v>22</v>
      </c>
      <c r="Y3392">
        <v>16648</v>
      </c>
    </row>
    <row r="3393" spans="1:25" x14ac:dyDescent="0.25">
      <c r="A3393">
        <v>15170</v>
      </c>
      <c r="B3393" t="str">
        <f>VLOOKUP(W3393,Broadcast!A$2:B$277,2,FALSE)</f>
        <v>Media Broadcast GmbH</v>
      </c>
      <c r="C3393" s="6">
        <v>1600</v>
      </c>
      <c r="D3393" s="6">
        <v>1630</v>
      </c>
      <c r="E3393" t="s">
        <v>993</v>
      </c>
      <c r="F3393" t="str">
        <f>VLOOKUP(H3393,Location!A$2:E$678,2,FALSE)</f>
        <v>Issoudun</v>
      </c>
      <c r="G3393" t="str">
        <f>VLOOKUP(LEFT(R3393,3),Language!A$2:B$7700,2,FALSE)</f>
        <v>Multiple languages</v>
      </c>
      <c r="H3393" t="s">
        <v>78</v>
      </c>
      <c r="I3393">
        <v>500</v>
      </c>
      <c r="J3393">
        <v>130</v>
      </c>
      <c r="K3393">
        <v>0</v>
      </c>
      <c r="L3393">
        <v>217</v>
      </c>
      <c r="M3393">
        <v>37</v>
      </c>
      <c r="N3393">
        <v>270316</v>
      </c>
      <c r="O3393">
        <v>291016</v>
      </c>
      <c r="P3393" t="s">
        <v>19</v>
      </c>
      <c r="R3393" t="s">
        <v>102</v>
      </c>
      <c r="S3393" t="str">
        <f>VLOOKUP(V3393,Country!A$2:B$191,2,FALSE)</f>
        <v>France</v>
      </c>
      <c r="T3393" t="str">
        <f>VLOOKUP(X3393,Organisation!A$2:B$150,2,FALSE)</f>
        <v>Media Broadcast GmbH</v>
      </c>
      <c r="U3393" t="s">
        <v>78</v>
      </c>
      <c r="V3393" t="s">
        <v>80</v>
      </c>
      <c r="W3393" t="s">
        <v>99</v>
      </c>
      <c r="X3393" t="s">
        <v>99</v>
      </c>
      <c r="Y3393">
        <v>1289</v>
      </c>
    </row>
    <row r="3394" spans="1:25" x14ac:dyDescent="0.25">
      <c r="A3394">
        <v>15170</v>
      </c>
      <c r="B3394" t="str">
        <f>VLOOKUP(W3394,Broadcast!A$2:B$277,2,FALSE)</f>
        <v>Adventist World Radio</v>
      </c>
      <c r="C3394" s="6">
        <v>1730</v>
      </c>
      <c r="D3394" s="6">
        <v>1800</v>
      </c>
      <c r="E3394" t="s">
        <v>437</v>
      </c>
      <c r="F3394" t="str">
        <f>VLOOKUP(H3394,Location!A$2:E$678,2,FALSE)</f>
        <v>Nauen</v>
      </c>
      <c r="G3394" t="str">
        <f>VLOOKUP(LEFT(R3394,3),Language!A$2:B$7700,2,FALSE)</f>
        <v>Kabyle</v>
      </c>
      <c r="H3394" t="s">
        <v>232</v>
      </c>
      <c r="I3394">
        <v>100</v>
      </c>
      <c r="J3394">
        <v>210</v>
      </c>
      <c r="K3394">
        <v>0</v>
      </c>
      <c r="L3394">
        <v>216</v>
      </c>
      <c r="M3394">
        <v>1234567</v>
      </c>
      <c r="N3394">
        <v>270316</v>
      </c>
      <c r="O3394">
        <v>291016</v>
      </c>
      <c r="P3394" t="s">
        <v>19</v>
      </c>
      <c r="Q3394">
        <v>14800</v>
      </c>
      <c r="R3394" t="s">
        <v>994</v>
      </c>
      <c r="S3394" t="str">
        <f>VLOOKUP(V3394,Country!A$2:B$191,2,FALSE)</f>
        <v>Germany</v>
      </c>
      <c r="T3394" t="str">
        <f>VLOOKUP(X3394,Organisation!A$2:B$150,2,FALSE)</f>
        <v>Adventist World Radio</v>
      </c>
      <c r="U3394" t="s">
        <v>232</v>
      </c>
      <c r="V3394" t="s">
        <v>19</v>
      </c>
      <c r="W3394" t="s">
        <v>275</v>
      </c>
      <c r="X3394" t="s">
        <v>275</v>
      </c>
      <c r="Y3394">
        <v>487</v>
      </c>
    </row>
    <row r="3395" spans="1:25" x14ac:dyDescent="0.25">
      <c r="A3395">
        <v>15170</v>
      </c>
      <c r="B3395" t="str">
        <f>VLOOKUP(W3395,Broadcast!A$2:B$277,2,FALSE)</f>
        <v>ANTI, Milano</v>
      </c>
      <c r="C3395" s="6">
        <v>1800</v>
      </c>
      <c r="D3395" s="6">
        <v>1900</v>
      </c>
      <c r="E3395" t="s">
        <v>995</v>
      </c>
      <c r="F3395" t="str">
        <f>VLOOKUP(H3395,Location!A$2:E$678,2,FALSE)</f>
        <v>Milano, Italy</v>
      </c>
      <c r="G3395" t="str">
        <f>VLOOKUP(LEFT(R3395,3),Language!A$2:B$7700,2,FALSE)</f>
        <v>Oromo</v>
      </c>
      <c r="H3395" t="s">
        <v>546</v>
      </c>
      <c r="I3395">
        <v>150</v>
      </c>
      <c r="J3395">
        <v>137</v>
      </c>
      <c r="K3395">
        <v>0</v>
      </c>
      <c r="L3395">
        <v>288</v>
      </c>
      <c r="M3395">
        <v>14567</v>
      </c>
      <c r="N3395">
        <v>270316</v>
      </c>
      <c r="O3395">
        <v>291016</v>
      </c>
      <c r="P3395" t="s">
        <v>19</v>
      </c>
      <c r="Q3395">
        <v>15000</v>
      </c>
      <c r="R3395" t="s">
        <v>744</v>
      </c>
      <c r="S3395" t="str">
        <f>VLOOKUP(V3395,Country!A$2:B$191,2,FALSE)</f>
        <v>Italy</v>
      </c>
      <c r="T3395" t="str">
        <f>VLOOKUP(X3395,Organisation!A$2:B$150,2,FALSE)</f>
        <v>ANTI, Milano, Italy</v>
      </c>
      <c r="U3395" t="s">
        <v>546</v>
      </c>
      <c r="V3395" t="s">
        <v>547</v>
      </c>
      <c r="W3395" t="s">
        <v>7</v>
      </c>
      <c r="X3395" t="s">
        <v>7</v>
      </c>
      <c r="Y3395">
        <v>15501</v>
      </c>
    </row>
    <row r="3396" spans="1:25" x14ac:dyDescent="0.25">
      <c r="A3396">
        <v>15170</v>
      </c>
      <c r="B3396" t="str">
        <f>VLOOKUP(W3396,Broadcast!A$2:B$277,2,FALSE)</f>
        <v>Radio Romania International</v>
      </c>
      <c r="C3396" s="6">
        <v>2100</v>
      </c>
      <c r="D3396" s="6">
        <v>2200</v>
      </c>
      <c r="E3396">
        <v>14</v>
      </c>
      <c r="F3396" t="str">
        <f>VLOOKUP(H3396,Location!A$2:E$678,2,FALSE)</f>
        <v>Tiganesti</v>
      </c>
      <c r="G3396" t="str">
        <f>VLOOKUP(LEFT(R3396,3),Language!A$2:B$7700,2,FALSE)</f>
        <v>Spanish</v>
      </c>
      <c r="H3396" t="s">
        <v>200</v>
      </c>
      <c r="I3396">
        <v>300</v>
      </c>
      <c r="J3396">
        <v>247</v>
      </c>
      <c r="K3396">
        <v>0</v>
      </c>
      <c r="L3396">
        <v>288</v>
      </c>
      <c r="M3396">
        <v>1234567</v>
      </c>
      <c r="N3396">
        <v>270316</v>
      </c>
      <c r="O3396">
        <v>301016</v>
      </c>
      <c r="P3396" t="s">
        <v>19</v>
      </c>
      <c r="R3396" t="s">
        <v>137</v>
      </c>
      <c r="S3396" t="str">
        <f>VLOOKUP(V3396,Country!A$2:B$191,2,FALSE)</f>
        <v>Romania</v>
      </c>
      <c r="T3396" t="str">
        <f>VLOOKUP(X3396,Organisation!A$2:B$150,2,FALSE)</f>
        <v>Ministry of Communications &amp; Informatics Technol.</v>
      </c>
      <c r="U3396" t="s">
        <v>200</v>
      </c>
      <c r="V3396" t="s">
        <v>202</v>
      </c>
      <c r="W3396" t="s">
        <v>203</v>
      </c>
      <c r="X3396" t="s">
        <v>202</v>
      </c>
      <c r="Y3396">
        <v>4436</v>
      </c>
    </row>
    <row r="3397" spans="1:25" x14ac:dyDescent="0.25">
      <c r="A3397">
        <v>15175</v>
      </c>
      <c r="B3397" t="str">
        <f>VLOOKUP(W3397,Broadcast!A$2:B$277,2,FALSE)</f>
        <v>Islamic Republic of Iran Broadcasting</v>
      </c>
      <c r="C3397" s="6">
        <v>720</v>
      </c>
      <c r="D3397" s="6">
        <v>820</v>
      </c>
      <c r="E3397">
        <v>27.28</v>
      </c>
      <c r="F3397" t="str">
        <f>VLOOKUP(H3397,Location!A$2:E$678,2,FALSE)</f>
        <v>Sirjan</v>
      </c>
      <c r="G3397" t="str">
        <f>VLOOKUP(LEFT(R3397,3),Language!A$2:B$7700,2,FALSE)</f>
        <v>German</v>
      </c>
      <c r="H3397" t="s">
        <v>228</v>
      </c>
      <c r="I3397">
        <v>500</v>
      </c>
      <c r="J3397">
        <v>322</v>
      </c>
      <c r="K3397">
        <v>0</v>
      </c>
      <c r="L3397">
        <v>211</v>
      </c>
      <c r="M3397">
        <v>1234567</v>
      </c>
      <c r="N3397">
        <v>270316</v>
      </c>
      <c r="O3397">
        <v>291016</v>
      </c>
      <c r="P3397" t="s">
        <v>19</v>
      </c>
      <c r="R3397" t="s">
        <v>30</v>
      </c>
      <c r="S3397" t="str">
        <f>VLOOKUP(V3397,Country!A$2:B$191,2,FALSE)</f>
        <v>Iran (Islamic Rep. of)</v>
      </c>
      <c r="T3397" t="str">
        <f>VLOOKUP(X3397,Organisation!A$2:B$150,2,FALSE)</f>
        <v>Islamic Republic of Iran Broadcast.</v>
      </c>
      <c r="U3397" t="s">
        <v>228</v>
      </c>
      <c r="V3397" t="s">
        <v>229</v>
      </c>
      <c r="W3397" t="s">
        <v>230</v>
      </c>
      <c r="X3397" t="s">
        <v>230</v>
      </c>
      <c r="Y3397">
        <v>7172</v>
      </c>
    </row>
    <row r="3398" spans="1:25" x14ac:dyDescent="0.25">
      <c r="A3398">
        <v>15175</v>
      </c>
      <c r="B3398" t="str">
        <f>VLOOKUP(W3398,Broadcast!A$2:B$277,2,FALSE)</f>
        <v>All India Radio</v>
      </c>
      <c r="C3398" s="6">
        <v>1500</v>
      </c>
      <c r="D3398" s="6">
        <v>1600</v>
      </c>
      <c r="E3398" t="s">
        <v>843</v>
      </c>
      <c r="F3398" t="str">
        <f>VLOOKUP(H3398,Location!A$2:E$678,2,FALSE)</f>
        <v>Panaji</v>
      </c>
      <c r="G3398" t="str">
        <f>VLOOKUP(LEFT(R3398,3),Language!A$2:B$7700,2,FALSE)</f>
        <v>Gujarati</v>
      </c>
      <c r="H3398" t="s">
        <v>626</v>
      </c>
      <c r="I3398">
        <v>250</v>
      </c>
      <c r="J3398">
        <v>205</v>
      </c>
      <c r="K3398">
        <v>0</v>
      </c>
      <c r="L3398">
        <v>216</v>
      </c>
      <c r="M3398">
        <v>1234567</v>
      </c>
      <c r="N3398">
        <v>270316</v>
      </c>
      <c r="O3398">
        <v>301016</v>
      </c>
      <c r="P3398" t="s">
        <v>19</v>
      </c>
      <c r="Q3398">
        <v>13715</v>
      </c>
      <c r="R3398" t="s">
        <v>857</v>
      </c>
      <c r="S3398" t="str">
        <f>VLOOKUP(V3398,Country!A$2:B$191,2,FALSE)</f>
        <v>India</v>
      </c>
      <c r="T3398" t="str">
        <f>VLOOKUP(X3398,Organisation!A$2:B$150,2,FALSE)</f>
        <v>All India Radio</v>
      </c>
      <c r="U3398" t="s">
        <v>626</v>
      </c>
      <c r="V3398" t="s">
        <v>263</v>
      </c>
      <c r="W3398" t="s">
        <v>264</v>
      </c>
      <c r="X3398" t="s">
        <v>264</v>
      </c>
      <c r="Y3398">
        <v>3603</v>
      </c>
    </row>
    <row r="3399" spans="1:25" x14ac:dyDescent="0.25">
      <c r="A3399">
        <v>15180</v>
      </c>
      <c r="B3399" t="str">
        <f>VLOOKUP(W3399,Broadcast!A$2:B$277,2,FALSE)</f>
        <v>Islamic Republic of Iran Broadcasting</v>
      </c>
      <c r="C3399" s="6">
        <v>1150</v>
      </c>
      <c r="D3399" s="6">
        <v>1220</v>
      </c>
      <c r="E3399" t="s">
        <v>806</v>
      </c>
      <c r="F3399" t="str">
        <f>VLOOKUP(H3399,Location!A$2:E$678,2,FALSE)</f>
        <v>Sirjan</v>
      </c>
      <c r="G3399" t="str">
        <f>VLOOKUP(LEFT(R3399,3),Language!A$2:B$7700,2,FALSE)</f>
        <v>Hebrew</v>
      </c>
      <c r="H3399" t="s">
        <v>228</v>
      </c>
      <c r="I3399">
        <v>500</v>
      </c>
      <c r="J3399">
        <v>282</v>
      </c>
      <c r="K3399">
        <v>0</v>
      </c>
      <c r="L3399">
        <v>146</v>
      </c>
      <c r="M3399">
        <v>1234567</v>
      </c>
      <c r="N3399">
        <v>270316</v>
      </c>
      <c r="O3399">
        <v>291016</v>
      </c>
      <c r="P3399" t="s">
        <v>19</v>
      </c>
      <c r="R3399" t="s">
        <v>823</v>
      </c>
      <c r="S3399" t="str">
        <f>VLOOKUP(V3399,Country!A$2:B$191,2,FALSE)</f>
        <v>Iran (Islamic Rep. of)</v>
      </c>
      <c r="T3399" t="str">
        <f>VLOOKUP(X3399,Organisation!A$2:B$150,2,FALSE)</f>
        <v>Islamic Republic of Iran Broadcast.</v>
      </c>
      <c r="U3399" t="s">
        <v>228</v>
      </c>
      <c r="V3399" t="s">
        <v>229</v>
      </c>
      <c r="W3399" t="s">
        <v>230</v>
      </c>
      <c r="X3399" t="s">
        <v>230</v>
      </c>
      <c r="Y3399">
        <v>2003</v>
      </c>
    </row>
    <row r="3400" spans="1:25" x14ac:dyDescent="0.25">
      <c r="A3400">
        <v>15180</v>
      </c>
      <c r="B3400" t="str">
        <f>VLOOKUP(W3400,Broadcast!A$2:B$277,2,FALSE)</f>
        <v>International Broadcasting Bureau</v>
      </c>
      <c r="C3400" s="6">
        <v>1400</v>
      </c>
      <c r="D3400" s="6">
        <v>1500</v>
      </c>
      <c r="E3400" t="s">
        <v>651</v>
      </c>
      <c r="F3400" t="str">
        <f>VLOOKUP(H3400,Location!A$2:E$678,2,FALSE)</f>
        <v>Lampertheim</v>
      </c>
      <c r="G3400" t="str">
        <f>VLOOKUP(LEFT(R3400,3),Language!A$2:B$7700,2,FALSE)</f>
        <v>Uzbek</v>
      </c>
      <c r="H3400" t="s">
        <v>153</v>
      </c>
      <c r="I3400">
        <v>100</v>
      </c>
      <c r="J3400">
        <v>77</v>
      </c>
      <c r="K3400">
        <v>0</v>
      </c>
      <c r="L3400">
        <v>215</v>
      </c>
      <c r="M3400">
        <v>1234567</v>
      </c>
      <c r="N3400">
        <v>270316</v>
      </c>
      <c r="O3400">
        <v>291016</v>
      </c>
      <c r="P3400" t="s">
        <v>19</v>
      </c>
      <c r="Q3400">
        <v>16440</v>
      </c>
      <c r="R3400" t="s">
        <v>605</v>
      </c>
      <c r="S3400" t="str">
        <f>VLOOKUP(V3400,Country!A$2:B$191,2,FALSE)</f>
        <v>Germany</v>
      </c>
      <c r="T3400" t="str">
        <f>VLOOKUP(X3400,Organisation!A$2:B$150,2,FALSE)</f>
        <v>International Broadcasting Bureau</v>
      </c>
      <c r="U3400" t="s">
        <v>153</v>
      </c>
      <c r="V3400" t="s">
        <v>19</v>
      </c>
      <c r="W3400" t="s">
        <v>120</v>
      </c>
      <c r="X3400" t="s">
        <v>120</v>
      </c>
      <c r="Y3400">
        <v>884</v>
      </c>
    </row>
    <row r="3401" spans="1:25" x14ac:dyDescent="0.25">
      <c r="A3401">
        <v>15180</v>
      </c>
      <c r="B3401" t="str">
        <f>VLOOKUP(W3401,Broadcast!A$2:B$277,2,FALSE)</f>
        <v>International Broadcasting Bureau</v>
      </c>
      <c r="C3401" s="6">
        <v>1600</v>
      </c>
      <c r="D3401" s="6">
        <v>1630</v>
      </c>
      <c r="E3401">
        <v>52.53</v>
      </c>
      <c r="F3401" t="str">
        <f>VLOOKUP(H3401,Location!A$2:E$678,2,FALSE)</f>
        <v>Sao Tome</v>
      </c>
      <c r="G3401" t="str">
        <f>VLOOKUP(LEFT(R3401,3),Language!A$2:B$7700,2,FALSE)</f>
        <v>Kinyarwanda</v>
      </c>
      <c r="H3401" t="s">
        <v>125</v>
      </c>
      <c r="I3401">
        <v>100</v>
      </c>
      <c r="J3401">
        <v>114</v>
      </c>
      <c r="K3401">
        <v>-24</v>
      </c>
      <c r="L3401">
        <v>216</v>
      </c>
      <c r="M3401">
        <v>17</v>
      </c>
      <c r="N3401">
        <v>270316</v>
      </c>
      <c r="O3401">
        <v>291016</v>
      </c>
      <c r="P3401" t="s">
        <v>19</v>
      </c>
      <c r="Q3401">
        <v>16000</v>
      </c>
      <c r="R3401" t="s">
        <v>569</v>
      </c>
      <c r="S3401" t="str">
        <f>VLOOKUP(V3401,Country!A$2:B$191,2,FALSE)</f>
        <v>Sao Tome and Principe</v>
      </c>
      <c r="T3401" t="str">
        <f>VLOOKUP(X3401,Organisation!A$2:B$150,2,FALSE)</f>
        <v>International Broadcasting Bureau</v>
      </c>
      <c r="U3401" t="s">
        <v>125</v>
      </c>
      <c r="V3401" t="s">
        <v>126</v>
      </c>
      <c r="W3401" t="s">
        <v>120</v>
      </c>
      <c r="X3401" t="s">
        <v>120</v>
      </c>
      <c r="Y3401">
        <v>885</v>
      </c>
    </row>
    <row r="3402" spans="1:25" x14ac:dyDescent="0.25">
      <c r="A3402">
        <v>15180</v>
      </c>
      <c r="B3402" t="str">
        <f>VLOOKUP(W3402,Broadcast!A$2:B$277,2,FALSE)</f>
        <v>International Broadcasting Bureau</v>
      </c>
      <c r="C3402" s="6">
        <v>1630</v>
      </c>
      <c r="D3402" s="6">
        <v>1700</v>
      </c>
      <c r="E3402">
        <v>47.48</v>
      </c>
      <c r="F3402" t="str">
        <f>VLOOKUP(H3402,Location!A$2:E$678,2,FALSE)</f>
        <v>S. Maria di Galeria</v>
      </c>
      <c r="G3402" t="str">
        <f>VLOOKUP(LEFT(R3402,3),Language!A$2:B$7700,2,FALSE)</f>
        <v>English</v>
      </c>
      <c r="H3402" t="s">
        <v>84</v>
      </c>
      <c r="I3402">
        <v>250</v>
      </c>
      <c r="J3402">
        <v>146</v>
      </c>
      <c r="K3402">
        <v>0</v>
      </c>
      <c r="L3402">
        <v>618</v>
      </c>
      <c r="M3402">
        <v>23456</v>
      </c>
      <c r="N3402">
        <v>270316</v>
      </c>
      <c r="O3402">
        <v>291016</v>
      </c>
      <c r="P3402" t="s">
        <v>19</v>
      </c>
      <c r="Q3402">
        <v>13650</v>
      </c>
      <c r="R3402" t="s">
        <v>20</v>
      </c>
      <c r="S3402" t="str">
        <f>VLOOKUP(V3402,Country!A$2:B$191,2,FALSE)</f>
        <v>Vatican</v>
      </c>
      <c r="T3402" t="str">
        <f>VLOOKUP(X3402,Organisation!A$2:B$150,2,FALSE)</f>
        <v>International Broadcasting Bureau</v>
      </c>
      <c r="U3402" t="s">
        <v>84</v>
      </c>
      <c r="V3402" t="s">
        <v>86</v>
      </c>
      <c r="W3402" t="s">
        <v>120</v>
      </c>
      <c r="X3402" t="s">
        <v>120</v>
      </c>
      <c r="Y3402">
        <v>886</v>
      </c>
    </row>
    <row r="3403" spans="1:25" x14ac:dyDescent="0.25">
      <c r="A3403">
        <v>15180</v>
      </c>
      <c r="B3403" t="str">
        <f>VLOOKUP(W3403,Broadcast!A$2:B$277,2,FALSE)</f>
        <v>BBC Worldservice</v>
      </c>
      <c r="C3403" s="6">
        <v>1800</v>
      </c>
      <c r="D3403" s="6">
        <v>1830</v>
      </c>
      <c r="E3403">
        <v>37</v>
      </c>
      <c r="F3403" t="str">
        <f>VLOOKUP(H3403,Location!A$2:E$678,2,FALSE)</f>
        <v>Woofferton</v>
      </c>
      <c r="G3403" t="str">
        <f>VLOOKUP(LEFT(R3403,3),Language!A$2:B$7700,2,FALSE)</f>
        <v>French</v>
      </c>
      <c r="H3403" t="s">
        <v>73</v>
      </c>
      <c r="I3403">
        <v>250</v>
      </c>
      <c r="J3403">
        <v>170</v>
      </c>
      <c r="K3403">
        <v>0</v>
      </c>
      <c r="L3403">
        <v>558</v>
      </c>
      <c r="M3403">
        <v>1234567</v>
      </c>
      <c r="N3403">
        <v>31016</v>
      </c>
      <c r="O3403">
        <v>301016</v>
      </c>
      <c r="P3403" t="s">
        <v>19</v>
      </c>
      <c r="Q3403">
        <v>15450</v>
      </c>
      <c r="R3403" t="s">
        <v>79</v>
      </c>
      <c r="S3403" t="str">
        <f>VLOOKUP(V3403,Country!A$2:B$191,2,FALSE)</f>
        <v>United Kingdom</v>
      </c>
      <c r="T3403" t="str">
        <f>VLOOKUP(X3403,Organisation!A$2:B$150,2,FALSE)</f>
        <v>Babcock Communications</v>
      </c>
      <c r="U3403" t="s">
        <v>73</v>
      </c>
      <c r="V3403" t="s">
        <v>75</v>
      </c>
      <c r="W3403" t="s">
        <v>42</v>
      </c>
      <c r="X3403" t="s">
        <v>43</v>
      </c>
      <c r="Y3403">
        <v>18255</v>
      </c>
    </row>
    <row r="3404" spans="1:25" x14ac:dyDescent="0.25">
      <c r="A3404">
        <v>15185</v>
      </c>
      <c r="B3404" t="str">
        <f>VLOOKUP(W3404,Broadcast!A$2:B$277,2,FALSE)</f>
        <v>All India Radio</v>
      </c>
      <c r="C3404" s="6">
        <v>300</v>
      </c>
      <c r="D3404" s="6">
        <v>530</v>
      </c>
      <c r="E3404" t="s">
        <v>843</v>
      </c>
      <c r="F3404" t="str">
        <f>VLOOKUP(H3404,Location!A$2:E$678,2,FALSE)</f>
        <v>Panaji</v>
      </c>
      <c r="G3404" t="str">
        <f>VLOOKUP(LEFT(R3404,3),Language!A$2:B$7700,2,FALSE)</f>
        <v>Hindi</v>
      </c>
      <c r="H3404" t="s">
        <v>626</v>
      </c>
      <c r="I3404">
        <v>250</v>
      </c>
      <c r="J3404">
        <v>205</v>
      </c>
      <c r="K3404">
        <v>0</v>
      </c>
      <c r="L3404">
        <v>216</v>
      </c>
      <c r="M3404">
        <v>1234567</v>
      </c>
      <c r="N3404">
        <v>270316</v>
      </c>
      <c r="O3404">
        <v>301016</v>
      </c>
      <c r="P3404" t="s">
        <v>19</v>
      </c>
      <c r="Q3404">
        <v>15350</v>
      </c>
      <c r="R3404" t="s">
        <v>986</v>
      </c>
      <c r="S3404" t="str">
        <f>VLOOKUP(V3404,Country!A$2:B$191,2,FALSE)</f>
        <v>India</v>
      </c>
      <c r="T3404" t="str">
        <f>VLOOKUP(X3404,Organisation!A$2:B$150,2,FALSE)</f>
        <v>All India Radio</v>
      </c>
      <c r="U3404" t="s">
        <v>626</v>
      </c>
      <c r="V3404" t="s">
        <v>263</v>
      </c>
      <c r="W3404" t="s">
        <v>264</v>
      </c>
      <c r="X3404" t="s">
        <v>264</v>
      </c>
      <c r="Y3404">
        <v>3604</v>
      </c>
    </row>
    <row r="3405" spans="1:25" x14ac:dyDescent="0.25">
      <c r="A3405">
        <v>15185</v>
      </c>
      <c r="B3405" t="str">
        <f>VLOOKUP(W3405,Broadcast!A$2:B$277,2,FALSE)</f>
        <v>Telediffusion d'Algerie</v>
      </c>
      <c r="C3405" s="6">
        <v>700</v>
      </c>
      <c r="D3405" s="6">
        <v>900</v>
      </c>
      <c r="E3405" t="s">
        <v>712</v>
      </c>
      <c r="F3405" t="str">
        <f>VLOOKUP(H3405,Location!A$2:E$678,2,FALSE)</f>
        <v>Bechar</v>
      </c>
      <c r="G3405" t="str">
        <f>VLOOKUP(LEFT(R3405,3),Language!A$2:B$7700,2,FALSE)</f>
        <v>Standard Arabic</v>
      </c>
      <c r="H3405" t="s">
        <v>713</v>
      </c>
      <c r="I3405">
        <v>300</v>
      </c>
      <c r="J3405">
        <v>131</v>
      </c>
      <c r="K3405">
        <v>0</v>
      </c>
      <c r="L3405">
        <v>146</v>
      </c>
      <c r="M3405">
        <v>1234567</v>
      </c>
      <c r="N3405">
        <v>270316</v>
      </c>
      <c r="O3405">
        <v>291016</v>
      </c>
      <c r="P3405" t="s">
        <v>19</v>
      </c>
      <c r="Q3405">
        <v>15920</v>
      </c>
      <c r="R3405" t="s">
        <v>310</v>
      </c>
      <c r="S3405" t="str">
        <f>VLOOKUP(V3405,Country!A$2:B$191,2,FALSE)</f>
        <v>Algeria</v>
      </c>
      <c r="T3405" t="str">
        <f>VLOOKUP(X3405,Organisation!A$2:B$150,2,FALSE)</f>
        <v>Telediffusion d'Algerie</v>
      </c>
      <c r="U3405" t="s">
        <v>713</v>
      </c>
      <c r="V3405" t="s">
        <v>311</v>
      </c>
      <c r="W3405" t="s">
        <v>312</v>
      </c>
      <c r="X3405" t="s">
        <v>312</v>
      </c>
      <c r="Y3405">
        <v>2501</v>
      </c>
    </row>
    <row r="3406" spans="1:25" x14ac:dyDescent="0.25">
      <c r="A3406">
        <v>15185</v>
      </c>
      <c r="B3406" t="str">
        <f>VLOOKUP(W3406,Broadcast!A$2:B$277,2,FALSE)</f>
        <v>Adventist Broadcasting Service, Inc.</v>
      </c>
      <c r="C3406" s="6">
        <v>1330</v>
      </c>
      <c r="D3406" s="6">
        <v>1400</v>
      </c>
      <c r="E3406" t="s">
        <v>932</v>
      </c>
      <c r="F3406" t="str">
        <f>VLOOKUP(H3406,Location!A$2:E$678,2,FALSE)</f>
        <v>Agat, Guam</v>
      </c>
      <c r="G3406" t="str">
        <f>VLOOKUP(LEFT(R3406,3),Language!A$2:B$7700,2,FALSE)</f>
        <v>Malay (macrolanguage)</v>
      </c>
      <c r="H3406" t="s">
        <v>729</v>
      </c>
      <c r="I3406">
        <v>100</v>
      </c>
      <c r="J3406">
        <v>255</v>
      </c>
      <c r="K3406">
        <v>-30</v>
      </c>
      <c r="L3406">
        <v>218</v>
      </c>
      <c r="M3406">
        <v>237</v>
      </c>
      <c r="N3406">
        <v>270316</v>
      </c>
      <c r="O3406">
        <v>291016</v>
      </c>
      <c r="P3406" t="s">
        <v>19</v>
      </c>
      <c r="Q3406">
        <v>13700</v>
      </c>
      <c r="R3406" t="s">
        <v>996</v>
      </c>
      <c r="S3406" t="str">
        <f>VLOOKUP(V3406,Country!A$2:B$191,2,FALSE)</f>
        <v>United States</v>
      </c>
      <c r="T3406" t="str">
        <f>VLOOKUP(X3406,Organisation!A$2:B$150,2,FALSE)</f>
        <v>Federal Communications Commission</v>
      </c>
      <c r="U3406" t="s">
        <v>729</v>
      </c>
      <c r="V3406" t="s">
        <v>21</v>
      </c>
      <c r="W3406" t="s">
        <v>729</v>
      </c>
      <c r="X3406" t="s">
        <v>22</v>
      </c>
      <c r="Y3406">
        <v>1781</v>
      </c>
    </row>
    <row r="3407" spans="1:25" x14ac:dyDescent="0.25">
      <c r="A3407">
        <v>15185</v>
      </c>
      <c r="B3407" t="str">
        <f>VLOOKUP(W3407,Broadcast!A$2:B$277,2,FALSE)</f>
        <v>Adventist Broadcasting Service, Inc.</v>
      </c>
      <c r="C3407" s="6">
        <v>1330</v>
      </c>
      <c r="D3407" s="6">
        <v>1400</v>
      </c>
      <c r="E3407" t="s">
        <v>149</v>
      </c>
      <c r="F3407" t="str">
        <f>VLOOKUP(H3407,Location!A$2:E$678,2,FALSE)</f>
        <v>Agat, Guam</v>
      </c>
      <c r="G3407" t="str">
        <f>VLOOKUP(LEFT(R3407,3),Language!A$2:B$7700,2,FALSE)</f>
        <v>Hmong</v>
      </c>
      <c r="H3407" t="s">
        <v>729</v>
      </c>
      <c r="I3407">
        <v>100</v>
      </c>
      <c r="J3407">
        <v>285</v>
      </c>
      <c r="K3407">
        <v>0</v>
      </c>
      <c r="L3407">
        <v>218</v>
      </c>
      <c r="M3407">
        <v>56</v>
      </c>
      <c r="N3407">
        <v>270316</v>
      </c>
      <c r="O3407">
        <v>291016</v>
      </c>
      <c r="P3407" t="s">
        <v>19</v>
      </c>
      <c r="Q3407">
        <v>13700</v>
      </c>
      <c r="R3407" t="s">
        <v>920</v>
      </c>
      <c r="S3407" t="str">
        <f>VLOOKUP(V3407,Country!A$2:B$191,2,FALSE)</f>
        <v>United States</v>
      </c>
      <c r="T3407" t="str">
        <f>VLOOKUP(X3407,Organisation!A$2:B$150,2,FALSE)</f>
        <v>Federal Communications Commission</v>
      </c>
      <c r="U3407" t="s">
        <v>729</v>
      </c>
      <c r="V3407" t="s">
        <v>21</v>
      </c>
      <c r="W3407" t="s">
        <v>729</v>
      </c>
      <c r="X3407" t="s">
        <v>22</v>
      </c>
      <c r="Y3407">
        <v>1782</v>
      </c>
    </row>
    <row r="3408" spans="1:25" x14ac:dyDescent="0.25">
      <c r="A3408">
        <v>15185</v>
      </c>
      <c r="B3408" t="str">
        <f>VLOOKUP(W3408,Broadcast!A$2:B$277,2,FALSE)</f>
        <v>Adventist Broadcasting Service, Inc.</v>
      </c>
      <c r="C3408" s="6">
        <v>1330</v>
      </c>
      <c r="D3408" s="6">
        <v>1400</v>
      </c>
      <c r="E3408" t="s">
        <v>149</v>
      </c>
      <c r="F3408" t="str">
        <f>VLOOKUP(H3408,Location!A$2:E$678,2,FALSE)</f>
        <v>Agat, Guam</v>
      </c>
      <c r="G3408" t="str">
        <f>VLOOKUP(LEFT(R3408,3),Language!A$2:B$7700,2,FALSE)</f>
        <v>Assamese</v>
      </c>
      <c r="H3408" t="s">
        <v>729</v>
      </c>
      <c r="I3408">
        <v>100</v>
      </c>
      <c r="J3408">
        <v>285</v>
      </c>
      <c r="K3408">
        <v>0</v>
      </c>
      <c r="L3408">
        <v>218</v>
      </c>
      <c r="M3408">
        <v>14</v>
      </c>
      <c r="N3408">
        <v>270316</v>
      </c>
      <c r="O3408">
        <v>291016</v>
      </c>
      <c r="P3408" t="s">
        <v>19</v>
      </c>
      <c r="Q3408">
        <v>13700</v>
      </c>
      <c r="R3408" t="s">
        <v>930</v>
      </c>
      <c r="S3408" t="str">
        <f>VLOOKUP(V3408,Country!A$2:B$191,2,FALSE)</f>
        <v>United States</v>
      </c>
      <c r="T3408" t="str">
        <f>VLOOKUP(X3408,Organisation!A$2:B$150,2,FALSE)</f>
        <v>Federal Communications Commission</v>
      </c>
      <c r="U3408" t="s">
        <v>729</v>
      </c>
      <c r="V3408" t="s">
        <v>21</v>
      </c>
      <c r="W3408" t="s">
        <v>729</v>
      </c>
      <c r="X3408" t="s">
        <v>22</v>
      </c>
      <c r="Y3408">
        <v>1783</v>
      </c>
    </row>
    <row r="3409" spans="1:25" x14ac:dyDescent="0.25">
      <c r="A3409">
        <v>15185</v>
      </c>
      <c r="B3409" t="str">
        <f>VLOOKUP(W3409,Broadcast!A$2:B$277,2,FALSE)</f>
        <v>International Broadcasting Bureau</v>
      </c>
      <c r="C3409" s="6">
        <v>2030</v>
      </c>
      <c r="D3409" s="6">
        <v>2100</v>
      </c>
      <c r="E3409" t="s">
        <v>287</v>
      </c>
      <c r="F3409" t="str">
        <f>VLOOKUP(H3409,Location!A$2:E$678,2,FALSE)</f>
        <v>Moepeng Hill</v>
      </c>
      <c r="G3409" t="str">
        <f>VLOOKUP(LEFT(R3409,3),Language!A$2:B$7700,2,FALSE)</f>
        <v>French</v>
      </c>
      <c r="H3409" t="s">
        <v>119</v>
      </c>
      <c r="I3409">
        <v>100</v>
      </c>
      <c r="J3409">
        <v>350</v>
      </c>
      <c r="K3409">
        <v>0</v>
      </c>
      <c r="L3409">
        <v>156</v>
      </c>
      <c r="M3409">
        <v>17</v>
      </c>
      <c r="N3409">
        <v>270316</v>
      </c>
      <c r="O3409">
        <v>291016</v>
      </c>
      <c r="P3409" t="s">
        <v>19</v>
      </c>
      <c r="Q3409">
        <v>13500</v>
      </c>
      <c r="R3409" t="s">
        <v>79</v>
      </c>
      <c r="S3409" t="str">
        <f>VLOOKUP(V3409,Country!A$2:B$191,2,FALSE)</f>
        <v>Botswana</v>
      </c>
      <c r="T3409" t="str">
        <f>VLOOKUP(X3409,Organisation!A$2:B$150,2,FALSE)</f>
        <v>International Broadcasting Bureau</v>
      </c>
      <c r="U3409" t="s">
        <v>119</v>
      </c>
      <c r="V3409" t="s">
        <v>119</v>
      </c>
      <c r="W3409" t="s">
        <v>120</v>
      </c>
      <c r="X3409" t="s">
        <v>120</v>
      </c>
      <c r="Y3409">
        <v>887</v>
      </c>
    </row>
    <row r="3410" spans="1:25" x14ac:dyDescent="0.25">
      <c r="A3410">
        <v>15190</v>
      </c>
      <c r="B3410" t="str">
        <f>VLOOKUP(W3410,Broadcast!A$2:B$277,2,FALSE)</f>
        <v>ANTI, Milano</v>
      </c>
      <c r="C3410" s="6">
        <v>1500</v>
      </c>
      <c r="D3410" s="6">
        <v>1530</v>
      </c>
      <c r="E3410" t="s">
        <v>997</v>
      </c>
      <c r="F3410" t="str">
        <f>VLOOKUP(H3410,Location!A$2:E$678,2,FALSE)</f>
        <v>Milano, Italy</v>
      </c>
      <c r="G3410" t="str">
        <f>VLOOKUP(LEFT(R3410,3),Language!A$2:B$7700,2,FALSE)</f>
        <v>English</v>
      </c>
      <c r="H3410" t="s">
        <v>546</v>
      </c>
      <c r="I3410">
        <v>300</v>
      </c>
      <c r="J3410">
        <v>83</v>
      </c>
      <c r="K3410">
        <v>0</v>
      </c>
      <c r="L3410">
        <v>288</v>
      </c>
      <c r="M3410">
        <v>1</v>
      </c>
      <c r="N3410">
        <v>270316</v>
      </c>
      <c r="O3410">
        <v>291016</v>
      </c>
      <c r="P3410" t="s">
        <v>19</v>
      </c>
      <c r="Q3410">
        <v>15100</v>
      </c>
      <c r="R3410" t="s">
        <v>20</v>
      </c>
      <c r="S3410" t="str">
        <f>VLOOKUP(V3410,Country!A$2:B$191,2,FALSE)</f>
        <v>Italy</v>
      </c>
      <c r="T3410" t="str">
        <f>VLOOKUP(X3410,Organisation!A$2:B$150,2,FALSE)</f>
        <v>ANTI, Milano, Italy</v>
      </c>
      <c r="U3410" t="s">
        <v>546</v>
      </c>
      <c r="V3410" t="s">
        <v>547</v>
      </c>
      <c r="W3410" t="s">
        <v>7</v>
      </c>
      <c r="X3410" t="s">
        <v>7</v>
      </c>
      <c r="Y3410">
        <v>3856</v>
      </c>
    </row>
    <row r="3411" spans="1:25" x14ac:dyDescent="0.25">
      <c r="A3411">
        <v>15190</v>
      </c>
      <c r="B3411" t="str">
        <f>VLOOKUP(W3411,Broadcast!A$2:B$277,2,FALSE)</f>
        <v>Philippines Broadcasting Service</v>
      </c>
      <c r="C3411" s="6">
        <v>1730</v>
      </c>
      <c r="D3411" s="6">
        <v>1930</v>
      </c>
      <c r="E3411">
        <v>39.4</v>
      </c>
      <c r="F3411" t="str">
        <f>VLOOKUP(H3411,Location!A$2:E$678,2,FALSE)</f>
        <v>Tinang 1</v>
      </c>
      <c r="G3411" t="str">
        <f>VLOOKUP(LEFT(R3411,3),Language!A$2:B$7700,2,FALSE)</f>
        <v>English</v>
      </c>
      <c r="H3411" t="s">
        <v>172</v>
      </c>
      <c r="I3411">
        <v>250</v>
      </c>
      <c r="J3411">
        <v>283</v>
      </c>
      <c r="K3411">
        <v>0</v>
      </c>
      <c r="L3411">
        <v>216</v>
      </c>
      <c r="M3411">
        <v>1234567</v>
      </c>
      <c r="N3411">
        <v>270316</v>
      </c>
      <c r="O3411">
        <v>291016</v>
      </c>
      <c r="P3411" t="s">
        <v>19</v>
      </c>
      <c r="Q3411">
        <v>13510</v>
      </c>
      <c r="R3411" t="s">
        <v>20</v>
      </c>
      <c r="S3411" t="str">
        <f>VLOOKUP(V3411,Country!A$2:B$191,2,FALSE)</f>
        <v>Philippines</v>
      </c>
      <c r="T3411" t="str">
        <f>VLOOKUP(X3411,Organisation!A$2:B$150,2,FALSE)</f>
        <v>International Broadcasting Bureau</v>
      </c>
      <c r="U3411" t="s">
        <v>172</v>
      </c>
      <c r="V3411" t="s">
        <v>173</v>
      </c>
      <c r="W3411" t="s">
        <v>832</v>
      </c>
      <c r="X3411" t="s">
        <v>120</v>
      </c>
      <c r="Y3411">
        <v>888</v>
      </c>
    </row>
    <row r="3412" spans="1:25" x14ac:dyDescent="0.25">
      <c r="A3412">
        <v>15195</v>
      </c>
      <c r="B3412" t="str">
        <f>VLOOKUP(W3412,Broadcast!A$2:B$277,2,FALSE)</f>
        <v>Nippon Hoso Kyokai</v>
      </c>
      <c r="C3412" s="6">
        <v>100</v>
      </c>
      <c r="D3412" s="6">
        <v>200</v>
      </c>
      <c r="E3412">
        <v>43.44</v>
      </c>
      <c r="F3412" t="str">
        <f>VLOOKUP(H3412,Location!A$2:E$678,2,FALSE)</f>
        <v>Tokyo Yamata</v>
      </c>
      <c r="G3412" t="str">
        <f>VLOOKUP(LEFT(R3412,3),Language!A$2:B$7700,2,FALSE)</f>
        <v>Japanese</v>
      </c>
      <c r="H3412" t="s">
        <v>192</v>
      </c>
      <c r="I3412">
        <v>300</v>
      </c>
      <c r="J3412">
        <v>290</v>
      </c>
      <c r="K3412">
        <v>0</v>
      </c>
      <c r="L3412">
        <v>146</v>
      </c>
      <c r="M3412">
        <v>1234567</v>
      </c>
      <c r="N3412">
        <v>270316</v>
      </c>
      <c r="O3412">
        <v>301016</v>
      </c>
      <c r="P3412" t="s">
        <v>19</v>
      </c>
      <c r="R3412" t="s">
        <v>196</v>
      </c>
      <c r="S3412" t="str">
        <f>VLOOKUP(V3412,Country!A$2:B$191,2,FALSE)</f>
        <v>Japan</v>
      </c>
      <c r="T3412" t="str">
        <f>VLOOKUP(X3412,Organisation!A$2:B$150,2,FALSE)</f>
        <v>Nippon Hoso Kyokai, Japan</v>
      </c>
      <c r="U3412" t="s">
        <v>192</v>
      </c>
      <c r="V3412" t="s">
        <v>193</v>
      </c>
      <c r="W3412" t="s">
        <v>197</v>
      </c>
      <c r="X3412" t="s">
        <v>197</v>
      </c>
      <c r="Y3412">
        <v>2343</v>
      </c>
    </row>
    <row r="3413" spans="1:25" x14ac:dyDescent="0.25">
      <c r="A3413">
        <v>15195</v>
      </c>
      <c r="B3413" t="str">
        <f>VLOOKUP(W3413,Broadcast!A$2:B$277,2,FALSE)</f>
        <v>Nippon Hoso Kyokai</v>
      </c>
      <c r="C3413" s="6">
        <v>200</v>
      </c>
      <c r="D3413" s="6">
        <v>500</v>
      </c>
      <c r="E3413">
        <v>43.44</v>
      </c>
      <c r="F3413" t="str">
        <f>VLOOKUP(H3413,Location!A$2:E$678,2,FALSE)</f>
        <v>Tokyo Yamata</v>
      </c>
      <c r="G3413" t="str">
        <f>VLOOKUP(LEFT(R3413,3),Language!A$2:B$7700,2,FALSE)</f>
        <v>Japanese</v>
      </c>
      <c r="H3413" t="s">
        <v>192</v>
      </c>
      <c r="I3413">
        <v>300</v>
      </c>
      <c r="J3413">
        <v>290</v>
      </c>
      <c r="K3413">
        <v>0</v>
      </c>
      <c r="L3413">
        <v>146</v>
      </c>
      <c r="M3413">
        <v>1234567</v>
      </c>
      <c r="N3413">
        <v>270316</v>
      </c>
      <c r="O3413">
        <v>301016</v>
      </c>
      <c r="P3413" t="s">
        <v>19</v>
      </c>
      <c r="R3413" t="s">
        <v>196</v>
      </c>
      <c r="S3413" t="str">
        <f>VLOOKUP(V3413,Country!A$2:B$191,2,FALSE)</f>
        <v>Japan</v>
      </c>
      <c r="T3413" t="str">
        <f>VLOOKUP(X3413,Organisation!A$2:B$150,2,FALSE)</f>
        <v>Nippon Hoso Kyokai, Japan</v>
      </c>
      <c r="U3413" t="s">
        <v>192</v>
      </c>
      <c r="V3413" t="s">
        <v>193</v>
      </c>
      <c r="W3413" t="s">
        <v>197</v>
      </c>
      <c r="X3413" t="s">
        <v>197</v>
      </c>
      <c r="Y3413">
        <v>2332</v>
      </c>
    </row>
    <row r="3414" spans="1:25" x14ac:dyDescent="0.25">
      <c r="A3414">
        <v>15195</v>
      </c>
      <c r="B3414" t="str">
        <f>VLOOKUP(W3414,Broadcast!A$2:B$277,2,FALSE)</f>
        <v>Nippon Hoso Kyokai</v>
      </c>
      <c r="C3414" s="6">
        <v>500</v>
      </c>
      <c r="D3414" s="6">
        <v>700</v>
      </c>
      <c r="E3414">
        <v>43.44</v>
      </c>
      <c r="F3414" t="str">
        <f>VLOOKUP(H3414,Location!A$2:E$678,2,FALSE)</f>
        <v>Tokyo Yamata</v>
      </c>
      <c r="G3414" t="str">
        <f>VLOOKUP(LEFT(R3414,3),Language!A$2:B$7700,2,FALSE)</f>
        <v>Japanese</v>
      </c>
      <c r="H3414" t="s">
        <v>192</v>
      </c>
      <c r="I3414">
        <v>300</v>
      </c>
      <c r="J3414">
        <v>290</v>
      </c>
      <c r="K3414">
        <v>0</v>
      </c>
      <c r="L3414">
        <v>146</v>
      </c>
      <c r="M3414">
        <v>1234567</v>
      </c>
      <c r="N3414">
        <v>270316</v>
      </c>
      <c r="O3414">
        <v>301016</v>
      </c>
      <c r="P3414" t="s">
        <v>19</v>
      </c>
      <c r="R3414" t="s">
        <v>196</v>
      </c>
      <c r="S3414" t="str">
        <f>VLOOKUP(V3414,Country!A$2:B$191,2,FALSE)</f>
        <v>Japan</v>
      </c>
      <c r="T3414" t="str">
        <f>VLOOKUP(X3414,Organisation!A$2:B$150,2,FALSE)</f>
        <v>Nippon Hoso Kyokai, Japan</v>
      </c>
      <c r="U3414" t="s">
        <v>192</v>
      </c>
      <c r="V3414" t="s">
        <v>193</v>
      </c>
      <c r="W3414" t="s">
        <v>197</v>
      </c>
      <c r="X3414" t="s">
        <v>197</v>
      </c>
      <c r="Y3414">
        <v>2333</v>
      </c>
    </row>
    <row r="3415" spans="1:25" x14ac:dyDescent="0.25">
      <c r="A3415">
        <v>15195</v>
      </c>
      <c r="B3415" t="str">
        <f>VLOOKUP(W3415,Broadcast!A$2:B$277,2,FALSE)</f>
        <v>International Broadcasting Bureau</v>
      </c>
      <c r="C3415" s="6">
        <v>1100</v>
      </c>
      <c r="D3415" s="6">
        <v>1200</v>
      </c>
      <c r="E3415" t="s">
        <v>161</v>
      </c>
      <c r="F3415" t="str">
        <f>VLOOKUP(H3415,Location!A$2:E$678,2,FALSE)</f>
        <v>Tinian Islands</v>
      </c>
      <c r="G3415" t="str">
        <f>VLOOKUP(LEFT(R3415,3),Language!A$2:B$7700,2,FALSE)</f>
        <v>Lao</v>
      </c>
      <c r="H3415" t="s">
        <v>144</v>
      </c>
      <c r="I3415">
        <v>250</v>
      </c>
      <c r="J3415">
        <v>279</v>
      </c>
      <c r="K3415">
        <v>-16</v>
      </c>
      <c r="L3415">
        <v>216</v>
      </c>
      <c r="M3415">
        <v>1234567</v>
      </c>
      <c r="N3415">
        <v>260516</v>
      </c>
      <c r="O3415">
        <v>291016</v>
      </c>
      <c r="P3415" t="s">
        <v>19</v>
      </c>
      <c r="Q3415">
        <v>13040</v>
      </c>
      <c r="R3415" t="s">
        <v>166</v>
      </c>
      <c r="S3415" t="str">
        <f>VLOOKUP(V3415,Country!A$2:B$191,2,FALSE)</f>
        <v>United States</v>
      </c>
      <c r="T3415" t="str">
        <f>VLOOKUP(X3415,Organisation!A$2:B$150,2,FALSE)</f>
        <v>International Broadcasting Bureau</v>
      </c>
      <c r="U3415" t="s">
        <v>144</v>
      </c>
      <c r="V3415" t="s">
        <v>21</v>
      </c>
      <c r="W3415" t="s">
        <v>120</v>
      </c>
      <c r="X3415" t="s">
        <v>120</v>
      </c>
      <c r="Y3415">
        <v>16786</v>
      </c>
    </row>
    <row r="3416" spans="1:25" x14ac:dyDescent="0.25">
      <c r="A3416">
        <v>15205</v>
      </c>
      <c r="B3416" t="str">
        <f>VLOOKUP(W3416,Broadcast!A$2:B$277,2,FALSE)</f>
        <v>International Broadcasting Bureau</v>
      </c>
      <c r="C3416" s="6">
        <v>100</v>
      </c>
      <c r="D3416" s="6">
        <v>400</v>
      </c>
      <c r="E3416" t="s">
        <v>169</v>
      </c>
      <c r="F3416" t="str">
        <f>VLOOKUP(H3416,Location!A$2:E$678,2,FALSE)</f>
        <v>Udorn</v>
      </c>
      <c r="G3416" t="str">
        <f>VLOOKUP(LEFT(R3416,3),Language!A$2:B$7700,2,FALSE)</f>
        <v>Central Pashto</v>
      </c>
      <c r="H3416" t="s">
        <v>162</v>
      </c>
      <c r="I3416">
        <v>250</v>
      </c>
      <c r="J3416">
        <v>304</v>
      </c>
      <c r="K3416">
        <v>24</v>
      </c>
      <c r="L3416">
        <v>226</v>
      </c>
      <c r="M3416">
        <v>1234567</v>
      </c>
      <c r="N3416">
        <v>300616</v>
      </c>
      <c r="O3416">
        <v>291016</v>
      </c>
      <c r="P3416" t="s">
        <v>19</v>
      </c>
      <c r="Q3416">
        <v>16700</v>
      </c>
      <c r="R3416" t="s">
        <v>625</v>
      </c>
      <c r="S3416" t="str">
        <f>VLOOKUP(V3416,Country!A$2:B$191,2,FALSE)</f>
        <v>Thailand</v>
      </c>
      <c r="T3416" t="str">
        <f>VLOOKUP(X3416,Organisation!A$2:B$150,2,FALSE)</f>
        <v>International Broadcasting Bureau</v>
      </c>
      <c r="U3416" t="s">
        <v>162</v>
      </c>
      <c r="V3416" t="s">
        <v>148</v>
      </c>
      <c r="W3416" t="s">
        <v>120</v>
      </c>
      <c r="X3416" t="s">
        <v>120</v>
      </c>
      <c r="Y3416">
        <v>18296</v>
      </c>
    </row>
    <row r="3417" spans="1:25" x14ac:dyDescent="0.25">
      <c r="A3417">
        <v>15205</v>
      </c>
      <c r="B3417" t="str">
        <f>VLOOKUP(W3417,Broadcast!A$2:B$277,2,FALSE)</f>
        <v>The Overcomer Ministry</v>
      </c>
      <c r="C3417" s="6">
        <v>1200</v>
      </c>
      <c r="D3417" s="6">
        <v>1400</v>
      </c>
      <c r="E3417" t="s">
        <v>998</v>
      </c>
      <c r="F3417" t="e">
        <f>VLOOKUP(H3417,Location!A$2:E$678,2,FALSE)</f>
        <v>#N/A</v>
      </c>
      <c r="G3417" t="str">
        <f>VLOOKUP(LEFT(R3417,3),Language!A$2:B$7700,2,FALSE)</f>
        <v>English</v>
      </c>
      <c r="H3417" t="s">
        <v>999</v>
      </c>
      <c r="I3417">
        <v>100</v>
      </c>
      <c r="J3417">
        <v>85</v>
      </c>
      <c r="K3417">
        <v>0</v>
      </c>
      <c r="L3417">
        <v>218</v>
      </c>
      <c r="M3417">
        <v>1234567</v>
      </c>
      <c r="N3417">
        <v>270316</v>
      </c>
      <c r="O3417">
        <v>291016</v>
      </c>
      <c r="P3417" t="s">
        <v>19</v>
      </c>
      <c r="Q3417">
        <v>17800</v>
      </c>
      <c r="R3417" t="s">
        <v>20</v>
      </c>
      <c r="S3417" t="str">
        <f>VLOOKUP(V3417,Country!A$2:B$191,2,FALSE)</f>
        <v>Germany</v>
      </c>
      <c r="T3417" t="str">
        <f>VLOOKUP(X3417,Organisation!A$2:B$150,2,FALSE)</f>
        <v>Media Broadcast GmbH</v>
      </c>
      <c r="U3417" t="s">
        <v>999</v>
      </c>
      <c r="V3417" t="s">
        <v>19</v>
      </c>
      <c r="W3417" t="s">
        <v>62</v>
      </c>
      <c r="X3417" t="s">
        <v>99</v>
      </c>
      <c r="Y3417">
        <v>1290</v>
      </c>
    </row>
    <row r="3418" spans="1:25" x14ac:dyDescent="0.25">
      <c r="A3418">
        <v>15205</v>
      </c>
      <c r="B3418" t="str">
        <f>VLOOKUP(W3418,Broadcast!A$2:B$277,2,FALSE)</f>
        <v>Media Broadcast GmbH</v>
      </c>
      <c r="C3418" s="6">
        <v>1400</v>
      </c>
      <c r="D3418" s="6">
        <v>1430</v>
      </c>
      <c r="E3418">
        <v>41</v>
      </c>
      <c r="F3418" t="str">
        <f>VLOOKUP(H3418,Location!A$2:E$678,2,FALSE)</f>
        <v>Nauen</v>
      </c>
      <c r="G3418" t="str">
        <f>VLOOKUP(LEFT(R3418,3),Language!A$2:B$7700,2,FALSE)</f>
        <v>Multiple languages</v>
      </c>
      <c r="H3418" t="s">
        <v>232</v>
      </c>
      <c r="I3418">
        <v>100</v>
      </c>
      <c r="J3418">
        <v>95</v>
      </c>
      <c r="K3418">
        <v>0</v>
      </c>
      <c r="L3418">
        <v>216</v>
      </c>
      <c r="M3418">
        <v>1</v>
      </c>
      <c r="N3418">
        <v>270316</v>
      </c>
      <c r="O3418">
        <v>300916</v>
      </c>
      <c r="P3418" t="s">
        <v>19</v>
      </c>
      <c r="Q3418">
        <v>14800</v>
      </c>
      <c r="R3418" t="s">
        <v>102</v>
      </c>
      <c r="S3418" t="str">
        <f>VLOOKUP(V3418,Country!A$2:B$191,2,FALSE)</f>
        <v>Germany</v>
      </c>
      <c r="T3418" t="str">
        <f>VLOOKUP(X3418,Organisation!A$2:B$150,2,FALSE)</f>
        <v>Media Broadcast GmbH</v>
      </c>
      <c r="U3418" t="s">
        <v>232</v>
      </c>
      <c r="V3418" t="s">
        <v>19</v>
      </c>
      <c r="W3418" t="s">
        <v>99</v>
      </c>
      <c r="X3418" t="s">
        <v>99</v>
      </c>
      <c r="Y3418">
        <v>18216</v>
      </c>
    </row>
    <row r="3419" spans="1:25" x14ac:dyDescent="0.25">
      <c r="A3419">
        <v>15205</v>
      </c>
      <c r="B3419" t="str">
        <f>VLOOKUP(W3419,Broadcast!A$2:B$277,2,FALSE)</f>
        <v>Media Broadcast GmbH</v>
      </c>
      <c r="C3419" s="6">
        <v>1415</v>
      </c>
      <c r="D3419" s="6">
        <v>1430</v>
      </c>
      <c r="E3419">
        <v>41</v>
      </c>
      <c r="F3419" t="str">
        <f>VLOOKUP(H3419,Location!A$2:E$678,2,FALSE)</f>
        <v>Nauen</v>
      </c>
      <c r="G3419" t="str">
        <f>VLOOKUP(LEFT(R3419,3),Language!A$2:B$7700,2,FALSE)</f>
        <v>Multiple languages</v>
      </c>
      <c r="H3419" t="s">
        <v>232</v>
      </c>
      <c r="I3419">
        <v>100</v>
      </c>
      <c r="J3419">
        <v>95</v>
      </c>
      <c r="K3419">
        <v>0</v>
      </c>
      <c r="L3419">
        <v>216</v>
      </c>
      <c r="M3419">
        <v>234567</v>
      </c>
      <c r="N3419">
        <v>270316</v>
      </c>
      <c r="O3419">
        <v>300916</v>
      </c>
      <c r="P3419" t="s">
        <v>19</v>
      </c>
      <c r="Q3419">
        <v>14800</v>
      </c>
      <c r="R3419" t="s">
        <v>102</v>
      </c>
      <c r="S3419" t="str">
        <f>VLOOKUP(V3419,Country!A$2:B$191,2,FALSE)</f>
        <v>Germany</v>
      </c>
      <c r="T3419" t="str">
        <f>VLOOKUP(X3419,Organisation!A$2:B$150,2,FALSE)</f>
        <v>Media Broadcast GmbH</v>
      </c>
      <c r="U3419" t="s">
        <v>232</v>
      </c>
      <c r="V3419" t="s">
        <v>19</v>
      </c>
      <c r="W3419" t="s">
        <v>99</v>
      </c>
      <c r="X3419" t="s">
        <v>99</v>
      </c>
      <c r="Y3419">
        <v>18217</v>
      </c>
    </row>
    <row r="3420" spans="1:25" x14ac:dyDescent="0.25">
      <c r="A3420">
        <v>15205</v>
      </c>
      <c r="B3420" t="str">
        <f>VLOOKUP(W3420,Broadcast!A$2:B$277,2,FALSE)</f>
        <v>Media Broadcast GmbH</v>
      </c>
      <c r="C3420" s="6">
        <v>1430</v>
      </c>
      <c r="D3420" s="6">
        <v>1445</v>
      </c>
      <c r="E3420">
        <v>41</v>
      </c>
      <c r="F3420" t="str">
        <f>VLOOKUP(H3420,Location!A$2:E$678,2,FALSE)</f>
        <v>Issoudun</v>
      </c>
      <c r="G3420" t="str">
        <f>VLOOKUP(LEFT(R3420,3),Language!A$2:B$7700,2,FALSE)</f>
        <v>Multiple languages</v>
      </c>
      <c r="H3420" t="s">
        <v>78</v>
      </c>
      <c r="I3420">
        <v>250</v>
      </c>
      <c r="J3420">
        <v>90</v>
      </c>
      <c r="K3420">
        <v>0</v>
      </c>
      <c r="L3420">
        <v>216</v>
      </c>
      <c r="M3420">
        <v>1</v>
      </c>
      <c r="N3420">
        <v>270316</v>
      </c>
      <c r="O3420">
        <v>291016</v>
      </c>
      <c r="P3420" t="s">
        <v>19</v>
      </c>
      <c r="R3420" t="s">
        <v>102</v>
      </c>
      <c r="S3420" t="str">
        <f>VLOOKUP(V3420,Country!A$2:B$191,2,FALSE)</f>
        <v>France</v>
      </c>
      <c r="T3420" t="str">
        <f>VLOOKUP(X3420,Organisation!A$2:B$150,2,FALSE)</f>
        <v>Media Broadcast GmbH</v>
      </c>
      <c r="U3420" t="s">
        <v>78</v>
      </c>
      <c r="V3420" t="s">
        <v>80</v>
      </c>
      <c r="W3420" t="s">
        <v>99</v>
      </c>
      <c r="X3420" t="s">
        <v>99</v>
      </c>
      <c r="Y3420">
        <v>1292</v>
      </c>
    </row>
    <row r="3421" spans="1:25" x14ac:dyDescent="0.25">
      <c r="A3421">
        <v>15205</v>
      </c>
      <c r="B3421" t="str">
        <f>VLOOKUP(W3421,Broadcast!A$2:B$277,2,FALSE)</f>
        <v>Media Broadcast GmbH</v>
      </c>
      <c r="C3421" s="6">
        <v>1430</v>
      </c>
      <c r="D3421" s="6">
        <v>1445</v>
      </c>
      <c r="E3421">
        <v>41</v>
      </c>
      <c r="F3421" t="str">
        <f>VLOOKUP(H3421,Location!A$2:E$678,2,FALSE)</f>
        <v>Sofia</v>
      </c>
      <c r="G3421" t="str">
        <f>VLOOKUP(LEFT(R3421,3),Language!A$2:B$7700,2,FALSE)</f>
        <v>Multiple languages</v>
      </c>
      <c r="H3421" t="s">
        <v>60</v>
      </c>
      <c r="I3421">
        <v>250</v>
      </c>
      <c r="J3421">
        <v>90</v>
      </c>
      <c r="K3421">
        <v>0</v>
      </c>
      <c r="L3421">
        <v>616</v>
      </c>
      <c r="M3421">
        <v>1</v>
      </c>
      <c r="N3421">
        <v>270316</v>
      </c>
      <c r="O3421">
        <v>291016</v>
      </c>
      <c r="P3421" t="s">
        <v>19</v>
      </c>
      <c r="Q3421">
        <v>11650</v>
      </c>
      <c r="R3421" t="s">
        <v>102</v>
      </c>
      <c r="S3421" t="str">
        <f>VLOOKUP(V3421,Country!A$2:B$191,2,FALSE)</f>
        <v>Bulgaria</v>
      </c>
      <c r="T3421" t="str">
        <f>VLOOKUP(X3421,Organisation!A$2:B$150,2,FALSE)</f>
        <v>Media Broadcast GmbH</v>
      </c>
      <c r="U3421" t="s">
        <v>60</v>
      </c>
      <c r="V3421" t="s">
        <v>61</v>
      </c>
      <c r="W3421" t="s">
        <v>99</v>
      </c>
      <c r="X3421" t="s">
        <v>99</v>
      </c>
      <c r="Y3421">
        <v>16900</v>
      </c>
    </row>
    <row r="3422" spans="1:25" x14ac:dyDescent="0.25">
      <c r="A3422">
        <v>15205</v>
      </c>
      <c r="B3422" t="str">
        <f>VLOOKUP(W3422,Broadcast!A$2:B$277,2,FALSE)</f>
        <v>Media Broadcast GmbH</v>
      </c>
      <c r="C3422" s="6">
        <v>1500</v>
      </c>
      <c r="D3422" s="6">
        <v>1600</v>
      </c>
      <c r="E3422" t="s">
        <v>869</v>
      </c>
      <c r="F3422" t="str">
        <f>VLOOKUP(H3422,Location!A$2:E$678,2,FALSE)</f>
        <v>Issoudun</v>
      </c>
      <c r="G3422" t="str">
        <f>VLOOKUP(LEFT(R3422,3),Language!A$2:B$7700,2,FALSE)</f>
        <v>Multiple languages</v>
      </c>
      <c r="H3422" t="s">
        <v>78</v>
      </c>
      <c r="I3422">
        <v>100</v>
      </c>
      <c r="J3422">
        <v>125</v>
      </c>
      <c r="K3422">
        <v>0</v>
      </c>
      <c r="L3422">
        <v>216</v>
      </c>
      <c r="M3422">
        <v>234</v>
      </c>
      <c r="N3422">
        <v>110516</v>
      </c>
      <c r="O3422">
        <v>230516</v>
      </c>
      <c r="P3422" t="s">
        <v>19</v>
      </c>
      <c r="R3422" t="s">
        <v>102</v>
      </c>
      <c r="S3422" t="str">
        <f>VLOOKUP(V3422,Country!A$2:B$191,2,FALSE)</f>
        <v>France</v>
      </c>
      <c r="T3422" t="str">
        <f>VLOOKUP(X3422,Organisation!A$2:B$150,2,FALSE)</f>
        <v>Media Broadcast GmbH</v>
      </c>
      <c r="U3422" t="s">
        <v>78</v>
      </c>
      <c r="V3422" t="s">
        <v>80</v>
      </c>
      <c r="W3422" t="s">
        <v>99</v>
      </c>
      <c r="X3422" t="s">
        <v>99</v>
      </c>
      <c r="Y3422">
        <v>16901</v>
      </c>
    </row>
    <row r="3423" spans="1:25" x14ac:dyDescent="0.25">
      <c r="A3423">
        <v>15205</v>
      </c>
      <c r="B3423" t="str">
        <f>VLOOKUP(W3423,Broadcast!A$2:B$277,2,FALSE)</f>
        <v>Media Broadcast GmbH</v>
      </c>
      <c r="C3423" s="6">
        <v>1500</v>
      </c>
      <c r="D3423" s="6">
        <v>1600</v>
      </c>
      <c r="E3423" t="s">
        <v>869</v>
      </c>
      <c r="F3423" t="str">
        <f>VLOOKUP(H3423,Location!A$2:E$678,2,FALSE)</f>
        <v>Issoudun</v>
      </c>
      <c r="G3423" t="str">
        <f>VLOOKUP(LEFT(R3423,3),Language!A$2:B$7700,2,FALSE)</f>
        <v>Multiple languages</v>
      </c>
      <c r="H3423" t="s">
        <v>78</v>
      </c>
      <c r="I3423">
        <v>100</v>
      </c>
      <c r="J3423">
        <v>125</v>
      </c>
      <c r="K3423">
        <v>0</v>
      </c>
      <c r="L3423">
        <v>216</v>
      </c>
      <c r="M3423">
        <v>347</v>
      </c>
      <c r="N3423">
        <v>240516</v>
      </c>
      <c r="O3423">
        <v>291016</v>
      </c>
      <c r="P3423" t="s">
        <v>19</v>
      </c>
      <c r="R3423" t="s">
        <v>102</v>
      </c>
      <c r="S3423" t="str">
        <f>VLOOKUP(V3423,Country!A$2:B$191,2,FALSE)</f>
        <v>France</v>
      </c>
      <c r="T3423" t="str">
        <f>VLOOKUP(X3423,Organisation!A$2:B$150,2,FALSE)</f>
        <v>Media Broadcast GmbH</v>
      </c>
      <c r="U3423" t="s">
        <v>78</v>
      </c>
      <c r="V3423" t="s">
        <v>80</v>
      </c>
      <c r="W3423" t="s">
        <v>99</v>
      </c>
      <c r="X3423" t="s">
        <v>99</v>
      </c>
      <c r="Y3423">
        <v>16902</v>
      </c>
    </row>
    <row r="3424" spans="1:25" x14ac:dyDescent="0.25">
      <c r="A3424">
        <v>15205</v>
      </c>
      <c r="B3424" t="str">
        <f>VLOOKUP(W3424,Broadcast!A$2:B$277,2,FALSE)</f>
        <v>Broadcasting Serv. of the Kingdom of Saudi Arabia</v>
      </c>
      <c r="C3424" s="6">
        <v>1600</v>
      </c>
      <c r="D3424" s="6">
        <v>1800</v>
      </c>
      <c r="E3424" t="s">
        <v>819</v>
      </c>
      <c r="F3424" t="str">
        <f>VLOOKUP(H3424,Location!A$2:E$678,2,FALSE)</f>
        <v>Riyadh</v>
      </c>
      <c r="G3424" t="str">
        <f>VLOOKUP(LEFT(R3424,3),Language!A$2:B$7700,2,FALSE)</f>
        <v>Arabic</v>
      </c>
      <c r="H3424" t="s">
        <v>508</v>
      </c>
      <c r="I3424">
        <v>500</v>
      </c>
      <c r="J3424">
        <v>320</v>
      </c>
      <c r="K3424">
        <v>25</v>
      </c>
      <c r="L3424">
        <v>216</v>
      </c>
      <c r="M3424">
        <v>1234567</v>
      </c>
      <c r="N3424">
        <v>270316</v>
      </c>
      <c r="O3424">
        <v>301016</v>
      </c>
      <c r="P3424" t="s">
        <v>19</v>
      </c>
      <c r="R3424" t="s">
        <v>89</v>
      </c>
      <c r="S3424" t="str">
        <f>VLOOKUP(V3424,Country!A$2:B$191,2,FALSE)</f>
        <v>Saudi Arabia</v>
      </c>
      <c r="T3424" t="str">
        <f>VLOOKUP(X3424,Organisation!A$2:B$150,2,FALSE)</f>
        <v>Saudi Arabian Radio &amp; Television</v>
      </c>
      <c r="U3424" t="s">
        <v>508</v>
      </c>
      <c r="V3424" t="s">
        <v>397</v>
      </c>
      <c r="W3424" t="s">
        <v>397</v>
      </c>
      <c r="X3424" t="s">
        <v>397</v>
      </c>
      <c r="Y3424">
        <v>1386</v>
      </c>
    </row>
    <row r="3425" spans="1:25" x14ac:dyDescent="0.25">
      <c r="A3425">
        <v>15205</v>
      </c>
      <c r="B3425" t="str">
        <f>VLOOKUP(W3425,Broadcast!A$2:B$277,2,FALSE)</f>
        <v>Adventist World Radio</v>
      </c>
      <c r="C3425" s="6">
        <v>1930</v>
      </c>
      <c r="D3425" s="6">
        <v>2000</v>
      </c>
      <c r="E3425" t="s">
        <v>418</v>
      </c>
      <c r="F3425" t="str">
        <f>VLOOKUP(H3425,Location!A$2:E$678,2,FALSE)</f>
        <v>Issoudun</v>
      </c>
      <c r="G3425" t="str">
        <f>VLOOKUP(LEFT(R3425,3),Language!A$2:B$7700,2,FALSE)</f>
        <v>Igbo</v>
      </c>
      <c r="H3425" t="s">
        <v>78</v>
      </c>
      <c r="I3425">
        <v>250</v>
      </c>
      <c r="J3425">
        <v>165</v>
      </c>
      <c r="K3425">
        <v>0</v>
      </c>
      <c r="L3425">
        <v>211</v>
      </c>
      <c r="M3425">
        <v>1234567</v>
      </c>
      <c r="N3425">
        <v>270316</v>
      </c>
      <c r="O3425">
        <v>291016</v>
      </c>
      <c r="P3425" t="s">
        <v>19</v>
      </c>
      <c r="Q3425">
        <v>12100</v>
      </c>
      <c r="R3425" t="s">
        <v>1000</v>
      </c>
      <c r="S3425" t="str">
        <f>VLOOKUP(V3425,Country!A$2:B$191,2,FALSE)</f>
        <v>France</v>
      </c>
      <c r="T3425" t="str">
        <f>VLOOKUP(X3425,Organisation!A$2:B$150,2,FALSE)</f>
        <v>Adventist World Radio</v>
      </c>
      <c r="U3425" t="s">
        <v>78</v>
      </c>
      <c r="V3425" t="s">
        <v>80</v>
      </c>
      <c r="W3425" t="s">
        <v>275</v>
      </c>
      <c r="X3425" t="s">
        <v>275</v>
      </c>
      <c r="Y3425">
        <v>488</v>
      </c>
    </row>
    <row r="3426" spans="1:25" x14ac:dyDescent="0.25">
      <c r="A3426">
        <v>15210</v>
      </c>
      <c r="B3426" t="str">
        <f>VLOOKUP(W3426,Broadcast!A$2:B$277,2,FALSE)</f>
        <v>China Radio International</v>
      </c>
      <c r="C3426" s="6">
        <v>300</v>
      </c>
      <c r="D3426" s="6">
        <v>400</v>
      </c>
      <c r="E3426">
        <v>41</v>
      </c>
      <c r="F3426" t="str">
        <f>VLOOKUP(H3426,Location!A$2:E$678,2,FALSE)</f>
        <v>Kashi</v>
      </c>
      <c r="G3426" t="str">
        <f>VLOOKUP(LEFT(R3426,3),Language!A$2:B$7700,2,FALSE)</f>
        <v>Hindi</v>
      </c>
      <c r="H3426" t="s">
        <v>187</v>
      </c>
      <c r="I3426">
        <v>100</v>
      </c>
      <c r="J3426">
        <v>173</v>
      </c>
      <c r="K3426">
        <v>0</v>
      </c>
      <c r="L3426">
        <v>216</v>
      </c>
      <c r="M3426">
        <v>1234567</v>
      </c>
      <c r="N3426">
        <v>270316</v>
      </c>
      <c r="O3426">
        <v>301016</v>
      </c>
      <c r="P3426" t="s">
        <v>19</v>
      </c>
      <c r="Q3426">
        <v>13700</v>
      </c>
      <c r="R3426" t="s">
        <v>219</v>
      </c>
      <c r="S3426" t="str">
        <f>VLOOKUP(V3426,Country!A$2:B$191,2,FALSE)</f>
        <v>China</v>
      </c>
      <c r="T3426" t="str">
        <f>VLOOKUP(X3426,Organisation!A$2:B$150,2,FALSE)</f>
        <v>R &amp; T of Peoples Republic of China</v>
      </c>
      <c r="U3426" t="s">
        <v>187</v>
      </c>
      <c r="V3426" t="s">
        <v>55</v>
      </c>
      <c r="W3426" t="s">
        <v>188</v>
      </c>
      <c r="X3426" t="s">
        <v>57</v>
      </c>
      <c r="Y3426">
        <v>3330</v>
      </c>
    </row>
    <row r="3427" spans="1:25" x14ac:dyDescent="0.25">
      <c r="A3427">
        <v>15210</v>
      </c>
      <c r="B3427" t="str">
        <f>VLOOKUP(W3427,Broadcast!A$2:B$277,2,FALSE)</f>
        <v>All India Radio</v>
      </c>
      <c r="C3427" s="6">
        <v>345</v>
      </c>
      <c r="D3427" s="6">
        <v>530</v>
      </c>
      <c r="E3427">
        <v>40</v>
      </c>
      <c r="F3427" t="str">
        <f>VLOOKUP(H3427,Location!A$2:E$678,2,FALSE)</f>
        <v>Panaji</v>
      </c>
      <c r="G3427" t="str">
        <f>VLOOKUP(LEFT(R3427,3),Language!A$2:B$7700,2,FALSE)</f>
        <v>Persian</v>
      </c>
      <c r="H3427" t="s">
        <v>626</v>
      </c>
      <c r="I3427">
        <v>250</v>
      </c>
      <c r="J3427">
        <v>300</v>
      </c>
      <c r="K3427">
        <v>0</v>
      </c>
      <c r="L3427">
        <v>158</v>
      </c>
      <c r="M3427">
        <v>1234567</v>
      </c>
      <c r="N3427">
        <v>270316</v>
      </c>
      <c r="O3427">
        <v>301016</v>
      </c>
      <c r="P3427" t="s">
        <v>19</v>
      </c>
      <c r="Q3427">
        <v>15350</v>
      </c>
      <c r="R3427" t="s">
        <v>873</v>
      </c>
      <c r="S3427" t="str">
        <f>VLOOKUP(V3427,Country!A$2:B$191,2,FALSE)</f>
        <v>India</v>
      </c>
      <c r="T3427" t="str">
        <f>VLOOKUP(X3427,Organisation!A$2:B$150,2,FALSE)</f>
        <v>All India Radio</v>
      </c>
      <c r="U3427" t="s">
        <v>626</v>
      </c>
      <c r="V3427" t="s">
        <v>263</v>
      </c>
      <c r="W3427" t="s">
        <v>264</v>
      </c>
      <c r="X3427" t="s">
        <v>264</v>
      </c>
      <c r="Y3427">
        <v>3605</v>
      </c>
    </row>
    <row r="3428" spans="1:25" x14ac:dyDescent="0.25">
      <c r="A3428">
        <v>15210</v>
      </c>
      <c r="B3428" t="str">
        <f>VLOOKUP(W3428,Broadcast!A$2:B$277,2,FALSE)</f>
        <v>Korean Broadcasting System</v>
      </c>
      <c r="C3428" s="6">
        <v>700</v>
      </c>
      <c r="D3428" s="6">
        <v>1100</v>
      </c>
      <c r="E3428" t="s">
        <v>769</v>
      </c>
      <c r="F3428" t="str">
        <f>VLOOKUP(H3428,Location!A$2:E$678,2,FALSE)</f>
        <v>Kimjae</v>
      </c>
      <c r="G3428" t="str">
        <f>VLOOKUP(LEFT(R3428,3),Language!A$2:B$7700,2,FALSE)</f>
        <v>English</v>
      </c>
      <c r="H3428" t="s">
        <v>362</v>
      </c>
      <c r="I3428">
        <v>250</v>
      </c>
      <c r="J3428">
        <v>305</v>
      </c>
      <c r="K3428">
        <v>0</v>
      </c>
      <c r="L3428">
        <v>216</v>
      </c>
      <c r="M3428">
        <v>1234567</v>
      </c>
      <c r="N3428">
        <v>270316</v>
      </c>
      <c r="O3428">
        <v>301016</v>
      </c>
      <c r="P3428" t="s">
        <v>19</v>
      </c>
      <c r="R3428" t="s">
        <v>20</v>
      </c>
      <c r="S3428" t="str">
        <f>VLOOKUP(V3428,Country!A$2:B$191,2,FALSE)</f>
        <v>Korea (Rep. of)</v>
      </c>
      <c r="T3428" t="str">
        <f>VLOOKUP(X3428,Organisation!A$2:B$150,2,FALSE)</f>
        <v>Korean Broadcasting System</v>
      </c>
      <c r="U3428" t="s">
        <v>362</v>
      </c>
      <c r="V3428" t="s">
        <v>329</v>
      </c>
      <c r="W3428" t="s">
        <v>77</v>
      </c>
      <c r="X3428" t="s">
        <v>77</v>
      </c>
      <c r="Y3428">
        <v>3718</v>
      </c>
    </row>
    <row r="3429" spans="1:25" x14ac:dyDescent="0.25">
      <c r="A3429">
        <v>15210</v>
      </c>
      <c r="B3429" t="str">
        <f>VLOOKUP(W3429,Broadcast!A$2:B$277,2,FALSE)</f>
        <v>China Radio International</v>
      </c>
      <c r="C3429" s="6">
        <v>1000</v>
      </c>
      <c r="D3429" s="6">
        <v>1100</v>
      </c>
      <c r="E3429" t="s">
        <v>699</v>
      </c>
      <c r="F3429" t="str">
        <f>VLOOKUP(H3429,Location!A$2:E$678,2,FALSE)</f>
        <v>Kunming</v>
      </c>
      <c r="G3429" t="str">
        <f>VLOOKUP(LEFT(R3429,3),Language!A$2:B$7700,2,FALSE)</f>
        <v>English</v>
      </c>
      <c r="H3429" t="s">
        <v>366</v>
      </c>
      <c r="I3429">
        <v>500</v>
      </c>
      <c r="J3429">
        <v>135</v>
      </c>
      <c r="K3429">
        <v>0</v>
      </c>
      <c r="L3429">
        <v>218</v>
      </c>
      <c r="M3429">
        <v>1234567</v>
      </c>
      <c r="N3429">
        <v>270316</v>
      </c>
      <c r="O3429">
        <v>301016</v>
      </c>
      <c r="P3429" t="s">
        <v>19</v>
      </c>
      <c r="Q3429">
        <v>13700</v>
      </c>
      <c r="R3429" t="s">
        <v>20</v>
      </c>
      <c r="S3429" t="str">
        <f>VLOOKUP(V3429,Country!A$2:B$191,2,FALSE)</f>
        <v>China</v>
      </c>
      <c r="T3429" t="str">
        <f>VLOOKUP(X3429,Organisation!A$2:B$150,2,FALSE)</f>
        <v>R &amp; T of Peoples Republic of China</v>
      </c>
      <c r="U3429" t="s">
        <v>366</v>
      </c>
      <c r="V3429" t="s">
        <v>55</v>
      </c>
      <c r="W3429" t="s">
        <v>188</v>
      </c>
      <c r="X3429" t="s">
        <v>57</v>
      </c>
      <c r="Y3429">
        <v>3331</v>
      </c>
    </row>
    <row r="3430" spans="1:25" x14ac:dyDescent="0.25">
      <c r="A3430">
        <v>15215</v>
      </c>
      <c r="B3430" t="str">
        <f>VLOOKUP(W3430,Broadcast!A$2:B$277,2,FALSE)</f>
        <v>Far East Broadcasting Company</v>
      </c>
      <c r="C3430" s="6">
        <v>1200</v>
      </c>
      <c r="D3430" s="6">
        <v>1230</v>
      </c>
      <c r="E3430" t="s">
        <v>149</v>
      </c>
      <c r="F3430" t="str">
        <f>VLOOKUP(H3430,Location!A$2:E$678,2,FALSE)</f>
        <v>Dhabayya</v>
      </c>
      <c r="G3430" t="str">
        <f>VLOOKUP(LEFT(R3430,3),Language!A$2:B$7700,2,FALSE)</f>
        <v>Tibetan</v>
      </c>
      <c r="H3430" t="s">
        <v>409</v>
      </c>
      <c r="I3430">
        <v>250</v>
      </c>
      <c r="J3430">
        <v>85</v>
      </c>
      <c r="K3430">
        <v>0</v>
      </c>
      <c r="L3430">
        <v>146</v>
      </c>
      <c r="M3430">
        <v>1234567</v>
      </c>
      <c r="N3430">
        <v>130416</v>
      </c>
      <c r="O3430">
        <v>301016</v>
      </c>
      <c r="P3430" t="s">
        <v>19</v>
      </c>
      <c r="Q3430">
        <v>12600</v>
      </c>
      <c r="R3430" t="s">
        <v>118</v>
      </c>
      <c r="S3430" t="str">
        <f>VLOOKUP(V3430,Country!A$2:B$191,2,FALSE)</f>
        <v>United Arab Emirates</v>
      </c>
      <c r="T3430" t="str">
        <f>VLOOKUP(X3430,Organisation!A$2:B$150,2,FALSE)</f>
        <v>Babcock Communications</v>
      </c>
      <c r="U3430" t="s">
        <v>409</v>
      </c>
      <c r="V3430" t="s">
        <v>410</v>
      </c>
      <c r="W3430" t="s">
        <v>607</v>
      </c>
      <c r="X3430" t="s">
        <v>43</v>
      </c>
      <c r="Y3430">
        <v>16257</v>
      </c>
    </row>
    <row r="3431" spans="1:25" x14ac:dyDescent="0.25">
      <c r="A3431">
        <v>15215</v>
      </c>
      <c r="B3431" t="str">
        <f>VLOOKUP(W3431,Broadcast!A$2:B$277,2,FALSE)</f>
        <v>Abu Dhabi Media Company</v>
      </c>
      <c r="C3431" s="6">
        <v>1300</v>
      </c>
      <c r="D3431" s="6">
        <v>1330</v>
      </c>
      <c r="E3431" t="s">
        <v>100</v>
      </c>
      <c r="F3431" t="str">
        <f>VLOOKUP(H3431,Location!A$2:E$678,2,FALSE)</f>
        <v>Dhabayya</v>
      </c>
      <c r="G3431" t="str">
        <f>VLOOKUP(LEFT(R3431,3),Language!A$2:B$7700,2,FALSE)</f>
        <v>Arabic</v>
      </c>
      <c r="H3431" t="s">
        <v>409</v>
      </c>
      <c r="I3431">
        <v>500</v>
      </c>
      <c r="J3431">
        <v>315</v>
      </c>
      <c r="K3431">
        <v>0</v>
      </c>
      <c r="L3431">
        <v>218</v>
      </c>
      <c r="M3431">
        <v>1234567</v>
      </c>
      <c r="N3431">
        <v>270316</v>
      </c>
      <c r="O3431">
        <v>301016</v>
      </c>
      <c r="P3431" t="s">
        <v>19</v>
      </c>
      <c r="Q3431">
        <v>15000</v>
      </c>
      <c r="R3431" t="s">
        <v>89</v>
      </c>
      <c r="S3431" t="str">
        <f>VLOOKUP(V3431,Country!A$2:B$191,2,FALSE)</f>
        <v>United Arab Emirates</v>
      </c>
      <c r="T3431" t="str">
        <f>VLOOKUP(X3431,Organisation!A$2:B$150,2,FALSE)</f>
        <v>Abu Dhabi Media Company</v>
      </c>
      <c r="U3431" t="s">
        <v>409</v>
      </c>
      <c r="V3431" t="s">
        <v>410</v>
      </c>
      <c r="W3431" t="s">
        <v>14</v>
      </c>
      <c r="X3431" t="s">
        <v>14</v>
      </c>
      <c r="Y3431">
        <v>3832</v>
      </c>
    </row>
    <row r="3432" spans="1:25" x14ac:dyDescent="0.25">
      <c r="A3432">
        <v>15215</v>
      </c>
      <c r="B3432" t="str">
        <f>VLOOKUP(W3432,Broadcast!A$2:B$277,2,FALSE)</f>
        <v>Deutsche Welle</v>
      </c>
      <c r="C3432" s="6">
        <v>1330</v>
      </c>
      <c r="D3432" s="6">
        <v>1400</v>
      </c>
      <c r="E3432" t="s">
        <v>169</v>
      </c>
      <c r="F3432" t="str">
        <f>VLOOKUP(H3432,Location!A$2:E$678,2,FALSE)</f>
        <v>Trincomalee (Perkara)</v>
      </c>
      <c r="G3432" t="str">
        <f>VLOOKUP(LEFT(R3432,3),Language!A$2:B$7700,2,FALSE)</f>
        <v>Dari</v>
      </c>
      <c r="H3432" t="s">
        <v>646</v>
      </c>
      <c r="I3432">
        <v>250</v>
      </c>
      <c r="J3432">
        <v>335</v>
      </c>
      <c r="K3432">
        <v>-10</v>
      </c>
      <c r="L3432">
        <v>206</v>
      </c>
      <c r="M3432">
        <v>1234567</v>
      </c>
      <c r="N3432">
        <v>270316</v>
      </c>
      <c r="O3432">
        <v>291016</v>
      </c>
      <c r="P3432" t="s">
        <v>19</v>
      </c>
      <c r="Q3432">
        <v>14410</v>
      </c>
      <c r="R3432" t="s">
        <v>170</v>
      </c>
      <c r="S3432" t="str">
        <f>VLOOKUP(V3432,Country!A$2:B$191,2,FALSE)</f>
        <v>Sri Lanka</v>
      </c>
      <c r="T3432" t="str">
        <f>VLOOKUP(X3432,Organisation!A$2:B$150,2,FALSE)</f>
        <v>Deutsche Welle</v>
      </c>
      <c r="U3432" t="s">
        <v>646</v>
      </c>
      <c r="V3432" t="s">
        <v>318</v>
      </c>
      <c r="W3432" t="s">
        <v>346</v>
      </c>
      <c r="X3432" t="s">
        <v>346</v>
      </c>
      <c r="Y3432">
        <v>387</v>
      </c>
    </row>
    <row r="3433" spans="1:25" x14ac:dyDescent="0.25">
      <c r="A3433">
        <v>15215</v>
      </c>
      <c r="B3433" t="str">
        <f>VLOOKUP(W3433,Broadcast!A$2:B$277,2,FALSE)</f>
        <v>Deutsche Welle</v>
      </c>
      <c r="C3433" s="6">
        <v>1400</v>
      </c>
      <c r="D3433" s="6">
        <v>1430</v>
      </c>
      <c r="E3433" t="s">
        <v>169</v>
      </c>
      <c r="F3433" t="str">
        <f>VLOOKUP(H3433,Location!A$2:E$678,2,FALSE)</f>
        <v>Trincomalee (Perkara)</v>
      </c>
      <c r="G3433" t="str">
        <f>VLOOKUP(LEFT(R3433,3),Language!A$2:B$7700,2,FALSE)</f>
        <v>Pushto</v>
      </c>
      <c r="H3433" t="s">
        <v>646</v>
      </c>
      <c r="I3433">
        <v>250</v>
      </c>
      <c r="J3433">
        <v>335</v>
      </c>
      <c r="K3433">
        <v>-10</v>
      </c>
      <c r="L3433">
        <v>206</v>
      </c>
      <c r="M3433">
        <v>1234567</v>
      </c>
      <c r="N3433">
        <v>270316</v>
      </c>
      <c r="O3433">
        <v>291016</v>
      </c>
      <c r="P3433" t="s">
        <v>19</v>
      </c>
      <c r="Q3433">
        <v>14410</v>
      </c>
      <c r="R3433" t="s">
        <v>171</v>
      </c>
      <c r="S3433" t="str">
        <f>VLOOKUP(V3433,Country!A$2:B$191,2,FALSE)</f>
        <v>Sri Lanka</v>
      </c>
      <c r="T3433" t="str">
        <f>VLOOKUP(X3433,Organisation!A$2:B$150,2,FALSE)</f>
        <v>Deutsche Welle</v>
      </c>
      <c r="U3433" t="s">
        <v>646</v>
      </c>
      <c r="V3433" t="s">
        <v>318</v>
      </c>
      <c r="W3433" t="s">
        <v>346</v>
      </c>
      <c r="X3433" t="s">
        <v>346</v>
      </c>
      <c r="Y3433">
        <v>388</v>
      </c>
    </row>
    <row r="3434" spans="1:25" x14ac:dyDescent="0.25">
      <c r="A3434">
        <v>15215</v>
      </c>
      <c r="B3434" t="str">
        <f>VLOOKUP(W3434,Broadcast!A$2:B$277,2,FALSE)</f>
        <v>Adventist Broadcasting Service, Inc.</v>
      </c>
      <c r="C3434" s="6">
        <v>1430</v>
      </c>
      <c r="D3434" s="6">
        <v>1500</v>
      </c>
      <c r="E3434" t="s">
        <v>156</v>
      </c>
      <c r="F3434" t="str">
        <f>VLOOKUP(H3434,Location!A$2:E$678,2,FALSE)</f>
        <v>Agat, Guam</v>
      </c>
      <c r="G3434" t="str">
        <f>VLOOKUP(LEFT(R3434,3),Language!A$2:B$7700,2,FALSE)</f>
        <v>Burmese</v>
      </c>
      <c r="H3434" t="s">
        <v>729</v>
      </c>
      <c r="I3434">
        <v>100</v>
      </c>
      <c r="J3434">
        <v>285</v>
      </c>
      <c r="K3434">
        <v>-15</v>
      </c>
      <c r="L3434">
        <v>218</v>
      </c>
      <c r="M3434">
        <v>1234567</v>
      </c>
      <c r="N3434">
        <v>270316</v>
      </c>
      <c r="O3434">
        <v>291016</v>
      </c>
      <c r="P3434" t="s">
        <v>19</v>
      </c>
      <c r="Q3434">
        <v>13700</v>
      </c>
      <c r="R3434" t="s">
        <v>157</v>
      </c>
      <c r="S3434" t="str">
        <f>VLOOKUP(V3434,Country!A$2:B$191,2,FALSE)</f>
        <v>United States</v>
      </c>
      <c r="T3434" t="str">
        <f>VLOOKUP(X3434,Organisation!A$2:B$150,2,FALSE)</f>
        <v>Federal Communications Commission</v>
      </c>
      <c r="U3434" t="s">
        <v>729</v>
      </c>
      <c r="V3434" t="s">
        <v>21</v>
      </c>
      <c r="W3434" t="s">
        <v>729</v>
      </c>
      <c r="X3434" t="s">
        <v>22</v>
      </c>
      <c r="Y3434">
        <v>1784</v>
      </c>
    </row>
    <row r="3435" spans="1:25" x14ac:dyDescent="0.25">
      <c r="A3435">
        <v>15215</v>
      </c>
      <c r="B3435" t="str">
        <f>VLOOKUP(W3435,Broadcast!A$2:B$277,2,FALSE)</f>
        <v>Adventist Broadcasting Service, Inc.</v>
      </c>
      <c r="C3435" s="6">
        <v>1530</v>
      </c>
      <c r="D3435" s="6">
        <v>1600</v>
      </c>
      <c r="E3435">
        <v>41</v>
      </c>
      <c r="F3435" t="str">
        <f>VLOOKUP(H3435,Location!A$2:E$678,2,FALSE)</f>
        <v>Agat, Guam</v>
      </c>
      <c r="G3435" t="str">
        <f>VLOOKUP(LEFT(R3435,3),Language!A$2:B$7700,2,FALSE)</f>
        <v>Hindi</v>
      </c>
      <c r="H3435" t="s">
        <v>729</v>
      </c>
      <c r="I3435">
        <v>100</v>
      </c>
      <c r="J3435">
        <v>285</v>
      </c>
      <c r="K3435">
        <v>-30</v>
      </c>
      <c r="L3435">
        <v>218</v>
      </c>
      <c r="M3435">
        <v>1234567</v>
      </c>
      <c r="N3435">
        <v>110816</v>
      </c>
      <c r="O3435">
        <v>291016</v>
      </c>
      <c r="P3435" t="s">
        <v>19</v>
      </c>
      <c r="Q3435">
        <v>13700</v>
      </c>
      <c r="R3435" t="s">
        <v>219</v>
      </c>
      <c r="S3435" t="str">
        <f>VLOOKUP(V3435,Country!A$2:B$191,2,FALSE)</f>
        <v>United States</v>
      </c>
      <c r="T3435" t="str">
        <f>VLOOKUP(X3435,Organisation!A$2:B$150,2,FALSE)</f>
        <v>Federal Communications Commission</v>
      </c>
      <c r="U3435" t="s">
        <v>729</v>
      </c>
      <c r="V3435" t="s">
        <v>21</v>
      </c>
      <c r="W3435" t="s">
        <v>729</v>
      </c>
      <c r="X3435" t="s">
        <v>22</v>
      </c>
      <c r="Y3435">
        <v>18028</v>
      </c>
    </row>
    <row r="3436" spans="1:25" x14ac:dyDescent="0.25">
      <c r="A3436">
        <v>15215</v>
      </c>
      <c r="B3436" t="str">
        <f>VLOOKUP(W3436,Broadcast!A$2:B$277,2,FALSE)</f>
        <v>Abu Dhabi Media Company</v>
      </c>
      <c r="C3436" s="6">
        <v>1630</v>
      </c>
      <c r="D3436" s="6">
        <v>1700</v>
      </c>
      <c r="E3436" t="s">
        <v>100</v>
      </c>
      <c r="F3436" t="str">
        <f>VLOOKUP(H3436,Location!A$2:E$678,2,FALSE)</f>
        <v>Dhabayya</v>
      </c>
      <c r="G3436" t="str">
        <f>VLOOKUP(LEFT(R3436,3),Language!A$2:B$7700,2,FALSE)</f>
        <v>Arabic</v>
      </c>
      <c r="H3436" t="s">
        <v>409</v>
      </c>
      <c r="I3436">
        <v>500</v>
      </c>
      <c r="J3436">
        <v>315</v>
      </c>
      <c r="K3436">
        <v>0</v>
      </c>
      <c r="L3436">
        <v>218</v>
      </c>
      <c r="M3436">
        <v>1234567</v>
      </c>
      <c r="N3436">
        <v>270316</v>
      </c>
      <c r="O3436">
        <v>301016</v>
      </c>
      <c r="P3436" t="s">
        <v>19</v>
      </c>
      <c r="Q3436">
        <v>15000</v>
      </c>
      <c r="R3436" t="s">
        <v>89</v>
      </c>
      <c r="S3436" t="str">
        <f>VLOOKUP(V3436,Country!A$2:B$191,2,FALSE)</f>
        <v>United Arab Emirates</v>
      </c>
      <c r="T3436" t="str">
        <f>VLOOKUP(X3436,Organisation!A$2:B$150,2,FALSE)</f>
        <v>Abu Dhabi Media Company</v>
      </c>
      <c r="U3436" t="s">
        <v>409</v>
      </c>
      <c r="V3436" t="s">
        <v>410</v>
      </c>
      <c r="W3436" t="s">
        <v>14</v>
      </c>
      <c r="X3436" t="s">
        <v>14</v>
      </c>
      <c r="Y3436">
        <v>3833</v>
      </c>
    </row>
    <row r="3437" spans="1:25" x14ac:dyDescent="0.25">
      <c r="A3437">
        <v>15215</v>
      </c>
      <c r="B3437" t="str">
        <f>VLOOKUP(W3437,Broadcast!A$2:B$277,2,FALSE)</f>
        <v>Media Broadcast GmbH</v>
      </c>
      <c r="C3437" s="6">
        <v>1700</v>
      </c>
      <c r="D3437" s="6">
        <v>1715</v>
      </c>
      <c r="E3437">
        <v>39</v>
      </c>
      <c r="F3437" t="str">
        <f>VLOOKUP(H3437,Location!A$2:E$678,2,FALSE)</f>
        <v>Moosbrunn</v>
      </c>
      <c r="G3437" t="str">
        <f>VLOOKUP(LEFT(R3437,3),Language!A$2:B$7700,2,FALSE)</f>
        <v>Multiple languages</v>
      </c>
      <c r="H3437" t="s">
        <v>421</v>
      </c>
      <c r="I3437">
        <v>100</v>
      </c>
      <c r="J3437">
        <v>115</v>
      </c>
      <c r="K3437">
        <v>30</v>
      </c>
      <c r="L3437">
        <v>218</v>
      </c>
      <c r="M3437">
        <v>6</v>
      </c>
      <c r="N3437">
        <v>270316</v>
      </c>
      <c r="O3437">
        <v>291016</v>
      </c>
      <c r="P3437" t="s">
        <v>19</v>
      </c>
      <c r="Q3437">
        <v>15300</v>
      </c>
      <c r="R3437" t="s">
        <v>102</v>
      </c>
      <c r="S3437" t="str">
        <f>VLOOKUP(V3437,Country!A$2:B$191,2,FALSE)</f>
        <v>Austria</v>
      </c>
      <c r="T3437" t="str">
        <f>VLOOKUP(X3437,Organisation!A$2:B$150,2,FALSE)</f>
        <v>Media Broadcast GmbH</v>
      </c>
      <c r="U3437" t="s">
        <v>421</v>
      </c>
      <c r="V3437" t="s">
        <v>422</v>
      </c>
      <c r="W3437" t="s">
        <v>99</v>
      </c>
      <c r="X3437" t="s">
        <v>99</v>
      </c>
      <c r="Y3437">
        <v>15619</v>
      </c>
    </row>
    <row r="3438" spans="1:25" x14ac:dyDescent="0.25">
      <c r="A3438">
        <v>15215</v>
      </c>
      <c r="B3438" t="str">
        <f>VLOOKUP(W3438,Broadcast!A$2:B$277,2,FALSE)</f>
        <v>Media Broadcast GmbH</v>
      </c>
      <c r="C3438" s="6">
        <v>1700</v>
      </c>
      <c r="D3438" s="6">
        <v>1730</v>
      </c>
      <c r="E3438">
        <v>39</v>
      </c>
      <c r="F3438" t="str">
        <f>VLOOKUP(H3438,Location!A$2:E$678,2,FALSE)</f>
        <v>Moosbrunn</v>
      </c>
      <c r="G3438" t="str">
        <f>VLOOKUP(LEFT(R3438,3),Language!A$2:B$7700,2,FALSE)</f>
        <v>Multiple languages</v>
      </c>
      <c r="H3438" t="s">
        <v>421</v>
      </c>
      <c r="I3438">
        <v>100</v>
      </c>
      <c r="J3438">
        <v>115</v>
      </c>
      <c r="K3438">
        <v>30</v>
      </c>
      <c r="L3438">
        <v>218</v>
      </c>
      <c r="M3438">
        <v>5</v>
      </c>
      <c r="N3438">
        <v>270316</v>
      </c>
      <c r="O3438">
        <v>291016</v>
      </c>
      <c r="P3438" t="s">
        <v>19</v>
      </c>
      <c r="Q3438">
        <v>15300</v>
      </c>
      <c r="R3438" t="s">
        <v>102</v>
      </c>
      <c r="S3438" t="str">
        <f>VLOOKUP(V3438,Country!A$2:B$191,2,FALSE)</f>
        <v>Austria</v>
      </c>
      <c r="T3438" t="str">
        <f>VLOOKUP(X3438,Organisation!A$2:B$150,2,FALSE)</f>
        <v>Media Broadcast GmbH</v>
      </c>
      <c r="U3438" t="s">
        <v>421</v>
      </c>
      <c r="V3438" t="s">
        <v>422</v>
      </c>
      <c r="W3438" t="s">
        <v>99</v>
      </c>
      <c r="X3438" t="s">
        <v>99</v>
      </c>
      <c r="Y3438">
        <v>15620</v>
      </c>
    </row>
    <row r="3439" spans="1:25" x14ac:dyDescent="0.25">
      <c r="A3439">
        <v>15215</v>
      </c>
      <c r="B3439" t="str">
        <f>VLOOKUP(W3439,Broadcast!A$2:B$277,2,FALSE)</f>
        <v>Media Broadcast GmbH</v>
      </c>
      <c r="C3439" s="6">
        <v>1700</v>
      </c>
      <c r="D3439" s="6">
        <v>1800</v>
      </c>
      <c r="E3439">
        <v>39</v>
      </c>
      <c r="F3439" t="str">
        <f>VLOOKUP(H3439,Location!A$2:E$678,2,FALSE)</f>
        <v>Moosbrunn</v>
      </c>
      <c r="G3439" t="str">
        <f>VLOOKUP(LEFT(R3439,3),Language!A$2:B$7700,2,FALSE)</f>
        <v>Multiple languages</v>
      </c>
      <c r="H3439" t="s">
        <v>421</v>
      </c>
      <c r="I3439">
        <v>100</v>
      </c>
      <c r="J3439">
        <v>115</v>
      </c>
      <c r="K3439">
        <v>30</v>
      </c>
      <c r="L3439">
        <v>218</v>
      </c>
      <c r="M3439">
        <v>2</v>
      </c>
      <c r="N3439">
        <v>270316</v>
      </c>
      <c r="O3439">
        <v>291016</v>
      </c>
      <c r="P3439" t="s">
        <v>19</v>
      </c>
      <c r="Q3439">
        <v>15300</v>
      </c>
      <c r="R3439" t="s">
        <v>102</v>
      </c>
      <c r="S3439" t="str">
        <f>VLOOKUP(V3439,Country!A$2:B$191,2,FALSE)</f>
        <v>Austria</v>
      </c>
      <c r="T3439" t="str">
        <f>VLOOKUP(X3439,Organisation!A$2:B$150,2,FALSE)</f>
        <v>Media Broadcast GmbH</v>
      </c>
      <c r="U3439" t="s">
        <v>421</v>
      </c>
      <c r="V3439" t="s">
        <v>422</v>
      </c>
      <c r="W3439" t="s">
        <v>99</v>
      </c>
      <c r="X3439" t="s">
        <v>99</v>
      </c>
      <c r="Y3439">
        <v>15617</v>
      </c>
    </row>
    <row r="3440" spans="1:25" x14ac:dyDescent="0.25">
      <c r="A3440">
        <v>15215</v>
      </c>
      <c r="B3440" t="str">
        <f>VLOOKUP(W3440,Broadcast!A$2:B$277,2,FALSE)</f>
        <v>Media Broadcast GmbH</v>
      </c>
      <c r="C3440" s="6">
        <v>1700</v>
      </c>
      <c r="D3440" s="6">
        <v>1900</v>
      </c>
      <c r="E3440">
        <v>39</v>
      </c>
      <c r="F3440" t="str">
        <f>VLOOKUP(H3440,Location!A$2:E$678,2,FALSE)</f>
        <v>Moosbrunn</v>
      </c>
      <c r="G3440" t="str">
        <f>VLOOKUP(LEFT(R3440,3),Language!A$2:B$7700,2,FALSE)</f>
        <v>Multiple languages</v>
      </c>
      <c r="H3440" t="s">
        <v>421</v>
      </c>
      <c r="I3440">
        <v>100</v>
      </c>
      <c r="J3440">
        <v>115</v>
      </c>
      <c r="K3440">
        <v>30</v>
      </c>
      <c r="L3440">
        <v>218</v>
      </c>
      <c r="M3440">
        <v>1</v>
      </c>
      <c r="N3440">
        <v>270316</v>
      </c>
      <c r="O3440">
        <v>291016</v>
      </c>
      <c r="P3440" t="s">
        <v>19</v>
      </c>
      <c r="Q3440">
        <v>15300</v>
      </c>
      <c r="R3440" t="s">
        <v>102</v>
      </c>
      <c r="S3440" t="str">
        <f>VLOOKUP(V3440,Country!A$2:B$191,2,FALSE)</f>
        <v>Austria</v>
      </c>
      <c r="T3440" t="str">
        <f>VLOOKUP(X3440,Organisation!A$2:B$150,2,FALSE)</f>
        <v>Media Broadcast GmbH</v>
      </c>
      <c r="U3440" t="s">
        <v>421</v>
      </c>
      <c r="V3440" t="s">
        <v>422</v>
      </c>
      <c r="W3440" t="s">
        <v>99</v>
      </c>
      <c r="X3440" t="s">
        <v>99</v>
      </c>
      <c r="Y3440">
        <v>15618</v>
      </c>
    </row>
    <row r="3441" spans="1:25" x14ac:dyDescent="0.25">
      <c r="A3441">
        <v>15215</v>
      </c>
      <c r="B3441" t="str">
        <f>VLOOKUP(W3441,Broadcast!A$2:B$277,2,FALSE)</f>
        <v>Media Broadcast GmbH</v>
      </c>
      <c r="C3441" s="6">
        <v>1730</v>
      </c>
      <c r="D3441" s="6">
        <v>1900</v>
      </c>
      <c r="E3441">
        <v>39</v>
      </c>
      <c r="F3441" t="str">
        <f>VLOOKUP(H3441,Location!A$2:E$678,2,FALSE)</f>
        <v>Moosbrunn</v>
      </c>
      <c r="G3441" t="str">
        <f>VLOOKUP(LEFT(R3441,3),Language!A$2:B$7700,2,FALSE)</f>
        <v>Multiple languages</v>
      </c>
      <c r="H3441" t="s">
        <v>421</v>
      </c>
      <c r="I3441">
        <v>100</v>
      </c>
      <c r="J3441">
        <v>115</v>
      </c>
      <c r="K3441">
        <v>30</v>
      </c>
      <c r="L3441">
        <v>218</v>
      </c>
      <c r="M3441">
        <v>7</v>
      </c>
      <c r="N3441">
        <v>270316</v>
      </c>
      <c r="O3441">
        <v>291016</v>
      </c>
      <c r="P3441" t="s">
        <v>19</v>
      </c>
      <c r="Q3441">
        <v>15300</v>
      </c>
      <c r="R3441" t="s">
        <v>102</v>
      </c>
      <c r="S3441" t="str">
        <f>VLOOKUP(V3441,Country!A$2:B$191,2,FALSE)</f>
        <v>Austria</v>
      </c>
      <c r="T3441" t="str">
        <f>VLOOKUP(X3441,Organisation!A$2:B$150,2,FALSE)</f>
        <v>Media Broadcast GmbH</v>
      </c>
      <c r="U3441" t="s">
        <v>421</v>
      </c>
      <c r="V3441" t="s">
        <v>422</v>
      </c>
      <c r="W3441" t="s">
        <v>99</v>
      </c>
      <c r="X3441" t="s">
        <v>99</v>
      </c>
      <c r="Y3441">
        <v>16903</v>
      </c>
    </row>
    <row r="3442" spans="1:25" x14ac:dyDescent="0.25">
      <c r="A3442">
        <v>15215</v>
      </c>
      <c r="B3442" t="str">
        <f>VLOOKUP(W3442,Broadcast!A$2:B$277,2,FALSE)</f>
        <v>Adventist Broadcasting Service, Inc.</v>
      </c>
      <c r="C3442" s="6">
        <v>2200</v>
      </c>
      <c r="D3442" s="6">
        <v>2300</v>
      </c>
      <c r="E3442" t="s">
        <v>822</v>
      </c>
      <c r="F3442" t="str">
        <f>VLOOKUP(H3442,Location!A$2:E$678,2,FALSE)</f>
        <v>Agat, Guam</v>
      </c>
      <c r="G3442" t="str">
        <f>VLOOKUP(LEFT(R3442,3),Language!A$2:B$7700,2,FALSE)</f>
        <v>Mandarin Chinese</v>
      </c>
      <c r="H3442" t="s">
        <v>729</v>
      </c>
      <c r="I3442">
        <v>100</v>
      </c>
      <c r="J3442">
        <v>315</v>
      </c>
      <c r="K3442">
        <v>15</v>
      </c>
      <c r="L3442">
        <v>218</v>
      </c>
      <c r="M3442">
        <v>1234567</v>
      </c>
      <c r="N3442">
        <v>270316</v>
      </c>
      <c r="O3442">
        <v>291016</v>
      </c>
      <c r="P3442" t="s">
        <v>19</v>
      </c>
      <c r="Q3442">
        <v>16700</v>
      </c>
      <c r="R3442" t="s">
        <v>270</v>
      </c>
      <c r="S3442" t="str">
        <f>VLOOKUP(V3442,Country!A$2:B$191,2,FALSE)</f>
        <v>United States</v>
      </c>
      <c r="T3442" t="str">
        <f>VLOOKUP(X3442,Organisation!A$2:B$150,2,FALSE)</f>
        <v>Federal Communications Commission</v>
      </c>
      <c r="U3442" t="s">
        <v>729</v>
      </c>
      <c r="V3442" t="s">
        <v>21</v>
      </c>
      <c r="W3442" t="s">
        <v>729</v>
      </c>
      <c r="X3442" t="s">
        <v>22</v>
      </c>
      <c r="Y3442">
        <v>11055</v>
      </c>
    </row>
    <row r="3443" spans="1:25" x14ac:dyDescent="0.25">
      <c r="A3443">
        <v>15215</v>
      </c>
      <c r="B3443" t="str">
        <f>VLOOKUP(W3443,Broadcast!A$2:B$277,2,FALSE)</f>
        <v>Adventist Broadcasting Service, Inc.</v>
      </c>
      <c r="C3443" s="6">
        <v>2300</v>
      </c>
      <c r="D3443" s="6">
        <v>2400</v>
      </c>
      <c r="E3443" t="s">
        <v>883</v>
      </c>
      <c r="F3443" t="str">
        <f>VLOOKUP(H3443,Location!A$2:E$678,2,FALSE)</f>
        <v>Agat, Guam</v>
      </c>
      <c r="G3443" t="str">
        <f>VLOOKUP(LEFT(R3443,3),Language!A$2:B$7700,2,FALSE)</f>
        <v>Mandarin Chinese</v>
      </c>
      <c r="H3443" t="s">
        <v>729</v>
      </c>
      <c r="I3443">
        <v>100</v>
      </c>
      <c r="J3443">
        <v>330</v>
      </c>
      <c r="K3443">
        <v>30</v>
      </c>
      <c r="L3443">
        <v>218</v>
      </c>
      <c r="M3443">
        <v>1234567</v>
      </c>
      <c r="N3443">
        <v>110816</v>
      </c>
      <c r="O3443">
        <v>291016</v>
      </c>
      <c r="P3443" t="s">
        <v>19</v>
      </c>
      <c r="Q3443">
        <v>13700</v>
      </c>
      <c r="R3443" t="s">
        <v>270</v>
      </c>
      <c r="S3443" t="str">
        <f>VLOOKUP(V3443,Country!A$2:B$191,2,FALSE)</f>
        <v>United States</v>
      </c>
      <c r="T3443" t="str">
        <f>VLOOKUP(X3443,Organisation!A$2:B$150,2,FALSE)</f>
        <v>Federal Communications Commission</v>
      </c>
      <c r="U3443" t="s">
        <v>729</v>
      </c>
      <c r="V3443" t="s">
        <v>21</v>
      </c>
      <c r="W3443" t="s">
        <v>729</v>
      </c>
      <c r="X3443" t="s">
        <v>22</v>
      </c>
      <c r="Y3443">
        <v>18029</v>
      </c>
    </row>
    <row r="3444" spans="1:25" x14ac:dyDescent="0.25">
      <c r="A3444">
        <v>15220</v>
      </c>
      <c r="B3444" t="str">
        <f>VLOOKUP(W3444,Broadcast!A$2:B$277,2,FALSE)</f>
        <v>Radio Romania International</v>
      </c>
      <c r="C3444" s="6">
        <v>300</v>
      </c>
      <c r="D3444" s="6">
        <v>400</v>
      </c>
      <c r="E3444">
        <v>41</v>
      </c>
      <c r="F3444" t="str">
        <f>VLOOKUP(H3444,Location!A$2:E$678,2,FALSE)</f>
        <v>Galbeni</v>
      </c>
      <c r="G3444" t="str">
        <f>VLOOKUP(LEFT(R3444,3),Language!A$2:B$7700,2,FALSE)</f>
        <v>English</v>
      </c>
      <c r="H3444" t="s">
        <v>453</v>
      </c>
      <c r="I3444">
        <v>300</v>
      </c>
      <c r="J3444">
        <v>100</v>
      </c>
      <c r="K3444">
        <v>0</v>
      </c>
      <c r="L3444">
        <v>286</v>
      </c>
      <c r="M3444">
        <v>1234567</v>
      </c>
      <c r="N3444">
        <v>270316</v>
      </c>
      <c r="O3444">
        <v>301016</v>
      </c>
      <c r="P3444" t="s">
        <v>74</v>
      </c>
      <c r="R3444" t="s">
        <v>20</v>
      </c>
      <c r="S3444" t="str">
        <f>VLOOKUP(V3444,Country!A$2:B$191,2,FALSE)</f>
        <v>Romania</v>
      </c>
      <c r="T3444" t="str">
        <f>VLOOKUP(X3444,Organisation!A$2:B$150,2,FALSE)</f>
        <v>Ministry of Communications &amp; Informatics Technol.</v>
      </c>
      <c r="U3444" t="s">
        <v>453</v>
      </c>
      <c r="V3444" t="s">
        <v>202</v>
      </c>
      <c r="W3444" t="s">
        <v>203</v>
      </c>
      <c r="X3444" t="s">
        <v>202</v>
      </c>
      <c r="Y3444">
        <v>4381</v>
      </c>
    </row>
    <row r="3445" spans="1:25" x14ac:dyDescent="0.25">
      <c r="A3445">
        <v>15220</v>
      </c>
      <c r="B3445" t="str">
        <f>VLOOKUP(W3445,Broadcast!A$2:B$277,2,FALSE)</f>
        <v>Broadcasting Serv. of the Kingdom of Saudi Arabia</v>
      </c>
      <c r="C3445" s="6">
        <v>300</v>
      </c>
      <c r="D3445" s="6">
        <v>500</v>
      </c>
      <c r="E3445" t="s">
        <v>972</v>
      </c>
      <c r="F3445" t="str">
        <f>VLOOKUP(H3445,Location!A$2:E$678,2,FALSE)</f>
        <v>Riyadh</v>
      </c>
      <c r="G3445" t="str">
        <f>VLOOKUP(LEFT(R3445,3),Language!A$2:B$7700,2,FALSE)</f>
        <v>Somali</v>
      </c>
      <c r="H3445" t="s">
        <v>508</v>
      </c>
      <c r="I3445">
        <v>500</v>
      </c>
      <c r="J3445">
        <v>175</v>
      </c>
      <c r="K3445">
        <v>0</v>
      </c>
      <c r="L3445">
        <v>216</v>
      </c>
      <c r="M3445">
        <v>1234567</v>
      </c>
      <c r="N3445">
        <v>270316</v>
      </c>
      <c r="O3445">
        <v>301016</v>
      </c>
      <c r="P3445" t="s">
        <v>19</v>
      </c>
      <c r="R3445" t="s">
        <v>424</v>
      </c>
      <c r="S3445" t="str">
        <f>VLOOKUP(V3445,Country!A$2:B$191,2,FALSE)</f>
        <v>Saudi Arabia</v>
      </c>
      <c r="T3445" t="str">
        <f>VLOOKUP(X3445,Organisation!A$2:B$150,2,FALSE)</f>
        <v>Saudi Arabian Radio &amp; Television</v>
      </c>
      <c r="U3445" t="s">
        <v>508</v>
      </c>
      <c r="V3445" t="s">
        <v>397</v>
      </c>
      <c r="W3445" t="s">
        <v>397</v>
      </c>
      <c r="X3445" t="s">
        <v>397</v>
      </c>
      <c r="Y3445">
        <v>1387</v>
      </c>
    </row>
    <row r="3446" spans="1:25" x14ac:dyDescent="0.25">
      <c r="A3446">
        <v>15220</v>
      </c>
      <c r="B3446" t="str">
        <f>VLOOKUP(W3446,Broadcast!A$2:B$277,2,FALSE)</f>
        <v>Radio Romania International</v>
      </c>
      <c r="C3446" s="6">
        <v>400</v>
      </c>
      <c r="D3446" s="6">
        <v>430</v>
      </c>
      <c r="E3446">
        <v>43.44</v>
      </c>
      <c r="F3446" t="str">
        <f>VLOOKUP(H3446,Location!A$2:E$678,2,FALSE)</f>
        <v>Tiganesti</v>
      </c>
      <c r="G3446" t="str">
        <f>VLOOKUP(LEFT(R3446,3),Language!A$2:B$7700,2,FALSE)</f>
        <v>Chinese</v>
      </c>
      <c r="H3446" t="s">
        <v>200</v>
      </c>
      <c r="I3446">
        <v>300</v>
      </c>
      <c r="J3446">
        <v>67</v>
      </c>
      <c r="K3446">
        <v>0</v>
      </c>
      <c r="L3446">
        <v>288</v>
      </c>
      <c r="M3446">
        <v>1234567</v>
      </c>
      <c r="N3446">
        <v>270316</v>
      </c>
      <c r="O3446">
        <v>301016</v>
      </c>
      <c r="P3446" t="s">
        <v>74</v>
      </c>
      <c r="R3446" t="s">
        <v>54</v>
      </c>
      <c r="S3446" t="str">
        <f>VLOOKUP(V3446,Country!A$2:B$191,2,FALSE)</f>
        <v>Romania</v>
      </c>
      <c r="T3446" t="str">
        <f>VLOOKUP(X3446,Organisation!A$2:B$150,2,FALSE)</f>
        <v>Ministry of Communications &amp; Informatics Technol.</v>
      </c>
      <c r="U3446" t="s">
        <v>200</v>
      </c>
      <c r="V3446" t="s">
        <v>202</v>
      </c>
      <c r="W3446" t="s">
        <v>203</v>
      </c>
      <c r="X3446" t="s">
        <v>202</v>
      </c>
      <c r="Y3446">
        <v>4382</v>
      </c>
    </row>
    <row r="3447" spans="1:25" x14ac:dyDescent="0.25">
      <c r="A3447">
        <v>15220</v>
      </c>
      <c r="B3447" t="str">
        <f>VLOOKUP(W3447,Broadcast!A$2:B$277,2,FALSE)</f>
        <v>China Radio International</v>
      </c>
      <c r="C3447" s="6">
        <v>1000</v>
      </c>
      <c r="D3447" s="6">
        <v>1100</v>
      </c>
      <c r="E3447" t="s">
        <v>332</v>
      </c>
      <c r="F3447" t="str">
        <f>VLOOKUP(H3447,Location!A$2:E$678,2,FALSE)</f>
        <v>Kashi</v>
      </c>
      <c r="G3447" t="str">
        <f>VLOOKUP(LEFT(R3447,3),Language!A$2:B$7700,2,FALSE)</f>
        <v>Hungarian</v>
      </c>
      <c r="H3447" t="s">
        <v>187</v>
      </c>
      <c r="I3447">
        <v>500</v>
      </c>
      <c r="J3447">
        <v>298</v>
      </c>
      <c r="K3447">
        <v>0</v>
      </c>
      <c r="L3447">
        <v>288</v>
      </c>
      <c r="M3447">
        <v>1234567</v>
      </c>
      <c r="N3447">
        <v>270316</v>
      </c>
      <c r="O3447">
        <v>301016</v>
      </c>
      <c r="P3447" t="s">
        <v>19</v>
      </c>
      <c r="Q3447">
        <v>13650</v>
      </c>
      <c r="R3447" t="s">
        <v>601</v>
      </c>
      <c r="S3447" t="str">
        <f>VLOOKUP(V3447,Country!A$2:B$191,2,FALSE)</f>
        <v>China</v>
      </c>
      <c r="T3447" t="str">
        <f>VLOOKUP(X3447,Organisation!A$2:B$150,2,FALSE)</f>
        <v>R &amp; T of Peoples Republic of China</v>
      </c>
      <c r="U3447" t="s">
        <v>187</v>
      </c>
      <c r="V3447" t="s">
        <v>55</v>
      </c>
      <c r="W3447" t="s">
        <v>188</v>
      </c>
      <c r="X3447" t="s">
        <v>57</v>
      </c>
      <c r="Y3447">
        <v>3332</v>
      </c>
    </row>
    <row r="3448" spans="1:25" x14ac:dyDescent="0.25">
      <c r="A3448">
        <v>15220</v>
      </c>
      <c r="B3448" t="str">
        <f>VLOOKUP(W3448,Broadcast!A$2:B$277,2,FALSE)</f>
        <v>China Radio International</v>
      </c>
      <c r="C3448" s="6">
        <v>1100</v>
      </c>
      <c r="D3448" s="6">
        <v>1200</v>
      </c>
      <c r="E3448" t="s">
        <v>76</v>
      </c>
      <c r="F3448" t="str">
        <f>VLOOKUP(H3448,Location!A$2:E$678,2,FALSE)</f>
        <v>Kashi</v>
      </c>
      <c r="G3448" t="str">
        <f>VLOOKUP(LEFT(R3448,3),Language!A$2:B$7700,2,FALSE)</f>
        <v>Czech</v>
      </c>
      <c r="H3448" t="s">
        <v>187</v>
      </c>
      <c r="I3448">
        <v>500</v>
      </c>
      <c r="J3448">
        <v>298</v>
      </c>
      <c r="K3448">
        <v>0</v>
      </c>
      <c r="L3448">
        <v>288</v>
      </c>
      <c r="M3448">
        <v>1234567</v>
      </c>
      <c r="N3448">
        <v>270316</v>
      </c>
      <c r="O3448">
        <v>301016</v>
      </c>
      <c r="P3448" t="s">
        <v>19</v>
      </c>
      <c r="Q3448">
        <v>13650</v>
      </c>
      <c r="R3448" t="s">
        <v>611</v>
      </c>
      <c r="S3448" t="str">
        <f>VLOOKUP(V3448,Country!A$2:B$191,2,FALSE)</f>
        <v>China</v>
      </c>
      <c r="T3448" t="str">
        <f>VLOOKUP(X3448,Organisation!A$2:B$150,2,FALSE)</f>
        <v>R &amp; T of Peoples Republic of China</v>
      </c>
      <c r="U3448" t="s">
        <v>187</v>
      </c>
      <c r="V3448" t="s">
        <v>55</v>
      </c>
      <c r="W3448" t="s">
        <v>188</v>
      </c>
      <c r="X3448" t="s">
        <v>57</v>
      </c>
      <c r="Y3448">
        <v>3333</v>
      </c>
    </row>
    <row r="3449" spans="1:25" x14ac:dyDescent="0.25">
      <c r="A3449">
        <v>15225</v>
      </c>
      <c r="B3449" t="str">
        <f>VLOOKUP(W3449,Broadcast!A$2:B$277,2,FALSE)</f>
        <v>Adventist World Radio</v>
      </c>
      <c r="C3449" s="6">
        <v>700</v>
      </c>
      <c r="D3449" s="6">
        <v>800</v>
      </c>
      <c r="E3449" t="s">
        <v>437</v>
      </c>
      <c r="F3449" t="str">
        <f>VLOOKUP(H3449,Location!A$2:E$678,2,FALSE)</f>
        <v>Nauen</v>
      </c>
      <c r="G3449" t="str">
        <f>VLOOKUP(LEFT(R3449,3),Language!A$2:B$7700,2,FALSE)</f>
        <v>Arabic</v>
      </c>
      <c r="H3449" t="s">
        <v>232</v>
      </c>
      <c r="I3449">
        <v>100</v>
      </c>
      <c r="J3449">
        <v>210</v>
      </c>
      <c r="K3449">
        <v>0</v>
      </c>
      <c r="L3449">
        <v>218</v>
      </c>
      <c r="M3449">
        <v>1234567</v>
      </c>
      <c r="N3449">
        <v>270316</v>
      </c>
      <c r="O3449">
        <v>291016</v>
      </c>
      <c r="P3449" t="s">
        <v>19</v>
      </c>
      <c r="Q3449">
        <v>17800</v>
      </c>
      <c r="R3449" t="s">
        <v>89</v>
      </c>
      <c r="S3449" t="str">
        <f>VLOOKUP(V3449,Country!A$2:B$191,2,FALSE)</f>
        <v>Germany</v>
      </c>
      <c r="T3449" t="str">
        <f>VLOOKUP(X3449,Organisation!A$2:B$150,2,FALSE)</f>
        <v>Adventist World Radio</v>
      </c>
      <c r="U3449" t="s">
        <v>232</v>
      </c>
      <c r="V3449" t="s">
        <v>19</v>
      </c>
      <c r="W3449" t="s">
        <v>275</v>
      </c>
      <c r="X3449" t="s">
        <v>275</v>
      </c>
      <c r="Y3449">
        <v>489</v>
      </c>
    </row>
    <row r="3450" spans="1:25" x14ac:dyDescent="0.25">
      <c r="A3450">
        <v>15225</v>
      </c>
      <c r="B3450" t="str">
        <f>VLOOKUP(W3450,Broadcast!A$2:B$277,2,FALSE)</f>
        <v>Adventist World Radio</v>
      </c>
      <c r="C3450" s="6">
        <v>800</v>
      </c>
      <c r="D3450" s="6">
        <v>830</v>
      </c>
      <c r="E3450" t="s">
        <v>437</v>
      </c>
      <c r="F3450" t="str">
        <f>VLOOKUP(H3450,Location!A$2:E$678,2,FALSE)</f>
        <v>Nauen</v>
      </c>
      <c r="G3450" t="str">
        <f>VLOOKUP(LEFT(R3450,3),Language!A$2:B$7700,2,FALSE)</f>
        <v>Kabyle</v>
      </c>
      <c r="H3450" t="s">
        <v>232</v>
      </c>
      <c r="I3450">
        <v>250</v>
      </c>
      <c r="J3450">
        <v>210</v>
      </c>
      <c r="K3450">
        <v>0</v>
      </c>
      <c r="L3450">
        <v>218</v>
      </c>
      <c r="M3450">
        <v>1234567</v>
      </c>
      <c r="N3450">
        <v>270316</v>
      </c>
      <c r="O3450">
        <v>291016</v>
      </c>
      <c r="P3450" t="s">
        <v>19</v>
      </c>
      <c r="Q3450">
        <v>17800</v>
      </c>
      <c r="R3450" t="s">
        <v>994</v>
      </c>
      <c r="S3450" t="str">
        <f>VLOOKUP(V3450,Country!A$2:B$191,2,FALSE)</f>
        <v>Germany</v>
      </c>
      <c r="T3450" t="str">
        <f>VLOOKUP(X3450,Organisation!A$2:B$150,2,FALSE)</f>
        <v>Adventist World Radio</v>
      </c>
      <c r="U3450" t="s">
        <v>232</v>
      </c>
      <c r="V3450" t="s">
        <v>19</v>
      </c>
      <c r="W3450" t="s">
        <v>275</v>
      </c>
      <c r="X3450" t="s">
        <v>275</v>
      </c>
      <c r="Y3450">
        <v>490</v>
      </c>
    </row>
    <row r="3451" spans="1:25" x14ac:dyDescent="0.25">
      <c r="A3451">
        <v>15225</v>
      </c>
      <c r="B3451" t="str">
        <f>VLOOKUP(W3451,Broadcast!A$2:B$277,2,FALSE)</f>
        <v>Adventist World Radio</v>
      </c>
      <c r="C3451" s="6">
        <v>830</v>
      </c>
      <c r="D3451" s="6">
        <v>900</v>
      </c>
      <c r="E3451" t="s">
        <v>437</v>
      </c>
      <c r="F3451" t="str">
        <f>VLOOKUP(H3451,Location!A$2:E$678,2,FALSE)</f>
        <v>Nauen</v>
      </c>
      <c r="G3451" t="str">
        <f>VLOOKUP(LEFT(R3451,3),Language!A$2:B$7700,2,FALSE)</f>
        <v>Tachelhit</v>
      </c>
      <c r="H3451" t="s">
        <v>232</v>
      </c>
      <c r="I3451">
        <v>100</v>
      </c>
      <c r="J3451">
        <v>210</v>
      </c>
      <c r="K3451">
        <v>0</v>
      </c>
      <c r="L3451">
        <v>218</v>
      </c>
      <c r="M3451">
        <v>1234567</v>
      </c>
      <c r="N3451">
        <v>270316</v>
      </c>
      <c r="O3451">
        <v>291016</v>
      </c>
      <c r="P3451" t="s">
        <v>19</v>
      </c>
      <c r="Q3451">
        <v>17800</v>
      </c>
      <c r="R3451" t="s">
        <v>731</v>
      </c>
      <c r="S3451" t="str">
        <f>VLOOKUP(V3451,Country!A$2:B$191,2,FALSE)</f>
        <v>Germany</v>
      </c>
      <c r="T3451" t="str">
        <f>VLOOKUP(X3451,Organisation!A$2:B$150,2,FALSE)</f>
        <v>Adventist World Radio</v>
      </c>
      <c r="U3451" t="s">
        <v>232</v>
      </c>
      <c r="V3451" t="s">
        <v>19</v>
      </c>
      <c r="W3451" t="s">
        <v>275</v>
      </c>
      <c r="X3451" t="s">
        <v>275</v>
      </c>
      <c r="Y3451">
        <v>491</v>
      </c>
    </row>
    <row r="3452" spans="1:25" x14ac:dyDescent="0.25">
      <c r="A3452">
        <v>15225</v>
      </c>
      <c r="B3452" t="str">
        <f>VLOOKUP(W3452,Broadcast!A$2:B$277,2,FALSE)</f>
        <v>Radio Veritas Asia</v>
      </c>
      <c r="C3452" s="6">
        <v>1200</v>
      </c>
      <c r="D3452" s="6">
        <v>1230</v>
      </c>
      <c r="E3452">
        <v>49</v>
      </c>
      <c r="F3452" t="str">
        <f>VLOOKUP(H3452,Location!A$2:E$678,2,FALSE)</f>
        <v>Palauig</v>
      </c>
      <c r="G3452" t="str">
        <f>VLOOKUP(LEFT(R3452,3),Language!A$2:B$7700,2,FALSE)</f>
        <v>Pwo Northern Karen</v>
      </c>
      <c r="H3452" t="s">
        <v>406</v>
      </c>
      <c r="I3452">
        <v>250</v>
      </c>
      <c r="J3452">
        <v>280</v>
      </c>
      <c r="K3452">
        <v>0</v>
      </c>
      <c r="L3452">
        <v>146</v>
      </c>
      <c r="M3452">
        <v>1234567</v>
      </c>
      <c r="N3452">
        <v>270316</v>
      </c>
      <c r="O3452">
        <v>301016</v>
      </c>
      <c r="P3452" t="s">
        <v>19</v>
      </c>
      <c r="R3452" t="s">
        <v>928</v>
      </c>
      <c r="S3452" t="str">
        <f>VLOOKUP(V3452,Country!A$2:B$191,2,FALSE)</f>
        <v>Philippines</v>
      </c>
      <c r="T3452" t="str">
        <f>VLOOKUP(X3452,Organisation!A$2:B$150,2,FALSE)</f>
        <v>Radio Veritas Asia</v>
      </c>
      <c r="U3452" t="s">
        <v>406</v>
      </c>
      <c r="V3452" t="s">
        <v>173</v>
      </c>
      <c r="W3452" t="s">
        <v>407</v>
      </c>
      <c r="X3452" t="s">
        <v>407</v>
      </c>
      <c r="Y3452">
        <v>4526</v>
      </c>
    </row>
    <row r="3453" spans="1:25" x14ac:dyDescent="0.25">
      <c r="A3453">
        <v>15225</v>
      </c>
      <c r="B3453" t="str">
        <f>VLOOKUP(W3453,Broadcast!A$2:B$277,2,FALSE)</f>
        <v>Radio Veritas Asia</v>
      </c>
      <c r="C3453" s="6">
        <v>1230</v>
      </c>
      <c r="D3453" s="6">
        <v>1300</v>
      </c>
      <c r="E3453">
        <v>49</v>
      </c>
      <c r="F3453" t="str">
        <f>VLOOKUP(H3453,Location!A$2:E$678,2,FALSE)</f>
        <v>Palauig</v>
      </c>
      <c r="G3453" t="str">
        <f>VLOOKUP(LEFT(R3453,3),Language!A$2:B$7700,2,FALSE)</f>
        <v>Kachin</v>
      </c>
      <c r="H3453" t="s">
        <v>406</v>
      </c>
      <c r="I3453">
        <v>250</v>
      </c>
      <c r="J3453">
        <v>280</v>
      </c>
      <c r="K3453">
        <v>0</v>
      </c>
      <c r="L3453">
        <v>146</v>
      </c>
      <c r="M3453">
        <v>1234567</v>
      </c>
      <c r="N3453">
        <v>270316</v>
      </c>
      <c r="O3453">
        <v>301016</v>
      </c>
      <c r="P3453" t="s">
        <v>19</v>
      </c>
      <c r="R3453" t="s">
        <v>749</v>
      </c>
      <c r="S3453" t="str">
        <f>VLOOKUP(V3453,Country!A$2:B$191,2,FALSE)</f>
        <v>Philippines</v>
      </c>
      <c r="T3453" t="str">
        <f>VLOOKUP(X3453,Organisation!A$2:B$150,2,FALSE)</f>
        <v>Radio Veritas Asia</v>
      </c>
      <c r="U3453" t="s">
        <v>406</v>
      </c>
      <c r="V3453" t="s">
        <v>173</v>
      </c>
      <c r="W3453" t="s">
        <v>407</v>
      </c>
      <c r="X3453" t="s">
        <v>407</v>
      </c>
      <c r="Y3453">
        <v>4525</v>
      </c>
    </row>
    <row r="3454" spans="1:25" x14ac:dyDescent="0.25">
      <c r="A3454">
        <v>15225</v>
      </c>
      <c r="B3454" t="str">
        <f>VLOOKUP(W3454,Broadcast!A$2:B$277,2,FALSE)</f>
        <v>Islamic Republic of Iran Broadcasting</v>
      </c>
      <c r="C3454" s="6">
        <v>1320</v>
      </c>
      <c r="D3454" s="6">
        <v>1420</v>
      </c>
      <c r="E3454">
        <v>45</v>
      </c>
      <c r="F3454" t="str">
        <f>VLOOKUP(H3454,Location!A$2:E$678,2,FALSE)</f>
        <v>Kamalabad</v>
      </c>
      <c r="G3454" t="str">
        <f>VLOOKUP(LEFT(R3454,3),Language!A$2:B$7700,2,FALSE)</f>
        <v>Japanese</v>
      </c>
      <c r="H3454" t="s">
        <v>340</v>
      </c>
      <c r="I3454">
        <v>500</v>
      </c>
      <c r="J3454">
        <v>60</v>
      </c>
      <c r="K3454">
        <v>0</v>
      </c>
      <c r="L3454">
        <v>217</v>
      </c>
      <c r="M3454">
        <v>1234567</v>
      </c>
      <c r="N3454">
        <v>270316</v>
      </c>
      <c r="O3454">
        <v>291016</v>
      </c>
      <c r="P3454" t="s">
        <v>19</v>
      </c>
      <c r="R3454" t="s">
        <v>196</v>
      </c>
      <c r="S3454" t="str">
        <f>VLOOKUP(V3454,Country!A$2:B$191,2,FALSE)</f>
        <v>Iran (Islamic Rep. of)</v>
      </c>
      <c r="T3454" t="str">
        <f>VLOOKUP(X3454,Organisation!A$2:B$150,2,FALSE)</f>
        <v>Islamic Republic of Iran Broadcast.</v>
      </c>
      <c r="U3454" t="s">
        <v>340</v>
      </c>
      <c r="V3454" t="s">
        <v>229</v>
      </c>
      <c r="W3454" t="s">
        <v>230</v>
      </c>
      <c r="X3454" t="s">
        <v>230</v>
      </c>
      <c r="Y3454">
        <v>7201</v>
      </c>
    </row>
    <row r="3455" spans="1:25" x14ac:dyDescent="0.25">
      <c r="A3455">
        <v>15225</v>
      </c>
      <c r="B3455" t="str">
        <f>VLOOKUP(W3455,Broadcast!A$2:B$277,2,FALSE)</f>
        <v>Broadcasting Serv. of the Kingdom of Saudi Arabia</v>
      </c>
      <c r="C3455" s="6">
        <v>1500</v>
      </c>
      <c r="D3455" s="6">
        <v>1800</v>
      </c>
      <c r="E3455">
        <v>37.380000000000003</v>
      </c>
      <c r="F3455" t="str">
        <f>VLOOKUP(H3455,Location!A$2:E$678,2,FALSE)</f>
        <v>Riyadh</v>
      </c>
      <c r="G3455" t="str">
        <f>VLOOKUP(LEFT(R3455,3),Language!A$2:B$7700,2,FALSE)</f>
        <v>Arabic</v>
      </c>
      <c r="H3455" t="s">
        <v>508</v>
      </c>
      <c r="I3455">
        <v>500</v>
      </c>
      <c r="J3455">
        <v>295</v>
      </c>
      <c r="K3455">
        <v>0</v>
      </c>
      <c r="L3455">
        <v>216</v>
      </c>
      <c r="M3455">
        <v>1234567</v>
      </c>
      <c r="N3455">
        <v>270316</v>
      </c>
      <c r="O3455">
        <v>301016</v>
      </c>
      <c r="P3455" t="s">
        <v>19</v>
      </c>
      <c r="R3455" t="s">
        <v>89</v>
      </c>
      <c r="S3455" t="str">
        <f>VLOOKUP(V3455,Country!A$2:B$191,2,FALSE)</f>
        <v>Saudi Arabia</v>
      </c>
      <c r="T3455" t="str">
        <f>VLOOKUP(X3455,Organisation!A$2:B$150,2,FALSE)</f>
        <v>Saudi Arabian Radio &amp; Television</v>
      </c>
      <c r="U3455" t="s">
        <v>508</v>
      </c>
      <c r="V3455" t="s">
        <v>397</v>
      </c>
      <c r="W3455" t="s">
        <v>397</v>
      </c>
      <c r="X3455" t="s">
        <v>397</v>
      </c>
      <c r="Y3455">
        <v>1388</v>
      </c>
    </row>
    <row r="3456" spans="1:25" x14ac:dyDescent="0.25">
      <c r="A3456">
        <v>15230</v>
      </c>
      <c r="B3456" t="str">
        <f>VLOOKUP(W3456,Broadcast!A$2:B$277,2,FALSE)</f>
        <v>China Radio International</v>
      </c>
      <c r="C3456" s="6">
        <v>300</v>
      </c>
      <c r="D3456" s="6">
        <v>400</v>
      </c>
      <c r="E3456" t="s">
        <v>244</v>
      </c>
      <c r="F3456" t="str">
        <f>VLOOKUP(H3456,Location!A$2:E$678,2,FALSE)</f>
        <v>Xian</v>
      </c>
      <c r="G3456" t="str">
        <f>VLOOKUP(LEFT(R3456,3),Language!A$2:B$7700,2,FALSE)</f>
        <v>Standart Chinese</v>
      </c>
      <c r="H3456" t="s">
        <v>265</v>
      </c>
      <c r="I3456">
        <v>500</v>
      </c>
      <c r="J3456">
        <v>73</v>
      </c>
      <c r="K3456">
        <v>0</v>
      </c>
      <c r="L3456">
        <v>206</v>
      </c>
      <c r="M3456">
        <v>1234567</v>
      </c>
      <c r="N3456">
        <v>270316</v>
      </c>
      <c r="O3456">
        <v>301016</v>
      </c>
      <c r="P3456" t="s">
        <v>19</v>
      </c>
      <c r="Q3456">
        <v>14500</v>
      </c>
      <c r="R3456" t="s">
        <v>207</v>
      </c>
      <c r="S3456" t="str">
        <f>VLOOKUP(V3456,Country!A$2:B$191,2,FALSE)</f>
        <v>China</v>
      </c>
      <c r="T3456" t="str">
        <f>VLOOKUP(X3456,Organisation!A$2:B$150,2,FALSE)</f>
        <v>R &amp; T of Peoples Republic of China</v>
      </c>
      <c r="U3456" t="s">
        <v>265</v>
      </c>
      <c r="V3456" t="s">
        <v>55</v>
      </c>
      <c r="W3456" t="s">
        <v>188</v>
      </c>
      <c r="X3456" t="s">
        <v>57</v>
      </c>
      <c r="Y3456">
        <v>3334</v>
      </c>
    </row>
    <row r="3457" spans="1:25" x14ac:dyDescent="0.25">
      <c r="A3457">
        <v>15230</v>
      </c>
      <c r="B3457" t="str">
        <f>VLOOKUP(W3457,Broadcast!A$2:B$277,2,FALSE)</f>
        <v>China Radio International</v>
      </c>
      <c r="C3457" s="6">
        <v>400</v>
      </c>
      <c r="D3457" s="6">
        <v>500</v>
      </c>
      <c r="E3457" t="s">
        <v>244</v>
      </c>
      <c r="F3457" t="str">
        <f>VLOOKUP(H3457,Location!A$2:E$678,2,FALSE)</f>
        <v>Xian</v>
      </c>
      <c r="G3457" t="str">
        <f>VLOOKUP(LEFT(R3457,3),Language!A$2:B$7700,2,FALSE)</f>
        <v>Cantonese</v>
      </c>
      <c r="H3457" t="s">
        <v>265</v>
      </c>
      <c r="I3457">
        <v>500</v>
      </c>
      <c r="J3457">
        <v>73</v>
      </c>
      <c r="K3457">
        <v>0</v>
      </c>
      <c r="L3457">
        <v>206</v>
      </c>
      <c r="M3457">
        <v>1234567</v>
      </c>
      <c r="N3457">
        <v>270316</v>
      </c>
      <c r="O3457">
        <v>301016</v>
      </c>
      <c r="P3457" t="s">
        <v>19</v>
      </c>
      <c r="Q3457">
        <v>14500</v>
      </c>
      <c r="R3457" t="s">
        <v>423</v>
      </c>
      <c r="S3457" t="str">
        <f>VLOOKUP(V3457,Country!A$2:B$191,2,FALSE)</f>
        <v>China</v>
      </c>
      <c r="T3457" t="str">
        <f>VLOOKUP(X3457,Organisation!A$2:B$150,2,FALSE)</f>
        <v>R &amp; T of Peoples Republic of China</v>
      </c>
      <c r="U3457" t="s">
        <v>265</v>
      </c>
      <c r="V3457" t="s">
        <v>55</v>
      </c>
      <c r="W3457" t="s">
        <v>188</v>
      </c>
      <c r="X3457" t="s">
        <v>57</v>
      </c>
      <c r="Y3457">
        <v>3335</v>
      </c>
    </row>
    <row r="3458" spans="1:25" x14ac:dyDescent="0.25">
      <c r="A3458">
        <v>15230</v>
      </c>
      <c r="B3458" t="str">
        <f>VLOOKUP(W3458,Broadcast!A$2:B$277,2,FALSE)</f>
        <v>China Radio International</v>
      </c>
      <c r="C3458" s="6">
        <v>500</v>
      </c>
      <c r="D3458" s="6">
        <v>600</v>
      </c>
      <c r="E3458" t="s">
        <v>244</v>
      </c>
      <c r="F3458" t="str">
        <f>VLOOKUP(H3458,Location!A$2:E$678,2,FALSE)</f>
        <v>Xian</v>
      </c>
      <c r="G3458" t="str">
        <f>VLOOKUP(LEFT(R3458,3),Language!A$2:B$7700,2,FALSE)</f>
        <v>Cantonese</v>
      </c>
      <c r="H3458" t="s">
        <v>265</v>
      </c>
      <c r="I3458">
        <v>500</v>
      </c>
      <c r="J3458">
        <v>73</v>
      </c>
      <c r="K3458">
        <v>0</v>
      </c>
      <c r="L3458">
        <v>206</v>
      </c>
      <c r="M3458">
        <v>1234567</v>
      </c>
      <c r="N3458">
        <v>270316</v>
      </c>
      <c r="O3458">
        <v>301016</v>
      </c>
      <c r="P3458" t="s">
        <v>19</v>
      </c>
      <c r="Q3458">
        <v>14500</v>
      </c>
      <c r="R3458" t="s">
        <v>423</v>
      </c>
      <c r="S3458" t="str">
        <f>VLOOKUP(V3458,Country!A$2:B$191,2,FALSE)</f>
        <v>China</v>
      </c>
      <c r="T3458" t="str">
        <f>VLOOKUP(X3458,Organisation!A$2:B$150,2,FALSE)</f>
        <v>R &amp; T of Peoples Republic of China</v>
      </c>
      <c r="U3458" t="s">
        <v>265</v>
      </c>
      <c r="V3458" t="s">
        <v>55</v>
      </c>
      <c r="W3458" t="s">
        <v>188</v>
      </c>
      <c r="X3458" t="s">
        <v>57</v>
      </c>
      <c r="Y3458">
        <v>3336</v>
      </c>
    </row>
    <row r="3459" spans="1:25" x14ac:dyDescent="0.25">
      <c r="A3459">
        <v>15230</v>
      </c>
      <c r="B3459" t="str">
        <f>VLOOKUP(W3459,Broadcast!A$2:B$277,2,FALSE)</f>
        <v>China Radio International</v>
      </c>
      <c r="C3459" s="6">
        <v>600</v>
      </c>
      <c r="D3459" s="6">
        <v>700</v>
      </c>
      <c r="E3459" t="s">
        <v>244</v>
      </c>
      <c r="F3459" t="str">
        <f>VLOOKUP(H3459,Location!A$2:E$678,2,FALSE)</f>
        <v>Xian</v>
      </c>
      <c r="G3459" t="str">
        <f>VLOOKUP(LEFT(R3459,3),Language!A$2:B$7700,2,FALSE)</f>
        <v>Standart Chinese</v>
      </c>
      <c r="H3459" t="s">
        <v>265</v>
      </c>
      <c r="I3459">
        <v>500</v>
      </c>
      <c r="J3459">
        <v>73</v>
      </c>
      <c r="K3459">
        <v>0</v>
      </c>
      <c r="L3459">
        <v>206</v>
      </c>
      <c r="M3459">
        <v>1234567</v>
      </c>
      <c r="N3459">
        <v>270316</v>
      </c>
      <c r="O3459">
        <v>301016</v>
      </c>
      <c r="P3459" t="s">
        <v>19</v>
      </c>
      <c r="Q3459">
        <v>14500</v>
      </c>
      <c r="R3459" t="s">
        <v>207</v>
      </c>
      <c r="S3459" t="str">
        <f>VLOOKUP(V3459,Country!A$2:B$191,2,FALSE)</f>
        <v>China</v>
      </c>
      <c r="T3459" t="str">
        <f>VLOOKUP(X3459,Organisation!A$2:B$150,2,FALSE)</f>
        <v>R &amp; T of Peoples Republic of China</v>
      </c>
      <c r="U3459" t="s">
        <v>265</v>
      </c>
      <c r="V3459" t="s">
        <v>55</v>
      </c>
      <c r="W3459" t="s">
        <v>188</v>
      </c>
      <c r="X3459" t="s">
        <v>57</v>
      </c>
      <c r="Y3459">
        <v>3337</v>
      </c>
    </row>
    <row r="3460" spans="1:25" x14ac:dyDescent="0.25">
      <c r="A3460">
        <v>15230</v>
      </c>
      <c r="B3460" t="str">
        <f>VLOOKUP(W3460,Broadcast!A$2:B$277,2,FALSE)</f>
        <v>China Radio International</v>
      </c>
      <c r="C3460" s="6">
        <v>700</v>
      </c>
      <c r="D3460" s="6">
        <v>800</v>
      </c>
      <c r="E3460" t="s">
        <v>244</v>
      </c>
      <c r="F3460" t="str">
        <f>VLOOKUP(H3460,Location!A$2:E$678,2,FALSE)</f>
        <v>Xian</v>
      </c>
      <c r="G3460" t="str">
        <f>VLOOKUP(LEFT(R3460,3),Language!A$2:B$7700,2,FALSE)</f>
        <v>Cantonese</v>
      </c>
      <c r="H3460" t="s">
        <v>265</v>
      </c>
      <c r="I3460">
        <v>500</v>
      </c>
      <c r="J3460">
        <v>73</v>
      </c>
      <c r="K3460">
        <v>0</v>
      </c>
      <c r="L3460">
        <v>206</v>
      </c>
      <c r="M3460">
        <v>1234567</v>
      </c>
      <c r="N3460">
        <v>270316</v>
      </c>
      <c r="O3460">
        <v>301016</v>
      </c>
      <c r="P3460" t="s">
        <v>19</v>
      </c>
      <c r="Q3460">
        <v>14500</v>
      </c>
      <c r="R3460" t="s">
        <v>423</v>
      </c>
      <c r="S3460" t="str">
        <f>VLOOKUP(V3460,Country!A$2:B$191,2,FALSE)</f>
        <v>China</v>
      </c>
      <c r="T3460" t="str">
        <f>VLOOKUP(X3460,Organisation!A$2:B$150,2,FALSE)</f>
        <v>R &amp; T of Peoples Republic of China</v>
      </c>
      <c r="U3460" t="s">
        <v>265</v>
      </c>
      <c r="V3460" t="s">
        <v>55</v>
      </c>
      <c r="W3460" t="s">
        <v>188</v>
      </c>
      <c r="X3460" t="s">
        <v>57</v>
      </c>
      <c r="Y3460">
        <v>3338</v>
      </c>
    </row>
    <row r="3461" spans="1:25" x14ac:dyDescent="0.25">
      <c r="A3461">
        <v>15230</v>
      </c>
      <c r="B3461" t="str">
        <f>VLOOKUP(W3461,Broadcast!A$2:B$277,2,FALSE)</f>
        <v>China Radio International</v>
      </c>
      <c r="C3461" s="6">
        <v>800</v>
      </c>
      <c r="D3461" s="6">
        <v>900</v>
      </c>
      <c r="E3461" t="s">
        <v>244</v>
      </c>
      <c r="F3461" t="str">
        <f>VLOOKUP(H3461,Location!A$2:E$678,2,FALSE)</f>
        <v>Xian</v>
      </c>
      <c r="G3461" t="str">
        <f>VLOOKUP(LEFT(R3461,3),Language!A$2:B$7700,2,FALSE)</f>
        <v>Standart Chinese</v>
      </c>
      <c r="H3461" t="s">
        <v>265</v>
      </c>
      <c r="I3461">
        <v>500</v>
      </c>
      <c r="J3461">
        <v>73</v>
      </c>
      <c r="K3461">
        <v>0</v>
      </c>
      <c r="L3461">
        <v>206</v>
      </c>
      <c r="M3461">
        <v>1234567</v>
      </c>
      <c r="N3461">
        <v>270316</v>
      </c>
      <c r="O3461">
        <v>301016</v>
      </c>
      <c r="P3461" t="s">
        <v>19</v>
      </c>
      <c r="Q3461">
        <v>14500</v>
      </c>
      <c r="R3461" t="s">
        <v>207</v>
      </c>
      <c r="S3461" t="str">
        <f>VLOOKUP(V3461,Country!A$2:B$191,2,FALSE)</f>
        <v>China</v>
      </c>
      <c r="T3461" t="str">
        <f>VLOOKUP(X3461,Organisation!A$2:B$150,2,FALSE)</f>
        <v>R &amp; T of Peoples Republic of China</v>
      </c>
      <c r="U3461" t="s">
        <v>265</v>
      </c>
      <c r="V3461" t="s">
        <v>55</v>
      </c>
      <c r="W3461" t="s">
        <v>188</v>
      </c>
      <c r="X3461" t="s">
        <v>57</v>
      </c>
      <c r="Y3461">
        <v>3339</v>
      </c>
    </row>
    <row r="3462" spans="1:25" x14ac:dyDescent="0.25">
      <c r="A3462">
        <v>15235</v>
      </c>
      <c r="B3462" t="str">
        <f>VLOOKUP(W3462,Broadcast!A$2:B$277,2,FALSE)</f>
        <v>Radio Sultanate of Oman</v>
      </c>
      <c r="C3462" s="6">
        <v>400</v>
      </c>
      <c r="D3462" s="6">
        <v>1000</v>
      </c>
      <c r="E3462">
        <v>48.53</v>
      </c>
      <c r="F3462" t="str">
        <f>VLOOKUP(H3462,Location!A$2:E$678,2,FALSE)</f>
        <v>Thumrayt</v>
      </c>
      <c r="G3462" t="str">
        <f>VLOOKUP(LEFT(R3462,3),Language!A$2:B$7700,2,FALSE)</f>
        <v>Standard Arabic</v>
      </c>
      <c r="H3462" t="s">
        <v>520</v>
      </c>
      <c r="I3462">
        <v>100</v>
      </c>
      <c r="J3462">
        <v>220</v>
      </c>
      <c r="K3462">
        <v>0</v>
      </c>
      <c r="L3462">
        <v>205</v>
      </c>
      <c r="M3462">
        <v>1234567</v>
      </c>
      <c r="N3462">
        <v>270316</v>
      </c>
      <c r="O3462">
        <v>301016</v>
      </c>
      <c r="P3462" t="s">
        <v>19</v>
      </c>
      <c r="Q3462">
        <v>11900</v>
      </c>
      <c r="R3462" t="s">
        <v>310</v>
      </c>
      <c r="S3462" t="str">
        <f>VLOOKUP(V3462,Country!A$2:B$191,2,FALSE)</f>
        <v>Oman</v>
      </c>
      <c r="T3462" t="str">
        <f>VLOOKUP(X3462,Organisation!A$2:B$150,2,FALSE)</f>
        <v>Radio Sultanate of Oman</v>
      </c>
      <c r="U3462" t="s">
        <v>520</v>
      </c>
      <c r="V3462" t="s">
        <v>212</v>
      </c>
      <c r="W3462" t="s">
        <v>383</v>
      </c>
      <c r="X3462" t="s">
        <v>383</v>
      </c>
      <c r="Y3462">
        <v>4502</v>
      </c>
    </row>
    <row r="3463" spans="1:25" x14ac:dyDescent="0.25">
      <c r="A3463">
        <v>15235</v>
      </c>
      <c r="B3463" t="str">
        <f>VLOOKUP(W3463,Broadcast!A$2:B$277,2,FALSE)</f>
        <v>Channel Africa</v>
      </c>
      <c r="C3463" s="6">
        <v>1600</v>
      </c>
      <c r="D3463" s="6">
        <v>1700</v>
      </c>
      <c r="E3463" t="s">
        <v>124</v>
      </c>
      <c r="F3463" t="str">
        <f>VLOOKUP(H3463,Location!A$2:E$678,2,FALSE)</f>
        <v>Meyerton</v>
      </c>
      <c r="G3463" t="str">
        <f>VLOOKUP(LEFT(R3463,3),Language!A$2:B$7700,2,FALSE)</f>
        <v>French</v>
      </c>
      <c r="H3463" t="s">
        <v>34</v>
      </c>
      <c r="I3463">
        <v>250</v>
      </c>
      <c r="J3463">
        <v>328</v>
      </c>
      <c r="K3463">
        <v>0</v>
      </c>
      <c r="L3463">
        <v>416</v>
      </c>
      <c r="M3463">
        <v>23456</v>
      </c>
      <c r="N3463">
        <v>270316</v>
      </c>
      <c r="O3463">
        <v>291016</v>
      </c>
      <c r="P3463" t="s">
        <v>19</v>
      </c>
      <c r="Q3463">
        <v>15450</v>
      </c>
      <c r="R3463" t="s">
        <v>79</v>
      </c>
      <c r="S3463" t="str">
        <f>VLOOKUP(V3463,Country!A$2:B$191,2,FALSE)</f>
        <v>South Africa</v>
      </c>
      <c r="T3463" t="str">
        <f>VLOOKUP(X3463,Organisation!A$2:B$150,2,FALSE)</f>
        <v>Sentech South Africa</v>
      </c>
      <c r="U3463" t="s">
        <v>34</v>
      </c>
      <c r="V3463" t="s">
        <v>35</v>
      </c>
      <c r="W3463" t="s">
        <v>51</v>
      </c>
      <c r="X3463" t="s">
        <v>37</v>
      </c>
      <c r="Y3463">
        <v>3737</v>
      </c>
    </row>
    <row r="3464" spans="1:25" x14ac:dyDescent="0.25">
      <c r="A3464">
        <v>15235</v>
      </c>
      <c r="B3464" t="str">
        <f>VLOOKUP(W3464,Broadcast!A$2:B$277,2,FALSE)</f>
        <v>Channel Africa</v>
      </c>
      <c r="C3464" s="6">
        <v>1700</v>
      </c>
      <c r="D3464" s="6">
        <v>1800</v>
      </c>
      <c r="E3464" t="s">
        <v>124</v>
      </c>
      <c r="F3464" t="str">
        <f>VLOOKUP(H3464,Location!A$2:E$678,2,FALSE)</f>
        <v>Meyerton</v>
      </c>
      <c r="G3464" t="str">
        <f>VLOOKUP(LEFT(R3464,3),Language!A$2:B$7700,2,FALSE)</f>
        <v>English</v>
      </c>
      <c r="H3464" t="s">
        <v>34</v>
      </c>
      <c r="I3464">
        <v>250</v>
      </c>
      <c r="J3464">
        <v>328</v>
      </c>
      <c r="K3464">
        <v>0</v>
      </c>
      <c r="L3464">
        <v>416</v>
      </c>
      <c r="M3464">
        <v>23456</v>
      </c>
      <c r="N3464">
        <v>270316</v>
      </c>
      <c r="O3464">
        <v>291016</v>
      </c>
      <c r="P3464" t="s">
        <v>19</v>
      </c>
      <c r="Q3464">
        <v>15450</v>
      </c>
      <c r="R3464" t="s">
        <v>20</v>
      </c>
      <c r="S3464" t="str">
        <f>VLOOKUP(V3464,Country!A$2:B$191,2,FALSE)</f>
        <v>South Africa</v>
      </c>
      <c r="T3464" t="str">
        <f>VLOOKUP(X3464,Organisation!A$2:B$150,2,FALSE)</f>
        <v>Sentech South Africa</v>
      </c>
      <c r="U3464" t="s">
        <v>34</v>
      </c>
      <c r="V3464" t="s">
        <v>35</v>
      </c>
      <c r="W3464" t="s">
        <v>51</v>
      </c>
      <c r="X3464" t="s">
        <v>37</v>
      </c>
      <c r="Y3464">
        <v>3738</v>
      </c>
    </row>
    <row r="3465" spans="1:25" x14ac:dyDescent="0.25">
      <c r="A3465">
        <v>15235</v>
      </c>
      <c r="B3465" t="str">
        <f>VLOOKUP(W3465,Broadcast!A$2:B$277,2,FALSE)</f>
        <v>Telediffusion d'Algerie</v>
      </c>
      <c r="C3465" s="6">
        <v>1800</v>
      </c>
      <c r="D3465" s="6">
        <v>1900</v>
      </c>
      <c r="E3465" t="s">
        <v>308</v>
      </c>
      <c r="F3465" t="str">
        <f>VLOOKUP(H3465,Location!A$2:E$678,2,FALSE)</f>
        <v>Ourgla</v>
      </c>
      <c r="G3465" t="str">
        <f>VLOOKUP(LEFT(R3465,3),Language!A$2:B$7700,2,FALSE)</f>
        <v>Standard Arabic</v>
      </c>
      <c r="H3465" t="s">
        <v>309</v>
      </c>
      <c r="I3465">
        <v>300</v>
      </c>
      <c r="J3465">
        <v>210</v>
      </c>
      <c r="K3465">
        <v>0</v>
      </c>
      <c r="L3465">
        <v>146</v>
      </c>
      <c r="M3465">
        <v>1234567</v>
      </c>
      <c r="N3465">
        <v>270316</v>
      </c>
      <c r="O3465">
        <v>291016</v>
      </c>
      <c r="P3465" t="s">
        <v>19</v>
      </c>
      <c r="Q3465">
        <v>15920</v>
      </c>
      <c r="R3465" t="s">
        <v>310</v>
      </c>
      <c r="S3465" t="str">
        <f>VLOOKUP(V3465,Country!A$2:B$191,2,FALSE)</f>
        <v>Algeria</v>
      </c>
      <c r="T3465" t="str">
        <f>VLOOKUP(X3465,Organisation!A$2:B$150,2,FALSE)</f>
        <v>Telediffusion d'Algerie</v>
      </c>
      <c r="U3465" t="s">
        <v>309</v>
      </c>
      <c r="V3465" t="s">
        <v>311</v>
      </c>
      <c r="W3465" t="s">
        <v>312</v>
      </c>
      <c r="X3465" t="s">
        <v>312</v>
      </c>
      <c r="Y3465">
        <v>2502</v>
      </c>
    </row>
    <row r="3466" spans="1:25" x14ac:dyDescent="0.25">
      <c r="A3466">
        <v>15240</v>
      </c>
      <c r="B3466" t="str">
        <f>VLOOKUP(W3466,Broadcast!A$2:B$277,2,FALSE)</f>
        <v>Sri Lanka Broadcasting Corporation</v>
      </c>
      <c r="C3466" s="6">
        <v>230</v>
      </c>
      <c r="D3466" s="6">
        <v>530</v>
      </c>
      <c r="E3466">
        <v>39</v>
      </c>
      <c r="F3466" t="str">
        <f>VLOOKUP(H3466,Location!A$2:E$678,2,FALSE)</f>
        <v>Ekala</v>
      </c>
      <c r="G3466" t="str">
        <f>VLOOKUP(LEFT(R3466,3),Language!A$2:B$7700,2,FALSE)</f>
        <v>Sinhala</v>
      </c>
      <c r="H3466" t="s">
        <v>317</v>
      </c>
      <c r="I3466">
        <v>300</v>
      </c>
      <c r="J3466">
        <v>310</v>
      </c>
      <c r="K3466">
        <v>0</v>
      </c>
      <c r="L3466">
        <v>208</v>
      </c>
      <c r="M3466">
        <v>1234567</v>
      </c>
      <c r="N3466">
        <v>270316</v>
      </c>
      <c r="O3466">
        <v>291016</v>
      </c>
      <c r="P3466" t="s">
        <v>19</v>
      </c>
      <c r="R3466" t="s">
        <v>522</v>
      </c>
      <c r="S3466" t="str">
        <f>VLOOKUP(V3466,Country!A$2:B$191,2,FALSE)</f>
        <v>Sri Lanka</v>
      </c>
      <c r="T3466" t="str">
        <f>VLOOKUP(X3466,Organisation!A$2:B$150,2,FALSE)</f>
        <v>Sri Lanka Broadcasting Corporation</v>
      </c>
      <c r="U3466" t="s">
        <v>317</v>
      </c>
      <c r="V3466" t="s">
        <v>318</v>
      </c>
      <c r="W3466" t="s">
        <v>319</v>
      </c>
      <c r="X3466" t="s">
        <v>319</v>
      </c>
      <c r="Y3466">
        <v>3755</v>
      </c>
    </row>
    <row r="3467" spans="1:25" x14ac:dyDescent="0.25">
      <c r="A3467">
        <v>15240</v>
      </c>
      <c r="B3467" t="str">
        <f>VLOOKUP(W3467,Broadcast!A$2:B$277,2,FALSE)</f>
        <v>Turkish Radio-TV Corp</v>
      </c>
      <c r="C3467" s="6">
        <v>1100</v>
      </c>
      <c r="D3467" s="6">
        <v>1200</v>
      </c>
      <c r="E3467" t="s">
        <v>405</v>
      </c>
      <c r="F3467" t="str">
        <f>VLOOKUP(H3467,Location!A$2:E$678,2,FALSE)</f>
        <v>Emirler</v>
      </c>
      <c r="G3467" t="str">
        <f>VLOOKUP(LEFT(R3467,3),Language!A$2:B$7700,2,FALSE)</f>
        <v>Chinese</v>
      </c>
      <c r="H3467" t="s">
        <v>250</v>
      </c>
      <c r="I3467">
        <v>500</v>
      </c>
      <c r="J3467">
        <v>72</v>
      </c>
      <c r="K3467">
        <v>20</v>
      </c>
      <c r="L3467">
        <v>211</v>
      </c>
      <c r="M3467">
        <v>1234567</v>
      </c>
      <c r="N3467">
        <v>270316</v>
      </c>
      <c r="O3467">
        <v>301016</v>
      </c>
      <c r="P3467" t="s">
        <v>19</v>
      </c>
      <c r="Q3467">
        <v>13700</v>
      </c>
      <c r="R3467" t="s">
        <v>54</v>
      </c>
      <c r="S3467" t="str">
        <f>VLOOKUP(V3467,Country!A$2:B$191,2,FALSE)</f>
        <v>Turkey</v>
      </c>
      <c r="T3467" t="str">
        <f>VLOOKUP(X3467,Organisation!A$2:B$150,2,FALSE)</f>
        <v>Turkish Radio-Television Corp.</v>
      </c>
      <c r="U3467" t="s">
        <v>250</v>
      </c>
      <c r="V3467" t="s">
        <v>252</v>
      </c>
      <c r="W3467" t="s">
        <v>253</v>
      </c>
      <c r="X3467" t="s">
        <v>253</v>
      </c>
      <c r="Y3467">
        <v>16024</v>
      </c>
    </row>
    <row r="3468" spans="1:25" x14ac:dyDescent="0.25">
      <c r="A3468">
        <v>15240</v>
      </c>
      <c r="B3468" t="str">
        <f>VLOOKUP(W3468,Broadcast!A$2:B$277,2,FALSE)</f>
        <v>Trans World Radio</v>
      </c>
      <c r="C3468" s="6">
        <v>1230</v>
      </c>
      <c r="D3468" s="6">
        <v>1300</v>
      </c>
      <c r="E3468">
        <v>41</v>
      </c>
      <c r="F3468" t="str">
        <f>VLOOKUP(H3468,Location!A$2:E$678,2,FALSE)</f>
        <v>Agana, Guam</v>
      </c>
      <c r="G3468" t="str">
        <f>VLOOKUP(LEFT(R3468,3),Language!A$2:B$7700,2,FALSE)</f>
        <v>Kok Borok</v>
      </c>
      <c r="H3468" t="s">
        <v>28</v>
      </c>
      <c r="I3468">
        <v>200</v>
      </c>
      <c r="J3468">
        <v>290</v>
      </c>
      <c r="K3468">
        <v>-30</v>
      </c>
      <c r="L3468">
        <v>218</v>
      </c>
      <c r="M3468">
        <v>23456</v>
      </c>
      <c r="N3468">
        <v>270316</v>
      </c>
      <c r="O3468">
        <v>291016</v>
      </c>
      <c r="P3468" t="s">
        <v>19</v>
      </c>
      <c r="R3468" t="s">
        <v>1001</v>
      </c>
      <c r="S3468" t="str">
        <f>VLOOKUP(V3468,Country!A$2:B$191,2,FALSE)</f>
        <v>United States</v>
      </c>
      <c r="T3468" t="str">
        <f>VLOOKUP(X3468,Organisation!A$2:B$150,2,FALSE)</f>
        <v>Federal Communications Commission</v>
      </c>
      <c r="U3468" t="s">
        <v>28</v>
      </c>
      <c r="V3468" t="s">
        <v>21</v>
      </c>
      <c r="W3468" t="s">
        <v>28</v>
      </c>
      <c r="X3468" t="s">
        <v>22</v>
      </c>
      <c r="Y3468">
        <v>15105</v>
      </c>
    </row>
    <row r="3469" spans="1:25" x14ac:dyDescent="0.25">
      <c r="A3469">
        <v>15240</v>
      </c>
      <c r="B3469" t="str">
        <f>VLOOKUP(W3469,Broadcast!A$2:B$277,2,FALSE)</f>
        <v>Trans World Radio</v>
      </c>
      <c r="C3469" s="6">
        <v>1230</v>
      </c>
      <c r="D3469" s="6">
        <v>1300</v>
      </c>
      <c r="E3469">
        <v>41</v>
      </c>
      <c r="F3469" t="str">
        <f>VLOOKUP(H3469,Location!A$2:E$678,2,FALSE)</f>
        <v>Agana, Guam</v>
      </c>
      <c r="G3469" t="str">
        <f>VLOOKUP(LEFT(R3469,3),Language!A$2:B$7700,2,FALSE)</f>
        <v>English</v>
      </c>
      <c r="H3469" t="s">
        <v>28</v>
      </c>
      <c r="I3469">
        <v>200</v>
      </c>
      <c r="J3469">
        <v>290</v>
      </c>
      <c r="K3469">
        <v>-30</v>
      </c>
      <c r="L3469">
        <v>218</v>
      </c>
      <c r="M3469">
        <v>7</v>
      </c>
      <c r="N3469">
        <v>270316</v>
      </c>
      <c r="O3469">
        <v>291016</v>
      </c>
      <c r="P3469" t="s">
        <v>19</v>
      </c>
      <c r="R3469" t="s">
        <v>20</v>
      </c>
      <c r="S3469" t="str">
        <f>VLOOKUP(V3469,Country!A$2:B$191,2,FALSE)</f>
        <v>United States</v>
      </c>
      <c r="T3469" t="str">
        <f>VLOOKUP(X3469,Organisation!A$2:B$150,2,FALSE)</f>
        <v>Federal Communications Commission</v>
      </c>
      <c r="U3469" t="s">
        <v>28</v>
      </c>
      <c r="V3469" t="s">
        <v>21</v>
      </c>
      <c r="W3469" t="s">
        <v>28</v>
      </c>
      <c r="X3469" t="s">
        <v>22</v>
      </c>
      <c r="Y3469">
        <v>15106</v>
      </c>
    </row>
    <row r="3470" spans="1:25" x14ac:dyDescent="0.25">
      <c r="A3470">
        <v>15240</v>
      </c>
      <c r="B3470" t="str">
        <f>VLOOKUP(W3470,Broadcast!A$2:B$277,2,FALSE)</f>
        <v>Trans World Radio</v>
      </c>
      <c r="C3470" s="6">
        <v>1245</v>
      </c>
      <c r="D3470" s="6">
        <v>1300</v>
      </c>
      <c r="E3470">
        <v>41</v>
      </c>
      <c r="F3470" t="str">
        <f>VLOOKUP(H3470,Location!A$2:E$678,2,FALSE)</f>
        <v>Agana, Guam</v>
      </c>
      <c r="G3470" t="str">
        <f>VLOOKUP(LEFT(R3470,3),Language!A$2:B$7700,2,FALSE)</f>
        <v>Kok Borok</v>
      </c>
      <c r="H3470" t="s">
        <v>28</v>
      </c>
      <c r="I3470">
        <v>100</v>
      </c>
      <c r="J3470">
        <v>290</v>
      </c>
      <c r="K3470">
        <v>-30</v>
      </c>
      <c r="L3470">
        <v>218</v>
      </c>
      <c r="M3470">
        <v>1</v>
      </c>
      <c r="N3470">
        <v>270316</v>
      </c>
      <c r="O3470">
        <v>291016</v>
      </c>
      <c r="P3470" t="s">
        <v>19</v>
      </c>
      <c r="R3470" t="s">
        <v>1001</v>
      </c>
      <c r="S3470" t="str">
        <f>VLOOKUP(V3470,Country!A$2:B$191,2,FALSE)</f>
        <v>United States</v>
      </c>
      <c r="T3470" t="str">
        <f>VLOOKUP(X3470,Organisation!A$2:B$150,2,FALSE)</f>
        <v>Federal Communications Commission</v>
      </c>
      <c r="U3470" t="s">
        <v>28</v>
      </c>
      <c r="V3470" t="s">
        <v>21</v>
      </c>
      <c r="W3470" t="s">
        <v>28</v>
      </c>
      <c r="X3470" t="s">
        <v>22</v>
      </c>
      <c r="Y3470">
        <v>15107</v>
      </c>
    </row>
    <row r="3471" spans="1:25" x14ac:dyDescent="0.25">
      <c r="A3471">
        <v>15240</v>
      </c>
      <c r="B3471" t="str">
        <f>VLOOKUP(W3471,Broadcast!A$2:B$277,2,FALSE)</f>
        <v>Radio Ukraine International</v>
      </c>
      <c r="C3471" s="6">
        <v>1400</v>
      </c>
      <c r="D3471" s="6">
        <v>1500</v>
      </c>
      <c r="E3471" t="s">
        <v>589</v>
      </c>
      <c r="F3471" t="str">
        <f>VLOOKUP(H3471,Location!A$2:E$678,2,FALSE)</f>
        <v>Simferopol</v>
      </c>
      <c r="G3471" t="str">
        <f>VLOOKUP(LEFT(R3471,3),Language!A$2:B$7700,2,FALSE)</f>
        <v>Ukrainian</v>
      </c>
      <c r="H3471" t="s">
        <v>618</v>
      </c>
      <c r="I3471">
        <v>100</v>
      </c>
      <c r="J3471">
        <v>184</v>
      </c>
      <c r="K3471">
        <v>0</v>
      </c>
      <c r="L3471">
        <v>902</v>
      </c>
      <c r="M3471">
        <v>1234567</v>
      </c>
      <c r="N3471">
        <v>270316</v>
      </c>
      <c r="O3471">
        <v>291016</v>
      </c>
      <c r="P3471" t="s">
        <v>19</v>
      </c>
      <c r="Q3471">
        <v>15100</v>
      </c>
      <c r="R3471" t="s">
        <v>426</v>
      </c>
      <c r="S3471" t="str">
        <f>VLOOKUP(V3471,Country!A$2:B$191,2,FALSE)</f>
        <v>Ukraine</v>
      </c>
      <c r="T3471" t="str">
        <f>VLOOKUP(X3471,Organisation!A$2:B$150,2,FALSE)</f>
        <v>BRT Concern</v>
      </c>
      <c r="U3471" t="s">
        <v>618</v>
      </c>
      <c r="V3471" t="s">
        <v>427</v>
      </c>
      <c r="W3471" t="s">
        <v>428</v>
      </c>
      <c r="X3471" t="s">
        <v>429</v>
      </c>
      <c r="Y3471">
        <v>4461</v>
      </c>
    </row>
    <row r="3472" spans="1:25" x14ac:dyDescent="0.25">
      <c r="A3472">
        <v>15240</v>
      </c>
      <c r="B3472" t="str">
        <f>VLOOKUP(W3472,Broadcast!A$2:B$277,2,FALSE)</f>
        <v>Blue Ridge Communications, Inc.</v>
      </c>
      <c r="C3472" s="6">
        <v>1500</v>
      </c>
      <c r="D3472" s="6">
        <v>2100</v>
      </c>
      <c r="E3472">
        <v>4.9000000000000004</v>
      </c>
      <c r="F3472" t="str">
        <f>VLOOKUP(H3472,Location!A$2:E$678,2,FALSE)</f>
        <v>Morrison, TN</v>
      </c>
      <c r="G3472" t="str">
        <f>VLOOKUP(LEFT(R3472,3),Language!A$2:B$7700,2,FALSE)</f>
        <v>English</v>
      </c>
      <c r="H3472" t="s">
        <v>18</v>
      </c>
      <c r="I3472">
        <v>100</v>
      </c>
      <c r="J3472">
        <v>45</v>
      </c>
      <c r="K3472">
        <v>0</v>
      </c>
      <c r="L3472">
        <v>902</v>
      </c>
      <c r="M3472">
        <v>1234567</v>
      </c>
      <c r="N3472">
        <v>280316</v>
      </c>
      <c r="O3472">
        <v>301016</v>
      </c>
      <c r="P3472" t="s">
        <v>19</v>
      </c>
      <c r="R3472" t="s">
        <v>20</v>
      </c>
      <c r="S3472" t="str">
        <f>VLOOKUP(V3472,Country!A$2:B$191,2,FALSE)</f>
        <v>United States</v>
      </c>
      <c r="T3472" t="str">
        <f>VLOOKUP(X3472,Organisation!A$2:B$150,2,FALSE)</f>
        <v>Federal Communications Commission</v>
      </c>
      <c r="U3472" t="s">
        <v>18</v>
      </c>
      <c r="V3472" t="s">
        <v>21</v>
      </c>
      <c r="W3472" t="s">
        <v>18</v>
      </c>
      <c r="X3472" t="s">
        <v>22</v>
      </c>
      <c r="Y3472">
        <v>16651</v>
      </c>
    </row>
    <row r="3473" spans="1:25" x14ac:dyDescent="0.25">
      <c r="A3473">
        <v>15245</v>
      </c>
      <c r="B3473" t="str">
        <f>VLOOKUP(W3473,Broadcast!A$2:B$277,2,FALSE)</f>
        <v>China Radio International</v>
      </c>
      <c r="C3473" s="6">
        <v>1500</v>
      </c>
      <c r="D3473" s="6">
        <v>1600</v>
      </c>
      <c r="E3473" t="s">
        <v>579</v>
      </c>
      <c r="F3473" t="str">
        <f>VLOOKUP(H3473,Location!A$2:E$678,2,FALSE)</f>
        <v>Kashi</v>
      </c>
      <c r="G3473" t="str">
        <f>VLOOKUP(LEFT(R3473,3),Language!A$2:B$7700,2,FALSE)</f>
        <v>English</v>
      </c>
      <c r="H3473" t="s">
        <v>187</v>
      </c>
      <c r="I3473">
        <v>500</v>
      </c>
      <c r="J3473">
        <v>308</v>
      </c>
      <c r="K3473">
        <v>0</v>
      </c>
      <c r="L3473">
        <v>288</v>
      </c>
      <c r="M3473">
        <v>1234567</v>
      </c>
      <c r="N3473">
        <v>270316</v>
      </c>
      <c r="O3473">
        <v>301016</v>
      </c>
      <c r="P3473" t="s">
        <v>19</v>
      </c>
      <c r="Q3473">
        <v>13650</v>
      </c>
      <c r="R3473" t="s">
        <v>20</v>
      </c>
      <c r="S3473" t="str">
        <f>VLOOKUP(V3473,Country!A$2:B$191,2,FALSE)</f>
        <v>China</v>
      </c>
      <c r="T3473" t="str">
        <f>VLOOKUP(X3473,Organisation!A$2:B$150,2,FALSE)</f>
        <v>R &amp; T of Peoples Republic of China</v>
      </c>
      <c r="U3473" t="s">
        <v>187</v>
      </c>
      <c r="V3473" t="s">
        <v>55</v>
      </c>
      <c r="W3473" t="s">
        <v>188</v>
      </c>
      <c r="X3473" t="s">
        <v>57</v>
      </c>
      <c r="Y3473">
        <v>3340</v>
      </c>
    </row>
    <row r="3474" spans="1:25" x14ac:dyDescent="0.25">
      <c r="A3474">
        <v>15250</v>
      </c>
      <c r="B3474" t="str">
        <f>VLOOKUP(W3474,Broadcast!A$2:B$277,2,FALSE)</f>
        <v>Deutsche Welle</v>
      </c>
      <c r="C3474" s="6">
        <v>300</v>
      </c>
      <c r="D3474" s="6">
        <v>400</v>
      </c>
      <c r="E3474" t="s">
        <v>345</v>
      </c>
      <c r="F3474" t="str">
        <f>VLOOKUP(H3474,Location!A$2:E$678,2,FALSE)</f>
        <v>Trincomalee (Perkara)</v>
      </c>
      <c r="G3474" t="str">
        <f>VLOOKUP(LEFT(R3474,3),Language!A$2:B$7700,2,FALSE)</f>
        <v>Swahili (macrolanguage)</v>
      </c>
      <c r="H3474" t="s">
        <v>646</v>
      </c>
      <c r="I3474">
        <v>250</v>
      </c>
      <c r="J3474">
        <v>255</v>
      </c>
      <c r="K3474">
        <v>-15</v>
      </c>
      <c r="L3474">
        <v>217</v>
      </c>
      <c r="M3474">
        <v>1234567</v>
      </c>
      <c r="N3474">
        <v>270316</v>
      </c>
      <c r="O3474">
        <v>150616</v>
      </c>
      <c r="P3474" t="s">
        <v>19</v>
      </c>
      <c r="Q3474">
        <v>12970</v>
      </c>
      <c r="R3474" t="s">
        <v>296</v>
      </c>
      <c r="S3474" t="str">
        <f>VLOOKUP(V3474,Country!A$2:B$191,2,FALSE)</f>
        <v>Sri Lanka</v>
      </c>
      <c r="T3474" t="str">
        <f>VLOOKUP(X3474,Organisation!A$2:B$150,2,FALSE)</f>
        <v>Deutsche Welle</v>
      </c>
      <c r="U3474" t="s">
        <v>646</v>
      </c>
      <c r="V3474" t="s">
        <v>318</v>
      </c>
      <c r="W3474" t="s">
        <v>346</v>
      </c>
      <c r="X3474" t="s">
        <v>346</v>
      </c>
      <c r="Y3474">
        <v>16721</v>
      </c>
    </row>
    <row r="3475" spans="1:25" x14ac:dyDescent="0.25">
      <c r="A3475">
        <v>15250</v>
      </c>
      <c r="B3475" t="str">
        <f>VLOOKUP(W3475,Broadcast!A$2:B$277,2,FALSE)</f>
        <v>Deutsche Welle</v>
      </c>
      <c r="C3475" s="6">
        <v>400</v>
      </c>
      <c r="D3475" s="6">
        <v>500</v>
      </c>
      <c r="E3475" t="s">
        <v>800</v>
      </c>
      <c r="F3475" t="str">
        <f>VLOOKUP(H3475,Location!A$2:E$678,2,FALSE)</f>
        <v>Trincomalee (Perkara)</v>
      </c>
      <c r="G3475" t="str">
        <f>VLOOKUP(LEFT(R3475,3),Language!A$2:B$7700,2,FALSE)</f>
        <v>English</v>
      </c>
      <c r="H3475" t="s">
        <v>646</v>
      </c>
      <c r="I3475">
        <v>250</v>
      </c>
      <c r="J3475">
        <v>255</v>
      </c>
      <c r="K3475">
        <v>-15</v>
      </c>
      <c r="L3475">
        <v>217</v>
      </c>
      <c r="M3475">
        <v>1234567</v>
      </c>
      <c r="N3475">
        <v>270316</v>
      </c>
      <c r="O3475">
        <v>150616</v>
      </c>
      <c r="P3475" t="s">
        <v>19</v>
      </c>
      <c r="Q3475">
        <v>12970</v>
      </c>
      <c r="R3475" t="s">
        <v>20</v>
      </c>
      <c r="S3475" t="str">
        <f>VLOOKUP(V3475,Country!A$2:B$191,2,FALSE)</f>
        <v>Sri Lanka</v>
      </c>
      <c r="T3475" t="str">
        <f>VLOOKUP(X3475,Organisation!A$2:B$150,2,FALSE)</f>
        <v>Deutsche Welle</v>
      </c>
      <c r="U3475" t="s">
        <v>646</v>
      </c>
      <c r="V3475" t="s">
        <v>318</v>
      </c>
      <c r="W3475" t="s">
        <v>346</v>
      </c>
      <c r="X3475" t="s">
        <v>346</v>
      </c>
      <c r="Y3475">
        <v>16722</v>
      </c>
    </row>
    <row r="3476" spans="1:25" x14ac:dyDescent="0.25">
      <c r="A3476">
        <v>15250</v>
      </c>
      <c r="B3476" t="str">
        <f>VLOOKUP(W3476,Broadcast!A$2:B$277,2,FALSE)</f>
        <v>Deutsche Welle</v>
      </c>
      <c r="C3476" s="6">
        <v>500</v>
      </c>
      <c r="D3476" s="6">
        <v>600</v>
      </c>
      <c r="E3476" t="s">
        <v>910</v>
      </c>
      <c r="F3476" t="str">
        <f>VLOOKUP(H3476,Location!A$2:E$678,2,FALSE)</f>
        <v>Issoudun</v>
      </c>
      <c r="G3476" t="str">
        <f>VLOOKUP(LEFT(R3476,3),Language!A$2:B$7700,2,FALSE)</f>
        <v>English</v>
      </c>
      <c r="H3476" t="s">
        <v>78</v>
      </c>
      <c r="I3476">
        <v>500</v>
      </c>
      <c r="J3476">
        <v>145</v>
      </c>
      <c r="K3476">
        <v>0</v>
      </c>
      <c r="L3476">
        <v>217</v>
      </c>
      <c r="M3476">
        <v>1234567</v>
      </c>
      <c r="N3476">
        <v>270316</v>
      </c>
      <c r="O3476">
        <v>310516</v>
      </c>
      <c r="P3476" t="s">
        <v>19</v>
      </c>
      <c r="Q3476">
        <v>17400</v>
      </c>
      <c r="R3476" t="s">
        <v>20</v>
      </c>
      <c r="S3476" t="str">
        <f>VLOOKUP(V3476,Country!A$2:B$191,2,FALSE)</f>
        <v>France</v>
      </c>
      <c r="T3476" t="str">
        <f>VLOOKUP(X3476,Organisation!A$2:B$150,2,FALSE)</f>
        <v>Deutsche Welle</v>
      </c>
      <c r="U3476" t="s">
        <v>78</v>
      </c>
      <c r="V3476" t="s">
        <v>80</v>
      </c>
      <c r="W3476" t="s">
        <v>346</v>
      </c>
      <c r="X3476" t="s">
        <v>346</v>
      </c>
      <c r="Y3476">
        <v>16677</v>
      </c>
    </row>
    <row r="3477" spans="1:25" x14ac:dyDescent="0.25">
      <c r="A3477">
        <v>15250</v>
      </c>
      <c r="B3477" t="str">
        <f>VLOOKUP(W3477,Broadcast!A$2:B$277,2,FALSE)</f>
        <v>China Radio International</v>
      </c>
      <c r="C3477" s="6">
        <v>900</v>
      </c>
      <c r="D3477" s="6">
        <v>1100</v>
      </c>
      <c r="E3477">
        <v>50</v>
      </c>
      <c r="F3477" t="str">
        <f>VLOOKUP(H3477,Location!A$2:E$678,2,FALSE)</f>
        <v>Kunming</v>
      </c>
      <c r="G3477" t="str">
        <f>VLOOKUP(LEFT(R3477,3),Language!A$2:B$7700,2,FALSE)</f>
        <v>Standart Chinese</v>
      </c>
      <c r="H3477" t="s">
        <v>366</v>
      </c>
      <c r="I3477">
        <v>100</v>
      </c>
      <c r="J3477">
        <v>122</v>
      </c>
      <c r="K3477">
        <v>0</v>
      </c>
      <c r="L3477">
        <v>216</v>
      </c>
      <c r="M3477">
        <v>1234567</v>
      </c>
      <c r="N3477">
        <v>270316</v>
      </c>
      <c r="O3477">
        <v>301016</v>
      </c>
      <c r="P3477" t="s">
        <v>19</v>
      </c>
      <c r="Q3477">
        <v>13700</v>
      </c>
      <c r="R3477" t="s">
        <v>207</v>
      </c>
      <c r="S3477" t="str">
        <f>VLOOKUP(V3477,Country!A$2:B$191,2,FALSE)</f>
        <v>China</v>
      </c>
      <c r="T3477" t="str">
        <f>VLOOKUP(X3477,Organisation!A$2:B$150,2,FALSE)</f>
        <v>R &amp; T of Peoples Republic of China</v>
      </c>
      <c r="U3477" t="s">
        <v>366</v>
      </c>
      <c r="V3477" t="s">
        <v>55</v>
      </c>
      <c r="W3477" t="s">
        <v>188</v>
      </c>
      <c r="X3477" t="s">
        <v>57</v>
      </c>
      <c r="Y3477">
        <v>3341</v>
      </c>
    </row>
    <row r="3478" spans="1:25" x14ac:dyDescent="0.25">
      <c r="A3478">
        <v>15250</v>
      </c>
      <c r="B3478" t="str">
        <f>VLOOKUP(W3478,Broadcast!A$2:B$277,2,FALSE)</f>
        <v>Broadcasting Serv. of the Kingdom of Saudi Arabia</v>
      </c>
      <c r="C3478" s="6">
        <v>930</v>
      </c>
      <c r="D3478" s="6">
        <v>1230</v>
      </c>
      <c r="E3478" t="s">
        <v>717</v>
      </c>
      <c r="F3478" t="str">
        <f>VLOOKUP(H3478,Location!A$2:E$678,2,FALSE)</f>
        <v>Riyadh</v>
      </c>
      <c r="G3478" t="str">
        <f>VLOOKUP(LEFT(R3478,3),Language!A$2:B$7700,2,FALSE)</f>
        <v>English</v>
      </c>
      <c r="H3478" t="s">
        <v>508</v>
      </c>
      <c r="I3478">
        <v>500</v>
      </c>
      <c r="J3478">
        <v>250</v>
      </c>
      <c r="K3478">
        <v>0</v>
      </c>
      <c r="L3478">
        <v>216</v>
      </c>
      <c r="M3478">
        <v>1234567</v>
      </c>
      <c r="N3478">
        <v>270316</v>
      </c>
      <c r="O3478">
        <v>301016</v>
      </c>
      <c r="P3478" t="s">
        <v>19</v>
      </c>
      <c r="R3478" t="s">
        <v>20</v>
      </c>
      <c r="S3478" t="str">
        <f>VLOOKUP(V3478,Country!A$2:B$191,2,FALSE)</f>
        <v>Saudi Arabia</v>
      </c>
      <c r="T3478" t="str">
        <f>VLOOKUP(X3478,Organisation!A$2:B$150,2,FALSE)</f>
        <v>Saudi Arabian Radio &amp; Television</v>
      </c>
      <c r="U3478" t="s">
        <v>508</v>
      </c>
      <c r="V3478" t="s">
        <v>397</v>
      </c>
      <c r="W3478" t="s">
        <v>397</v>
      </c>
      <c r="X3478" t="s">
        <v>397</v>
      </c>
      <c r="Y3478">
        <v>1390</v>
      </c>
    </row>
    <row r="3479" spans="1:25" x14ac:dyDescent="0.25">
      <c r="A3479">
        <v>15250</v>
      </c>
      <c r="B3479" t="str">
        <f>VLOOKUP(W3479,Broadcast!A$2:B$277,2,FALSE)</f>
        <v>International Broadcasting Bureau</v>
      </c>
      <c r="C3479" s="6">
        <v>1100</v>
      </c>
      <c r="D3479" s="6">
        <v>1300</v>
      </c>
      <c r="E3479" t="s">
        <v>405</v>
      </c>
      <c r="F3479" t="str">
        <f>VLOOKUP(H3479,Location!A$2:E$678,2,FALSE)</f>
        <v>Tinang 1</v>
      </c>
      <c r="G3479" t="str">
        <f>VLOOKUP(LEFT(R3479,3),Language!A$2:B$7700,2,FALSE)</f>
        <v>Mandarin Chinese</v>
      </c>
      <c r="H3479" t="s">
        <v>172</v>
      </c>
      <c r="I3479">
        <v>250</v>
      </c>
      <c r="J3479">
        <v>315</v>
      </c>
      <c r="K3479">
        <v>0</v>
      </c>
      <c r="L3479">
        <v>216</v>
      </c>
      <c r="M3479">
        <v>1234567</v>
      </c>
      <c r="N3479">
        <v>270316</v>
      </c>
      <c r="O3479">
        <v>291016</v>
      </c>
      <c r="P3479" t="s">
        <v>19</v>
      </c>
      <c r="Q3479">
        <v>13510</v>
      </c>
      <c r="R3479" t="s">
        <v>270</v>
      </c>
      <c r="S3479" t="str">
        <f>VLOOKUP(V3479,Country!A$2:B$191,2,FALSE)</f>
        <v>Philippines</v>
      </c>
      <c r="T3479" t="str">
        <f>VLOOKUP(X3479,Organisation!A$2:B$150,2,FALSE)</f>
        <v>International Broadcasting Bureau</v>
      </c>
      <c r="U3479" t="s">
        <v>172</v>
      </c>
      <c r="V3479" t="s">
        <v>173</v>
      </c>
      <c r="W3479" t="s">
        <v>120</v>
      </c>
      <c r="X3479" t="s">
        <v>120</v>
      </c>
      <c r="Y3479">
        <v>896</v>
      </c>
    </row>
    <row r="3480" spans="1:25" x14ac:dyDescent="0.25">
      <c r="A3480">
        <v>15250</v>
      </c>
      <c r="B3480" t="str">
        <f>VLOOKUP(W3480,Broadcast!A$2:B$277,2,FALSE)</f>
        <v>China Radio International</v>
      </c>
      <c r="C3480" s="6">
        <v>1600</v>
      </c>
      <c r="D3480" s="6">
        <v>1700</v>
      </c>
      <c r="E3480" t="s">
        <v>533</v>
      </c>
      <c r="F3480" t="str">
        <f>VLOOKUP(H3480,Location!A$2:E$678,2,FALSE)</f>
        <v>Urumqi</v>
      </c>
      <c r="G3480" t="str">
        <f>VLOOKUP(LEFT(R3480,3),Language!A$2:B$7700,2,FALSE)</f>
        <v>English</v>
      </c>
      <c r="H3480" t="s">
        <v>71</v>
      </c>
      <c r="I3480">
        <v>500</v>
      </c>
      <c r="J3480">
        <v>270</v>
      </c>
      <c r="K3480">
        <v>0</v>
      </c>
      <c r="L3480">
        <v>218</v>
      </c>
      <c r="M3480">
        <v>1234567</v>
      </c>
      <c r="N3480">
        <v>270316</v>
      </c>
      <c r="O3480">
        <v>301016</v>
      </c>
      <c r="P3480" t="s">
        <v>19</v>
      </c>
      <c r="Q3480">
        <v>13700</v>
      </c>
      <c r="R3480" t="s">
        <v>20</v>
      </c>
      <c r="S3480" t="str">
        <f>VLOOKUP(V3480,Country!A$2:B$191,2,FALSE)</f>
        <v>China</v>
      </c>
      <c r="T3480" t="str">
        <f>VLOOKUP(X3480,Organisation!A$2:B$150,2,FALSE)</f>
        <v>R &amp; T of Peoples Republic of China</v>
      </c>
      <c r="U3480" t="s">
        <v>71</v>
      </c>
      <c r="V3480" t="s">
        <v>55</v>
      </c>
      <c r="W3480" t="s">
        <v>188</v>
      </c>
      <c r="X3480" t="s">
        <v>57</v>
      </c>
      <c r="Y3480">
        <v>3342</v>
      </c>
    </row>
    <row r="3481" spans="1:25" x14ac:dyDescent="0.25">
      <c r="A3481">
        <v>15255</v>
      </c>
      <c r="B3481" t="str">
        <f>VLOOKUP(W3481,Broadcast!A$2:B$277,2,FALSE)</f>
        <v>Radio Veritas Asia</v>
      </c>
      <c r="C3481" s="6">
        <v>130</v>
      </c>
      <c r="D3481" s="6">
        <v>200</v>
      </c>
      <c r="E3481">
        <v>41</v>
      </c>
      <c r="F3481" t="str">
        <f>VLOOKUP(H3481,Location!A$2:E$678,2,FALSE)</f>
        <v>Palauig</v>
      </c>
      <c r="G3481" t="str">
        <f>VLOOKUP(LEFT(R3481,3),Language!A$2:B$7700,2,FALSE)</f>
        <v>Zou</v>
      </c>
      <c r="H3481" t="s">
        <v>406</v>
      </c>
      <c r="I3481">
        <v>250</v>
      </c>
      <c r="J3481">
        <v>280</v>
      </c>
      <c r="K3481">
        <v>0</v>
      </c>
      <c r="L3481">
        <v>146</v>
      </c>
      <c r="M3481">
        <v>1234567</v>
      </c>
      <c r="N3481">
        <v>270316</v>
      </c>
      <c r="O3481">
        <v>301016</v>
      </c>
      <c r="P3481" t="s">
        <v>19</v>
      </c>
      <c r="R3481" t="s">
        <v>691</v>
      </c>
      <c r="S3481" t="str">
        <f>VLOOKUP(V3481,Country!A$2:B$191,2,FALSE)</f>
        <v>Philippines</v>
      </c>
      <c r="T3481" t="str">
        <f>VLOOKUP(X3481,Organisation!A$2:B$150,2,FALSE)</f>
        <v>Radio Veritas Asia</v>
      </c>
      <c r="U3481" t="s">
        <v>406</v>
      </c>
      <c r="V3481" t="s">
        <v>173</v>
      </c>
      <c r="W3481" t="s">
        <v>407</v>
      </c>
      <c r="X3481" t="s">
        <v>407</v>
      </c>
      <c r="Y3481">
        <v>7006</v>
      </c>
    </row>
    <row r="3482" spans="1:25" x14ac:dyDescent="0.25">
      <c r="A3482">
        <v>15255</v>
      </c>
      <c r="B3482" t="str">
        <f>VLOOKUP(W3482,Broadcast!A$2:B$277,2,FALSE)</f>
        <v>Deutsche Welle</v>
      </c>
      <c r="C3482" s="6">
        <v>300</v>
      </c>
      <c r="D3482" s="6">
        <v>400</v>
      </c>
      <c r="E3482" t="s">
        <v>345</v>
      </c>
      <c r="F3482" t="str">
        <f>VLOOKUP(H3482,Location!A$2:E$678,2,FALSE)</f>
        <v>Trincomalee (Perkara)</v>
      </c>
      <c r="G3482" t="str">
        <f>VLOOKUP(LEFT(R3482,3),Language!A$2:B$7700,2,FALSE)</f>
        <v>Swahili (macrolanguage)</v>
      </c>
      <c r="H3482" t="s">
        <v>646</v>
      </c>
      <c r="I3482">
        <v>250</v>
      </c>
      <c r="J3482">
        <v>255</v>
      </c>
      <c r="K3482">
        <v>-15</v>
      </c>
      <c r="L3482">
        <v>217</v>
      </c>
      <c r="M3482">
        <v>1234567</v>
      </c>
      <c r="N3482">
        <v>160616</v>
      </c>
      <c r="O3482">
        <v>270616</v>
      </c>
      <c r="P3482" t="s">
        <v>19</v>
      </c>
      <c r="Q3482">
        <v>12970</v>
      </c>
      <c r="R3482" t="s">
        <v>296</v>
      </c>
      <c r="S3482" t="str">
        <f>VLOOKUP(V3482,Country!A$2:B$191,2,FALSE)</f>
        <v>Sri Lanka</v>
      </c>
      <c r="T3482" t="str">
        <f>VLOOKUP(X3482,Organisation!A$2:B$150,2,FALSE)</f>
        <v>Deutsche Welle</v>
      </c>
      <c r="U3482" t="s">
        <v>646</v>
      </c>
      <c r="V3482" t="s">
        <v>318</v>
      </c>
      <c r="W3482" t="s">
        <v>346</v>
      </c>
      <c r="X3482" t="s">
        <v>346</v>
      </c>
      <c r="Y3482">
        <v>16723</v>
      </c>
    </row>
    <row r="3483" spans="1:25" x14ac:dyDescent="0.25">
      <c r="A3483">
        <v>15255</v>
      </c>
      <c r="B3483" t="str">
        <f>VLOOKUP(W3483,Broadcast!A$2:B$277,2,FALSE)</f>
        <v>Deutsche Welle</v>
      </c>
      <c r="C3483" s="6">
        <v>300</v>
      </c>
      <c r="D3483" s="6">
        <v>400</v>
      </c>
      <c r="E3483" t="s">
        <v>345</v>
      </c>
      <c r="F3483" t="str">
        <f>VLOOKUP(H3483,Location!A$2:E$678,2,FALSE)</f>
        <v>Trincomalee (Perkara)</v>
      </c>
      <c r="G3483" t="str">
        <f>VLOOKUP(LEFT(R3483,3),Language!A$2:B$7700,2,FALSE)</f>
        <v>Swahili (macrolanguage)</v>
      </c>
      <c r="H3483" t="s">
        <v>646</v>
      </c>
      <c r="I3483">
        <v>250</v>
      </c>
      <c r="J3483">
        <v>255</v>
      </c>
      <c r="K3483">
        <v>-15</v>
      </c>
      <c r="L3483">
        <v>217</v>
      </c>
      <c r="M3483">
        <v>1234567</v>
      </c>
      <c r="N3483">
        <v>280616</v>
      </c>
      <c r="O3483">
        <v>290616</v>
      </c>
      <c r="P3483" t="s">
        <v>19</v>
      </c>
      <c r="Q3483">
        <v>12970</v>
      </c>
      <c r="R3483" t="s">
        <v>296</v>
      </c>
      <c r="S3483" t="str">
        <f>VLOOKUP(V3483,Country!A$2:B$191,2,FALSE)</f>
        <v>Sri Lanka</v>
      </c>
      <c r="T3483" t="str">
        <f>VLOOKUP(X3483,Organisation!A$2:B$150,2,FALSE)</f>
        <v>Deutsche Welle</v>
      </c>
      <c r="U3483" t="s">
        <v>646</v>
      </c>
      <c r="V3483" t="s">
        <v>318</v>
      </c>
      <c r="W3483" t="s">
        <v>346</v>
      </c>
      <c r="X3483" t="s">
        <v>346</v>
      </c>
      <c r="Y3483">
        <v>16724</v>
      </c>
    </row>
    <row r="3484" spans="1:25" x14ac:dyDescent="0.25">
      <c r="A3484">
        <v>15255</v>
      </c>
      <c r="B3484" t="str">
        <f>VLOOKUP(W3484,Broadcast!A$2:B$277,2,FALSE)</f>
        <v>Deutsche Welle</v>
      </c>
      <c r="C3484" s="6">
        <v>300</v>
      </c>
      <c r="D3484" s="6">
        <v>400</v>
      </c>
      <c r="E3484" t="s">
        <v>345</v>
      </c>
      <c r="F3484" t="str">
        <f>VLOOKUP(H3484,Location!A$2:E$678,2,FALSE)</f>
        <v>Trincomalee (Perkara)</v>
      </c>
      <c r="G3484" t="str">
        <f>VLOOKUP(LEFT(R3484,3),Language!A$2:B$7700,2,FALSE)</f>
        <v>Swahili (macrolanguage)</v>
      </c>
      <c r="H3484" t="s">
        <v>646</v>
      </c>
      <c r="I3484">
        <v>250</v>
      </c>
      <c r="J3484">
        <v>255</v>
      </c>
      <c r="K3484">
        <v>-15</v>
      </c>
      <c r="L3484">
        <v>217</v>
      </c>
      <c r="M3484">
        <v>1234567</v>
      </c>
      <c r="N3484">
        <v>300616</v>
      </c>
      <c r="O3484">
        <v>291016</v>
      </c>
      <c r="P3484" t="s">
        <v>19</v>
      </c>
      <c r="Q3484">
        <v>12970</v>
      </c>
      <c r="R3484" t="s">
        <v>296</v>
      </c>
      <c r="S3484" t="str">
        <f>VLOOKUP(V3484,Country!A$2:B$191,2,FALSE)</f>
        <v>Sri Lanka</v>
      </c>
      <c r="T3484" t="str">
        <f>VLOOKUP(X3484,Organisation!A$2:B$150,2,FALSE)</f>
        <v>Deutsche Welle</v>
      </c>
      <c r="U3484" t="s">
        <v>646</v>
      </c>
      <c r="V3484" t="s">
        <v>318</v>
      </c>
      <c r="W3484" t="s">
        <v>346</v>
      </c>
      <c r="X3484" t="s">
        <v>346</v>
      </c>
      <c r="Y3484">
        <v>16725</v>
      </c>
    </row>
    <row r="3485" spans="1:25" x14ac:dyDescent="0.25">
      <c r="A3485">
        <v>15255</v>
      </c>
      <c r="B3485" t="str">
        <f>VLOOKUP(W3485,Broadcast!A$2:B$277,2,FALSE)</f>
        <v>Deutsche Welle</v>
      </c>
      <c r="C3485" s="6">
        <v>400</v>
      </c>
      <c r="D3485" s="6">
        <v>500</v>
      </c>
      <c r="E3485" t="s">
        <v>800</v>
      </c>
      <c r="F3485" t="str">
        <f>VLOOKUP(H3485,Location!A$2:E$678,2,FALSE)</f>
        <v>Trincomalee (Perkara)</v>
      </c>
      <c r="G3485" t="str">
        <f>VLOOKUP(LEFT(R3485,3),Language!A$2:B$7700,2,FALSE)</f>
        <v>English</v>
      </c>
      <c r="H3485" t="s">
        <v>646</v>
      </c>
      <c r="I3485">
        <v>250</v>
      </c>
      <c r="J3485">
        <v>255</v>
      </c>
      <c r="K3485">
        <v>-15</v>
      </c>
      <c r="L3485">
        <v>216</v>
      </c>
      <c r="M3485">
        <v>1234567</v>
      </c>
      <c r="N3485">
        <v>160616</v>
      </c>
      <c r="O3485">
        <v>270616</v>
      </c>
      <c r="P3485" t="s">
        <v>19</v>
      </c>
      <c r="Q3485">
        <v>15920</v>
      </c>
      <c r="R3485" t="s">
        <v>20</v>
      </c>
      <c r="S3485" t="str">
        <f>VLOOKUP(V3485,Country!A$2:B$191,2,FALSE)</f>
        <v>Sri Lanka</v>
      </c>
      <c r="T3485" t="str">
        <f>VLOOKUP(X3485,Organisation!A$2:B$150,2,FALSE)</f>
        <v>Deutsche Welle</v>
      </c>
      <c r="U3485" t="s">
        <v>646</v>
      </c>
      <c r="V3485" t="s">
        <v>318</v>
      </c>
      <c r="W3485" t="s">
        <v>346</v>
      </c>
      <c r="X3485" t="s">
        <v>346</v>
      </c>
      <c r="Y3485">
        <v>16727</v>
      </c>
    </row>
    <row r="3486" spans="1:25" x14ac:dyDescent="0.25">
      <c r="A3486">
        <v>15255</v>
      </c>
      <c r="B3486" t="str">
        <f>VLOOKUP(W3486,Broadcast!A$2:B$277,2,FALSE)</f>
        <v>Deutsche Welle</v>
      </c>
      <c r="C3486" s="6">
        <v>400</v>
      </c>
      <c r="D3486" s="6">
        <v>500</v>
      </c>
      <c r="E3486" t="s">
        <v>800</v>
      </c>
      <c r="F3486" t="str">
        <f>VLOOKUP(H3486,Location!A$2:E$678,2,FALSE)</f>
        <v>Trincomalee (Perkara)</v>
      </c>
      <c r="G3486" t="str">
        <f>VLOOKUP(LEFT(R3486,3),Language!A$2:B$7700,2,FALSE)</f>
        <v>English</v>
      </c>
      <c r="H3486" t="s">
        <v>646</v>
      </c>
      <c r="I3486">
        <v>250</v>
      </c>
      <c r="J3486">
        <v>255</v>
      </c>
      <c r="K3486">
        <v>-15</v>
      </c>
      <c r="L3486">
        <v>216</v>
      </c>
      <c r="M3486">
        <v>1234567</v>
      </c>
      <c r="N3486">
        <v>280616</v>
      </c>
      <c r="O3486">
        <v>10716</v>
      </c>
      <c r="P3486" t="s">
        <v>19</v>
      </c>
      <c r="Q3486">
        <v>15920</v>
      </c>
      <c r="R3486" t="s">
        <v>20</v>
      </c>
      <c r="S3486" t="str">
        <f>VLOOKUP(V3486,Country!A$2:B$191,2,FALSE)</f>
        <v>Sri Lanka</v>
      </c>
      <c r="T3486" t="str">
        <f>VLOOKUP(X3486,Organisation!A$2:B$150,2,FALSE)</f>
        <v>Deutsche Welle</v>
      </c>
      <c r="U3486" t="s">
        <v>646</v>
      </c>
      <c r="V3486" t="s">
        <v>318</v>
      </c>
      <c r="W3486" t="s">
        <v>346</v>
      </c>
      <c r="X3486" t="s">
        <v>346</v>
      </c>
      <c r="Y3486">
        <v>16728</v>
      </c>
    </row>
    <row r="3487" spans="1:25" x14ac:dyDescent="0.25">
      <c r="A3487">
        <v>15255</v>
      </c>
      <c r="B3487" t="str">
        <f>VLOOKUP(W3487,Broadcast!A$2:B$277,2,FALSE)</f>
        <v>Deutsche Welle</v>
      </c>
      <c r="C3487" s="6">
        <v>500</v>
      </c>
      <c r="D3487" s="6">
        <v>600</v>
      </c>
      <c r="E3487" t="s">
        <v>1002</v>
      </c>
      <c r="F3487" t="str">
        <f>VLOOKUP(H3487,Location!A$2:E$678,2,FALSE)</f>
        <v>Issoudun</v>
      </c>
      <c r="G3487" t="str">
        <f>VLOOKUP(LEFT(R3487,3),Language!A$2:B$7700,2,FALSE)</f>
        <v>English</v>
      </c>
      <c r="H3487" t="s">
        <v>78</v>
      </c>
      <c r="I3487">
        <v>500</v>
      </c>
      <c r="J3487">
        <v>145</v>
      </c>
      <c r="K3487">
        <v>0</v>
      </c>
      <c r="L3487">
        <v>217</v>
      </c>
      <c r="M3487">
        <v>1234567</v>
      </c>
      <c r="N3487">
        <v>10616</v>
      </c>
      <c r="O3487">
        <v>291016</v>
      </c>
      <c r="P3487" t="s">
        <v>19</v>
      </c>
      <c r="Q3487">
        <v>17400</v>
      </c>
      <c r="R3487" t="s">
        <v>20</v>
      </c>
      <c r="S3487" t="str">
        <f>VLOOKUP(V3487,Country!A$2:B$191,2,FALSE)</f>
        <v>France</v>
      </c>
      <c r="T3487" t="str">
        <f>VLOOKUP(X3487,Organisation!A$2:B$150,2,FALSE)</f>
        <v>Deutsche Welle</v>
      </c>
      <c r="U3487" t="s">
        <v>78</v>
      </c>
      <c r="V3487" t="s">
        <v>80</v>
      </c>
      <c r="W3487" t="s">
        <v>346</v>
      </c>
      <c r="X3487" t="s">
        <v>346</v>
      </c>
      <c r="Y3487">
        <v>16678</v>
      </c>
    </row>
    <row r="3488" spans="1:25" x14ac:dyDescent="0.25">
      <c r="A3488">
        <v>15255</v>
      </c>
      <c r="B3488" t="str">
        <f>VLOOKUP(W3488,Broadcast!A$2:B$277,2,FALSE)</f>
        <v>Channel Africa</v>
      </c>
      <c r="C3488" s="6">
        <v>600</v>
      </c>
      <c r="D3488" s="6">
        <v>700</v>
      </c>
      <c r="E3488" t="s">
        <v>124</v>
      </c>
      <c r="F3488" t="str">
        <f>VLOOKUP(H3488,Location!A$2:E$678,2,FALSE)</f>
        <v>Meyerton</v>
      </c>
      <c r="G3488" t="str">
        <f>VLOOKUP(LEFT(R3488,3),Language!A$2:B$7700,2,FALSE)</f>
        <v>English</v>
      </c>
      <c r="H3488" t="s">
        <v>34</v>
      </c>
      <c r="I3488">
        <v>250</v>
      </c>
      <c r="J3488">
        <v>328</v>
      </c>
      <c r="K3488">
        <v>-12</v>
      </c>
      <c r="L3488">
        <v>416</v>
      </c>
      <c r="M3488">
        <v>23456</v>
      </c>
      <c r="N3488">
        <v>270316</v>
      </c>
      <c r="O3488">
        <v>291016</v>
      </c>
      <c r="P3488" t="s">
        <v>19</v>
      </c>
      <c r="Q3488">
        <v>15450</v>
      </c>
      <c r="R3488" t="s">
        <v>20</v>
      </c>
      <c r="S3488" t="str">
        <f>VLOOKUP(V3488,Country!A$2:B$191,2,FALSE)</f>
        <v>South Africa</v>
      </c>
      <c r="T3488" t="str">
        <f>VLOOKUP(X3488,Organisation!A$2:B$150,2,FALSE)</f>
        <v>Sentech South Africa</v>
      </c>
      <c r="U3488" t="s">
        <v>34</v>
      </c>
      <c r="V3488" t="s">
        <v>35</v>
      </c>
      <c r="W3488" t="s">
        <v>51</v>
      </c>
      <c r="X3488" t="s">
        <v>37</v>
      </c>
      <c r="Y3488">
        <v>3739</v>
      </c>
    </row>
    <row r="3489" spans="1:25" x14ac:dyDescent="0.25">
      <c r="A3489">
        <v>15255</v>
      </c>
      <c r="B3489" t="str">
        <f>VLOOKUP(W3489,Broadcast!A$2:B$277,2,FALSE)</f>
        <v>Telediffusion d'Algerie</v>
      </c>
      <c r="C3489" s="6">
        <v>700</v>
      </c>
      <c r="D3489" s="6">
        <v>900</v>
      </c>
      <c r="E3489" t="s">
        <v>308</v>
      </c>
      <c r="F3489" t="str">
        <f>VLOOKUP(H3489,Location!A$2:E$678,2,FALSE)</f>
        <v>Ourgla</v>
      </c>
      <c r="G3489" t="str">
        <f>VLOOKUP(LEFT(R3489,3),Language!A$2:B$7700,2,FALSE)</f>
        <v>Standard Arabic</v>
      </c>
      <c r="H3489" t="s">
        <v>309</v>
      </c>
      <c r="I3489">
        <v>300</v>
      </c>
      <c r="J3489">
        <v>210</v>
      </c>
      <c r="K3489">
        <v>0</v>
      </c>
      <c r="L3489">
        <v>146</v>
      </c>
      <c r="M3489">
        <v>1234567</v>
      </c>
      <c r="N3489">
        <v>270316</v>
      </c>
      <c r="O3489">
        <v>291016</v>
      </c>
      <c r="P3489" t="s">
        <v>19</v>
      </c>
      <c r="Q3489">
        <v>15920</v>
      </c>
      <c r="R3489" t="s">
        <v>310</v>
      </c>
      <c r="S3489" t="str">
        <f>VLOOKUP(V3489,Country!A$2:B$191,2,FALSE)</f>
        <v>Algeria</v>
      </c>
      <c r="T3489" t="str">
        <f>VLOOKUP(X3489,Organisation!A$2:B$150,2,FALSE)</f>
        <v>Telediffusion d'Algerie</v>
      </c>
      <c r="U3489" t="s">
        <v>309</v>
      </c>
      <c r="V3489" t="s">
        <v>311</v>
      </c>
      <c r="W3489" t="s">
        <v>312</v>
      </c>
      <c r="X3489" t="s">
        <v>312</v>
      </c>
      <c r="Y3489">
        <v>2503</v>
      </c>
    </row>
    <row r="3490" spans="1:25" x14ac:dyDescent="0.25">
      <c r="A3490">
        <v>15255</v>
      </c>
      <c r="B3490" t="str">
        <f>VLOOKUP(W3490,Broadcast!A$2:B$277,2,FALSE)</f>
        <v>Abu Dhabi Media Company</v>
      </c>
      <c r="C3490" s="6">
        <v>1230</v>
      </c>
      <c r="D3490" s="6">
        <v>1400</v>
      </c>
      <c r="E3490" t="s">
        <v>548</v>
      </c>
      <c r="F3490" t="str">
        <f>VLOOKUP(H3490,Location!A$2:E$678,2,FALSE)</f>
        <v>Dhabayya</v>
      </c>
      <c r="G3490" t="str">
        <f>VLOOKUP(LEFT(R3490,3),Language!A$2:B$7700,2,FALSE)</f>
        <v>Arabic</v>
      </c>
      <c r="H3490" t="s">
        <v>409</v>
      </c>
      <c r="I3490">
        <v>500</v>
      </c>
      <c r="J3490">
        <v>300</v>
      </c>
      <c r="K3490">
        <v>0</v>
      </c>
      <c r="L3490">
        <v>146</v>
      </c>
      <c r="M3490">
        <v>1234567</v>
      </c>
      <c r="N3490">
        <v>270316</v>
      </c>
      <c r="O3490">
        <v>301016</v>
      </c>
      <c r="P3490" t="s">
        <v>19</v>
      </c>
      <c r="Q3490">
        <v>15000</v>
      </c>
      <c r="R3490" t="s">
        <v>89</v>
      </c>
      <c r="S3490" t="str">
        <f>VLOOKUP(V3490,Country!A$2:B$191,2,FALSE)</f>
        <v>United Arab Emirates</v>
      </c>
      <c r="T3490" t="str">
        <f>VLOOKUP(X3490,Organisation!A$2:B$150,2,FALSE)</f>
        <v>Abu Dhabi Media Company</v>
      </c>
      <c r="U3490" t="s">
        <v>409</v>
      </c>
      <c r="V3490" t="s">
        <v>410</v>
      </c>
      <c r="W3490" t="s">
        <v>14</v>
      </c>
      <c r="X3490" t="s">
        <v>14</v>
      </c>
      <c r="Y3490">
        <v>3799</v>
      </c>
    </row>
    <row r="3491" spans="1:25" x14ac:dyDescent="0.25">
      <c r="A3491">
        <v>15255</v>
      </c>
      <c r="B3491" t="str">
        <f>VLOOKUP(W3491,Broadcast!A$2:B$277,2,FALSE)</f>
        <v>Adventist Broadcasting Service, Inc.</v>
      </c>
      <c r="C3491" s="6">
        <v>1300</v>
      </c>
      <c r="D3491" s="6">
        <v>1330</v>
      </c>
      <c r="E3491" t="s">
        <v>149</v>
      </c>
      <c r="F3491" t="str">
        <f>VLOOKUP(H3491,Location!A$2:E$678,2,FALSE)</f>
        <v>Agat, Guam</v>
      </c>
      <c r="G3491" t="str">
        <f>VLOOKUP(LEFT(R3491,3),Language!A$2:B$7700,2,FALSE)</f>
        <v>Bengali</v>
      </c>
      <c r="H3491" t="s">
        <v>729</v>
      </c>
      <c r="I3491">
        <v>100</v>
      </c>
      <c r="J3491">
        <v>285</v>
      </c>
      <c r="K3491">
        <v>-15</v>
      </c>
      <c r="L3491">
        <v>218</v>
      </c>
      <c r="M3491">
        <v>1234567</v>
      </c>
      <c r="N3491">
        <v>270316</v>
      </c>
      <c r="O3491">
        <v>291016</v>
      </c>
      <c r="P3491" t="s">
        <v>19</v>
      </c>
      <c r="Q3491">
        <v>13700</v>
      </c>
      <c r="R3491" t="s">
        <v>150</v>
      </c>
      <c r="S3491" t="str">
        <f>VLOOKUP(V3491,Country!A$2:B$191,2,FALSE)</f>
        <v>United States</v>
      </c>
      <c r="T3491" t="str">
        <f>VLOOKUP(X3491,Organisation!A$2:B$150,2,FALSE)</f>
        <v>Federal Communications Commission</v>
      </c>
      <c r="U3491" t="s">
        <v>729</v>
      </c>
      <c r="V3491" t="s">
        <v>21</v>
      </c>
      <c r="W3491" t="s">
        <v>729</v>
      </c>
      <c r="X3491" t="s">
        <v>22</v>
      </c>
      <c r="Y3491">
        <v>1790</v>
      </c>
    </row>
    <row r="3492" spans="1:25" x14ac:dyDescent="0.25">
      <c r="A3492">
        <v>15255</v>
      </c>
      <c r="B3492" t="str">
        <f>VLOOKUP(W3492,Broadcast!A$2:B$277,2,FALSE)</f>
        <v>Adventist Broadcasting Service, Inc.</v>
      </c>
      <c r="C3492" s="6">
        <v>1330</v>
      </c>
      <c r="D3492" s="6">
        <v>1400</v>
      </c>
      <c r="E3492" t="s">
        <v>149</v>
      </c>
      <c r="F3492" t="str">
        <f>VLOOKUP(H3492,Location!A$2:E$678,2,FALSE)</f>
        <v>Agat, Guam</v>
      </c>
      <c r="G3492" t="str">
        <f>VLOOKUP(LEFT(R3492,3),Language!A$2:B$7700,2,FALSE)</f>
        <v>Kok Borok</v>
      </c>
      <c r="H3492" t="s">
        <v>729</v>
      </c>
      <c r="I3492">
        <v>100</v>
      </c>
      <c r="J3492">
        <v>285</v>
      </c>
      <c r="K3492">
        <v>-15</v>
      </c>
      <c r="L3492">
        <v>218</v>
      </c>
      <c r="M3492">
        <v>1234567</v>
      </c>
      <c r="N3492">
        <v>270316</v>
      </c>
      <c r="O3492">
        <v>291016</v>
      </c>
      <c r="P3492" t="s">
        <v>19</v>
      </c>
      <c r="Q3492">
        <v>13700</v>
      </c>
      <c r="R3492" t="s">
        <v>1001</v>
      </c>
      <c r="S3492" t="str">
        <f>VLOOKUP(V3492,Country!A$2:B$191,2,FALSE)</f>
        <v>United States</v>
      </c>
      <c r="T3492" t="str">
        <f>VLOOKUP(X3492,Organisation!A$2:B$150,2,FALSE)</f>
        <v>Federal Communications Commission</v>
      </c>
      <c r="U3492" t="s">
        <v>729</v>
      </c>
      <c r="V3492" t="s">
        <v>21</v>
      </c>
      <c r="W3492" t="s">
        <v>729</v>
      </c>
      <c r="X3492" t="s">
        <v>22</v>
      </c>
      <c r="Y3492">
        <v>1791</v>
      </c>
    </row>
    <row r="3493" spans="1:25" x14ac:dyDescent="0.25">
      <c r="A3493">
        <v>15255</v>
      </c>
      <c r="B3493" t="str">
        <f>VLOOKUP(W3493,Broadcast!A$2:B$277,2,FALSE)</f>
        <v>International Broadcasting Bureau</v>
      </c>
      <c r="C3493" s="6">
        <v>1400</v>
      </c>
      <c r="D3493" s="6">
        <v>1600</v>
      </c>
      <c r="E3493" t="s">
        <v>651</v>
      </c>
      <c r="F3493" t="str">
        <f>VLOOKUP(H3493,Location!A$2:E$678,2,FALSE)</f>
        <v>Woofferton</v>
      </c>
      <c r="G3493" t="str">
        <f>VLOOKUP(LEFT(R3493,3),Language!A$2:B$7700,2,FALSE)</f>
        <v>Turkmen</v>
      </c>
      <c r="H3493" t="s">
        <v>73</v>
      </c>
      <c r="I3493">
        <v>300</v>
      </c>
      <c r="J3493">
        <v>74</v>
      </c>
      <c r="K3493">
        <v>4</v>
      </c>
      <c r="L3493">
        <v>618</v>
      </c>
      <c r="M3493">
        <v>1234567</v>
      </c>
      <c r="N3493">
        <v>270316</v>
      </c>
      <c r="O3493">
        <v>291016</v>
      </c>
      <c r="P3493" t="s">
        <v>19</v>
      </c>
      <c r="Q3493">
        <v>11888</v>
      </c>
      <c r="R3493" t="s">
        <v>399</v>
      </c>
      <c r="S3493" t="str">
        <f>VLOOKUP(V3493,Country!A$2:B$191,2,FALSE)</f>
        <v>United Kingdom</v>
      </c>
      <c r="T3493" t="str">
        <f>VLOOKUP(X3493,Organisation!A$2:B$150,2,FALSE)</f>
        <v>International Broadcasting Bureau</v>
      </c>
      <c r="U3493" t="s">
        <v>73</v>
      </c>
      <c r="V3493" t="s">
        <v>75</v>
      </c>
      <c r="W3493" t="s">
        <v>120</v>
      </c>
      <c r="X3493" t="s">
        <v>120</v>
      </c>
      <c r="Y3493">
        <v>897</v>
      </c>
    </row>
    <row r="3494" spans="1:25" x14ac:dyDescent="0.25">
      <c r="A3494">
        <v>15255</v>
      </c>
      <c r="B3494" t="str">
        <f>VLOOKUP(W3494,Broadcast!A$2:B$277,2,FALSE)</f>
        <v>Abu Dhabi Media Company</v>
      </c>
      <c r="C3494" s="6">
        <v>1700</v>
      </c>
      <c r="D3494" s="6">
        <v>1800</v>
      </c>
      <c r="E3494" t="s">
        <v>548</v>
      </c>
      <c r="F3494" t="str">
        <f>VLOOKUP(H3494,Location!A$2:E$678,2,FALSE)</f>
        <v>Dhabayya</v>
      </c>
      <c r="G3494" t="str">
        <f>VLOOKUP(LEFT(R3494,3),Language!A$2:B$7700,2,FALSE)</f>
        <v>Arabic</v>
      </c>
      <c r="H3494" t="s">
        <v>409</v>
      </c>
      <c r="I3494">
        <v>500</v>
      </c>
      <c r="J3494">
        <v>300</v>
      </c>
      <c r="K3494">
        <v>0</v>
      </c>
      <c r="L3494">
        <v>146</v>
      </c>
      <c r="M3494">
        <v>1234567</v>
      </c>
      <c r="N3494">
        <v>270316</v>
      </c>
      <c r="O3494">
        <v>301016</v>
      </c>
      <c r="P3494" t="s">
        <v>19</v>
      </c>
      <c r="Q3494">
        <v>15000</v>
      </c>
      <c r="R3494" t="s">
        <v>89</v>
      </c>
      <c r="S3494" t="str">
        <f>VLOOKUP(V3494,Country!A$2:B$191,2,FALSE)</f>
        <v>United Arab Emirates</v>
      </c>
      <c r="T3494" t="str">
        <f>VLOOKUP(X3494,Organisation!A$2:B$150,2,FALSE)</f>
        <v>Abu Dhabi Media Company</v>
      </c>
      <c r="U3494" t="s">
        <v>409</v>
      </c>
      <c r="V3494" t="s">
        <v>410</v>
      </c>
      <c r="W3494" t="s">
        <v>14</v>
      </c>
      <c r="X3494" t="s">
        <v>14</v>
      </c>
      <c r="Y3494">
        <v>3834</v>
      </c>
    </row>
    <row r="3495" spans="1:25" x14ac:dyDescent="0.25">
      <c r="A3495">
        <v>15260</v>
      </c>
      <c r="B3495" t="str">
        <f>VLOOKUP(W3495,Broadcast!A$2:B$277,2,FALSE)</f>
        <v>China Radio International</v>
      </c>
      <c r="C3495" s="6">
        <v>200</v>
      </c>
      <c r="D3495" s="6">
        <v>300</v>
      </c>
      <c r="E3495" t="s">
        <v>543</v>
      </c>
      <c r="F3495" t="str">
        <f>VLOOKUP(H3495,Location!A$2:E$678,2,FALSE)</f>
        <v>Kashi</v>
      </c>
      <c r="G3495" t="str">
        <f>VLOOKUP(LEFT(R3495,3),Language!A$2:B$7700,2,FALSE)</f>
        <v>Tamil</v>
      </c>
      <c r="H3495" t="s">
        <v>187</v>
      </c>
      <c r="I3495">
        <v>100</v>
      </c>
      <c r="J3495">
        <v>173</v>
      </c>
      <c r="K3495">
        <v>0</v>
      </c>
      <c r="L3495">
        <v>216</v>
      </c>
      <c r="M3495">
        <v>1234567</v>
      </c>
      <c r="N3495">
        <v>270316</v>
      </c>
      <c r="O3495">
        <v>301016</v>
      </c>
      <c r="P3495" t="s">
        <v>19</v>
      </c>
      <c r="Q3495">
        <v>13700</v>
      </c>
      <c r="R3495" t="s">
        <v>687</v>
      </c>
      <c r="S3495" t="str">
        <f>VLOOKUP(V3495,Country!A$2:B$191,2,FALSE)</f>
        <v>China</v>
      </c>
      <c r="T3495" t="str">
        <f>VLOOKUP(X3495,Organisation!A$2:B$150,2,FALSE)</f>
        <v>R &amp; T of Peoples Republic of China</v>
      </c>
      <c r="U3495" t="s">
        <v>187</v>
      </c>
      <c r="V3495" t="s">
        <v>55</v>
      </c>
      <c r="W3495" t="s">
        <v>188</v>
      </c>
      <c r="X3495" t="s">
        <v>57</v>
      </c>
      <c r="Y3495">
        <v>3343</v>
      </c>
    </row>
    <row r="3496" spans="1:25" x14ac:dyDescent="0.25">
      <c r="A3496">
        <v>15260</v>
      </c>
      <c r="B3496" t="str">
        <f>VLOOKUP(W3496,Broadcast!A$2:B$277,2,FALSE)</f>
        <v>IBRA Radio</v>
      </c>
      <c r="C3496" s="6">
        <v>800</v>
      </c>
      <c r="D3496" s="6">
        <v>830</v>
      </c>
      <c r="E3496" t="s">
        <v>1003</v>
      </c>
      <c r="F3496" t="str">
        <f>VLOOKUP(H3496,Location!A$2:E$678,2,FALSE)</f>
        <v>Moosbrunn</v>
      </c>
      <c r="G3496" t="str">
        <f>VLOOKUP(LEFT(R3496,3),Language!A$2:B$7700,2,FALSE)</f>
        <v>Arabic</v>
      </c>
      <c r="H3496" t="s">
        <v>421</v>
      </c>
      <c r="I3496">
        <v>100</v>
      </c>
      <c r="J3496">
        <v>115</v>
      </c>
      <c r="K3496">
        <v>30</v>
      </c>
      <c r="L3496">
        <v>218</v>
      </c>
      <c r="M3496">
        <v>1234567</v>
      </c>
      <c r="N3496">
        <v>270316</v>
      </c>
      <c r="O3496">
        <v>301016</v>
      </c>
      <c r="P3496" t="s">
        <v>19</v>
      </c>
      <c r="Q3496">
        <v>15625</v>
      </c>
      <c r="R3496" t="s">
        <v>89</v>
      </c>
      <c r="S3496" t="str">
        <f>VLOOKUP(V3496,Country!A$2:B$191,2,FALSE)</f>
        <v>Austria</v>
      </c>
      <c r="T3496" t="str">
        <f>VLOOKUP(X3496,Organisation!A$2:B$150,2,FALSE)</f>
        <v>Babcock Communications</v>
      </c>
      <c r="U3496" t="s">
        <v>421</v>
      </c>
      <c r="V3496" t="s">
        <v>422</v>
      </c>
      <c r="W3496" t="s">
        <v>411</v>
      </c>
      <c r="X3496" t="s">
        <v>43</v>
      </c>
      <c r="Y3496">
        <v>275</v>
      </c>
    </row>
    <row r="3497" spans="1:25" x14ac:dyDescent="0.25">
      <c r="A3497">
        <v>15260</v>
      </c>
      <c r="B3497" t="str">
        <f>VLOOKUP(W3497,Broadcast!A$2:B$277,2,FALSE)</f>
        <v>Adventist World Radio</v>
      </c>
      <c r="C3497" s="6">
        <v>1600</v>
      </c>
      <c r="D3497" s="6">
        <v>1630</v>
      </c>
      <c r="E3497" t="s">
        <v>169</v>
      </c>
      <c r="F3497" t="str">
        <f>VLOOKUP(H3497,Location!A$2:E$678,2,FALSE)</f>
        <v>Moosbrunn</v>
      </c>
      <c r="G3497" t="str">
        <f>VLOOKUP(LEFT(R3497,3),Language!A$2:B$7700,2,FALSE)</f>
        <v>Urdu</v>
      </c>
      <c r="H3497" t="s">
        <v>421</v>
      </c>
      <c r="I3497">
        <v>300</v>
      </c>
      <c r="J3497">
        <v>90</v>
      </c>
      <c r="K3497">
        <v>0</v>
      </c>
      <c r="L3497">
        <v>217</v>
      </c>
      <c r="M3497">
        <v>1234567</v>
      </c>
      <c r="N3497">
        <v>270316</v>
      </c>
      <c r="O3497">
        <v>291016</v>
      </c>
      <c r="P3497" t="s">
        <v>19</v>
      </c>
      <c r="Q3497">
        <v>16700</v>
      </c>
      <c r="R3497" t="s">
        <v>348</v>
      </c>
      <c r="S3497" t="str">
        <f>VLOOKUP(V3497,Country!A$2:B$191,2,FALSE)</f>
        <v>Austria</v>
      </c>
      <c r="T3497" t="str">
        <f>VLOOKUP(X3497,Organisation!A$2:B$150,2,FALSE)</f>
        <v>Adventist World Radio</v>
      </c>
      <c r="U3497" t="s">
        <v>421</v>
      </c>
      <c r="V3497" t="s">
        <v>422</v>
      </c>
      <c r="W3497" t="s">
        <v>275</v>
      </c>
      <c r="X3497" t="s">
        <v>275</v>
      </c>
      <c r="Y3497">
        <v>492</v>
      </c>
    </row>
    <row r="3498" spans="1:25" x14ac:dyDescent="0.25">
      <c r="A3498">
        <v>15260</v>
      </c>
      <c r="B3498" t="str">
        <f>VLOOKUP(W3498,Broadcast!A$2:B$277,2,FALSE)</f>
        <v>International Broadcasting Bureau</v>
      </c>
      <c r="C3498" s="6">
        <v>1630</v>
      </c>
      <c r="D3498" s="6">
        <v>1700</v>
      </c>
      <c r="E3498" t="s">
        <v>1004</v>
      </c>
      <c r="F3498" t="str">
        <f>VLOOKUP(H3498,Location!A$2:E$678,2,FALSE)</f>
        <v>Kuwait</v>
      </c>
      <c r="G3498" t="str">
        <f>VLOOKUP(LEFT(R3498,3),Language!A$2:B$7700,2,FALSE)</f>
        <v>Swahili (macrolanguage)</v>
      </c>
      <c r="H3498" t="s">
        <v>155</v>
      </c>
      <c r="I3498">
        <v>250</v>
      </c>
      <c r="J3498">
        <v>185</v>
      </c>
      <c r="K3498">
        <v>0</v>
      </c>
      <c r="L3498">
        <v>146</v>
      </c>
      <c r="M3498">
        <v>1234567</v>
      </c>
      <c r="N3498">
        <v>260816</v>
      </c>
      <c r="O3498">
        <v>291016</v>
      </c>
      <c r="P3498" t="s">
        <v>19</v>
      </c>
      <c r="Q3498">
        <v>8750</v>
      </c>
      <c r="R3498" t="s">
        <v>296</v>
      </c>
      <c r="S3498" t="str">
        <f>VLOOKUP(V3498,Country!A$2:B$191,2,FALSE)</f>
        <v>Kuwait</v>
      </c>
      <c r="T3498" t="str">
        <f>VLOOKUP(X3498,Organisation!A$2:B$150,2,FALSE)</f>
        <v>International Broadcasting Bureau</v>
      </c>
      <c r="U3498" t="s">
        <v>155</v>
      </c>
      <c r="V3498" t="s">
        <v>155</v>
      </c>
      <c r="W3498" t="s">
        <v>120</v>
      </c>
      <c r="X3498" t="s">
        <v>120</v>
      </c>
      <c r="Y3498">
        <v>18297</v>
      </c>
    </row>
    <row r="3499" spans="1:25" x14ac:dyDescent="0.25">
      <c r="A3499">
        <v>15260</v>
      </c>
      <c r="B3499" t="str">
        <f>VLOOKUP(W3499,Broadcast!A$2:B$277,2,FALSE)</f>
        <v>IBRA Radio</v>
      </c>
      <c r="C3499" s="6">
        <v>1700</v>
      </c>
      <c r="D3499" s="6">
        <v>1830</v>
      </c>
      <c r="E3499" t="s">
        <v>1005</v>
      </c>
      <c r="F3499" t="str">
        <f>VLOOKUP(H3499,Location!A$2:E$678,2,FALSE)</f>
        <v>Woofferton</v>
      </c>
      <c r="G3499" t="str">
        <f>VLOOKUP(LEFT(R3499,3),Language!A$2:B$7700,2,FALSE)</f>
        <v>Arabic</v>
      </c>
      <c r="H3499" t="s">
        <v>73</v>
      </c>
      <c r="I3499">
        <v>200</v>
      </c>
      <c r="J3499">
        <v>105</v>
      </c>
      <c r="K3499">
        <v>30</v>
      </c>
      <c r="L3499">
        <v>218</v>
      </c>
      <c r="M3499">
        <v>1234567</v>
      </c>
      <c r="N3499">
        <v>300916</v>
      </c>
      <c r="O3499">
        <v>301016</v>
      </c>
      <c r="P3499" t="s">
        <v>19</v>
      </c>
      <c r="Q3499">
        <v>13650</v>
      </c>
      <c r="R3499" t="s">
        <v>89</v>
      </c>
      <c r="S3499" t="str">
        <f>VLOOKUP(V3499,Country!A$2:B$191,2,FALSE)</f>
        <v>United Kingdom</v>
      </c>
      <c r="T3499" t="str">
        <f>VLOOKUP(X3499,Organisation!A$2:B$150,2,FALSE)</f>
        <v>Babcock Communications</v>
      </c>
      <c r="U3499" t="s">
        <v>73</v>
      </c>
      <c r="V3499" t="s">
        <v>75</v>
      </c>
      <c r="W3499" t="s">
        <v>411</v>
      </c>
      <c r="X3499" t="s">
        <v>43</v>
      </c>
      <c r="Y3499">
        <v>18256</v>
      </c>
    </row>
    <row r="3500" spans="1:25" x14ac:dyDescent="0.25">
      <c r="A3500">
        <v>15260</v>
      </c>
      <c r="B3500" t="str">
        <f>VLOOKUP(W3500,Broadcast!A$2:B$277,2,FALSE)</f>
        <v>International Broadcasting Bureau</v>
      </c>
      <c r="C3500" s="6">
        <v>2200</v>
      </c>
      <c r="D3500" s="6">
        <v>2300</v>
      </c>
      <c r="E3500" t="s">
        <v>151</v>
      </c>
      <c r="F3500" t="str">
        <f>VLOOKUP(H3500,Location!A$2:E$678,2,FALSE)</f>
        <v>Tinian Islands</v>
      </c>
      <c r="G3500" t="str">
        <f>VLOOKUP(LEFT(R3500,3),Language!A$2:B$7700,2,FALSE)</f>
        <v>Chinese</v>
      </c>
      <c r="H3500" t="s">
        <v>144</v>
      </c>
      <c r="I3500">
        <v>250</v>
      </c>
      <c r="J3500">
        <v>280</v>
      </c>
      <c r="K3500">
        <v>0</v>
      </c>
      <c r="L3500">
        <v>216</v>
      </c>
      <c r="M3500">
        <v>2</v>
      </c>
      <c r="N3500">
        <v>270316</v>
      </c>
      <c r="O3500">
        <v>291016</v>
      </c>
      <c r="P3500" t="s">
        <v>19</v>
      </c>
      <c r="Q3500">
        <v>16000</v>
      </c>
      <c r="R3500" t="s">
        <v>54</v>
      </c>
      <c r="S3500" t="str">
        <f>VLOOKUP(V3500,Country!A$2:B$191,2,FALSE)</f>
        <v>United States</v>
      </c>
      <c r="T3500" t="str">
        <f>VLOOKUP(X3500,Organisation!A$2:B$150,2,FALSE)</f>
        <v>International Broadcasting Bureau</v>
      </c>
      <c r="U3500" t="s">
        <v>144</v>
      </c>
      <c r="V3500" t="s">
        <v>21</v>
      </c>
      <c r="W3500" t="s">
        <v>120</v>
      </c>
      <c r="X3500" t="s">
        <v>120</v>
      </c>
      <c r="Y3500">
        <v>16787</v>
      </c>
    </row>
    <row r="3501" spans="1:25" x14ac:dyDescent="0.25">
      <c r="A3501">
        <v>15265</v>
      </c>
      <c r="B3501" t="str">
        <f>VLOOKUP(W3501,Broadcast!A$2:B$277,2,FALSE)</f>
        <v>Radio Veritas Asia</v>
      </c>
      <c r="C3501" s="6">
        <v>30</v>
      </c>
      <c r="D3501" s="6">
        <v>100</v>
      </c>
      <c r="E3501">
        <v>41</v>
      </c>
      <c r="F3501" t="str">
        <f>VLOOKUP(H3501,Location!A$2:E$678,2,FALSE)</f>
        <v>Palauig</v>
      </c>
      <c r="G3501" t="str">
        <f>VLOOKUP(LEFT(R3501,3),Language!A$2:B$7700,2,FALSE)</f>
        <v>Bengali</v>
      </c>
      <c r="H3501" t="s">
        <v>406</v>
      </c>
      <c r="I3501">
        <v>250</v>
      </c>
      <c r="J3501">
        <v>300</v>
      </c>
      <c r="K3501">
        <v>0</v>
      </c>
      <c r="L3501">
        <v>216</v>
      </c>
      <c r="M3501">
        <v>1234567</v>
      </c>
      <c r="N3501">
        <v>270316</v>
      </c>
      <c r="O3501">
        <v>301016</v>
      </c>
      <c r="P3501" t="s">
        <v>19</v>
      </c>
      <c r="R3501" t="s">
        <v>150</v>
      </c>
      <c r="S3501" t="str">
        <f>VLOOKUP(V3501,Country!A$2:B$191,2,FALSE)</f>
        <v>Philippines</v>
      </c>
      <c r="T3501" t="str">
        <f>VLOOKUP(X3501,Organisation!A$2:B$150,2,FALSE)</f>
        <v>Radio Veritas Asia</v>
      </c>
      <c r="U3501" t="s">
        <v>406</v>
      </c>
      <c r="V3501" t="s">
        <v>173</v>
      </c>
      <c r="W3501" t="s">
        <v>407</v>
      </c>
      <c r="X3501" t="s">
        <v>407</v>
      </c>
      <c r="Y3501">
        <v>4528</v>
      </c>
    </row>
    <row r="3502" spans="1:25" x14ac:dyDescent="0.25">
      <c r="A3502">
        <v>15265</v>
      </c>
      <c r="B3502" t="str">
        <f>VLOOKUP(W3502,Broadcast!A$2:B$277,2,FALSE)</f>
        <v>International Broadcasting Bureau</v>
      </c>
      <c r="C3502" s="6">
        <v>500</v>
      </c>
      <c r="D3502" s="6">
        <v>600</v>
      </c>
      <c r="E3502" t="s">
        <v>376</v>
      </c>
      <c r="F3502" t="str">
        <f>VLOOKUP(H3502,Location!A$2:E$678,2,FALSE)</f>
        <v>Udorn</v>
      </c>
      <c r="G3502" t="str">
        <f>VLOOKUP(LEFT(R3502,3),Language!A$2:B$7700,2,FALSE)</f>
        <v>Tibetan</v>
      </c>
      <c r="H3502" t="s">
        <v>162</v>
      </c>
      <c r="I3502">
        <v>250</v>
      </c>
      <c r="J3502">
        <v>313</v>
      </c>
      <c r="K3502">
        <v>-8</v>
      </c>
      <c r="L3502">
        <v>226</v>
      </c>
      <c r="M3502">
        <v>1234567</v>
      </c>
      <c r="N3502">
        <v>270316</v>
      </c>
      <c r="O3502">
        <v>291016</v>
      </c>
      <c r="P3502" t="s">
        <v>19</v>
      </c>
      <c r="Q3502">
        <v>16700</v>
      </c>
      <c r="R3502" t="s">
        <v>118</v>
      </c>
      <c r="S3502" t="str">
        <f>VLOOKUP(V3502,Country!A$2:B$191,2,FALSE)</f>
        <v>Thailand</v>
      </c>
      <c r="T3502" t="str">
        <f>VLOOKUP(X3502,Organisation!A$2:B$150,2,FALSE)</f>
        <v>International Broadcasting Bureau</v>
      </c>
      <c r="U3502" t="s">
        <v>162</v>
      </c>
      <c r="V3502" t="s">
        <v>148</v>
      </c>
      <c r="W3502" t="s">
        <v>120</v>
      </c>
      <c r="X3502" t="s">
        <v>120</v>
      </c>
      <c r="Y3502">
        <v>899</v>
      </c>
    </row>
    <row r="3503" spans="1:25" x14ac:dyDescent="0.25">
      <c r="A3503">
        <v>15265</v>
      </c>
      <c r="B3503" t="str">
        <f>VLOOKUP(W3503,Broadcast!A$2:B$277,2,FALSE)</f>
        <v>International Broadcasting Bureau</v>
      </c>
      <c r="C3503" s="6">
        <v>1100</v>
      </c>
      <c r="D3503" s="6">
        <v>1200</v>
      </c>
      <c r="E3503" t="s">
        <v>376</v>
      </c>
      <c r="F3503" t="str">
        <f>VLOOKUP(H3503,Location!A$2:E$678,2,FALSE)</f>
        <v>Tinian Islands</v>
      </c>
      <c r="G3503" t="str">
        <f>VLOOKUP(LEFT(R3503,3),Language!A$2:B$7700,2,FALSE)</f>
        <v>Tibetan</v>
      </c>
      <c r="H3503" t="s">
        <v>144</v>
      </c>
      <c r="I3503">
        <v>250</v>
      </c>
      <c r="J3503">
        <v>295</v>
      </c>
      <c r="K3503">
        <v>0</v>
      </c>
      <c r="L3503">
        <v>226</v>
      </c>
      <c r="M3503">
        <v>1234567</v>
      </c>
      <c r="N3503">
        <v>11016</v>
      </c>
      <c r="O3503">
        <v>291016</v>
      </c>
      <c r="P3503" t="s">
        <v>19</v>
      </c>
      <c r="Q3503">
        <v>16000</v>
      </c>
      <c r="R3503" t="s">
        <v>118</v>
      </c>
      <c r="S3503" t="str">
        <f>VLOOKUP(V3503,Country!A$2:B$191,2,FALSE)</f>
        <v>United States</v>
      </c>
      <c r="T3503" t="str">
        <f>VLOOKUP(X3503,Organisation!A$2:B$150,2,FALSE)</f>
        <v>International Broadcasting Bureau</v>
      </c>
      <c r="U3503" t="s">
        <v>144</v>
      </c>
      <c r="V3503" t="s">
        <v>21</v>
      </c>
      <c r="W3503" t="s">
        <v>120</v>
      </c>
      <c r="X3503" t="s">
        <v>120</v>
      </c>
      <c r="Y3503">
        <v>18298</v>
      </c>
    </row>
    <row r="3504" spans="1:25" x14ac:dyDescent="0.25">
      <c r="A3504">
        <v>15265</v>
      </c>
      <c r="B3504" t="str">
        <f>VLOOKUP(W3504,Broadcast!A$2:B$277,2,FALSE)</f>
        <v>International Broadcasting Bureau</v>
      </c>
      <c r="C3504" s="6">
        <v>1200</v>
      </c>
      <c r="D3504" s="6">
        <v>1300</v>
      </c>
      <c r="E3504" t="s">
        <v>376</v>
      </c>
      <c r="F3504" t="str">
        <f>VLOOKUP(H3504,Location!A$2:E$678,2,FALSE)</f>
        <v>Duchanbe</v>
      </c>
      <c r="G3504" t="str">
        <f>VLOOKUP(LEFT(R3504,3),Language!A$2:B$7700,2,FALSE)</f>
        <v>Tibetan</v>
      </c>
      <c r="H3504" t="s">
        <v>629</v>
      </c>
      <c r="I3504">
        <v>250</v>
      </c>
      <c r="J3504">
        <v>110</v>
      </c>
      <c r="K3504">
        <v>0</v>
      </c>
      <c r="L3504">
        <v>218</v>
      </c>
      <c r="M3504">
        <v>1234567</v>
      </c>
      <c r="N3504">
        <v>270316</v>
      </c>
      <c r="O3504">
        <v>291016</v>
      </c>
      <c r="P3504" t="s">
        <v>19</v>
      </c>
      <c r="R3504" t="s">
        <v>118</v>
      </c>
      <c r="S3504" t="str">
        <f>VLOOKUP(V3504,Country!A$2:B$191,2,FALSE)</f>
        <v>Tajikistan</v>
      </c>
      <c r="T3504" t="str">
        <f>VLOOKUP(X3504,Organisation!A$2:B$150,2,FALSE)</f>
        <v>International Broadcasting Bureau</v>
      </c>
      <c r="U3504" t="s">
        <v>629</v>
      </c>
      <c r="V3504" t="s">
        <v>630</v>
      </c>
      <c r="W3504" t="s">
        <v>120</v>
      </c>
      <c r="X3504" t="s">
        <v>120</v>
      </c>
      <c r="Y3504">
        <v>901</v>
      </c>
    </row>
    <row r="3505" spans="1:25" x14ac:dyDescent="0.25">
      <c r="A3505">
        <v>15265</v>
      </c>
      <c r="B3505" t="str">
        <f>VLOOKUP(W3505,Broadcast!A$2:B$277,2,FALSE)</f>
        <v>Media Broadcast GmbH</v>
      </c>
      <c r="C3505" s="6">
        <v>1400</v>
      </c>
      <c r="D3505" s="6">
        <v>1430</v>
      </c>
      <c r="E3505">
        <v>41</v>
      </c>
      <c r="F3505" t="str">
        <f>VLOOKUP(H3505,Location!A$2:E$678,2,FALSE)</f>
        <v>Issoudun</v>
      </c>
      <c r="G3505" t="str">
        <f>VLOOKUP(LEFT(R3505,3),Language!A$2:B$7700,2,FALSE)</f>
        <v>Multiple languages</v>
      </c>
      <c r="H3505" t="s">
        <v>78</v>
      </c>
      <c r="I3505">
        <v>250</v>
      </c>
      <c r="J3505">
        <v>83</v>
      </c>
      <c r="K3505">
        <v>0</v>
      </c>
      <c r="L3505">
        <v>216</v>
      </c>
      <c r="M3505">
        <v>7</v>
      </c>
      <c r="N3505">
        <v>270316</v>
      </c>
      <c r="O3505">
        <v>291016</v>
      </c>
      <c r="P3505" t="s">
        <v>19</v>
      </c>
      <c r="Q3505">
        <v>12100</v>
      </c>
      <c r="R3505" t="s">
        <v>102</v>
      </c>
      <c r="S3505" t="str">
        <f>VLOOKUP(V3505,Country!A$2:B$191,2,FALSE)</f>
        <v>France</v>
      </c>
      <c r="T3505" t="str">
        <f>VLOOKUP(X3505,Organisation!A$2:B$150,2,FALSE)</f>
        <v>Media Broadcast GmbH</v>
      </c>
      <c r="U3505" t="s">
        <v>78</v>
      </c>
      <c r="V3505" t="s">
        <v>80</v>
      </c>
      <c r="W3505" t="s">
        <v>99</v>
      </c>
      <c r="X3505" t="s">
        <v>99</v>
      </c>
      <c r="Y3505">
        <v>15622</v>
      </c>
    </row>
    <row r="3506" spans="1:25" x14ac:dyDescent="0.25">
      <c r="A3506">
        <v>15265</v>
      </c>
      <c r="B3506" t="str">
        <f>VLOOKUP(W3506,Broadcast!A$2:B$277,2,FALSE)</f>
        <v>Media Broadcast GmbH</v>
      </c>
      <c r="C3506" s="6">
        <v>1400</v>
      </c>
      <c r="D3506" s="6">
        <v>1430</v>
      </c>
      <c r="E3506">
        <v>41</v>
      </c>
      <c r="F3506" t="str">
        <f>VLOOKUP(H3506,Location!A$2:E$678,2,FALSE)</f>
        <v>Issoudun</v>
      </c>
      <c r="G3506" t="str">
        <f>VLOOKUP(LEFT(R3506,3),Language!A$2:B$7700,2,FALSE)</f>
        <v>Multiple languages</v>
      </c>
      <c r="H3506" t="s">
        <v>78</v>
      </c>
      <c r="I3506">
        <v>250</v>
      </c>
      <c r="J3506">
        <v>83</v>
      </c>
      <c r="K3506">
        <v>0</v>
      </c>
      <c r="L3506">
        <v>217</v>
      </c>
      <c r="M3506">
        <v>1</v>
      </c>
      <c r="N3506">
        <v>270316</v>
      </c>
      <c r="O3506">
        <v>291016</v>
      </c>
      <c r="P3506" t="s">
        <v>19</v>
      </c>
      <c r="R3506" t="s">
        <v>102</v>
      </c>
      <c r="S3506" t="str">
        <f>VLOOKUP(V3506,Country!A$2:B$191,2,FALSE)</f>
        <v>France</v>
      </c>
      <c r="T3506" t="str">
        <f>VLOOKUP(X3506,Organisation!A$2:B$150,2,FALSE)</f>
        <v>Media Broadcast GmbH</v>
      </c>
      <c r="U3506" t="s">
        <v>78</v>
      </c>
      <c r="V3506" t="s">
        <v>80</v>
      </c>
      <c r="W3506" t="s">
        <v>99</v>
      </c>
      <c r="X3506" t="s">
        <v>99</v>
      </c>
      <c r="Y3506">
        <v>15623</v>
      </c>
    </row>
    <row r="3507" spans="1:25" x14ac:dyDescent="0.25">
      <c r="A3507">
        <v>15265</v>
      </c>
      <c r="B3507" t="str">
        <f>VLOOKUP(W3507,Broadcast!A$2:B$277,2,FALSE)</f>
        <v>Media Broadcast GmbH</v>
      </c>
      <c r="C3507" s="6">
        <v>1430</v>
      </c>
      <c r="D3507" s="6">
        <v>1500</v>
      </c>
      <c r="E3507">
        <v>41</v>
      </c>
      <c r="F3507" t="str">
        <f>VLOOKUP(H3507,Location!A$2:E$678,2,FALSE)</f>
        <v>Issoudun</v>
      </c>
      <c r="G3507" t="str">
        <f>VLOOKUP(LEFT(R3507,3),Language!A$2:B$7700,2,FALSE)</f>
        <v>Multiple languages</v>
      </c>
      <c r="H3507" t="s">
        <v>78</v>
      </c>
      <c r="I3507">
        <v>250</v>
      </c>
      <c r="J3507">
        <v>83</v>
      </c>
      <c r="K3507">
        <v>0</v>
      </c>
      <c r="L3507">
        <v>217</v>
      </c>
      <c r="M3507">
        <v>1</v>
      </c>
      <c r="N3507">
        <v>270316</v>
      </c>
      <c r="O3507">
        <v>291016</v>
      </c>
      <c r="P3507" t="s">
        <v>19</v>
      </c>
      <c r="R3507" t="s">
        <v>102</v>
      </c>
      <c r="S3507" t="str">
        <f>VLOOKUP(V3507,Country!A$2:B$191,2,FALSE)</f>
        <v>France</v>
      </c>
      <c r="T3507" t="str">
        <f>VLOOKUP(X3507,Organisation!A$2:B$150,2,FALSE)</f>
        <v>Media Broadcast GmbH</v>
      </c>
      <c r="U3507" t="s">
        <v>78</v>
      </c>
      <c r="V3507" t="s">
        <v>80</v>
      </c>
      <c r="W3507" t="s">
        <v>99</v>
      </c>
      <c r="X3507" t="s">
        <v>99</v>
      </c>
      <c r="Y3507">
        <v>15624</v>
      </c>
    </row>
    <row r="3508" spans="1:25" x14ac:dyDescent="0.25">
      <c r="A3508">
        <v>15265</v>
      </c>
      <c r="B3508" t="str">
        <f>VLOOKUP(W3508,Broadcast!A$2:B$277,2,FALSE)</f>
        <v>Media Broadcast GmbH</v>
      </c>
      <c r="C3508" s="6">
        <v>1430</v>
      </c>
      <c r="D3508" s="6">
        <v>1500</v>
      </c>
      <c r="E3508">
        <v>41</v>
      </c>
      <c r="F3508" t="str">
        <f>VLOOKUP(H3508,Location!A$2:E$678,2,FALSE)</f>
        <v>Issoudun</v>
      </c>
      <c r="G3508" t="str">
        <f>VLOOKUP(LEFT(R3508,3),Language!A$2:B$7700,2,FALSE)</f>
        <v>Multiple languages</v>
      </c>
      <c r="H3508" t="s">
        <v>78</v>
      </c>
      <c r="I3508">
        <v>250</v>
      </c>
      <c r="J3508">
        <v>83</v>
      </c>
      <c r="K3508">
        <v>0</v>
      </c>
      <c r="L3508">
        <v>217</v>
      </c>
      <c r="M3508">
        <v>7</v>
      </c>
      <c r="N3508">
        <v>270316</v>
      </c>
      <c r="O3508">
        <v>291016</v>
      </c>
      <c r="P3508" t="s">
        <v>19</v>
      </c>
      <c r="R3508" t="s">
        <v>102</v>
      </c>
      <c r="S3508" t="str">
        <f>VLOOKUP(V3508,Country!A$2:B$191,2,FALSE)</f>
        <v>France</v>
      </c>
      <c r="T3508" t="str">
        <f>VLOOKUP(X3508,Organisation!A$2:B$150,2,FALSE)</f>
        <v>Media Broadcast GmbH</v>
      </c>
      <c r="U3508" t="s">
        <v>78</v>
      </c>
      <c r="V3508" t="s">
        <v>80</v>
      </c>
      <c r="W3508" t="s">
        <v>99</v>
      </c>
      <c r="X3508" t="s">
        <v>99</v>
      </c>
      <c r="Y3508">
        <v>15625</v>
      </c>
    </row>
    <row r="3509" spans="1:25" x14ac:dyDescent="0.25">
      <c r="A3509">
        <v>15265</v>
      </c>
      <c r="B3509" t="str">
        <f>VLOOKUP(W3509,Broadcast!A$2:B$277,2,FALSE)</f>
        <v>Media Broadcast GmbH</v>
      </c>
      <c r="C3509" s="6">
        <v>1430</v>
      </c>
      <c r="D3509" s="6">
        <v>1500</v>
      </c>
      <c r="E3509">
        <v>41</v>
      </c>
      <c r="F3509" t="str">
        <f>VLOOKUP(H3509,Location!A$2:E$678,2,FALSE)</f>
        <v>Issoudun</v>
      </c>
      <c r="G3509" t="str">
        <f>VLOOKUP(LEFT(R3509,3),Language!A$2:B$7700,2,FALSE)</f>
        <v>Multiple languages</v>
      </c>
      <c r="H3509" t="s">
        <v>78</v>
      </c>
      <c r="I3509">
        <v>250</v>
      </c>
      <c r="J3509">
        <v>83</v>
      </c>
      <c r="K3509">
        <v>0</v>
      </c>
      <c r="L3509">
        <v>216</v>
      </c>
      <c r="M3509">
        <v>7</v>
      </c>
      <c r="N3509">
        <v>270316</v>
      </c>
      <c r="O3509">
        <v>291016</v>
      </c>
      <c r="P3509" t="s">
        <v>19</v>
      </c>
      <c r="Q3509">
        <v>12100</v>
      </c>
      <c r="R3509" t="s">
        <v>102</v>
      </c>
      <c r="S3509" t="str">
        <f>VLOOKUP(V3509,Country!A$2:B$191,2,FALSE)</f>
        <v>France</v>
      </c>
      <c r="T3509" t="str">
        <f>VLOOKUP(X3509,Organisation!A$2:B$150,2,FALSE)</f>
        <v>Media Broadcast GmbH</v>
      </c>
      <c r="U3509" t="s">
        <v>78</v>
      </c>
      <c r="V3509" t="s">
        <v>80</v>
      </c>
      <c r="W3509" t="s">
        <v>99</v>
      </c>
      <c r="X3509" t="s">
        <v>99</v>
      </c>
      <c r="Y3509">
        <v>15626</v>
      </c>
    </row>
    <row r="3510" spans="1:25" x14ac:dyDescent="0.25">
      <c r="A3510">
        <v>15265</v>
      </c>
      <c r="B3510" t="str">
        <f>VLOOKUP(W3510,Broadcast!A$2:B$277,2,FALSE)</f>
        <v>Adventist World Radio</v>
      </c>
      <c r="C3510" s="6">
        <v>1500</v>
      </c>
      <c r="D3510" s="6">
        <v>1530</v>
      </c>
      <c r="E3510" t="s">
        <v>261</v>
      </c>
      <c r="F3510" t="str">
        <f>VLOOKUP(H3510,Location!A$2:E$678,2,FALSE)</f>
        <v>Nauen</v>
      </c>
      <c r="G3510" t="str">
        <f>VLOOKUP(LEFT(R3510,3),Language!A$2:B$7700,2,FALSE)</f>
        <v>Panjabi</v>
      </c>
      <c r="H3510" t="s">
        <v>232</v>
      </c>
      <c r="I3510">
        <v>250</v>
      </c>
      <c r="J3510">
        <v>90</v>
      </c>
      <c r="K3510">
        <v>0</v>
      </c>
      <c r="L3510">
        <v>218</v>
      </c>
      <c r="M3510">
        <v>1234567</v>
      </c>
      <c r="N3510">
        <v>270316</v>
      </c>
      <c r="O3510">
        <v>291016</v>
      </c>
      <c r="P3510" t="s">
        <v>19</v>
      </c>
      <c r="Q3510">
        <v>17800</v>
      </c>
      <c r="R3510" t="s">
        <v>764</v>
      </c>
      <c r="S3510" t="str">
        <f>VLOOKUP(V3510,Country!A$2:B$191,2,FALSE)</f>
        <v>Germany</v>
      </c>
      <c r="T3510" t="str">
        <f>VLOOKUP(X3510,Organisation!A$2:B$150,2,FALSE)</f>
        <v>Adventist World Radio</v>
      </c>
      <c r="U3510" t="s">
        <v>232</v>
      </c>
      <c r="V3510" t="s">
        <v>19</v>
      </c>
      <c r="W3510" t="s">
        <v>275</v>
      </c>
      <c r="X3510" t="s">
        <v>275</v>
      </c>
      <c r="Y3510">
        <v>493</v>
      </c>
    </row>
    <row r="3511" spans="1:25" x14ac:dyDescent="0.25">
      <c r="A3511">
        <v>15265</v>
      </c>
      <c r="B3511" t="str">
        <f>VLOOKUP(W3511,Broadcast!A$2:B$277,2,FALSE)</f>
        <v>Adventist World Radio</v>
      </c>
      <c r="C3511" s="6">
        <v>1530</v>
      </c>
      <c r="D3511" s="6">
        <v>1600</v>
      </c>
      <c r="E3511" t="s">
        <v>261</v>
      </c>
      <c r="F3511" t="str">
        <f>VLOOKUP(H3511,Location!A$2:E$678,2,FALSE)</f>
        <v>Nauen</v>
      </c>
      <c r="G3511" t="str">
        <f>VLOOKUP(LEFT(R3511,3),Language!A$2:B$7700,2,FALSE)</f>
        <v>Hindi</v>
      </c>
      <c r="H3511" t="s">
        <v>232</v>
      </c>
      <c r="I3511">
        <v>250</v>
      </c>
      <c r="J3511">
        <v>90</v>
      </c>
      <c r="K3511">
        <v>0</v>
      </c>
      <c r="L3511">
        <v>218</v>
      </c>
      <c r="M3511">
        <v>1234567</v>
      </c>
      <c r="N3511">
        <v>270316</v>
      </c>
      <c r="O3511">
        <v>291016</v>
      </c>
      <c r="P3511" t="s">
        <v>19</v>
      </c>
      <c r="Q3511">
        <v>17800</v>
      </c>
      <c r="R3511" t="s">
        <v>219</v>
      </c>
      <c r="S3511" t="str">
        <f>VLOOKUP(V3511,Country!A$2:B$191,2,FALSE)</f>
        <v>Germany</v>
      </c>
      <c r="T3511" t="str">
        <f>VLOOKUP(X3511,Organisation!A$2:B$150,2,FALSE)</f>
        <v>Adventist World Radio</v>
      </c>
      <c r="U3511" t="s">
        <v>232</v>
      </c>
      <c r="V3511" t="s">
        <v>19</v>
      </c>
      <c r="W3511" t="s">
        <v>275</v>
      </c>
      <c r="X3511" t="s">
        <v>275</v>
      </c>
      <c r="Y3511">
        <v>494</v>
      </c>
    </row>
    <row r="3512" spans="1:25" x14ac:dyDescent="0.25">
      <c r="A3512">
        <v>15270</v>
      </c>
      <c r="B3512" t="str">
        <f>VLOOKUP(W3512,Broadcast!A$2:B$277,2,FALSE)</f>
        <v>China National Radio</v>
      </c>
      <c r="C3512" s="6">
        <v>100</v>
      </c>
      <c r="D3512" s="6">
        <v>900</v>
      </c>
      <c r="E3512" t="s">
        <v>592</v>
      </c>
      <c r="F3512" t="str">
        <f>VLOOKUP(H3512,Location!A$2:E$678,2,FALSE)</f>
        <v>Beijing</v>
      </c>
      <c r="G3512" t="str">
        <f>VLOOKUP(LEFT(R3512,3),Language!A$2:B$7700,2,FALSE)</f>
        <v>Chinese</v>
      </c>
      <c r="H3512" t="s">
        <v>198</v>
      </c>
      <c r="I3512">
        <v>150</v>
      </c>
      <c r="J3512">
        <v>270</v>
      </c>
      <c r="K3512">
        <v>0</v>
      </c>
      <c r="L3512">
        <v>146</v>
      </c>
      <c r="M3512">
        <v>1234567</v>
      </c>
      <c r="N3512">
        <v>270316</v>
      </c>
      <c r="O3512">
        <v>301016</v>
      </c>
      <c r="P3512" t="s">
        <v>19</v>
      </c>
      <c r="Q3512">
        <v>12225</v>
      </c>
      <c r="R3512" t="s">
        <v>54</v>
      </c>
      <c r="S3512" t="str">
        <f>VLOOKUP(V3512,Country!A$2:B$191,2,FALSE)</f>
        <v>China</v>
      </c>
      <c r="T3512" t="str">
        <f>VLOOKUP(X3512,Organisation!A$2:B$150,2,FALSE)</f>
        <v>R &amp; T of Peoples Republic of China</v>
      </c>
      <c r="U3512" t="s">
        <v>198</v>
      </c>
      <c r="V3512" t="s">
        <v>55</v>
      </c>
      <c r="W3512" t="s">
        <v>56</v>
      </c>
      <c r="X3512" t="s">
        <v>57</v>
      </c>
      <c r="Y3512">
        <v>3344</v>
      </c>
    </row>
    <row r="3513" spans="1:25" x14ac:dyDescent="0.25">
      <c r="A3513">
        <v>15270</v>
      </c>
      <c r="B3513" t="str">
        <f>VLOOKUP(W3513,Broadcast!A$2:B$277,2,FALSE)</f>
        <v>International Broadcasting Bureau</v>
      </c>
      <c r="C3513" s="6">
        <v>2200</v>
      </c>
      <c r="D3513" s="6">
        <v>2300</v>
      </c>
      <c r="E3513" t="s">
        <v>151</v>
      </c>
      <c r="F3513" t="str">
        <f>VLOOKUP(H3513,Location!A$2:E$678,2,FALSE)</f>
        <v>Tinian Islands</v>
      </c>
      <c r="G3513" t="str">
        <f>VLOOKUP(LEFT(R3513,3),Language!A$2:B$7700,2,FALSE)</f>
        <v>Chinese</v>
      </c>
      <c r="H3513" t="s">
        <v>144</v>
      </c>
      <c r="I3513">
        <v>250</v>
      </c>
      <c r="J3513">
        <v>280</v>
      </c>
      <c r="K3513">
        <v>0</v>
      </c>
      <c r="L3513">
        <v>216</v>
      </c>
      <c r="M3513">
        <v>3</v>
      </c>
      <c r="N3513">
        <v>270316</v>
      </c>
      <c r="O3513">
        <v>221016</v>
      </c>
      <c r="P3513" t="s">
        <v>19</v>
      </c>
      <c r="Q3513">
        <v>16000</v>
      </c>
      <c r="R3513" t="s">
        <v>54</v>
      </c>
      <c r="S3513" t="str">
        <f>VLOOKUP(V3513,Country!A$2:B$191,2,FALSE)</f>
        <v>United States</v>
      </c>
      <c r="T3513" t="str">
        <f>VLOOKUP(X3513,Organisation!A$2:B$150,2,FALSE)</f>
        <v>International Broadcasting Bureau</v>
      </c>
      <c r="U3513" t="s">
        <v>144</v>
      </c>
      <c r="V3513" t="s">
        <v>21</v>
      </c>
      <c r="W3513" t="s">
        <v>120</v>
      </c>
      <c r="X3513" t="s">
        <v>120</v>
      </c>
      <c r="Y3513">
        <v>18299</v>
      </c>
    </row>
    <row r="3514" spans="1:25" x14ac:dyDescent="0.25">
      <c r="A3514">
        <v>15275</v>
      </c>
      <c r="B3514" t="str">
        <f>VLOOKUP(W3514,Broadcast!A$2:B$277,2,FALSE)</f>
        <v>Deutsche Welle</v>
      </c>
      <c r="C3514" s="6">
        <v>1000</v>
      </c>
      <c r="D3514" s="6">
        <v>1100</v>
      </c>
      <c r="E3514" t="s">
        <v>345</v>
      </c>
      <c r="F3514" t="str">
        <f>VLOOKUP(H3514,Location!A$2:E$678,2,FALSE)</f>
        <v>Madagascar</v>
      </c>
      <c r="G3514" t="str">
        <f>VLOOKUP(LEFT(R3514,3),Language!A$2:B$7700,2,FALSE)</f>
        <v>Swahili (macrolanguage)</v>
      </c>
      <c r="H3514" t="s">
        <v>139</v>
      </c>
      <c r="I3514">
        <v>250</v>
      </c>
      <c r="J3514">
        <v>300</v>
      </c>
      <c r="K3514">
        <v>0</v>
      </c>
      <c r="L3514">
        <v>105</v>
      </c>
      <c r="M3514">
        <v>1234567</v>
      </c>
      <c r="N3514">
        <v>270316</v>
      </c>
      <c r="O3514">
        <v>291016</v>
      </c>
      <c r="P3514" t="s">
        <v>19</v>
      </c>
      <c r="Q3514">
        <v>9823</v>
      </c>
      <c r="R3514" t="s">
        <v>296</v>
      </c>
      <c r="S3514" t="str">
        <f>VLOOKUP(V3514,Country!A$2:B$191,2,FALSE)</f>
        <v>Madagascar</v>
      </c>
      <c r="T3514" t="str">
        <f>VLOOKUP(X3514,Organisation!A$2:B$150,2,FALSE)</f>
        <v>Deutsche Welle</v>
      </c>
      <c r="U3514" t="s">
        <v>139</v>
      </c>
      <c r="V3514" t="s">
        <v>140</v>
      </c>
      <c r="W3514" t="s">
        <v>346</v>
      </c>
      <c r="X3514" t="s">
        <v>346</v>
      </c>
      <c r="Y3514">
        <v>392</v>
      </c>
    </row>
    <row r="3515" spans="1:25" x14ac:dyDescent="0.25">
      <c r="A3515">
        <v>15275</v>
      </c>
      <c r="B3515" t="str">
        <f>VLOOKUP(W3515,Broadcast!A$2:B$277,2,FALSE)</f>
        <v>Radio France Internationale</v>
      </c>
      <c r="C3515" s="6">
        <v>1200</v>
      </c>
      <c r="D3515" s="6">
        <v>1230</v>
      </c>
      <c r="E3515" t="s">
        <v>899</v>
      </c>
      <c r="F3515" t="str">
        <f>VLOOKUP(H3515,Location!A$2:E$678,2,FALSE)</f>
        <v>Issoudun</v>
      </c>
      <c r="G3515" t="str">
        <f>VLOOKUP(LEFT(R3515,3),Language!A$2:B$7700,2,FALSE)</f>
        <v>Mandingo</v>
      </c>
      <c r="H3515" t="s">
        <v>78</v>
      </c>
      <c r="I3515">
        <v>500</v>
      </c>
      <c r="J3515">
        <v>198</v>
      </c>
      <c r="K3515">
        <v>0</v>
      </c>
      <c r="L3515">
        <v>207</v>
      </c>
      <c r="M3515">
        <v>1234567</v>
      </c>
      <c r="N3515">
        <v>290516</v>
      </c>
      <c r="O3515">
        <v>20916</v>
      </c>
      <c r="P3515" t="s">
        <v>19</v>
      </c>
      <c r="Q3515">
        <v>17400</v>
      </c>
      <c r="R3515" t="s">
        <v>1006</v>
      </c>
      <c r="S3515" t="str">
        <f>VLOOKUP(V3515,Country!A$2:B$191,2,FALSE)</f>
        <v>France</v>
      </c>
      <c r="T3515" t="str">
        <f>VLOOKUP(X3515,Organisation!A$2:B$150,2,FALSE)</f>
        <v>Telediffusion de France</v>
      </c>
      <c r="U3515" t="s">
        <v>78</v>
      </c>
      <c r="V3515" t="s">
        <v>80</v>
      </c>
      <c r="W3515" t="s">
        <v>81</v>
      </c>
      <c r="X3515" t="s">
        <v>82</v>
      </c>
      <c r="Y3515">
        <v>15031</v>
      </c>
    </row>
    <row r="3516" spans="1:25" x14ac:dyDescent="0.25">
      <c r="A3516">
        <v>15275</v>
      </c>
      <c r="B3516" t="str">
        <f>VLOOKUP(W3516,Broadcast!A$2:B$277,2,FALSE)</f>
        <v>International Broadcasting Bureau</v>
      </c>
      <c r="C3516" s="6">
        <v>1300</v>
      </c>
      <c r="D3516" s="6">
        <v>1400</v>
      </c>
      <c r="E3516" t="s">
        <v>376</v>
      </c>
      <c r="F3516" t="str">
        <f>VLOOKUP(H3516,Location!A$2:E$678,2,FALSE)</f>
        <v>Duchanbe</v>
      </c>
      <c r="G3516" t="str">
        <f>VLOOKUP(LEFT(R3516,3),Language!A$2:B$7700,2,FALSE)</f>
        <v>Tibetan</v>
      </c>
      <c r="H3516" t="s">
        <v>629</v>
      </c>
      <c r="I3516">
        <v>250</v>
      </c>
      <c r="J3516">
        <v>110</v>
      </c>
      <c r="K3516">
        <v>0</v>
      </c>
      <c r="L3516">
        <v>218</v>
      </c>
      <c r="M3516">
        <v>1234567</v>
      </c>
      <c r="N3516">
        <v>270316</v>
      </c>
      <c r="O3516">
        <v>291016</v>
      </c>
      <c r="P3516" t="s">
        <v>19</v>
      </c>
      <c r="R3516" t="s">
        <v>118</v>
      </c>
      <c r="S3516" t="str">
        <f>VLOOKUP(V3516,Country!A$2:B$191,2,FALSE)</f>
        <v>Tajikistan</v>
      </c>
      <c r="T3516" t="str">
        <f>VLOOKUP(X3516,Organisation!A$2:B$150,2,FALSE)</f>
        <v>International Broadcasting Bureau</v>
      </c>
      <c r="U3516" t="s">
        <v>629</v>
      </c>
      <c r="V3516" t="s">
        <v>630</v>
      </c>
      <c r="W3516" t="s">
        <v>120</v>
      </c>
      <c r="X3516" t="s">
        <v>120</v>
      </c>
      <c r="Y3516">
        <v>903</v>
      </c>
    </row>
    <row r="3517" spans="1:25" x14ac:dyDescent="0.25">
      <c r="A3517">
        <v>15275</v>
      </c>
      <c r="B3517" t="str">
        <f>VLOOKUP(W3517,Broadcast!A$2:B$277,2,FALSE)</f>
        <v>Deutsche Welle</v>
      </c>
      <c r="C3517" s="6">
        <v>1500</v>
      </c>
      <c r="D3517" s="6">
        <v>1600</v>
      </c>
      <c r="E3517" t="s">
        <v>345</v>
      </c>
      <c r="F3517" t="str">
        <f>VLOOKUP(H3517,Location!A$2:E$678,2,FALSE)</f>
        <v>Trincomalee (Perkara)</v>
      </c>
      <c r="G3517" t="str">
        <f>VLOOKUP(LEFT(R3517,3),Language!A$2:B$7700,2,FALSE)</f>
        <v>Swahili (macrolanguage)</v>
      </c>
      <c r="H3517" t="s">
        <v>646</v>
      </c>
      <c r="I3517">
        <v>250</v>
      </c>
      <c r="J3517">
        <v>255</v>
      </c>
      <c r="K3517">
        <v>-15</v>
      </c>
      <c r="L3517">
        <v>217</v>
      </c>
      <c r="M3517">
        <v>1234567</v>
      </c>
      <c r="N3517">
        <v>270316</v>
      </c>
      <c r="O3517">
        <v>291016</v>
      </c>
      <c r="P3517" t="s">
        <v>19</v>
      </c>
      <c r="Q3517">
        <v>12970</v>
      </c>
      <c r="R3517" t="s">
        <v>296</v>
      </c>
      <c r="S3517" t="str">
        <f>VLOOKUP(V3517,Country!A$2:B$191,2,FALSE)</f>
        <v>Sri Lanka</v>
      </c>
      <c r="T3517" t="str">
        <f>VLOOKUP(X3517,Organisation!A$2:B$150,2,FALSE)</f>
        <v>Deutsche Welle</v>
      </c>
      <c r="U3517" t="s">
        <v>646</v>
      </c>
      <c r="V3517" t="s">
        <v>318</v>
      </c>
      <c r="W3517" t="s">
        <v>346</v>
      </c>
      <c r="X3517" t="s">
        <v>346</v>
      </c>
      <c r="Y3517">
        <v>393</v>
      </c>
    </row>
    <row r="3518" spans="1:25" x14ac:dyDescent="0.25">
      <c r="A3518">
        <v>15275</v>
      </c>
      <c r="B3518" t="str">
        <f>VLOOKUP(W3518,Broadcast!A$2:B$277,2,FALSE)</f>
        <v>Deutsche Welle</v>
      </c>
      <c r="C3518" s="6">
        <v>1600</v>
      </c>
      <c r="D3518" s="6">
        <v>1700</v>
      </c>
      <c r="E3518">
        <v>48</v>
      </c>
      <c r="F3518" t="str">
        <f>VLOOKUP(H3518,Location!A$2:E$678,2,FALSE)</f>
        <v>Trincomalee (Perkara)</v>
      </c>
      <c r="G3518" t="str">
        <f>VLOOKUP(LEFT(R3518,3),Language!A$2:B$7700,2,FALSE)</f>
        <v>Amharic</v>
      </c>
      <c r="H3518" t="s">
        <v>646</v>
      </c>
      <c r="I3518">
        <v>250</v>
      </c>
      <c r="J3518">
        <v>270</v>
      </c>
      <c r="K3518">
        <v>0</v>
      </c>
      <c r="L3518">
        <v>216</v>
      </c>
      <c r="M3518">
        <v>1234567</v>
      </c>
      <c r="N3518">
        <v>270316</v>
      </c>
      <c r="O3518">
        <v>291016</v>
      </c>
      <c r="P3518" t="s">
        <v>19</v>
      </c>
      <c r="Q3518">
        <v>15920</v>
      </c>
      <c r="R3518" t="s">
        <v>344</v>
      </c>
      <c r="S3518" t="str">
        <f>VLOOKUP(V3518,Country!A$2:B$191,2,FALSE)</f>
        <v>Sri Lanka</v>
      </c>
      <c r="T3518" t="str">
        <f>VLOOKUP(X3518,Organisation!A$2:B$150,2,FALSE)</f>
        <v>Deutsche Welle</v>
      </c>
      <c r="U3518" t="s">
        <v>646</v>
      </c>
      <c r="V3518" t="s">
        <v>318</v>
      </c>
      <c r="W3518" t="s">
        <v>346</v>
      </c>
      <c r="X3518" t="s">
        <v>346</v>
      </c>
      <c r="Y3518">
        <v>394</v>
      </c>
    </row>
    <row r="3519" spans="1:25" x14ac:dyDescent="0.25">
      <c r="A3519">
        <v>15275</v>
      </c>
      <c r="B3519" t="str">
        <f>VLOOKUP(W3519,Broadcast!A$2:B$277,2,FALSE)</f>
        <v>Deutsche Welle</v>
      </c>
      <c r="C3519" s="6">
        <v>1700</v>
      </c>
      <c r="D3519" s="6">
        <v>1800</v>
      </c>
      <c r="E3519" t="s">
        <v>1007</v>
      </c>
      <c r="F3519" t="str">
        <f>VLOOKUP(H3519,Location!A$2:E$678,2,FALSE)</f>
        <v>Issoudun</v>
      </c>
      <c r="G3519" t="str">
        <f>VLOOKUP(LEFT(R3519,3),Language!A$2:B$7700,2,FALSE)</f>
        <v>French</v>
      </c>
      <c r="H3519" t="s">
        <v>78</v>
      </c>
      <c r="I3519">
        <v>500</v>
      </c>
      <c r="J3519">
        <v>170</v>
      </c>
      <c r="K3519">
        <v>0</v>
      </c>
      <c r="L3519">
        <v>217</v>
      </c>
      <c r="M3519">
        <v>1234567</v>
      </c>
      <c r="N3519">
        <v>270316</v>
      </c>
      <c r="O3519">
        <v>291016</v>
      </c>
      <c r="P3519" t="s">
        <v>19</v>
      </c>
      <c r="Q3519">
        <v>17400</v>
      </c>
      <c r="R3519" t="s">
        <v>79</v>
      </c>
      <c r="S3519" t="str">
        <f>VLOOKUP(V3519,Country!A$2:B$191,2,FALSE)</f>
        <v>France</v>
      </c>
      <c r="T3519" t="str">
        <f>VLOOKUP(X3519,Organisation!A$2:B$150,2,FALSE)</f>
        <v>Deutsche Welle</v>
      </c>
      <c r="U3519" t="s">
        <v>78</v>
      </c>
      <c r="V3519" t="s">
        <v>80</v>
      </c>
      <c r="W3519" t="s">
        <v>346</v>
      </c>
      <c r="X3519" t="s">
        <v>346</v>
      </c>
      <c r="Y3519">
        <v>13131</v>
      </c>
    </row>
    <row r="3520" spans="1:25" x14ac:dyDescent="0.25">
      <c r="A3520">
        <v>15275</v>
      </c>
      <c r="B3520" t="str">
        <f>VLOOKUP(W3520,Broadcast!A$2:B$277,2,FALSE)</f>
        <v>Deutsche Welle</v>
      </c>
      <c r="C3520" s="6">
        <v>1800</v>
      </c>
      <c r="D3520" s="6">
        <v>1900</v>
      </c>
      <c r="E3520" t="s">
        <v>807</v>
      </c>
      <c r="F3520" t="str">
        <f>VLOOKUP(H3520,Location!A$2:E$678,2,FALSE)</f>
        <v>Issoudun</v>
      </c>
      <c r="G3520" t="str">
        <f>VLOOKUP(LEFT(R3520,3),Language!A$2:B$7700,2,FALSE)</f>
        <v>Hausa</v>
      </c>
      <c r="H3520" t="s">
        <v>78</v>
      </c>
      <c r="I3520">
        <v>500</v>
      </c>
      <c r="J3520">
        <v>175</v>
      </c>
      <c r="K3520">
        <v>0</v>
      </c>
      <c r="L3520">
        <v>217</v>
      </c>
      <c r="M3520">
        <v>1234567</v>
      </c>
      <c r="N3520">
        <v>270316</v>
      </c>
      <c r="O3520">
        <v>291016</v>
      </c>
      <c r="P3520" t="s">
        <v>19</v>
      </c>
      <c r="Q3520">
        <v>17400</v>
      </c>
      <c r="R3520" t="s">
        <v>127</v>
      </c>
      <c r="S3520" t="str">
        <f>VLOOKUP(V3520,Country!A$2:B$191,2,FALSE)</f>
        <v>France</v>
      </c>
      <c r="T3520" t="str">
        <f>VLOOKUP(X3520,Organisation!A$2:B$150,2,FALSE)</f>
        <v>Deutsche Welle</v>
      </c>
      <c r="U3520" t="s">
        <v>78</v>
      </c>
      <c r="V3520" t="s">
        <v>80</v>
      </c>
      <c r="W3520" t="s">
        <v>346</v>
      </c>
      <c r="X3520" t="s">
        <v>346</v>
      </c>
      <c r="Y3520">
        <v>396</v>
      </c>
    </row>
    <row r="3521" spans="1:25" x14ac:dyDescent="0.25">
      <c r="A3521">
        <v>15275</v>
      </c>
      <c r="B3521" t="str">
        <f>VLOOKUP(W3521,Broadcast!A$2:B$277,2,FALSE)</f>
        <v>Radio France Internationale</v>
      </c>
      <c r="C3521" s="6">
        <v>1900</v>
      </c>
      <c r="D3521" s="6">
        <v>2000</v>
      </c>
      <c r="E3521">
        <v>37.46</v>
      </c>
      <c r="F3521" t="str">
        <f>VLOOKUP(H3521,Location!A$2:E$678,2,FALSE)</f>
        <v>Issoudun</v>
      </c>
      <c r="G3521" t="str">
        <f>VLOOKUP(LEFT(R3521,3),Language!A$2:B$7700,2,FALSE)</f>
        <v>French</v>
      </c>
      <c r="H3521" t="s">
        <v>78</v>
      </c>
      <c r="I3521">
        <v>500</v>
      </c>
      <c r="J3521">
        <v>190</v>
      </c>
      <c r="K3521">
        <v>0</v>
      </c>
      <c r="L3521">
        <v>217</v>
      </c>
      <c r="M3521">
        <v>1</v>
      </c>
      <c r="N3521">
        <v>270316</v>
      </c>
      <c r="O3521">
        <v>291016</v>
      </c>
      <c r="P3521" t="s">
        <v>19</v>
      </c>
      <c r="Q3521">
        <v>17400</v>
      </c>
      <c r="R3521" t="s">
        <v>79</v>
      </c>
      <c r="S3521" t="str">
        <f>VLOOKUP(V3521,Country!A$2:B$191,2,FALSE)</f>
        <v>France</v>
      </c>
      <c r="T3521" t="str">
        <f>VLOOKUP(X3521,Organisation!A$2:B$150,2,FALSE)</f>
        <v>Telediffusion de France</v>
      </c>
      <c r="U3521" t="s">
        <v>78</v>
      </c>
      <c r="V3521" t="s">
        <v>80</v>
      </c>
      <c r="W3521" t="s">
        <v>81</v>
      </c>
      <c r="X3521" t="s">
        <v>82</v>
      </c>
      <c r="Y3521">
        <v>10060</v>
      </c>
    </row>
    <row r="3522" spans="1:25" x14ac:dyDescent="0.25">
      <c r="A3522">
        <v>15280</v>
      </c>
      <c r="B3522" t="str">
        <f>VLOOKUP(W3522,Broadcast!A$2:B$277,2,FALSE)</f>
        <v>Radio Veritas Asia</v>
      </c>
      <c r="C3522" s="6">
        <v>30</v>
      </c>
      <c r="D3522" s="6">
        <v>100</v>
      </c>
      <c r="E3522">
        <v>41</v>
      </c>
      <c r="F3522" t="str">
        <f>VLOOKUP(H3522,Location!A$2:E$678,2,FALSE)</f>
        <v>Palauig</v>
      </c>
      <c r="G3522" t="str">
        <f>VLOOKUP(LEFT(R3522,3),Language!A$2:B$7700,2,FALSE)</f>
        <v>Hindi</v>
      </c>
      <c r="H3522" t="s">
        <v>406</v>
      </c>
      <c r="I3522">
        <v>250</v>
      </c>
      <c r="J3522">
        <v>280</v>
      </c>
      <c r="K3522">
        <v>0</v>
      </c>
      <c r="L3522">
        <v>146</v>
      </c>
      <c r="M3522">
        <v>1234567</v>
      </c>
      <c r="N3522">
        <v>270316</v>
      </c>
      <c r="O3522">
        <v>301016</v>
      </c>
      <c r="P3522" t="s">
        <v>19</v>
      </c>
      <c r="R3522" t="s">
        <v>219</v>
      </c>
      <c r="S3522" t="str">
        <f>VLOOKUP(V3522,Country!A$2:B$191,2,FALSE)</f>
        <v>Philippines</v>
      </c>
      <c r="T3522" t="str">
        <f>VLOOKUP(X3522,Organisation!A$2:B$150,2,FALSE)</f>
        <v>Radio Veritas Asia</v>
      </c>
      <c r="U3522" t="s">
        <v>406</v>
      </c>
      <c r="V3522" t="s">
        <v>173</v>
      </c>
      <c r="W3522" t="s">
        <v>407</v>
      </c>
      <c r="X3522" t="s">
        <v>407</v>
      </c>
      <c r="Y3522">
        <v>4529</v>
      </c>
    </row>
    <row r="3523" spans="1:25" x14ac:dyDescent="0.25">
      <c r="A3523">
        <v>15280</v>
      </c>
      <c r="B3523" t="str">
        <f>VLOOKUP(W3523,Broadcast!A$2:B$277,2,FALSE)</f>
        <v>Radio Veritas Asia</v>
      </c>
      <c r="C3523" s="6">
        <v>100</v>
      </c>
      <c r="D3523" s="6">
        <v>130</v>
      </c>
      <c r="E3523">
        <v>41</v>
      </c>
      <c r="F3523" t="str">
        <f>VLOOKUP(H3523,Location!A$2:E$678,2,FALSE)</f>
        <v>Palauig</v>
      </c>
      <c r="G3523" t="str">
        <f>VLOOKUP(LEFT(R3523,3),Language!A$2:B$7700,2,FALSE)</f>
        <v>Urdu</v>
      </c>
      <c r="H3523" t="s">
        <v>406</v>
      </c>
      <c r="I3523">
        <v>250</v>
      </c>
      <c r="J3523">
        <v>300</v>
      </c>
      <c r="K3523">
        <v>0</v>
      </c>
      <c r="L3523">
        <v>216</v>
      </c>
      <c r="M3523">
        <v>1234567</v>
      </c>
      <c r="N3523">
        <v>270316</v>
      </c>
      <c r="O3523">
        <v>301016</v>
      </c>
      <c r="P3523" t="s">
        <v>19</v>
      </c>
      <c r="R3523" t="s">
        <v>348</v>
      </c>
      <c r="S3523" t="str">
        <f>VLOOKUP(V3523,Country!A$2:B$191,2,FALSE)</f>
        <v>Philippines</v>
      </c>
      <c r="T3523" t="str">
        <f>VLOOKUP(X3523,Organisation!A$2:B$150,2,FALSE)</f>
        <v>Radio Veritas Asia</v>
      </c>
      <c r="U3523" t="s">
        <v>406</v>
      </c>
      <c r="V3523" t="s">
        <v>173</v>
      </c>
      <c r="W3523" t="s">
        <v>407</v>
      </c>
      <c r="X3523" t="s">
        <v>407</v>
      </c>
      <c r="Y3523">
        <v>4530</v>
      </c>
    </row>
    <row r="3524" spans="1:25" x14ac:dyDescent="0.25">
      <c r="A3524">
        <v>15280</v>
      </c>
      <c r="B3524" t="str">
        <f>VLOOKUP(W3524,Broadcast!A$2:B$277,2,FALSE)</f>
        <v>Abu Dhabi Media Company</v>
      </c>
      <c r="C3524" s="6">
        <v>500</v>
      </c>
      <c r="D3524" s="6">
        <v>600</v>
      </c>
      <c r="E3524" t="s">
        <v>548</v>
      </c>
      <c r="F3524" t="str">
        <f>VLOOKUP(H3524,Location!A$2:E$678,2,FALSE)</f>
        <v>Dhabayya</v>
      </c>
      <c r="G3524" t="str">
        <f>VLOOKUP(LEFT(R3524,3),Language!A$2:B$7700,2,FALSE)</f>
        <v>Arabic</v>
      </c>
      <c r="H3524" t="s">
        <v>409</v>
      </c>
      <c r="I3524">
        <v>500</v>
      </c>
      <c r="J3524">
        <v>300</v>
      </c>
      <c r="K3524">
        <v>0</v>
      </c>
      <c r="L3524">
        <v>146</v>
      </c>
      <c r="M3524">
        <v>1234567</v>
      </c>
      <c r="N3524">
        <v>270316</v>
      </c>
      <c r="O3524">
        <v>301016</v>
      </c>
      <c r="P3524" t="s">
        <v>19</v>
      </c>
      <c r="Q3524">
        <v>15000</v>
      </c>
      <c r="R3524" t="s">
        <v>89</v>
      </c>
      <c r="S3524" t="str">
        <f>VLOOKUP(V3524,Country!A$2:B$191,2,FALSE)</f>
        <v>United Arab Emirates</v>
      </c>
      <c r="T3524" t="str">
        <f>VLOOKUP(X3524,Organisation!A$2:B$150,2,FALSE)</f>
        <v>Abu Dhabi Media Company</v>
      </c>
      <c r="U3524" t="s">
        <v>409</v>
      </c>
      <c r="V3524" t="s">
        <v>410</v>
      </c>
      <c r="W3524" t="s">
        <v>14</v>
      </c>
      <c r="X3524" t="s">
        <v>14</v>
      </c>
      <c r="Y3524">
        <v>3835</v>
      </c>
    </row>
    <row r="3525" spans="1:25" x14ac:dyDescent="0.25">
      <c r="A3525">
        <v>15280</v>
      </c>
      <c r="B3525" t="str">
        <f>VLOOKUP(W3525,Broadcast!A$2:B$277,2,FALSE)</f>
        <v>Abu Dhabi Media Company</v>
      </c>
      <c r="C3525" s="6">
        <v>700</v>
      </c>
      <c r="D3525" s="6">
        <v>1200</v>
      </c>
      <c r="E3525" t="s">
        <v>548</v>
      </c>
      <c r="F3525" t="str">
        <f>VLOOKUP(H3525,Location!A$2:E$678,2,FALSE)</f>
        <v>Dhabayya</v>
      </c>
      <c r="G3525" t="str">
        <f>VLOOKUP(LEFT(R3525,3),Language!A$2:B$7700,2,FALSE)</f>
        <v>Arabic</v>
      </c>
      <c r="H3525" t="s">
        <v>409</v>
      </c>
      <c r="I3525">
        <v>500</v>
      </c>
      <c r="J3525">
        <v>300</v>
      </c>
      <c r="K3525">
        <v>0</v>
      </c>
      <c r="L3525">
        <v>146</v>
      </c>
      <c r="M3525">
        <v>1234567</v>
      </c>
      <c r="N3525">
        <v>270316</v>
      </c>
      <c r="O3525">
        <v>301016</v>
      </c>
      <c r="P3525" t="s">
        <v>19</v>
      </c>
      <c r="Q3525">
        <v>15000</v>
      </c>
      <c r="R3525" t="s">
        <v>89</v>
      </c>
      <c r="S3525" t="str">
        <f>VLOOKUP(V3525,Country!A$2:B$191,2,FALSE)</f>
        <v>United Arab Emirates</v>
      </c>
      <c r="T3525" t="str">
        <f>VLOOKUP(X3525,Organisation!A$2:B$150,2,FALSE)</f>
        <v>Abu Dhabi Media Company</v>
      </c>
      <c r="U3525" t="s">
        <v>409</v>
      </c>
      <c r="V3525" t="s">
        <v>410</v>
      </c>
      <c r="W3525" t="s">
        <v>14</v>
      </c>
      <c r="X3525" t="s">
        <v>14</v>
      </c>
      <c r="Y3525">
        <v>3800</v>
      </c>
    </row>
    <row r="3526" spans="1:25" x14ac:dyDescent="0.25">
      <c r="A3526">
        <v>15280</v>
      </c>
      <c r="B3526" t="str">
        <f>VLOOKUP(W3526,Broadcast!A$2:B$277,2,FALSE)</f>
        <v>International Broadcasting Bureau</v>
      </c>
      <c r="C3526" s="6">
        <v>2200</v>
      </c>
      <c r="D3526" s="6">
        <v>2300</v>
      </c>
      <c r="E3526" t="s">
        <v>151</v>
      </c>
      <c r="F3526" t="str">
        <f>VLOOKUP(H3526,Location!A$2:E$678,2,FALSE)</f>
        <v>Tinian Islands</v>
      </c>
      <c r="G3526" t="str">
        <f>VLOOKUP(LEFT(R3526,3),Language!A$2:B$7700,2,FALSE)</f>
        <v>Chinese</v>
      </c>
      <c r="H3526" t="s">
        <v>144</v>
      </c>
      <c r="I3526">
        <v>250</v>
      </c>
      <c r="J3526">
        <v>280</v>
      </c>
      <c r="K3526">
        <v>0</v>
      </c>
      <c r="L3526">
        <v>216</v>
      </c>
      <c r="M3526">
        <v>4</v>
      </c>
      <c r="N3526">
        <v>270316</v>
      </c>
      <c r="O3526">
        <v>291016</v>
      </c>
      <c r="P3526" t="s">
        <v>19</v>
      </c>
      <c r="Q3526">
        <v>16000</v>
      </c>
      <c r="R3526" t="s">
        <v>54</v>
      </c>
      <c r="S3526" t="str">
        <f>VLOOKUP(V3526,Country!A$2:B$191,2,FALSE)</f>
        <v>United States</v>
      </c>
      <c r="T3526" t="str">
        <f>VLOOKUP(X3526,Organisation!A$2:B$150,2,FALSE)</f>
        <v>International Broadcasting Bureau</v>
      </c>
      <c r="U3526" t="s">
        <v>144</v>
      </c>
      <c r="V3526" t="s">
        <v>21</v>
      </c>
      <c r="W3526" t="s">
        <v>120</v>
      </c>
      <c r="X3526" t="s">
        <v>120</v>
      </c>
      <c r="Y3526">
        <v>16789</v>
      </c>
    </row>
    <row r="3527" spans="1:25" x14ac:dyDescent="0.25">
      <c r="A3527">
        <v>15285</v>
      </c>
      <c r="B3527" t="str">
        <f>VLOOKUP(W3527,Broadcast!A$2:B$277,2,FALSE)</f>
        <v>Broadcasting Serv. of the Kingdom of Saudi Arabia</v>
      </c>
      <c r="C3527" s="6">
        <v>400</v>
      </c>
      <c r="D3527" s="6">
        <v>700</v>
      </c>
      <c r="E3527" t="s">
        <v>1008</v>
      </c>
      <c r="F3527" t="str">
        <f>VLOOKUP(H3527,Location!A$2:E$678,2,FALSE)</f>
        <v>Riyadh</v>
      </c>
      <c r="G3527" t="str">
        <f>VLOOKUP(LEFT(R3527,3),Language!A$2:B$7700,2,FALSE)</f>
        <v>Swahili (individual language)</v>
      </c>
      <c r="H3527" t="s">
        <v>508</v>
      </c>
      <c r="I3527">
        <v>500</v>
      </c>
      <c r="J3527">
        <v>190</v>
      </c>
      <c r="K3527">
        <v>15</v>
      </c>
      <c r="L3527">
        <v>216</v>
      </c>
      <c r="M3527">
        <v>1234567</v>
      </c>
      <c r="N3527">
        <v>270316</v>
      </c>
      <c r="O3527">
        <v>301016</v>
      </c>
      <c r="P3527" t="s">
        <v>19</v>
      </c>
      <c r="R3527" t="s">
        <v>1009</v>
      </c>
      <c r="S3527" t="str">
        <f>VLOOKUP(V3527,Country!A$2:B$191,2,FALSE)</f>
        <v>Saudi Arabia</v>
      </c>
      <c r="T3527" t="str">
        <f>VLOOKUP(X3527,Organisation!A$2:B$150,2,FALSE)</f>
        <v>Saudi Arabian Radio &amp; Television</v>
      </c>
      <c r="U3527" t="s">
        <v>508</v>
      </c>
      <c r="V3527" t="s">
        <v>397</v>
      </c>
      <c r="W3527" t="s">
        <v>397</v>
      </c>
      <c r="X3527" t="s">
        <v>397</v>
      </c>
      <c r="Y3527">
        <v>1391</v>
      </c>
    </row>
    <row r="3528" spans="1:25" x14ac:dyDescent="0.25">
      <c r="A3528">
        <v>15285</v>
      </c>
      <c r="B3528" t="str">
        <f>VLOOKUP(W3528,Broadcast!A$2:B$277,2,FALSE)</f>
        <v>BBC Worldservice</v>
      </c>
      <c r="C3528" s="6">
        <v>1000</v>
      </c>
      <c r="D3528" s="6">
        <v>1100</v>
      </c>
      <c r="E3528" t="s">
        <v>146</v>
      </c>
      <c r="F3528" t="str">
        <f>VLOOKUP(H3528,Location!A$2:E$678,2,FALSE)</f>
        <v>Kranji (Merlin)</v>
      </c>
      <c r="G3528" t="str">
        <f>VLOOKUP(LEFT(R3528,3),Language!A$2:B$7700,2,FALSE)</f>
        <v>English</v>
      </c>
      <c r="H3528" t="s">
        <v>59</v>
      </c>
      <c r="I3528">
        <v>250</v>
      </c>
      <c r="J3528">
        <v>13</v>
      </c>
      <c r="K3528">
        <v>-12</v>
      </c>
      <c r="L3528">
        <v>207</v>
      </c>
      <c r="M3528">
        <v>1234567</v>
      </c>
      <c r="N3528">
        <v>270316</v>
      </c>
      <c r="O3528">
        <v>301016</v>
      </c>
      <c r="P3528" t="s">
        <v>19</v>
      </c>
      <c r="Q3528">
        <v>13650</v>
      </c>
      <c r="R3528" t="s">
        <v>20</v>
      </c>
      <c r="S3528" t="str">
        <f>VLOOKUP(V3528,Country!A$2:B$191,2,FALSE)</f>
        <v>Singapore</v>
      </c>
      <c r="T3528" t="str">
        <f>VLOOKUP(X3528,Organisation!A$2:B$150,2,FALSE)</f>
        <v>Babcock Communications</v>
      </c>
      <c r="U3528" t="s">
        <v>59</v>
      </c>
      <c r="V3528" t="s">
        <v>59</v>
      </c>
      <c r="W3528" t="s">
        <v>42</v>
      </c>
      <c r="X3528" t="s">
        <v>43</v>
      </c>
      <c r="Y3528">
        <v>277</v>
      </c>
    </row>
    <row r="3529" spans="1:25" x14ac:dyDescent="0.25">
      <c r="A3529">
        <v>15285</v>
      </c>
      <c r="B3529" t="str">
        <f>VLOOKUP(W3529,Broadcast!A$2:B$277,2,FALSE)</f>
        <v>BBC Worldservice</v>
      </c>
      <c r="C3529" s="6">
        <v>1100</v>
      </c>
      <c r="D3529" s="6">
        <v>1200</v>
      </c>
      <c r="E3529" t="s">
        <v>168</v>
      </c>
      <c r="F3529" t="str">
        <f>VLOOKUP(H3529,Location!A$2:E$678,2,FALSE)</f>
        <v>Kranji (Merlin)</v>
      </c>
      <c r="G3529" t="str">
        <f>VLOOKUP(LEFT(R3529,3),Language!A$2:B$7700,2,FALSE)</f>
        <v>English</v>
      </c>
      <c r="H3529" t="s">
        <v>59</v>
      </c>
      <c r="I3529">
        <v>250</v>
      </c>
      <c r="J3529">
        <v>13</v>
      </c>
      <c r="K3529">
        <v>-12</v>
      </c>
      <c r="L3529">
        <v>207</v>
      </c>
      <c r="M3529">
        <v>1234567</v>
      </c>
      <c r="N3529">
        <v>270316</v>
      </c>
      <c r="O3529">
        <v>301016</v>
      </c>
      <c r="P3529" t="s">
        <v>19</v>
      </c>
      <c r="Q3529">
        <v>13650</v>
      </c>
      <c r="R3529" t="s">
        <v>20</v>
      </c>
      <c r="S3529" t="str">
        <f>VLOOKUP(V3529,Country!A$2:B$191,2,FALSE)</f>
        <v>Singapore</v>
      </c>
      <c r="T3529" t="str">
        <f>VLOOKUP(X3529,Organisation!A$2:B$150,2,FALSE)</f>
        <v>Babcock Communications</v>
      </c>
      <c r="U3529" t="s">
        <v>59</v>
      </c>
      <c r="V3529" t="s">
        <v>59</v>
      </c>
      <c r="W3529" t="s">
        <v>42</v>
      </c>
      <c r="X3529" t="s">
        <v>43</v>
      </c>
      <c r="Y3529">
        <v>278</v>
      </c>
    </row>
    <row r="3530" spans="1:25" x14ac:dyDescent="0.25">
      <c r="A3530">
        <v>15285</v>
      </c>
      <c r="B3530" t="str">
        <f>VLOOKUP(W3530,Broadcast!A$2:B$277,2,FALSE)</f>
        <v>Egypt Radio &amp; TV Union</v>
      </c>
      <c r="C3530" s="6">
        <v>1700</v>
      </c>
      <c r="D3530" s="6">
        <v>1900</v>
      </c>
      <c r="E3530">
        <v>48.53</v>
      </c>
      <c r="F3530" t="str">
        <f>VLOOKUP(H3530,Location!A$2:E$678,2,FALSE)</f>
        <v>Abu zaabal</v>
      </c>
      <c r="G3530" t="str">
        <f>VLOOKUP(LEFT(R3530,3),Language!A$2:B$7700,2,FALSE)</f>
        <v>Somali</v>
      </c>
      <c r="H3530" t="s">
        <v>773</v>
      </c>
      <c r="I3530">
        <v>100</v>
      </c>
      <c r="J3530">
        <v>160</v>
      </c>
      <c r="K3530">
        <v>0</v>
      </c>
      <c r="L3530">
        <v>146</v>
      </c>
      <c r="M3530">
        <v>1234567</v>
      </c>
      <c r="N3530">
        <v>270316</v>
      </c>
      <c r="O3530">
        <v>301016</v>
      </c>
      <c r="P3530" t="s">
        <v>19</v>
      </c>
      <c r="R3530" t="s">
        <v>1010</v>
      </c>
      <c r="S3530" t="str">
        <f>VLOOKUP(V3530,Country!A$2:B$191,2,FALSE)</f>
        <v>Egypt</v>
      </c>
      <c r="T3530" t="str">
        <f>VLOOKUP(X3530,Organisation!A$2:B$150,2,FALSE)</f>
        <v>Egypt Radio &amp; TV Union</v>
      </c>
      <c r="U3530" t="s">
        <v>773</v>
      </c>
      <c r="V3530" t="s">
        <v>643</v>
      </c>
      <c r="W3530" t="s">
        <v>644</v>
      </c>
      <c r="X3530" t="s">
        <v>644</v>
      </c>
      <c r="Y3530">
        <v>2307</v>
      </c>
    </row>
    <row r="3531" spans="1:25" x14ac:dyDescent="0.25">
      <c r="A3531">
        <v>15290</v>
      </c>
      <c r="B3531" t="str">
        <f>VLOOKUP(W3531,Broadcast!A$2:B$277,2,FALSE)</f>
        <v>Nippon Hoso Kyokai</v>
      </c>
      <c r="C3531" s="6">
        <v>800</v>
      </c>
      <c r="D3531" s="6">
        <v>1000</v>
      </c>
      <c r="E3531">
        <v>46.47</v>
      </c>
      <c r="F3531" t="str">
        <f>VLOOKUP(H3531,Location!A$2:E$678,2,FALSE)</f>
        <v>Issoudun</v>
      </c>
      <c r="G3531" t="str">
        <f>VLOOKUP(LEFT(R3531,3),Language!A$2:B$7700,2,FALSE)</f>
        <v>Japanese</v>
      </c>
      <c r="H3531" t="s">
        <v>78</v>
      </c>
      <c r="I3531">
        <v>500</v>
      </c>
      <c r="J3531">
        <v>190</v>
      </c>
      <c r="K3531">
        <v>0</v>
      </c>
      <c r="L3531">
        <v>157</v>
      </c>
      <c r="M3531">
        <v>1234567</v>
      </c>
      <c r="N3531">
        <v>270316</v>
      </c>
      <c r="O3531">
        <v>301016</v>
      </c>
      <c r="P3531" t="s">
        <v>19</v>
      </c>
      <c r="R3531" t="s">
        <v>196</v>
      </c>
      <c r="S3531" t="str">
        <f>VLOOKUP(V3531,Country!A$2:B$191,2,FALSE)</f>
        <v>France</v>
      </c>
      <c r="T3531" t="str">
        <f>VLOOKUP(X3531,Organisation!A$2:B$150,2,FALSE)</f>
        <v>Nippon Hoso Kyokai, Japan</v>
      </c>
      <c r="U3531" t="s">
        <v>78</v>
      </c>
      <c r="V3531" t="s">
        <v>80</v>
      </c>
      <c r="W3531" t="s">
        <v>197</v>
      </c>
      <c r="X3531" t="s">
        <v>197</v>
      </c>
      <c r="Y3531">
        <v>2404</v>
      </c>
    </row>
    <row r="3532" spans="1:25" x14ac:dyDescent="0.25">
      <c r="A3532">
        <v>15290</v>
      </c>
      <c r="B3532" t="str">
        <f>VLOOKUP(W3532,Broadcast!A$2:B$277,2,FALSE)</f>
        <v>Jordan Radio &amp; Television</v>
      </c>
      <c r="C3532" s="6">
        <v>1030</v>
      </c>
      <c r="D3532" s="6">
        <v>1130</v>
      </c>
      <c r="E3532" t="s">
        <v>808</v>
      </c>
      <c r="F3532" t="str">
        <f>VLOOKUP(H3532,Location!A$2:E$678,2,FALSE)</f>
        <v>Al Karanah</v>
      </c>
      <c r="G3532" t="str">
        <f>VLOOKUP(LEFT(R3532,3),Language!A$2:B$7700,2,FALSE)</f>
        <v>Standard Arabic</v>
      </c>
      <c r="H3532" t="s">
        <v>809</v>
      </c>
      <c r="I3532">
        <v>500</v>
      </c>
      <c r="J3532">
        <v>300</v>
      </c>
      <c r="K3532">
        <v>13</v>
      </c>
      <c r="L3532">
        <v>218</v>
      </c>
      <c r="M3532">
        <v>1234567</v>
      </c>
      <c r="N3532">
        <v>270316</v>
      </c>
      <c r="O3532">
        <v>291016</v>
      </c>
      <c r="P3532" t="s">
        <v>19</v>
      </c>
      <c r="Q3532">
        <v>9000</v>
      </c>
      <c r="R3532" t="s">
        <v>310</v>
      </c>
      <c r="S3532" t="str">
        <f>VLOOKUP(V3532,Country!A$2:B$191,2,FALSE)</f>
        <v>Jordan</v>
      </c>
      <c r="T3532" t="str">
        <f>VLOOKUP(X3532,Organisation!A$2:B$150,2,FALSE)</f>
        <v>Jordan Radio and Television</v>
      </c>
      <c r="U3532" t="s">
        <v>809</v>
      </c>
      <c r="V3532" t="s">
        <v>810</v>
      </c>
      <c r="W3532" t="s">
        <v>811</v>
      </c>
      <c r="X3532" t="s">
        <v>811</v>
      </c>
      <c r="Y3532">
        <v>4058</v>
      </c>
    </row>
    <row r="3533" spans="1:25" x14ac:dyDescent="0.25">
      <c r="A3533">
        <v>15290</v>
      </c>
      <c r="B3533" t="str">
        <f>VLOOKUP(W3533,Broadcast!A$2:B$277,2,FALSE)</f>
        <v>HCJB Australia</v>
      </c>
      <c r="C3533" s="6">
        <v>1255</v>
      </c>
      <c r="D3533" s="6">
        <v>1430</v>
      </c>
      <c r="E3533" t="s">
        <v>739</v>
      </c>
      <c r="F3533" t="str">
        <f>VLOOKUP(H3533,Location!A$2:E$678,2,FALSE)</f>
        <v>Kununurra WA</v>
      </c>
      <c r="G3533" t="str">
        <f>VLOOKUP(LEFT(R3533,3),Language!A$2:B$7700,2,FALSE)</f>
        <v>English</v>
      </c>
      <c r="H3533" t="s">
        <v>740</v>
      </c>
      <c r="I3533">
        <v>100</v>
      </c>
      <c r="J3533">
        <v>310</v>
      </c>
      <c r="K3533">
        <v>0</v>
      </c>
      <c r="L3533">
        <v>288</v>
      </c>
      <c r="M3533">
        <v>1234567</v>
      </c>
      <c r="N3533">
        <v>270316</v>
      </c>
      <c r="O3533">
        <v>291016</v>
      </c>
      <c r="P3533" t="s">
        <v>19</v>
      </c>
      <c r="R3533" t="s">
        <v>20</v>
      </c>
      <c r="S3533" t="str">
        <f>VLOOKUP(V3533,Country!A$2:B$191,2,FALSE)</f>
        <v>Australia</v>
      </c>
      <c r="T3533" t="str">
        <f>VLOOKUP(X3533,Organisation!A$2:B$150,2,FALSE)</f>
        <v>HCJB Australia</v>
      </c>
      <c r="U3533" t="s">
        <v>740</v>
      </c>
      <c r="V3533" t="s">
        <v>741</v>
      </c>
      <c r="W3533" t="s">
        <v>742</v>
      </c>
      <c r="X3533" t="s">
        <v>742</v>
      </c>
      <c r="Y3533">
        <v>12041</v>
      </c>
    </row>
    <row r="3534" spans="1:25" x14ac:dyDescent="0.25">
      <c r="A3534">
        <v>15290</v>
      </c>
      <c r="B3534" t="str">
        <f>VLOOKUP(W3534,Broadcast!A$2:B$277,2,FALSE)</f>
        <v>Adventist World Radio</v>
      </c>
      <c r="C3534" s="6">
        <v>1530</v>
      </c>
      <c r="D3534" s="6">
        <v>1600</v>
      </c>
      <c r="E3534" t="s">
        <v>169</v>
      </c>
      <c r="F3534" t="str">
        <f>VLOOKUP(H3534,Location!A$2:E$678,2,FALSE)</f>
        <v>Moosbrunn</v>
      </c>
      <c r="G3534" t="str">
        <f>VLOOKUP(LEFT(R3534,3),Language!A$2:B$7700,2,FALSE)</f>
        <v>Panjabi</v>
      </c>
      <c r="H3534" t="s">
        <v>421</v>
      </c>
      <c r="I3534">
        <v>300</v>
      </c>
      <c r="J3534">
        <v>90</v>
      </c>
      <c r="K3534">
        <v>0</v>
      </c>
      <c r="L3534">
        <v>217</v>
      </c>
      <c r="M3534">
        <v>1234567</v>
      </c>
      <c r="N3534">
        <v>270316</v>
      </c>
      <c r="O3534">
        <v>291016</v>
      </c>
      <c r="P3534" t="s">
        <v>19</v>
      </c>
      <c r="Q3534">
        <v>16700</v>
      </c>
      <c r="R3534" t="s">
        <v>764</v>
      </c>
      <c r="S3534" t="str">
        <f>VLOOKUP(V3534,Country!A$2:B$191,2,FALSE)</f>
        <v>Austria</v>
      </c>
      <c r="T3534" t="str">
        <f>VLOOKUP(X3534,Organisation!A$2:B$150,2,FALSE)</f>
        <v>Adventist World Radio</v>
      </c>
      <c r="U3534" t="s">
        <v>421</v>
      </c>
      <c r="V3534" t="s">
        <v>422</v>
      </c>
      <c r="W3534" t="s">
        <v>275</v>
      </c>
      <c r="X3534" t="s">
        <v>275</v>
      </c>
      <c r="Y3534">
        <v>495</v>
      </c>
    </row>
    <row r="3535" spans="1:25" x14ac:dyDescent="0.25">
      <c r="A3535">
        <v>15290</v>
      </c>
      <c r="B3535" t="str">
        <f>VLOOKUP(W3535,Broadcast!A$2:B$277,2,FALSE)</f>
        <v>Egypt Radio &amp; TV Union</v>
      </c>
      <c r="C3535" s="6">
        <v>1900</v>
      </c>
      <c r="D3535" s="6">
        <v>2030</v>
      </c>
      <c r="E3535" t="s">
        <v>124</v>
      </c>
      <c r="F3535" t="str">
        <f>VLOOKUP(H3535,Location!A$2:E$678,2,FALSE)</f>
        <v>Abu zaabal</v>
      </c>
      <c r="G3535" t="str">
        <f>VLOOKUP(LEFT(R3535,3),Language!A$2:B$7700,2,FALSE)</f>
        <v>English</v>
      </c>
      <c r="H3535" t="s">
        <v>773</v>
      </c>
      <c r="I3535">
        <v>100</v>
      </c>
      <c r="J3535">
        <v>250</v>
      </c>
      <c r="K3535">
        <v>0</v>
      </c>
      <c r="L3535">
        <v>211</v>
      </c>
      <c r="M3535">
        <v>1234567</v>
      </c>
      <c r="N3535">
        <v>270316</v>
      </c>
      <c r="O3535">
        <v>301016</v>
      </c>
      <c r="P3535" t="s">
        <v>19</v>
      </c>
      <c r="R3535" t="s">
        <v>20</v>
      </c>
      <c r="S3535" t="str">
        <f>VLOOKUP(V3535,Country!A$2:B$191,2,FALSE)</f>
        <v>Egypt</v>
      </c>
      <c r="T3535" t="str">
        <f>VLOOKUP(X3535,Organisation!A$2:B$150,2,FALSE)</f>
        <v>Egypt Radio &amp; TV Union</v>
      </c>
      <c r="U3535" t="s">
        <v>773</v>
      </c>
      <c r="V3535" t="s">
        <v>643</v>
      </c>
      <c r="W3535" t="s">
        <v>644</v>
      </c>
      <c r="X3535" t="s">
        <v>644</v>
      </c>
      <c r="Y3535">
        <v>2308</v>
      </c>
    </row>
    <row r="3536" spans="1:25" x14ac:dyDescent="0.25">
      <c r="A3536">
        <v>15290</v>
      </c>
      <c r="B3536" t="str">
        <f>VLOOKUP(W3536,Broadcast!A$2:B$277,2,FALSE)</f>
        <v>International Broadcasting Bureau</v>
      </c>
      <c r="C3536" s="6">
        <v>2200</v>
      </c>
      <c r="D3536" s="6">
        <v>2300</v>
      </c>
      <c r="E3536" t="s">
        <v>151</v>
      </c>
      <c r="F3536" t="str">
        <f>VLOOKUP(H3536,Location!A$2:E$678,2,FALSE)</f>
        <v>Tinian Islands</v>
      </c>
      <c r="G3536" t="str">
        <f>VLOOKUP(LEFT(R3536,3),Language!A$2:B$7700,2,FALSE)</f>
        <v>Chinese</v>
      </c>
      <c r="H3536" t="s">
        <v>144</v>
      </c>
      <c r="I3536">
        <v>250</v>
      </c>
      <c r="J3536">
        <v>280</v>
      </c>
      <c r="K3536">
        <v>0</v>
      </c>
      <c r="L3536">
        <v>216</v>
      </c>
      <c r="M3536">
        <v>5</v>
      </c>
      <c r="N3536">
        <v>270316</v>
      </c>
      <c r="O3536">
        <v>291016</v>
      </c>
      <c r="P3536" t="s">
        <v>19</v>
      </c>
      <c r="Q3536">
        <v>16000</v>
      </c>
      <c r="R3536" t="s">
        <v>54</v>
      </c>
      <c r="S3536" t="str">
        <f>VLOOKUP(V3536,Country!A$2:B$191,2,FALSE)</f>
        <v>United States</v>
      </c>
      <c r="T3536" t="str">
        <f>VLOOKUP(X3536,Organisation!A$2:B$150,2,FALSE)</f>
        <v>International Broadcasting Bureau</v>
      </c>
      <c r="U3536" t="s">
        <v>144</v>
      </c>
      <c r="V3536" t="s">
        <v>21</v>
      </c>
      <c r="W3536" t="s">
        <v>120</v>
      </c>
      <c r="X3536" t="s">
        <v>120</v>
      </c>
      <c r="Y3536">
        <v>16790</v>
      </c>
    </row>
    <row r="3537" spans="1:25" x14ac:dyDescent="0.25">
      <c r="A3537">
        <v>15295</v>
      </c>
      <c r="B3537" t="str">
        <f>VLOOKUP(W3537,Broadcast!A$2:B$277,2,FALSE)</f>
        <v>Radio Television Malaysia</v>
      </c>
      <c r="C3537" s="6">
        <v>400</v>
      </c>
      <c r="D3537" s="6">
        <v>1000</v>
      </c>
      <c r="E3537" t="s">
        <v>833</v>
      </c>
      <c r="F3537" t="str">
        <f>VLOOKUP(H3537,Location!A$2:E$678,2,FALSE)</f>
        <v>Kajang</v>
      </c>
      <c r="G3537" t="str">
        <f>VLOOKUP(LEFT(R3537,3),Language!A$2:B$7700,2,FALSE)</f>
        <v>Malay (individual language)</v>
      </c>
      <c r="H3537" t="s">
        <v>257</v>
      </c>
      <c r="I3537">
        <v>250</v>
      </c>
      <c r="J3537">
        <v>133</v>
      </c>
      <c r="K3537">
        <v>0</v>
      </c>
      <c r="L3537">
        <v>218</v>
      </c>
      <c r="M3537">
        <v>1234567</v>
      </c>
      <c r="N3537">
        <v>270316</v>
      </c>
      <c r="O3537">
        <v>301016</v>
      </c>
      <c r="P3537" t="s">
        <v>19</v>
      </c>
      <c r="Q3537">
        <v>15295</v>
      </c>
      <c r="R3537" t="s">
        <v>1011</v>
      </c>
      <c r="S3537" t="str">
        <f>VLOOKUP(V3537,Country!A$2:B$191,2,FALSE)</f>
        <v>Malaysia</v>
      </c>
      <c r="T3537" t="str">
        <f>VLOOKUP(X3537,Organisation!A$2:B$150,2,FALSE)</f>
        <v>Radio Television Malaysia</v>
      </c>
      <c r="U3537" t="s">
        <v>257</v>
      </c>
      <c r="V3537" t="s">
        <v>259</v>
      </c>
      <c r="W3537" t="s">
        <v>260</v>
      </c>
      <c r="X3537" t="s">
        <v>260</v>
      </c>
      <c r="Y3537">
        <v>16550</v>
      </c>
    </row>
    <row r="3538" spans="1:25" x14ac:dyDescent="0.25">
      <c r="A3538">
        <v>15300</v>
      </c>
      <c r="B3538" t="str">
        <f>VLOOKUP(W3538,Broadcast!A$2:B$277,2,FALSE)</f>
        <v>Radio France Internationale</v>
      </c>
      <c r="C3538" s="6">
        <v>400</v>
      </c>
      <c r="D3538" s="6">
        <v>459</v>
      </c>
      <c r="E3538" t="s">
        <v>1012</v>
      </c>
      <c r="F3538" t="str">
        <f>VLOOKUP(H3538,Location!A$2:E$678,2,FALSE)</f>
        <v>Issoudun</v>
      </c>
      <c r="G3538" t="str">
        <f>VLOOKUP(LEFT(R3538,3),Language!A$2:B$7700,2,FALSE)</f>
        <v>French</v>
      </c>
      <c r="H3538" t="s">
        <v>78</v>
      </c>
      <c r="I3538">
        <v>500</v>
      </c>
      <c r="J3538">
        <v>135</v>
      </c>
      <c r="K3538">
        <v>0</v>
      </c>
      <c r="L3538">
        <v>217</v>
      </c>
      <c r="M3538">
        <v>1234567</v>
      </c>
      <c r="N3538">
        <v>270316</v>
      </c>
      <c r="O3538">
        <v>291016</v>
      </c>
      <c r="P3538" t="s">
        <v>19</v>
      </c>
      <c r="Q3538">
        <v>17400</v>
      </c>
      <c r="R3538" t="s">
        <v>79</v>
      </c>
      <c r="S3538" t="str">
        <f>VLOOKUP(V3538,Country!A$2:B$191,2,FALSE)</f>
        <v>France</v>
      </c>
      <c r="T3538" t="str">
        <f>VLOOKUP(X3538,Organisation!A$2:B$150,2,FALSE)</f>
        <v>Telediffusion de France</v>
      </c>
      <c r="U3538" t="s">
        <v>78</v>
      </c>
      <c r="V3538" t="s">
        <v>80</v>
      </c>
      <c r="W3538" t="s">
        <v>81</v>
      </c>
      <c r="X3538" t="s">
        <v>82</v>
      </c>
      <c r="Y3538">
        <v>1511</v>
      </c>
    </row>
    <row r="3539" spans="1:25" x14ac:dyDescent="0.25">
      <c r="A3539">
        <v>15300</v>
      </c>
      <c r="B3539" t="str">
        <f>VLOOKUP(W3539,Broadcast!A$2:B$277,2,FALSE)</f>
        <v>Radio France Internationale</v>
      </c>
      <c r="C3539" s="6">
        <v>500</v>
      </c>
      <c r="D3539" s="6">
        <v>600</v>
      </c>
      <c r="E3539" t="s">
        <v>796</v>
      </c>
      <c r="F3539" t="str">
        <f>VLOOKUP(H3539,Location!A$2:E$678,2,FALSE)</f>
        <v>Issoudun</v>
      </c>
      <c r="G3539" t="str">
        <f>VLOOKUP(LEFT(R3539,3),Language!A$2:B$7700,2,FALSE)</f>
        <v>French</v>
      </c>
      <c r="H3539" t="s">
        <v>78</v>
      </c>
      <c r="I3539">
        <v>500</v>
      </c>
      <c r="J3539">
        <v>160</v>
      </c>
      <c r="K3539">
        <v>0</v>
      </c>
      <c r="L3539">
        <v>217</v>
      </c>
      <c r="M3539">
        <v>1234567</v>
      </c>
      <c r="N3539">
        <v>270316</v>
      </c>
      <c r="O3539">
        <v>20916</v>
      </c>
      <c r="P3539" t="s">
        <v>19</v>
      </c>
      <c r="Q3539">
        <v>17400</v>
      </c>
      <c r="R3539" t="s">
        <v>79</v>
      </c>
      <c r="S3539" t="str">
        <f>VLOOKUP(V3539,Country!A$2:B$191,2,FALSE)</f>
        <v>France</v>
      </c>
      <c r="T3539" t="str">
        <f>VLOOKUP(X3539,Organisation!A$2:B$150,2,FALSE)</f>
        <v>Telediffusion de France</v>
      </c>
      <c r="U3539" t="s">
        <v>78</v>
      </c>
      <c r="V3539" t="s">
        <v>80</v>
      </c>
      <c r="W3539" t="s">
        <v>81</v>
      </c>
      <c r="X3539" t="s">
        <v>82</v>
      </c>
      <c r="Y3539">
        <v>1512</v>
      </c>
    </row>
    <row r="3540" spans="1:25" x14ac:dyDescent="0.25">
      <c r="A3540">
        <v>15300</v>
      </c>
      <c r="B3540" t="str">
        <f>VLOOKUP(W3540,Broadcast!A$2:B$277,2,FALSE)</f>
        <v>Radio France Internationale</v>
      </c>
      <c r="C3540" s="6">
        <v>600</v>
      </c>
      <c r="D3540" s="6">
        <v>700</v>
      </c>
      <c r="E3540" t="s">
        <v>968</v>
      </c>
      <c r="F3540" t="str">
        <f>VLOOKUP(H3540,Location!A$2:E$678,2,FALSE)</f>
        <v>Issoudun</v>
      </c>
      <c r="G3540" t="str">
        <f>VLOOKUP(LEFT(R3540,3),Language!A$2:B$7700,2,FALSE)</f>
        <v>French</v>
      </c>
      <c r="H3540" t="s">
        <v>78</v>
      </c>
      <c r="I3540">
        <v>500</v>
      </c>
      <c r="J3540">
        <v>153</v>
      </c>
      <c r="K3540">
        <v>-9</v>
      </c>
      <c r="L3540">
        <v>196</v>
      </c>
      <c r="M3540">
        <v>1234567</v>
      </c>
      <c r="N3540">
        <v>270316</v>
      </c>
      <c r="O3540">
        <v>291016</v>
      </c>
      <c r="P3540" t="s">
        <v>19</v>
      </c>
      <c r="Q3540">
        <v>12180</v>
      </c>
      <c r="R3540" t="s">
        <v>79</v>
      </c>
      <c r="S3540" t="str">
        <f>VLOOKUP(V3540,Country!A$2:B$191,2,FALSE)</f>
        <v>France</v>
      </c>
      <c r="T3540" t="str">
        <f>VLOOKUP(X3540,Organisation!A$2:B$150,2,FALSE)</f>
        <v>Telediffusion de France</v>
      </c>
      <c r="U3540" t="s">
        <v>78</v>
      </c>
      <c r="V3540" t="s">
        <v>80</v>
      </c>
      <c r="W3540" t="s">
        <v>81</v>
      </c>
      <c r="X3540" t="s">
        <v>82</v>
      </c>
      <c r="Y3540">
        <v>1513</v>
      </c>
    </row>
    <row r="3541" spans="1:25" x14ac:dyDescent="0.25">
      <c r="A3541">
        <v>15300</v>
      </c>
      <c r="B3541" t="str">
        <f>VLOOKUP(W3541,Broadcast!A$2:B$277,2,FALSE)</f>
        <v>Radio France Internationale</v>
      </c>
      <c r="C3541" s="6">
        <v>700</v>
      </c>
      <c r="D3541" s="6">
        <v>800</v>
      </c>
      <c r="E3541">
        <v>37.46</v>
      </c>
      <c r="F3541" t="str">
        <f>VLOOKUP(H3541,Location!A$2:E$678,2,FALSE)</f>
        <v>Issoudun</v>
      </c>
      <c r="G3541" t="str">
        <f>VLOOKUP(LEFT(R3541,3),Language!A$2:B$7700,2,FALSE)</f>
        <v>French</v>
      </c>
      <c r="H3541" t="s">
        <v>78</v>
      </c>
      <c r="I3541">
        <v>500</v>
      </c>
      <c r="J3541">
        <v>190</v>
      </c>
      <c r="K3541">
        <v>0</v>
      </c>
      <c r="L3541">
        <v>217</v>
      </c>
      <c r="M3541">
        <v>1234567</v>
      </c>
      <c r="N3541">
        <v>270316</v>
      </c>
      <c r="O3541">
        <v>291016</v>
      </c>
      <c r="P3541" t="s">
        <v>19</v>
      </c>
      <c r="Q3541">
        <v>17400</v>
      </c>
      <c r="R3541" t="s">
        <v>79</v>
      </c>
      <c r="S3541" t="str">
        <f>VLOOKUP(V3541,Country!A$2:B$191,2,FALSE)</f>
        <v>France</v>
      </c>
      <c r="T3541" t="str">
        <f>VLOOKUP(X3541,Organisation!A$2:B$150,2,FALSE)</f>
        <v>Telediffusion de France</v>
      </c>
      <c r="U3541" t="s">
        <v>78</v>
      </c>
      <c r="V3541" t="s">
        <v>80</v>
      </c>
      <c r="W3541" t="s">
        <v>81</v>
      </c>
      <c r="X3541" t="s">
        <v>82</v>
      </c>
      <c r="Y3541">
        <v>13060</v>
      </c>
    </row>
    <row r="3542" spans="1:25" x14ac:dyDescent="0.25">
      <c r="A3542">
        <v>15300</v>
      </c>
      <c r="B3542" t="str">
        <f>VLOOKUP(W3542,Broadcast!A$2:B$277,2,FALSE)</f>
        <v>Radio France Internationale</v>
      </c>
      <c r="C3542" s="6">
        <v>700</v>
      </c>
      <c r="D3542" s="6">
        <v>800</v>
      </c>
      <c r="E3542" t="s">
        <v>974</v>
      </c>
      <c r="F3542" t="str">
        <f>VLOOKUP(H3542,Location!A$2:E$678,2,FALSE)</f>
        <v>Issoudun</v>
      </c>
      <c r="G3542" t="str">
        <f>VLOOKUP(LEFT(R3542,3),Language!A$2:B$7700,2,FALSE)</f>
        <v>French</v>
      </c>
      <c r="H3542" t="s">
        <v>78</v>
      </c>
      <c r="I3542">
        <v>500</v>
      </c>
      <c r="J3542">
        <v>150</v>
      </c>
      <c r="K3542">
        <v>0</v>
      </c>
      <c r="L3542">
        <v>217</v>
      </c>
      <c r="M3542">
        <v>1234567</v>
      </c>
      <c r="N3542">
        <v>270316</v>
      </c>
      <c r="O3542">
        <v>291016</v>
      </c>
      <c r="P3542" t="s">
        <v>19</v>
      </c>
      <c r="Q3542">
        <v>17400</v>
      </c>
      <c r="R3542" t="s">
        <v>79</v>
      </c>
      <c r="S3542" t="str">
        <f>VLOOKUP(V3542,Country!A$2:B$191,2,FALSE)</f>
        <v>France</v>
      </c>
      <c r="T3542" t="str">
        <f>VLOOKUP(X3542,Organisation!A$2:B$150,2,FALSE)</f>
        <v>Telediffusion de France</v>
      </c>
      <c r="U3542" t="s">
        <v>78</v>
      </c>
      <c r="V3542" t="s">
        <v>80</v>
      </c>
      <c r="W3542" t="s">
        <v>81</v>
      </c>
      <c r="X3542" t="s">
        <v>82</v>
      </c>
      <c r="Y3542">
        <v>13061</v>
      </c>
    </row>
    <row r="3543" spans="1:25" x14ac:dyDescent="0.25">
      <c r="A3543">
        <v>15300</v>
      </c>
      <c r="B3543" t="str">
        <f>VLOOKUP(W3543,Broadcast!A$2:B$277,2,FALSE)</f>
        <v>Radio France Internationale</v>
      </c>
      <c r="C3543" s="6">
        <v>800</v>
      </c>
      <c r="D3543" s="6">
        <v>900</v>
      </c>
      <c r="E3543" t="s">
        <v>1013</v>
      </c>
      <c r="F3543" t="str">
        <f>VLOOKUP(H3543,Location!A$2:E$678,2,FALSE)</f>
        <v>Issoudun</v>
      </c>
      <c r="G3543" t="str">
        <f>VLOOKUP(LEFT(R3543,3),Language!A$2:B$7700,2,FALSE)</f>
        <v>French</v>
      </c>
      <c r="H3543" t="s">
        <v>78</v>
      </c>
      <c r="I3543">
        <v>500</v>
      </c>
      <c r="J3543">
        <v>185</v>
      </c>
      <c r="K3543">
        <v>0</v>
      </c>
      <c r="L3543">
        <v>217</v>
      </c>
      <c r="M3543">
        <v>1234567</v>
      </c>
      <c r="N3543">
        <v>270316</v>
      </c>
      <c r="O3543">
        <v>291016</v>
      </c>
      <c r="P3543" t="s">
        <v>19</v>
      </c>
      <c r="Q3543">
        <v>17400</v>
      </c>
      <c r="R3543" t="s">
        <v>79</v>
      </c>
      <c r="S3543" t="str">
        <f>VLOOKUP(V3543,Country!A$2:B$191,2,FALSE)</f>
        <v>France</v>
      </c>
      <c r="T3543" t="str">
        <f>VLOOKUP(X3543,Organisation!A$2:B$150,2,FALSE)</f>
        <v>Telediffusion de France</v>
      </c>
      <c r="U3543" t="s">
        <v>78</v>
      </c>
      <c r="V3543" t="s">
        <v>80</v>
      </c>
      <c r="W3543" t="s">
        <v>81</v>
      </c>
      <c r="X3543" t="s">
        <v>82</v>
      </c>
      <c r="Y3543">
        <v>1516</v>
      </c>
    </row>
    <row r="3544" spans="1:25" x14ac:dyDescent="0.25">
      <c r="A3544">
        <v>15300</v>
      </c>
      <c r="B3544" t="str">
        <f>VLOOKUP(W3544,Broadcast!A$2:B$277,2,FALSE)</f>
        <v>Radio France Internationale</v>
      </c>
      <c r="C3544" s="6">
        <v>1200</v>
      </c>
      <c r="D3544" s="6">
        <v>1300</v>
      </c>
      <c r="E3544" t="s">
        <v>553</v>
      </c>
      <c r="F3544" t="str">
        <f>VLOOKUP(H3544,Location!A$2:E$678,2,FALSE)</f>
        <v>Issoudun</v>
      </c>
      <c r="G3544" t="str">
        <f>VLOOKUP(LEFT(R3544,3),Language!A$2:B$7700,2,FALSE)</f>
        <v>French</v>
      </c>
      <c r="H3544" t="s">
        <v>78</v>
      </c>
      <c r="I3544">
        <v>500</v>
      </c>
      <c r="J3544">
        <v>201</v>
      </c>
      <c r="K3544">
        <v>0</v>
      </c>
      <c r="L3544">
        <v>207</v>
      </c>
      <c r="M3544">
        <v>1234567</v>
      </c>
      <c r="N3544">
        <v>290516</v>
      </c>
      <c r="O3544">
        <v>20916</v>
      </c>
      <c r="P3544" t="s">
        <v>19</v>
      </c>
      <c r="Q3544">
        <v>17400</v>
      </c>
      <c r="R3544" t="s">
        <v>79</v>
      </c>
      <c r="S3544" t="str">
        <f>VLOOKUP(V3544,Country!A$2:B$191,2,FALSE)</f>
        <v>France</v>
      </c>
      <c r="T3544" t="str">
        <f>VLOOKUP(X3544,Organisation!A$2:B$150,2,FALSE)</f>
        <v>Telediffusion de France</v>
      </c>
      <c r="U3544" t="s">
        <v>78</v>
      </c>
      <c r="V3544" t="s">
        <v>80</v>
      </c>
      <c r="W3544" t="s">
        <v>81</v>
      </c>
      <c r="X3544" t="s">
        <v>82</v>
      </c>
      <c r="Y3544">
        <v>1517</v>
      </c>
    </row>
    <row r="3545" spans="1:25" x14ac:dyDescent="0.25">
      <c r="A3545">
        <v>15300</v>
      </c>
      <c r="B3545" t="str">
        <f>VLOOKUP(W3545,Broadcast!A$2:B$277,2,FALSE)</f>
        <v>Egypt Radio &amp; TV Union</v>
      </c>
      <c r="C3545" s="6">
        <v>1330</v>
      </c>
      <c r="D3545" s="6">
        <v>1530</v>
      </c>
      <c r="E3545" t="s">
        <v>961</v>
      </c>
      <c r="F3545" t="str">
        <f>VLOOKUP(H3545,Location!A$2:E$678,2,FALSE)</f>
        <v>Abu zaabal</v>
      </c>
      <c r="G3545" t="str">
        <f>VLOOKUP(LEFT(R3545,3),Language!A$2:B$7700,2,FALSE)</f>
        <v>Persian</v>
      </c>
      <c r="H3545" t="s">
        <v>773</v>
      </c>
      <c r="I3545">
        <v>100</v>
      </c>
      <c r="J3545">
        <v>70</v>
      </c>
      <c r="K3545">
        <v>0</v>
      </c>
      <c r="L3545">
        <v>146</v>
      </c>
      <c r="M3545">
        <v>1234567</v>
      </c>
      <c r="N3545">
        <v>270316</v>
      </c>
      <c r="O3545">
        <v>301016</v>
      </c>
      <c r="P3545" t="s">
        <v>19</v>
      </c>
      <c r="R3545" t="s">
        <v>154</v>
      </c>
      <c r="S3545" t="str">
        <f>VLOOKUP(V3545,Country!A$2:B$191,2,FALSE)</f>
        <v>Egypt</v>
      </c>
      <c r="T3545" t="str">
        <f>VLOOKUP(X3545,Organisation!A$2:B$150,2,FALSE)</f>
        <v>Egypt Radio &amp; TV Union</v>
      </c>
      <c r="U3545" t="s">
        <v>773</v>
      </c>
      <c r="V3545" t="s">
        <v>643</v>
      </c>
      <c r="W3545" t="s">
        <v>644</v>
      </c>
      <c r="X3545" t="s">
        <v>644</v>
      </c>
      <c r="Y3545">
        <v>2309</v>
      </c>
    </row>
    <row r="3546" spans="1:25" x14ac:dyDescent="0.25">
      <c r="A3546">
        <v>15300</v>
      </c>
      <c r="B3546" t="str">
        <f>VLOOKUP(W3546,Broadcast!A$2:B$277,2,FALSE)</f>
        <v>Radio Romania International</v>
      </c>
      <c r="C3546" s="6">
        <v>1530</v>
      </c>
      <c r="D3546" s="6">
        <v>1600</v>
      </c>
      <c r="E3546" t="s">
        <v>444</v>
      </c>
      <c r="F3546" t="str">
        <f>VLOOKUP(H3546,Location!A$2:E$678,2,FALSE)</f>
        <v>Tiganesti</v>
      </c>
      <c r="G3546" t="str">
        <f>VLOOKUP(LEFT(R3546,3),Language!A$2:B$7700,2,FALSE)</f>
        <v>Romanian</v>
      </c>
      <c r="H3546" t="s">
        <v>200</v>
      </c>
      <c r="I3546">
        <v>300</v>
      </c>
      <c r="J3546">
        <v>142</v>
      </c>
      <c r="K3546">
        <v>0</v>
      </c>
      <c r="L3546">
        <v>288</v>
      </c>
      <c r="M3546">
        <v>1234567</v>
      </c>
      <c r="N3546">
        <v>270316</v>
      </c>
      <c r="O3546">
        <v>301016</v>
      </c>
      <c r="P3546" t="s">
        <v>19</v>
      </c>
      <c r="R3546" t="s">
        <v>388</v>
      </c>
      <c r="S3546" t="str">
        <f>VLOOKUP(V3546,Country!A$2:B$191,2,FALSE)</f>
        <v>Romania</v>
      </c>
      <c r="T3546" t="str">
        <f>VLOOKUP(X3546,Organisation!A$2:B$150,2,FALSE)</f>
        <v>Ministry of Communications &amp; Informatics Technol.</v>
      </c>
      <c r="U3546" t="s">
        <v>200</v>
      </c>
      <c r="V3546" t="s">
        <v>202</v>
      </c>
      <c r="W3546" t="s">
        <v>203</v>
      </c>
      <c r="X3546" t="s">
        <v>202</v>
      </c>
      <c r="Y3546">
        <v>4428</v>
      </c>
    </row>
    <row r="3547" spans="1:25" x14ac:dyDescent="0.25">
      <c r="A3547">
        <v>15300</v>
      </c>
      <c r="B3547" t="str">
        <f>VLOOKUP(W3547,Broadcast!A$2:B$277,2,FALSE)</f>
        <v>Radio France Internationale</v>
      </c>
      <c r="C3547" s="6">
        <v>1600</v>
      </c>
      <c r="D3547" s="6">
        <v>1700</v>
      </c>
      <c r="E3547" t="s">
        <v>685</v>
      </c>
      <c r="F3547" t="str">
        <f>VLOOKUP(H3547,Location!A$2:E$678,2,FALSE)</f>
        <v>Issoudun</v>
      </c>
      <c r="G3547" t="str">
        <f>VLOOKUP(LEFT(R3547,3),Language!A$2:B$7700,2,FALSE)</f>
        <v>Multiple languages</v>
      </c>
      <c r="H3547" t="s">
        <v>78</v>
      </c>
      <c r="I3547">
        <v>500</v>
      </c>
      <c r="J3547">
        <v>82</v>
      </c>
      <c r="K3547">
        <v>0</v>
      </c>
      <c r="L3547">
        <v>217</v>
      </c>
      <c r="M3547">
        <v>1234567</v>
      </c>
      <c r="N3547">
        <v>270316</v>
      </c>
      <c r="O3547">
        <v>291016</v>
      </c>
      <c r="P3547" t="s">
        <v>74</v>
      </c>
      <c r="Q3547">
        <v>17400</v>
      </c>
      <c r="R3547" t="s">
        <v>102</v>
      </c>
      <c r="S3547" t="str">
        <f>VLOOKUP(V3547,Country!A$2:B$191,2,FALSE)</f>
        <v>France</v>
      </c>
      <c r="T3547" t="str">
        <f>VLOOKUP(X3547,Organisation!A$2:B$150,2,FALSE)</f>
        <v>Telediffusion de France</v>
      </c>
      <c r="U3547" t="s">
        <v>78</v>
      </c>
      <c r="V3547" t="s">
        <v>80</v>
      </c>
      <c r="W3547" t="s">
        <v>81</v>
      </c>
      <c r="X3547" t="s">
        <v>82</v>
      </c>
      <c r="Y3547">
        <v>1518</v>
      </c>
    </row>
    <row r="3548" spans="1:25" x14ac:dyDescent="0.25">
      <c r="A3548">
        <v>15300</v>
      </c>
      <c r="B3548" t="str">
        <f>VLOOKUP(W3548,Broadcast!A$2:B$277,2,FALSE)</f>
        <v>Radio France Internationale</v>
      </c>
      <c r="C3548" s="6">
        <v>1700</v>
      </c>
      <c r="D3548" s="6">
        <v>1800</v>
      </c>
      <c r="E3548" t="s">
        <v>1014</v>
      </c>
      <c r="F3548" t="str">
        <f>VLOOKUP(H3548,Location!A$2:E$678,2,FALSE)</f>
        <v>Issoudun</v>
      </c>
      <c r="G3548" t="str">
        <f>VLOOKUP(LEFT(R3548,3),Language!A$2:B$7700,2,FALSE)</f>
        <v>French</v>
      </c>
      <c r="H3548" t="s">
        <v>78</v>
      </c>
      <c r="I3548">
        <v>500</v>
      </c>
      <c r="J3548">
        <v>155</v>
      </c>
      <c r="K3548">
        <v>0</v>
      </c>
      <c r="L3548">
        <v>217</v>
      </c>
      <c r="M3548">
        <v>1234567</v>
      </c>
      <c r="N3548">
        <v>270316</v>
      </c>
      <c r="O3548">
        <v>291016</v>
      </c>
      <c r="P3548" t="s">
        <v>19</v>
      </c>
      <c r="Q3548">
        <v>17000</v>
      </c>
      <c r="R3548" t="s">
        <v>79</v>
      </c>
      <c r="S3548" t="str">
        <f>VLOOKUP(V3548,Country!A$2:B$191,2,FALSE)</f>
        <v>France</v>
      </c>
      <c r="T3548" t="str">
        <f>VLOOKUP(X3548,Organisation!A$2:B$150,2,FALSE)</f>
        <v>Telediffusion de France</v>
      </c>
      <c r="U3548" t="s">
        <v>78</v>
      </c>
      <c r="V3548" t="s">
        <v>80</v>
      </c>
      <c r="W3548" t="s">
        <v>81</v>
      </c>
      <c r="X3548" t="s">
        <v>82</v>
      </c>
      <c r="Y3548">
        <v>13064</v>
      </c>
    </row>
    <row r="3549" spans="1:25" x14ac:dyDescent="0.25">
      <c r="A3549">
        <v>15300</v>
      </c>
      <c r="B3549" t="str">
        <f>VLOOKUP(W3549,Broadcast!A$2:B$277,2,FALSE)</f>
        <v>Radio France Internationale</v>
      </c>
      <c r="C3549" s="6">
        <v>1700</v>
      </c>
      <c r="D3549" s="6">
        <v>1800</v>
      </c>
      <c r="E3549">
        <v>37.46</v>
      </c>
      <c r="F3549" t="str">
        <f>VLOOKUP(H3549,Location!A$2:E$678,2,FALSE)</f>
        <v>Issoudun</v>
      </c>
      <c r="G3549" t="str">
        <f>VLOOKUP(LEFT(R3549,3),Language!A$2:B$7700,2,FALSE)</f>
        <v>French</v>
      </c>
      <c r="H3549" t="s">
        <v>78</v>
      </c>
      <c r="I3549">
        <v>500</v>
      </c>
      <c r="J3549">
        <v>200</v>
      </c>
      <c r="K3549">
        <v>0</v>
      </c>
      <c r="L3549">
        <v>217</v>
      </c>
      <c r="M3549">
        <v>1234567</v>
      </c>
      <c r="N3549">
        <v>270316</v>
      </c>
      <c r="O3549">
        <v>291016</v>
      </c>
      <c r="P3549" t="s">
        <v>19</v>
      </c>
      <c r="Q3549">
        <v>17400</v>
      </c>
      <c r="R3549" t="s">
        <v>79</v>
      </c>
      <c r="S3549" t="str">
        <f>VLOOKUP(V3549,Country!A$2:B$191,2,FALSE)</f>
        <v>France</v>
      </c>
      <c r="T3549" t="str">
        <f>VLOOKUP(X3549,Organisation!A$2:B$150,2,FALSE)</f>
        <v>Telediffusion de France</v>
      </c>
      <c r="U3549" t="s">
        <v>78</v>
      </c>
      <c r="V3549" t="s">
        <v>80</v>
      </c>
      <c r="W3549" t="s">
        <v>81</v>
      </c>
      <c r="X3549" t="s">
        <v>82</v>
      </c>
      <c r="Y3549">
        <v>13065</v>
      </c>
    </row>
    <row r="3550" spans="1:25" x14ac:dyDescent="0.25">
      <c r="A3550">
        <v>15300</v>
      </c>
      <c r="B3550" t="str">
        <f>VLOOKUP(W3550,Broadcast!A$2:B$277,2,FALSE)</f>
        <v>Radio France Internationale</v>
      </c>
      <c r="C3550" s="6">
        <v>1800</v>
      </c>
      <c r="D3550" s="6">
        <v>1900</v>
      </c>
      <c r="E3550">
        <v>46</v>
      </c>
      <c r="F3550" t="str">
        <f>VLOOKUP(H3550,Location!A$2:E$678,2,FALSE)</f>
        <v>Issoudun</v>
      </c>
      <c r="G3550" t="str">
        <f>VLOOKUP(LEFT(R3550,3),Language!A$2:B$7700,2,FALSE)</f>
        <v>French</v>
      </c>
      <c r="H3550" t="s">
        <v>78</v>
      </c>
      <c r="I3550">
        <v>500</v>
      </c>
      <c r="J3550">
        <v>200</v>
      </c>
      <c r="K3550">
        <v>0</v>
      </c>
      <c r="L3550">
        <v>217</v>
      </c>
      <c r="M3550">
        <v>1234567</v>
      </c>
      <c r="N3550">
        <v>270316</v>
      </c>
      <c r="O3550">
        <v>291016</v>
      </c>
      <c r="P3550" t="s">
        <v>19</v>
      </c>
      <c r="Q3550">
        <v>17400</v>
      </c>
      <c r="R3550" t="s">
        <v>79</v>
      </c>
      <c r="S3550" t="str">
        <f>VLOOKUP(V3550,Country!A$2:B$191,2,FALSE)</f>
        <v>France</v>
      </c>
      <c r="T3550" t="str">
        <f>VLOOKUP(X3550,Organisation!A$2:B$150,2,FALSE)</f>
        <v>Telediffusion de France</v>
      </c>
      <c r="U3550" t="s">
        <v>78</v>
      </c>
      <c r="V3550" t="s">
        <v>80</v>
      </c>
      <c r="W3550" t="s">
        <v>81</v>
      </c>
      <c r="X3550" t="s">
        <v>82</v>
      </c>
      <c r="Y3550">
        <v>13067</v>
      </c>
    </row>
    <row r="3551" spans="1:25" x14ac:dyDescent="0.25">
      <c r="A3551">
        <v>15300</v>
      </c>
      <c r="B3551" t="str">
        <f>VLOOKUP(W3551,Broadcast!A$2:B$277,2,FALSE)</f>
        <v>Radio France Internationale</v>
      </c>
      <c r="C3551" s="6">
        <v>1900</v>
      </c>
      <c r="D3551" s="6">
        <v>2000</v>
      </c>
      <c r="E3551">
        <v>37.46</v>
      </c>
      <c r="F3551" t="str">
        <f>VLOOKUP(H3551,Location!A$2:E$678,2,FALSE)</f>
        <v>Issoudun</v>
      </c>
      <c r="G3551" t="str">
        <f>VLOOKUP(LEFT(R3551,3),Language!A$2:B$7700,2,FALSE)</f>
        <v>French</v>
      </c>
      <c r="H3551" t="s">
        <v>78</v>
      </c>
      <c r="I3551">
        <v>500</v>
      </c>
      <c r="J3551">
        <v>185</v>
      </c>
      <c r="K3551">
        <v>0</v>
      </c>
      <c r="L3551">
        <v>217</v>
      </c>
      <c r="M3551">
        <v>1234567</v>
      </c>
      <c r="N3551">
        <v>270316</v>
      </c>
      <c r="O3551">
        <v>291016</v>
      </c>
      <c r="P3551" t="s">
        <v>19</v>
      </c>
      <c r="Q3551">
        <v>17400</v>
      </c>
      <c r="R3551" t="s">
        <v>79</v>
      </c>
      <c r="S3551" t="str">
        <f>VLOOKUP(V3551,Country!A$2:B$191,2,FALSE)</f>
        <v>France</v>
      </c>
      <c r="T3551" t="str">
        <f>VLOOKUP(X3551,Organisation!A$2:B$150,2,FALSE)</f>
        <v>Telediffusion de France</v>
      </c>
      <c r="U3551" t="s">
        <v>78</v>
      </c>
      <c r="V3551" t="s">
        <v>80</v>
      </c>
      <c r="W3551" t="s">
        <v>81</v>
      </c>
      <c r="X3551" t="s">
        <v>82</v>
      </c>
      <c r="Y3551">
        <v>1521</v>
      </c>
    </row>
    <row r="3552" spans="1:25" x14ac:dyDescent="0.25">
      <c r="A3552">
        <v>15300</v>
      </c>
      <c r="B3552" t="str">
        <f>VLOOKUP(W3552,Broadcast!A$2:B$277,2,FALSE)</f>
        <v>International Broadcasting Bureau</v>
      </c>
      <c r="C3552" s="6">
        <v>2200</v>
      </c>
      <c r="D3552" s="6">
        <v>2300</v>
      </c>
      <c r="E3552" t="s">
        <v>151</v>
      </c>
      <c r="F3552" t="str">
        <f>VLOOKUP(H3552,Location!A$2:E$678,2,FALSE)</f>
        <v>Tinian Islands</v>
      </c>
      <c r="G3552" t="str">
        <f>VLOOKUP(LEFT(R3552,3),Language!A$2:B$7700,2,FALSE)</f>
        <v>Chinese</v>
      </c>
      <c r="H3552" t="s">
        <v>144</v>
      </c>
      <c r="I3552">
        <v>250</v>
      </c>
      <c r="J3552">
        <v>280</v>
      </c>
      <c r="K3552">
        <v>0</v>
      </c>
      <c r="L3552">
        <v>216</v>
      </c>
      <c r="M3552">
        <v>6</v>
      </c>
      <c r="N3552">
        <v>270316</v>
      </c>
      <c r="O3552">
        <v>291016</v>
      </c>
      <c r="P3552" t="s">
        <v>19</v>
      </c>
      <c r="Q3552">
        <v>16000</v>
      </c>
      <c r="R3552" t="s">
        <v>54</v>
      </c>
      <c r="S3552" t="str">
        <f>VLOOKUP(V3552,Country!A$2:B$191,2,FALSE)</f>
        <v>United States</v>
      </c>
      <c r="T3552" t="str">
        <f>VLOOKUP(X3552,Organisation!A$2:B$150,2,FALSE)</f>
        <v>International Broadcasting Bureau</v>
      </c>
      <c r="U3552" t="s">
        <v>144</v>
      </c>
      <c r="V3552" t="s">
        <v>21</v>
      </c>
      <c r="W3552" t="s">
        <v>120</v>
      </c>
      <c r="X3552" t="s">
        <v>120</v>
      </c>
      <c r="Y3552">
        <v>16791</v>
      </c>
    </row>
    <row r="3553" spans="1:25" x14ac:dyDescent="0.25">
      <c r="A3553">
        <v>15310</v>
      </c>
      <c r="B3553" t="str">
        <f>VLOOKUP(W3553,Broadcast!A$2:B$277,2,FALSE)</f>
        <v>BBC Worldservice</v>
      </c>
      <c r="C3553" s="6">
        <v>100</v>
      </c>
      <c r="D3553" s="6">
        <v>300</v>
      </c>
      <c r="E3553" t="s">
        <v>267</v>
      </c>
      <c r="F3553" t="str">
        <f>VLOOKUP(H3553,Location!A$2:E$678,2,FALSE)</f>
        <v>Nakhon Sawan</v>
      </c>
      <c r="G3553" t="str">
        <f>VLOOKUP(LEFT(R3553,3),Language!A$2:B$7700,2,FALSE)</f>
        <v>English</v>
      </c>
      <c r="H3553" t="s">
        <v>147</v>
      </c>
      <c r="I3553">
        <v>250</v>
      </c>
      <c r="J3553">
        <v>290</v>
      </c>
      <c r="K3553">
        <v>0</v>
      </c>
      <c r="L3553">
        <v>151</v>
      </c>
      <c r="M3553">
        <v>1234567</v>
      </c>
      <c r="N3553">
        <v>270316</v>
      </c>
      <c r="O3553">
        <v>301016</v>
      </c>
      <c r="P3553" t="s">
        <v>19</v>
      </c>
      <c r="Q3553">
        <v>14750</v>
      </c>
      <c r="R3553" t="s">
        <v>20</v>
      </c>
      <c r="S3553" t="str">
        <f>VLOOKUP(V3553,Country!A$2:B$191,2,FALSE)</f>
        <v>Thailand</v>
      </c>
      <c r="T3553" t="str">
        <f>VLOOKUP(X3553,Organisation!A$2:B$150,2,FALSE)</f>
        <v>Babcock Communications</v>
      </c>
      <c r="U3553" t="s">
        <v>147</v>
      </c>
      <c r="V3553" t="s">
        <v>148</v>
      </c>
      <c r="W3553" t="s">
        <v>42</v>
      </c>
      <c r="X3553" t="s">
        <v>43</v>
      </c>
      <c r="Y3553">
        <v>279</v>
      </c>
    </row>
    <row r="3554" spans="1:25" x14ac:dyDescent="0.25">
      <c r="A3554">
        <v>15310</v>
      </c>
      <c r="B3554" t="str">
        <f>VLOOKUP(W3554,Broadcast!A$2:B$277,2,FALSE)</f>
        <v>BBC Worldservice</v>
      </c>
      <c r="C3554" s="6">
        <v>430</v>
      </c>
      <c r="D3554" s="6">
        <v>530</v>
      </c>
      <c r="E3554">
        <v>40</v>
      </c>
      <c r="F3554" t="str">
        <f>VLOOKUP(H3554,Location!A$2:E$678,2,FALSE)</f>
        <v>Tashkent</v>
      </c>
      <c r="G3554" t="str">
        <f>VLOOKUP(LEFT(R3554,3),Language!A$2:B$7700,2,FALSE)</f>
        <v>Persian</v>
      </c>
      <c r="H3554" t="s">
        <v>472</v>
      </c>
      <c r="I3554">
        <v>100</v>
      </c>
      <c r="J3554">
        <v>236</v>
      </c>
      <c r="K3554">
        <v>0</v>
      </c>
      <c r="L3554">
        <v>218</v>
      </c>
      <c r="M3554">
        <v>1234567</v>
      </c>
      <c r="N3554">
        <v>210916</v>
      </c>
      <c r="O3554">
        <v>301016</v>
      </c>
      <c r="P3554" t="s">
        <v>19</v>
      </c>
      <c r="Q3554">
        <v>15000</v>
      </c>
      <c r="R3554" t="s">
        <v>154</v>
      </c>
      <c r="S3554" t="str">
        <f>VLOOKUP(V3554,Country!A$2:B$191,2,FALSE)</f>
        <v>Ouzbékistan</v>
      </c>
      <c r="T3554" t="str">
        <f>VLOOKUP(X3554,Organisation!A$2:B$150,2,FALSE)</f>
        <v>Babcock Communications</v>
      </c>
      <c r="U3554" t="s">
        <v>472</v>
      </c>
      <c r="V3554" t="s">
        <v>473</v>
      </c>
      <c r="W3554" t="s">
        <v>42</v>
      </c>
      <c r="X3554" t="s">
        <v>43</v>
      </c>
      <c r="Y3554">
        <v>18162</v>
      </c>
    </row>
    <row r="3555" spans="1:25" x14ac:dyDescent="0.25">
      <c r="A3555">
        <v>15310</v>
      </c>
      <c r="B3555" t="str">
        <f>VLOOKUP(W3555,Broadcast!A$2:B$277,2,FALSE)</f>
        <v>Islamic Republic of Iran Broadcasting</v>
      </c>
      <c r="C3555" s="6">
        <v>520</v>
      </c>
      <c r="D3555" s="6">
        <v>620</v>
      </c>
      <c r="E3555" t="s">
        <v>208</v>
      </c>
      <c r="F3555" t="str">
        <f>VLOOKUP(H3555,Location!A$2:E$678,2,FALSE)</f>
        <v>Kamalabad</v>
      </c>
      <c r="G3555" t="str">
        <f>VLOOKUP(LEFT(R3555,3),Language!A$2:B$7700,2,FALSE)</f>
        <v>Bosnian</v>
      </c>
      <c r="H3555" t="s">
        <v>340</v>
      </c>
      <c r="I3555">
        <v>500</v>
      </c>
      <c r="J3555">
        <v>300</v>
      </c>
      <c r="K3555">
        <v>0</v>
      </c>
      <c r="L3555">
        <v>218</v>
      </c>
      <c r="M3555">
        <v>1234567</v>
      </c>
      <c r="N3555">
        <v>270316</v>
      </c>
      <c r="O3555">
        <v>291016</v>
      </c>
      <c r="P3555" t="s">
        <v>19</v>
      </c>
      <c r="R3555" t="s">
        <v>563</v>
      </c>
      <c r="S3555" t="str">
        <f>VLOOKUP(V3555,Country!A$2:B$191,2,FALSE)</f>
        <v>Iran (Islamic Rep. of)</v>
      </c>
      <c r="T3555" t="str">
        <f>VLOOKUP(X3555,Organisation!A$2:B$150,2,FALSE)</f>
        <v>Islamic Republic of Iran Broadcast.</v>
      </c>
      <c r="U3555" t="s">
        <v>340</v>
      </c>
      <c r="V3555" t="s">
        <v>229</v>
      </c>
      <c r="W3555" t="s">
        <v>230</v>
      </c>
      <c r="X3555" t="s">
        <v>230</v>
      </c>
      <c r="Y3555">
        <v>7303</v>
      </c>
    </row>
    <row r="3556" spans="1:25" x14ac:dyDescent="0.25">
      <c r="A3556">
        <v>15310</v>
      </c>
      <c r="B3556" t="str">
        <f>VLOOKUP(W3556,Broadcast!A$2:B$277,2,FALSE)</f>
        <v>Abu Dhabi Media Company</v>
      </c>
      <c r="C3556" s="6">
        <v>730</v>
      </c>
      <c r="D3556" s="6">
        <v>1000</v>
      </c>
      <c r="E3556" t="s">
        <v>548</v>
      </c>
      <c r="F3556" t="str">
        <f>VLOOKUP(H3556,Location!A$2:E$678,2,FALSE)</f>
        <v>Dhabayya</v>
      </c>
      <c r="G3556" t="str">
        <f>VLOOKUP(LEFT(R3556,3),Language!A$2:B$7700,2,FALSE)</f>
        <v>Arabic</v>
      </c>
      <c r="H3556" t="s">
        <v>409</v>
      </c>
      <c r="I3556">
        <v>500</v>
      </c>
      <c r="J3556">
        <v>300</v>
      </c>
      <c r="K3556">
        <v>0</v>
      </c>
      <c r="L3556">
        <v>146</v>
      </c>
      <c r="M3556">
        <v>1234567</v>
      </c>
      <c r="N3556">
        <v>270316</v>
      </c>
      <c r="O3556">
        <v>301016</v>
      </c>
      <c r="P3556" t="s">
        <v>19</v>
      </c>
      <c r="Q3556">
        <v>15000</v>
      </c>
      <c r="R3556" t="s">
        <v>89</v>
      </c>
      <c r="S3556" t="str">
        <f>VLOOKUP(V3556,Country!A$2:B$191,2,FALSE)</f>
        <v>United Arab Emirates</v>
      </c>
      <c r="T3556" t="str">
        <f>VLOOKUP(X3556,Organisation!A$2:B$150,2,FALSE)</f>
        <v>Abu Dhabi Media Company</v>
      </c>
      <c r="U3556" t="s">
        <v>409</v>
      </c>
      <c r="V3556" t="s">
        <v>410</v>
      </c>
      <c r="W3556" t="s">
        <v>14</v>
      </c>
      <c r="X3556" t="s">
        <v>14</v>
      </c>
      <c r="Y3556">
        <v>3801</v>
      </c>
    </row>
    <row r="3557" spans="1:25" x14ac:dyDescent="0.25">
      <c r="A3557">
        <v>15310</v>
      </c>
      <c r="B3557" t="str">
        <f>VLOOKUP(W3557,Broadcast!A$2:B$277,2,FALSE)</f>
        <v>BBC Worldservice</v>
      </c>
      <c r="C3557" s="6">
        <v>830</v>
      </c>
      <c r="D3557" s="6">
        <v>900</v>
      </c>
      <c r="E3557" t="s">
        <v>169</v>
      </c>
      <c r="F3557" t="str">
        <f>VLOOKUP(H3557,Location!A$2:E$678,2,FALSE)</f>
        <v>Dhabayya</v>
      </c>
      <c r="G3557" t="str">
        <f>VLOOKUP(LEFT(R3557,3),Language!A$2:B$7700,2,FALSE)</f>
        <v>Dari</v>
      </c>
      <c r="H3557" t="s">
        <v>409</v>
      </c>
      <c r="I3557">
        <v>250</v>
      </c>
      <c r="J3557">
        <v>45</v>
      </c>
      <c r="K3557">
        <v>-15</v>
      </c>
      <c r="L3557">
        <v>146</v>
      </c>
      <c r="M3557">
        <v>3</v>
      </c>
      <c r="N3557">
        <v>111016</v>
      </c>
      <c r="O3557">
        <v>301016</v>
      </c>
      <c r="P3557" t="s">
        <v>19</v>
      </c>
      <c r="Q3557">
        <v>17710</v>
      </c>
      <c r="R3557" t="s">
        <v>170</v>
      </c>
      <c r="S3557" t="str">
        <f>VLOOKUP(V3557,Country!A$2:B$191,2,FALSE)</f>
        <v>United Arab Emirates</v>
      </c>
      <c r="T3557" t="str">
        <f>VLOOKUP(X3557,Organisation!A$2:B$150,2,FALSE)</f>
        <v>Babcock Communications</v>
      </c>
      <c r="U3557" t="s">
        <v>409</v>
      </c>
      <c r="V3557" t="s">
        <v>410</v>
      </c>
      <c r="W3557" t="s">
        <v>42</v>
      </c>
      <c r="X3557" t="s">
        <v>43</v>
      </c>
      <c r="Y3557">
        <v>18379</v>
      </c>
    </row>
    <row r="3558" spans="1:25" x14ac:dyDescent="0.25">
      <c r="A3558">
        <v>15310</v>
      </c>
      <c r="B3558" t="str">
        <f>VLOOKUP(W3558,Broadcast!A$2:B$277,2,FALSE)</f>
        <v>BBC Worldservice</v>
      </c>
      <c r="C3558" s="6">
        <v>830</v>
      </c>
      <c r="D3558" s="6">
        <v>900</v>
      </c>
      <c r="E3558" t="s">
        <v>169</v>
      </c>
      <c r="F3558" t="str">
        <f>VLOOKUP(H3558,Location!A$2:E$678,2,FALSE)</f>
        <v>A'Seela</v>
      </c>
      <c r="G3558" t="str">
        <f>VLOOKUP(LEFT(R3558,3),Language!A$2:B$7700,2,FALSE)</f>
        <v>Dari</v>
      </c>
      <c r="H3558" t="s">
        <v>211</v>
      </c>
      <c r="I3558">
        <v>250</v>
      </c>
      <c r="J3558">
        <v>45</v>
      </c>
      <c r="K3558">
        <v>0</v>
      </c>
      <c r="L3558">
        <v>146</v>
      </c>
      <c r="M3558">
        <v>124567</v>
      </c>
      <c r="N3558">
        <v>111016</v>
      </c>
      <c r="O3558">
        <v>301016</v>
      </c>
      <c r="P3558" t="s">
        <v>19</v>
      </c>
      <c r="Q3558">
        <v>13650</v>
      </c>
      <c r="R3558" t="s">
        <v>170</v>
      </c>
      <c r="S3558" t="str">
        <f>VLOOKUP(V3558,Country!A$2:B$191,2,FALSE)</f>
        <v>Oman</v>
      </c>
      <c r="T3558" t="str">
        <f>VLOOKUP(X3558,Organisation!A$2:B$150,2,FALSE)</f>
        <v>Babcock Communications</v>
      </c>
      <c r="U3558" t="s">
        <v>211</v>
      </c>
      <c r="V3558" t="s">
        <v>212</v>
      </c>
      <c r="W3558" t="s">
        <v>42</v>
      </c>
      <c r="X3558" t="s">
        <v>43</v>
      </c>
      <c r="Y3558">
        <v>18383</v>
      </c>
    </row>
    <row r="3559" spans="1:25" x14ac:dyDescent="0.25">
      <c r="A3559">
        <v>15310</v>
      </c>
      <c r="B3559" t="str">
        <f>VLOOKUP(W3559,Broadcast!A$2:B$277,2,FALSE)</f>
        <v>BBC Worldservice</v>
      </c>
      <c r="C3559" s="6">
        <v>900</v>
      </c>
      <c r="D3559" s="6">
        <v>930</v>
      </c>
      <c r="E3559" t="s">
        <v>169</v>
      </c>
      <c r="F3559" t="str">
        <f>VLOOKUP(H3559,Location!A$2:E$678,2,FALSE)</f>
        <v>Dhabayya</v>
      </c>
      <c r="G3559" t="str">
        <f>VLOOKUP(LEFT(R3559,3),Language!A$2:B$7700,2,FALSE)</f>
        <v>Pushto</v>
      </c>
      <c r="H3559" t="s">
        <v>409</v>
      </c>
      <c r="I3559">
        <v>250</v>
      </c>
      <c r="J3559">
        <v>45</v>
      </c>
      <c r="K3559">
        <v>-15</v>
      </c>
      <c r="L3559">
        <v>146</v>
      </c>
      <c r="M3559">
        <v>3</v>
      </c>
      <c r="N3559">
        <v>111016</v>
      </c>
      <c r="O3559">
        <v>301016</v>
      </c>
      <c r="P3559" t="s">
        <v>19</v>
      </c>
      <c r="Q3559">
        <v>17710</v>
      </c>
      <c r="R3559" t="s">
        <v>171</v>
      </c>
      <c r="S3559" t="str">
        <f>VLOOKUP(V3559,Country!A$2:B$191,2,FALSE)</f>
        <v>United Arab Emirates</v>
      </c>
      <c r="T3559" t="str">
        <f>VLOOKUP(X3559,Organisation!A$2:B$150,2,FALSE)</f>
        <v>Babcock Communications</v>
      </c>
      <c r="U3559" t="s">
        <v>409</v>
      </c>
      <c r="V3559" t="s">
        <v>410</v>
      </c>
      <c r="W3559" t="s">
        <v>42</v>
      </c>
      <c r="X3559" t="s">
        <v>43</v>
      </c>
      <c r="Y3559">
        <v>18380</v>
      </c>
    </row>
    <row r="3560" spans="1:25" x14ac:dyDescent="0.25">
      <c r="A3560">
        <v>15310</v>
      </c>
      <c r="B3560" t="str">
        <f>VLOOKUP(W3560,Broadcast!A$2:B$277,2,FALSE)</f>
        <v>BBC Worldservice</v>
      </c>
      <c r="C3560" s="6">
        <v>900</v>
      </c>
      <c r="D3560" s="6">
        <v>930</v>
      </c>
      <c r="E3560" t="s">
        <v>169</v>
      </c>
      <c r="F3560" t="str">
        <f>VLOOKUP(H3560,Location!A$2:E$678,2,FALSE)</f>
        <v>A'Seela</v>
      </c>
      <c r="G3560" t="str">
        <f>VLOOKUP(LEFT(R3560,3),Language!A$2:B$7700,2,FALSE)</f>
        <v>Pushto</v>
      </c>
      <c r="H3560" t="s">
        <v>211</v>
      </c>
      <c r="I3560">
        <v>250</v>
      </c>
      <c r="J3560">
        <v>45</v>
      </c>
      <c r="K3560">
        <v>0</v>
      </c>
      <c r="L3560">
        <v>146</v>
      </c>
      <c r="M3560">
        <v>124567</v>
      </c>
      <c r="N3560">
        <v>111016</v>
      </c>
      <c r="O3560">
        <v>301016</v>
      </c>
      <c r="P3560" t="s">
        <v>19</v>
      </c>
      <c r="Q3560">
        <v>13650</v>
      </c>
      <c r="R3560" t="s">
        <v>171</v>
      </c>
      <c r="S3560" t="str">
        <f>VLOOKUP(V3560,Country!A$2:B$191,2,FALSE)</f>
        <v>Oman</v>
      </c>
      <c r="T3560" t="str">
        <f>VLOOKUP(X3560,Organisation!A$2:B$150,2,FALSE)</f>
        <v>Babcock Communications</v>
      </c>
      <c r="U3560" t="s">
        <v>211</v>
      </c>
      <c r="V3560" t="s">
        <v>212</v>
      </c>
      <c r="W3560" t="s">
        <v>42</v>
      </c>
      <c r="X3560" t="s">
        <v>43</v>
      </c>
      <c r="Y3560">
        <v>18384</v>
      </c>
    </row>
    <row r="3561" spans="1:25" x14ac:dyDescent="0.25">
      <c r="A3561">
        <v>15310</v>
      </c>
      <c r="B3561" t="str">
        <f>VLOOKUP(W3561,Broadcast!A$2:B$277,2,FALSE)</f>
        <v>BBC Worldservice</v>
      </c>
      <c r="C3561" s="6">
        <v>930</v>
      </c>
      <c r="D3561" s="6">
        <v>1000</v>
      </c>
      <c r="E3561" t="s">
        <v>169</v>
      </c>
      <c r="F3561" t="str">
        <f>VLOOKUP(H3561,Location!A$2:E$678,2,FALSE)</f>
        <v>Dhabayya</v>
      </c>
      <c r="G3561" t="str">
        <f>VLOOKUP(LEFT(R3561,3),Language!A$2:B$7700,2,FALSE)</f>
        <v>Dari</v>
      </c>
      <c r="H3561" t="s">
        <v>409</v>
      </c>
      <c r="I3561">
        <v>250</v>
      </c>
      <c r="J3561">
        <v>45</v>
      </c>
      <c r="K3561">
        <v>-15</v>
      </c>
      <c r="L3561">
        <v>146</v>
      </c>
      <c r="M3561">
        <v>3</v>
      </c>
      <c r="N3561">
        <v>111016</v>
      </c>
      <c r="O3561">
        <v>301016</v>
      </c>
      <c r="P3561" t="s">
        <v>19</v>
      </c>
      <c r="Q3561">
        <v>17710</v>
      </c>
      <c r="R3561" t="s">
        <v>170</v>
      </c>
      <c r="S3561" t="str">
        <f>VLOOKUP(V3561,Country!A$2:B$191,2,FALSE)</f>
        <v>United Arab Emirates</v>
      </c>
      <c r="T3561" t="str">
        <f>VLOOKUP(X3561,Organisation!A$2:B$150,2,FALSE)</f>
        <v>Babcock Communications</v>
      </c>
      <c r="U3561" t="s">
        <v>409</v>
      </c>
      <c r="V3561" t="s">
        <v>410</v>
      </c>
      <c r="W3561" t="s">
        <v>42</v>
      </c>
      <c r="X3561" t="s">
        <v>43</v>
      </c>
      <c r="Y3561">
        <v>18381</v>
      </c>
    </row>
    <row r="3562" spans="1:25" x14ac:dyDescent="0.25">
      <c r="A3562">
        <v>15310</v>
      </c>
      <c r="B3562" t="str">
        <f>VLOOKUP(W3562,Broadcast!A$2:B$277,2,FALSE)</f>
        <v>BBC Worldservice</v>
      </c>
      <c r="C3562" s="6">
        <v>930</v>
      </c>
      <c r="D3562" s="6">
        <v>1000</v>
      </c>
      <c r="E3562" t="s">
        <v>169</v>
      </c>
      <c r="F3562" t="str">
        <f>VLOOKUP(H3562,Location!A$2:E$678,2,FALSE)</f>
        <v>A'Seela</v>
      </c>
      <c r="G3562" t="str">
        <f>VLOOKUP(LEFT(R3562,3),Language!A$2:B$7700,2,FALSE)</f>
        <v>Dari</v>
      </c>
      <c r="H3562" t="s">
        <v>211</v>
      </c>
      <c r="I3562">
        <v>250</v>
      </c>
      <c r="J3562">
        <v>45</v>
      </c>
      <c r="K3562">
        <v>0</v>
      </c>
      <c r="L3562">
        <v>146</v>
      </c>
      <c r="M3562">
        <v>124567</v>
      </c>
      <c r="N3562">
        <v>111016</v>
      </c>
      <c r="O3562">
        <v>301016</v>
      </c>
      <c r="P3562" t="s">
        <v>19</v>
      </c>
      <c r="Q3562">
        <v>13650</v>
      </c>
      <c r="R3562" t="s">
        <v>170</v>
      </c>
      <c r="S3562" t="str">
        <f>VLOOKUP(V3562,Country!A$2:B$191,2,FALSE)</f>
        <v>Oman</v>
      </c>
      <c r="T3562" t="str">
        <f>VLOOKUP(X3562,Organisation!A$2:B$150,2,FALSE)</f>
        <v>Babcock Communications</v>
      </c>
      <c r="U3562" t="s">
        <v>211</v>
      </c>
      <c r="V3562" t="s">
        <v>212</v>
      </c>
      <c r="W3562" t="s">
        <v>42</v>
      </c>
      <c r="X3562" t="s">
        <v>43</v>
      </c>
      <c r="Y3562">
        <v>18385</v>
      </c>
    </row>
    <row r="3563" spans="1:25" x14ac:dyDescent="0.25">
      <c r="A3563">
        <v>15310</v>
      </c>
      <c r="B3563" t="str">
        <f>VLOOKUP(W3563,Broadcast!A$2:B$277,2,FALSE)</f>
        <v>BBC Worldservice</v>
      </c>
      <c r="C3563" s="6">
        <v>1000</v>
      </c>
      <c r="D3563" s="6">
        <v>1030</v>
      </c>
      <c r="E3563" t="s">
        <v>169</v>
      </c>
      <c r="F3563" t="str">
        <f>VLOOKUP(H3563,Location!A$2:E$678,2,FALSE)</f>
        <v>Dhabayya</v>
      </c>
      <c r="G3563" t="str">
        <f>VLOOKUP(LEFT(R3563,3),Language!A$2:B$7700,2,FALSE)</f>
        <v>Pushto</v>
      </c>
      <c r="H3563" t="s">
        <v>409</v>
      </c>
      <c r="I3563">
        <v>250</v>
      </c>
      <c r="J3563">
        <v>45</v>
      </c>
      <c r="K3563">
        <v>-15</v>
      </c>
      <c r="L3563">
        <v>146</v>
      </c>
      <c r="M3563">
        <v>3</v>
      </c>
      <c r="N3563">
        <v>111016</v>
      </c>
      <c r="O3563">
        <v>301016</v>
      </c>
      <c r="P3563" t="s">
        <v>19</v>
      </c>
      <c r="Q3563">
        <v>17710</v>
      </c>
      <c r="R3563" t="s">
        <v>171</v>
      </c>
      <c r="S3563" t="str">
        <f>VLOOKUP(V3563,Country!A$2:B$191,2,FALSE)</f>
        <v>United Arab Emirates</v>
      </c>
      <c r="T3563" t="str">
        <f>VLOOKUP(X3563,Organisation!A$2:B$150,2,FALSE)</f>
        <v>Babcock Communications</v>
      </c>
      <c r="U3563" t="s">
        <v>409</v>
      </c>
      <c r="V3563" t="s">
        <v>410</v>
      </c>
      <c r="W3563" t="s">
        <v>42</v>
      </c>
      <c r="X3563" t="s">
        <v>43</v>
      </c>
      <c r="Y3563">
        <v>18382</v>
      </c>
    </row>
    <row r="3564" spans="1:25" x14ac:dyDescent="0.25">
      <c r="A3564">
        <v>15310</v>
      </c>
      <c r="B3564" t="str">
        <f>VLOOKUP(W3564,Broadcast!A$2:B$277,2,FALSE)</f>
        <v>BBC Worldservice</v>
      </c>
      <c r="C3564" s="6">
        <v>1000</v>
      </c>
      <c r="D3564" s="6">
        <v>1030</v>
      </c>
      <c r="E3564" t="s">
        <v>169</v>
      </c>
      <c r="F3564" t="str">
        <f>VLOOKUP(H3564,Location!A$2:E$678,2,FALSE)</f>
        <v>A'Seela</v>
      </c>
      <c r="G3564" t="str">
        <f>VLOOKUP(LEFT(R3564,3),Language!A$2:B$7700,2,FALSE)</f>
        <v>Pushto</v>
      </c>
      <c r="H3564" t="s">
        <v>211</v>
      </c>
      <c r="I3564">
        <v>250</v>
      </c>
      <c r="J3564">
        <v>45</v>
      </c>
      <c r="K3564">
        <v>0</v>
      </c>
      <c r="L3564">
        <v>146</v>
      </c>
      <c r="M3564">
        <v>124567</v>
      </c>
      <c r="N3564">
        <v>111016</v>
      </c>
      <c r="O3564">
        <v>301016</v>
      </c>
      <c r="P3564" t="s">
        <v>19</v>
      </c>
      <c r="Q3564">
        <v>13650</v>
      </c>
      <c r="R3564" t="s">
        <v>171</v>
      </c>
      <c r="S3564" t="str">
        <f>VLOOKUP(V3564,Country!A$2:B$191,2,FALSE)</f>
        <v>Oman</v>
      </c>
      <c r="T3564" t="str">
        <f>VLOOKUP(X3564,Organisation!A$2:B$150,2,FALSE)</f>
        <v>Babcock Communications</v>
      </c>
      <c r="U3564" t="s">
        <v>211</v>
      </c>
      <c r="V3564" t="s">
        <v>212</v>
      </c>
      <c r="W3564" t="s">
        <v>42</v>
      </c>
      <c r="X3564" t="s">
        <v>43</v>
      </c>
      <c r="Y3564">
        <v>18386</v>
      </c>
    </row>
    <row r="3565" spans="1:25" x14ac:dyDescent="0.25">
      <c r="A3565">
        <v>15310</v>
      </c>
      <c r="B3565" t="str">
        <f>VLOOKUP(W3565,Broadcast!A$2:B$277,2,FALSE)</f>
        <v>BBC Worldservice</v>
      </c>
      <c r="C3565" s="6">
        <v>1030</v>
      </c>
      <c r="D3565" s="6">
        <v>1100</v>
      </c>
      <c r="E3565" t="s">
        <v>169</v>
      </c>
      <c r="F3565" t="str">
        <f>VLOOKUP(H3565,Location!A$2:E$678,2,FALSE)</f>
        <v>A'Seela</v>
      </c>
      <c r="G3565" t="str">
        <f>VLOOKUP(LEFT(R3565,3),Language!A$2:B$7700,2,FALSE)</f>
        <v>Dari</v>
      </c>
      <c r="H3565" t="s">
        <v>211</v>
      </c>
      <c r="I3565">
        <v>250</v>
      </c>
      <c r="J3565">
        <v>35</v>
      </c>
      <c r="K3565">
        <v>0</v>
      </c>
      <c r="L3565">
        <v>151</v>
      </c>
      <c r="M3565">
        <v>1234567</v>
      </c>
      <c r="N3565">
        <v>160816</v>
      </c>
      <c r="O3565">
        <v>301016</v>
      </c>
      <c r="P3565" t="s">
        <v>19</v>
      </c>
      <c r="Q3565">
        <v>14750</v>
      </c>
      <c r="R3565" t="s">
        <v>170</v>
      </c>
      <c r="S3565" t="str">
        <f>VLOOKUP(V3565,Country!A$2:B$191,2,FALSE)</f>
        <v>Oman</v>
      </c>
      <c r="T3565" t="str">
        <f>VLOOKUP(X3565,Organisation!A$2:B$150,2,FALSE)</f>
        <v>Babcock Communications</v>
      </c>
      <c r="U3565" t="s">
        <v>211</v>
      </c>
      <c r="V3565" t="s">
        <v>212</v>
      </c>
      <c r="W3565" t="s">
        <v>42</v>
      </c>
      <c r="X3565" t="s">
        <v>43</v>
      </c>
      <c r="Y3565">
        <v>18066</v>
      </c>
    </row>
    <row r="3566" spans="1:25" x14ac:dyDescent="0.25">
      <c r="A3566">
        <v>15310</v>
      </c>
      <c r="B3566" t="str">
        <f>VLOOKUP(W3566,Broadcast!A$2:B$277,2,FALSE)</f>
        <v>BBC Worldservice</v>
      </c>
      <c r="C3566" s="6">
        <v>1100</v>
      </c>
      <c r="D3566" s="6">
        <v>1130</v>
      </c>
      <c r="E3566" t="s">
        <v>169</v>
      </c>
      <c r="F3566" t="str">
        <f>VLOOKUP(H3566,Location!A$2:E$678,2,FALSE)</f>
        <v>A'Seela</v>
      </c>
      <c r="G3566" t="str">
        <f>VLOOKUP(LEFT(R3566,3),Language!A$2:B$7700,2,FALSE)</f>
        <v>Pushto</v>
      </c>
      <c r="H3566" t="s">
        <v>211</v>
      </c>
      <c r="I3566">
        <v>250</v>
      </c>
      <c r="J3566">
        <v>35</v>
      </c>
      <c r="K3566">
        <v>0</v>
      </c>
      <c r="L3566">
        <v>151</v>
      </c>
      <c r="M3566">
        <v>1234567</v>
      </c>
      <c r="N3566">
        <v>160816</v>
      </c>
      <c r="O3566">
        <v>301016</v>
      </c>
      <c r="P3566" t="s">
        <v>19</v>
      </c>
      <c r="Q3566">
        <v>14750</v>
      </c>
      <c r="R3566" t="s">
        <v>171</v>
      </c>
      <c r="S3566" t="str">
        <f>VLOOKUP(V3566,Country!A$2:B$191,2,FALSE)</f>
        <v>Oman</v>
      </c>
      <c r="T3566" t="str">
        <f>VLOOKUP(X3566,Organisation!A$2:B$150,2,FALSE)</f>
        <v>Babcock Communications</v>
      </c>
      <c r="U3566" t="s">
        <v>211</v>
      </c>
      <c r="V3566" t="s">
        <v>212</v>
      </c>
      <c r="W3566" t="s">
        <v>42</v>
      </c>
      <c r="X3566" t="s">
        <v>43</v>
      </c>
      <c r="Y3566">
        <v>18067</v>
      </c>
    </row>
    <row r="3567" spans="1:25" x14ac:dyDescent="0.25">
      <c r="A3567">
        <v>15310</v>
      </c>
      <c r="B3567" t="str">
        <f>VLOOKUP(W3567,Broadcast!A$2:B$277,2,FALSE)</f>
        <v>BBC Worldservice</v>
      </c>
      <c r="C3567" s="6">
        <v>1300</v>
      </c>
      <c r="D3567" s="6">
        <v>1400</v>
      </c>
      <c r="E3567" t="s">
        <v>267</v>
      </c>
      <c r="F3567" t="str">
        <f>VLOOKUP(H3567,Location!A$2:E$678,2,FALSE)</f>
        <v>A'Seela</v>
      </c>
      <c r="G3567" t="str">
        <f>VLOOKUP(LEFT(R3567,3),Language!A$2:B$7700,2,FALSE)</f>
        <v>English</v>
      </c>
      <c r="H3567" t="s">
        <v>211</v>
      </c>
      <c r="I3567">
        <v>250</v>
      </c>
      <c r="J3567">
        <v>63</v>
      </c>
      <c r="K3567">
        <v>0</v>
      </c>
      <c r="L3567">
        <v>151</v>
      </c>
      <c r="M3567">
        <v>1234567</v>
      </c>
      <c r="N3567">
        <v>270316</v>
      </c>
      <c r="O3567">
        <v>301016</v>
      </c>
      <c r="P3567" t="s">
        <v>19</v>
      </c>
      <c r="Q3567">
        <v>14750</v>
      </c>
      <c r="R3567" t="s">
        <v>20</v>
      </c>
      <c r="S3567" t="str">
        <f>VLOOKUP(V3567,Country!A$2:B$191,2,FALSE)</f>
        <v>Oman</v>
      </c>
      <c r="T3567" t="str">
        <f>VLOOKUP(X3567,Organisation!A$2:B$150,2,FALSE)</f>
        <v>Babcock Communications</v>
      </c>
      <c r="U3567" t="s">
        <v>211</v>
      </c>
      <c r="V3567" t="s">
        <v>212</v>
      </c>
      <c r="W3567" t="s">
        <v>42</v>
      </c>
      <c r="X3567" t="s">
        <v>43</v>
      </c>
      <c r="Y3567">
        <v>287</v>
      </c>
    </row>
    <row r="3568" spans="1:25" x14ac:dyDescent="0.25">
      <c r="A3568">
        <v>15310</v>
      </c>
      <c r="B3568" t="str">
        <f>VLOOKUP(W3568,Broadcast!A$2:B$277,2,FALSE)</f>
        <v>BBC Worldservice</v>
      </c>
      <c r="C3568" s="6">
        <v>1400</v>
      </c>
      <c r="D3568" s="6">
        <v>1500</v>
      </c>
      <c r="E3568" t="s">
        <v>267</v>
      </c>
      <c r="F3568" t="str">
        <f>VLOOKUP(H3568,Location!A$2:E$678,2,FALSE)</f>
        <v>A'Seela</v>
      </c>
      <c r="G3568" t="str">
        <f>VLOOKUP(LEFT(R3568,3),Language!A$2:B$7700,2,FALSE)</f>
        <v>English</v>
      </c>
      <c r="H3568" t="s">
        <v>211</v>
      </c>
      <c r="I3568">
        <v>250</v>
      </c>
      <c r="J3568">
        <v>63</v>
      </c>
      <c r="K3568">
        <v>0</v>
      </c>
      <c r="L3568">
        <v>151</v>
      </c>
      <c r="M3568">
        <v>1234567</v>
      </c>
      <c r="N3568">
        <v>270316</v>
      </c>
      <c r="O3568">
        <v>301016</v>
      </c>
      <c r="P3568" t="s">
        <v>19</v>
      </c>
      <c r="Q3568">
        <v>14750</v>
      </c>
      <c r="R3568" t="s">
        <v>20</v>
      </c>
      <c r="S3568" t="str">
        <f>VLOOKUP(V3568,Country!A$2:B$191,2,FALSE)</f>
        <v>Oman</v>
      </c>
      <c r="T3568" t="str">
        <f>VLOOKUP(X3568,Organisation!A$2:B$150,2,FALSE)</f>
        <v>Babcock Communications</v>
      </c>
      <c r="U3568" t="s">
        <v>211</v>
      </c>
      <c r="V3568" t="s">
        <v>212</v>
      </c>
      <c r="W3568" t="s">
        <v>42</v>
      </c>
      <c r="X3568" t="s">
        <v>43</v>
      </c>
      <c r="Y3568">
        <v>288</v>
      </c>
    </row>
    <row r="3569" spans="1:25" x14ac:dyDescent="0.25">
      <c r="A3569">
        <v>15310</v>
      </c>
      <c r="B3569" t="str">
        <f>VLOOKUP(W3569,Broadcast!A$2:B$277,2,FALSE)</f>
        <v>BBC Worldservice</v>
      </c>
      <c r="C3569" s="6">
        <v>1500</v>
      </c>
      <c r="D3569" s="6">
        <v>1600</v>
      </c>
      <c r="E3569">
        <v>40</v>
      </c>
      <c r="F3569" t="str">
        <f>VLOOKUP(H3569,Location!A$2:E$678,2,FALSE)</f>
        <v>Nakhon Sawan</v>
      </c>
      <c r="G3569" t="str">
        <f>VLOOKUP(LEFT(R3569,3),Language!A$2:B$7700,2,FALSE)</f>
        <v>Persian</v>
      </c>
      <c r="H3569" t="s">
        <v>147</v>
      </c>
      <c r="I3569">
        <v>250</v>
      </c>
      <c r="J3569">
        <v>300</v>
      </c>
      <c r="K3569">
        <v>0</v>
      </c>
      <c r="L3569">
        <v>211</v>
      </c>
      <c r="M3569">
        <v>1234567</v>
      </c>
      <c r="N3569">
        <v>270316</v>
      </c>
      <c r="O3569">
        <v>301016</v>
      </c>
      <c r="P3569" t="s">
        <v>19</v>
      </c>
      <c r="Q3569">
        <v>14750</v>
      </c>
      <c r="R3569" t="s">
        <v>154</v>
      </c>
      <c r="S3569" t="str">
        <f>VLOOKUP(V3569,Country!A$2:B$191,2,FALSE)</f>
        <v>Thailand</v>
      </c>
      <c r="T3569" t="str">
        <f>VLOOKUP(X3569,Organisation!A$2:B$150,2,FALSE)</f>
        <v>Babcock Communications</v>
      </c>
      <c r="U3569" t="s">
        <v>147</v>
      </c>
      <c r="V3569" t="s">
        <v>148</v>
      </c>
      <c r="W3569" t="s">
        <v>42</v>
      </c>
      <c r="X3569" t="s">
        <v>43</v>
      </c>
      <c r="Y3569">
        <v>18203</v>
      </c>
    </row>
    <row r="3570" spans="1:25" x14ac:dyDescent="0.25">
      <c r="A3570">
        <v>15315</v>
      </c>
      <c r="B3570" t="str">
        <f>VLOOKUP(W3570,Broadcast!A$2:B$277,2,FALSE)</f>
        <v>Radio France Internationale</v>
      </c>
      <c r="C3570" s="6">
        <v>700</v>
      </c>
      <c r="D3570" s="6">
        <v>730</v>
      </c>
      <c r="E3570" t="s">
        <v>943</v>
      </c>
      <c r="F3570" t="str">
        <f>VLOOKUP(H3570,Location!A$2:E$678,2,FALSE)</f>
        <v>Issoudun</v>
      </c>
      <c r="G3570" t="str">
        <f>VLOOKUP(LEFT(R3570,3),Language!A$2:B$7700,2,FALSE)</f>
        <v>Hausa</v>
      </c>
      <c r="H3570" t="s">
        <v>78</v>
      </c>
      <c r="I3570">
        <v>500</v>
      </c>
      <c r="J3570">
        <v>170</v>
      </c>
      <c r="K3570">
        <v>0</v>
      </c>
      <c r="L3570">
        <v>217</v>
      </c>
      <c r="M3570">
        <v>1234567</v>
      </c>
      <c r="N3570">
        <v>270316</v>
      </c>
      <c r="O3570">
        <v>291016</v>
      </c>
      <c r="P3570" t="s">
        <v>19</v>
      </c>
      <c r="Q3570">
        <v>17000</v>
      </c>
      <c r="R3570" t="s">
        <v>127</v>
      </c>
      <c r="S3570" t="str">
        <f>VLOOKUP(V3570,Country!A$2:B$191,2,FALSE)</f>
        <v>France</v>
      </c>
      <c r="T3570" t="str">
        <f>VLOOKUP(X3570,Organisation!A$2:B$150,2,FALSE)</f>
        <v>Telediffusion de France</v>
      </c>
      <c r="U3570" t="s">
        <v>78</v>
      </c>
      <c r="V3570" t="s">
        <v>80</v>
      </c>
      <c r="W3570" t="s">
        <v>81</v>
      </c>
      <c r="X3570" t="s">
        <v>82</v>
      </c>
      <c r="Y3570">
        <v>1522</v>
      </c>
    </row>
    <row r="3571" spans="1:25" x14ac:dyDescent="0.25">
      <c r="A3571">
        <v>15315</v>
      </c>
      <c r="B3571" t="str">
        <f>VLOOKUP(W3571,Broadcast!A$2:B$277,2,FALSE)</f>
        <v>Media Broadcast GmbH</v>
      </c>
      <c r="C3571" s="6">
        <v>1830</v>
      </c>
      <c r="D3571" s="6">
        <v>1900</v>
      </c>
      <c r="E3571" t="s">
        <v>1015</v>
      </c>
      <c r="F3571" t="str">
        <f>VLOOKUP(H3571,Location!A$2:E$678,2,FALSE)</f>
        <v>Issoudun</v>
      </c>
      <c r="G3571" t="str">
        <f>VLOOKUP(LEFT(R3571,3),Language!A$2:B$7700,2,FALSE)</f>
        <v>Hausa</v>
      </c>
      <c r="H3571" t="s">
        <v>78</v>
      </c>
      <c r="I3571">
        <v>500</v>
      </c>
      <c r="J3571">
        <v>180</v>
      </c>
      <c r="K3571">
        <v>0</v>
      </c>
      <c r="L3571">
        <v>216</v>
      </c>
      <c r="M3571">
        <v>1234567</v>
      </c>
      <c r="N3571">
        <v>270316</v>
      </c>
      <c r="O3571">
        <v>291016</v>
      </c>
      <c r="P3571" t="s">
        <v>19</v>
      </c>
      <c r="R3571" t="s">
        <v>127</v>
      </c>
      <c r="S3571" t="str">
        <f>VLOOKUP(V3571,Country!A$2:B$191,2,FALSE)</f>
        <v>France</v>
      </c>
      <c r="T3571" t="str">
        <f>VLOOKUP(X3571,Organisation!A$2:B$150,2,FALSE)</f>
        <v>Media Broadcast GmbH</v>
      </c>
      <c r="U3571" t="s">
        <v>78</v>
      </c>
      <c r="V3571" t="s">
        <v>80</v>
      </c>
      <c r="W3571" t="s">
        <v>99</v>
      </c>
      <c r="X3571" t="s">
        <v>99</v>
      </c>
      <c r="Y3571">
        <v>1296</v>
      </c>
    </row>
    <row r="3572" spans="1:25" x14ac:dyDescent="0.25">
      <c r="A3572">
        <v>15320</v>
      </c>
      <c r="B3572" t="str">
        <f>VLOOKUP(W3572,Broadcast!A$2:B$277,2,FALSE)</f>
        <v>National Broadcaster of Bangladesh</v>
      </c>
      <c r="C3572" s="6">
        <v>500</v>
      </c>
      <c r="D3572" s="6">
        <v>600</v>
      </c>
      <c r="E3572">
        <v>40</v>
      </c>
      <c r="F3572" t="str">
        <f>VLOOKUP(H3572,Location!A$2:E$678,2,FALSE)</f>
        <v>Dhaka</v>
      </c>
      <c r="G3572" t="str">
        <f>VLOOKUP(LEFT(R3572,3),Language!A$2:B$7700,2,FALSE)</f>
        <v>Undetermined</v>
      </c>
      <c r="H3572" t="s">
        <v>446</v>
      </c>
      <c r="I3572">
        <v>250</v>
      </c>
      <c r="J3572">
        <v>305</v>
      </c>
      <c r="K3572">
        <v>0</v>
      </c>
      <c r="L3572">
        <v>151</v>
      </c>
      <c r="M3572">
        <v>1234567</v>
      </c>
      <c r="N3572">
        <v>270316</v>
      </c>
      <c r="O3572">
        <v>291016</v>
      </c>
      <c r="P3572" t="s">
        <v>19</v>
      </c>
      <c r="R3572" t="s">
        <v>239</v>
      </c>
      <c r="S3572" t="str">
        <f>VLOOKUP(V3572,Country!A$2:B$191,2,FALSE)</f>
        <v>Bangladesh</v>
      </c>
      <c r="T3572" t="str">
        <f>VLOOKUP(X3572,Organisation!A$2:B$150,2,FALSE)</f>
        <v>NBA of Bangladesh</v>
      </c>
      <c r="U3572" t="s">
        <v>446</v>
      </c>
      <c r="V3572" t="s">
        <v>447</v>
      </c>
      <c r="W3572" t="s">
        <v>448</v>
      </c>
      <c r="X3572" t="s">
        <v>448</v>
      </c>
      <c r="Y3572">
        <v>4115</v>
      </c>
    </row>
    <row r="3573" spans="1:25" x14ac:dyDescent="0.25">
      <c r="A3573">
        <v>15320</v>
      </c>
      <c r="B3573" t="str">
        <f>VLOOKUP(W3573,Broadcast!A$2:B$277,2,FALSE)</f>
        <v>Media Broadcast GmbH</v>
      </c>
      <c r="C3573" s="6">
        <v>1200</v>
      </c>
      <c r="D3573" s="6">
        <v>1230</v>
      </c>
      <c r="E3573" t="s">
        <v>970</v>
      </c>
      <c r="F3573" t="str">
        <f>VLOOKUP(H3573,Location!A$2:E$678,2,FALSE)</f>
        <v>Nauen</v>
      </c>
      <c r="G3573" t="str">
        <f>VLOOKUP(LEFT(R3573,3),Language!A$2:B$7700,2,FALSE)</f>
        <v>Multiple languages</v>
      </c>
      <c r="H3573" t="s">
        <v>232</v>
      </c>
      <c r="I3573">
        <v>250</v>
      </c>
      <c r="J3573">
        <v>60</v>
      </c>
      <c r="K3573">
        <v>0</v>
      </c>
      <c r="L3573">
        <v>218</v>
      </c>
      <c r="M3573">
        <v>7</v>
      </c>
      <c r="N3573">
        <v>270316</v>
      </c>
      <c r="O3573">
        <v>291016</v>
      </c>
      <c r="P3573" t="s">
        <v>19</v>
      </c>
      <c r="Q3573">
        <v>17800</v>
      </c>
      <c r="R3573" t="s">
        <v>102</v>
      </c>
      <c r="S3573" t="str">
        <f>VLOOKUP(V3573,Country!A$2:B$191,2,FALSE)</f>
        <v>Germany</v>
      </c>
      <c r="T3573" t="str">
        <f>VLOOKUP(X3573,Organisation!A$2:B$150,2,FALSE)</f>
        <v>Media Broadcast GmbH</v>
      </c>
      <c r="U3573" t="s">
        <v>232</v>
      </c>
      <c r="V3573" t="s">
        <v>19</v>
      </c>
      <c r="W3573" t="s">
        <v>99</v>
      </c>
      <c r="X3573" t="s">
        <v>99</v>
      </c>
      <c r="Y3573">
        <v>1297</v>
      </c>
    </row>
    <row r="3574" spans="1:25" x14ac:dyDescent="0.25">
      <c r="A3574">
        <v>15320</v>
      </c>
      <c r="B3574" t="str">
        <f>VLOOKUP(W3574,Broadcast!A$2:B$277,2,FALSE)</f>
        <v>HCJB Australia</v>
      </c>
      <c r="C3574" s="6">
        <v>1255</v>
      </c>
      <c r="D3574" s="6">
        <v>1430</v>
      </c>
      <c r="E3574" t="s">
        <v>739</v>
      </c>
      <c r="F3574" t="str">
        <f>VLOOKUP(H3574,Location!A$2:E$678,2,FALSE)</f>
        <v>Kununurra WA</v>
      </c>
      <c r="G3574" t="str">
        <f>VLOOKUP(LEFT(R3574,3),Language!A$2:B$7700,2,FALSE)</f>
        <v>English</v>
      </c>
      <c r="H3574" t="s">
        <v>740</v>
      </c>
      <c r="I3574">
        <v>100</v>
      </c>
      <c r="J3574">
        <v>310</v>
      </c>
      <c r="K3574">
        <v>0</v>
      </c>
      <c r="L3574">
        <v>288</v>
      </c>
      <c r="M3574">
        <v>1234567</v>
      </c>
      <c r="N3574">
        <v>270316</v>
      </c>
      <c r="O3574">
        <v>291016</v>
      </c>
      <c r="P3574" t="s">
        <v>19</v>
      </c>
      <c r="R3574" t="s">
        <v>20</v>
      </c>
      <c r="S3574" t="str">
        <f>VLOOKUP(V3574,Country!A$2:B$191,2,FALSE)</f>
        <v>Australia</v>
      </c>
      <c r="T3574" t="str">
        <f>VLOOKUP(X3574,Organisation!A$2:B$150,2,FALSE)</f>
        <v>HCJB Australia</v>
      </c>
      <c r="U3574" t="s">
        <v>740</v>
      </c>
      <c r="V3574" t="s">
        <v>741</v>
      </c>
      <c r="W3574" t="s">
        <v>742</v>
      </c>
      <c r="X3574" t="s">
        <v>742</v>
      </c>
      <c r="Y3574">
        <v>10005</v>
      </c>
    </row>
    <row r="3575" spans="1:25" x14ac:dyDescent="0.25">
      <c r="A3575">
        <v>15320</v>
      </c>
      <c r="B3575" t="str">
        <f>VLOOKUP(W3575,Broadcast!A$2:B$277,2,FALSE)</f>
        <v>National Broadcaster of Bangladesh</v>
      </c>
      <c r="C3575" s="6">
        <v>1500</v>
      </c>
      <c r="D3575" s="6">
        <v>1700</v>
      </c>
      <c r="E3575">
        <v>39.4</v>
      </c>
      <c r="F3575" t="str">
        <f>VLOOKUP(H3575,Location!A$2:E$678,2,FALSE)</f>
        <v>Dhaka</v>
      </c>
      <c r="G3575" t="str">
        <f>VLOOKUP(LEFT(R3575,3),Language!A$2:B$7700,2,FALSE)</f>
        <v>Undetermined</v>
      </c>
      <c r="H3575" t="s">
        <v>446</v>
      </c>
      <c r="I3575">
        <v>250</v>
      </c>
      <c r="J3575">
        <v>290</v>
      </c>
      <c r="K3575">
        <v>0</v>
      </c>
      <c r="L3575">
        <v>216</v>
      </c>
      <c r="M3575">
        <v>1234567</v>
      </c>
      <c r="N3575">
        <v>270316</v>
      </c>
      <c r="O3575">
        <v>291016</v>
      </c>
      <c r="P3575" t="s">
        <v>19</v>
      </c>
      <c r="R3575" t="s">
        <v>239</v>
      </c>
      <c r="S3575" t="str">
        <f>VLOOKUP(V3575,Country!A$2:B$191,2,FALSE)</f>
        <v>Bangladesh</v>
      </c>
      <c r="T3575" t="str">
        <f>VLOOKUP(X3575,Organisation!A$2:B$150,2,FALSE)</f>
        <v>NBA of Bangladesh</v>
      </c>
      <c r="U3575" t="s">
        <v>446</v>
      </c>
      <c r="V3575" t="s">
        <v>447</v>
      </c>
      <c r="W3575" t="s">
        <v>448</v>
      </c>
      <c r="X3575" t="s">
        <v>448</v>
      </c>
      <c r="Y3575">
        <v>4116</v>
      </c>
    </row>
    <row r="3576" spans="1:25" x14ac:dyDescent="0.25">
      <c r="A3576">
        <v>15320</v>
      </c>
      <c r="B3576" t="str">
        <f>VLOOKUP(W3576,Broadcast!A$2:B$277,2,FALSE)</f>
        <v>Media Broadcast GmbH</v>
      </c>
      <c r="C3576" s="6">
        <v>1600</v>
      </c>
      <c r="D3576" s="6">
        <v>1615</v>
      </c>
      <c r="E3576">
        <v>40</v>
      </c>
      <c r="F3576" t="str">
        <f>VLOOKUP(H3576,Location!A$2:E$678,2,FALSE)</f>
        <v>Issoudun</v>
      </c>
      <c r="G3576" t="str">
        <f>VLOOKUP(LEFT(R3576,3),Language!A$2:B$7700,2,FALSE)</f>
        <v>Multiple languages</v>
      </c>
      <c r="H3576" t="s">
        <v>78</v>
      </c>
      <c r="I3576">
        <v>250</v>
      </c>
      <c r="J3576">
        <v>105</v>
      </c>
      <c r="K3576">
        <v>0</v>
      </c>
      <c r="L3576">
        <v>216</v>
      </c>
      <c r="M3576">
        <v>1234567</v>
      </c>
      <c r="N3576">
        <v>270316</v>
      </c>
      <c r="O3576">
        <v>291016</v>
      </c>
      <c r="P3576" t="s">
        <v>19</v>
      </c>
      <c r="R3576" t="s">
        <v>102</v>
      </c>
      <c r="S3576" t="str">
        <f>VLOOKUP(V3576,Country!A$2:B$191,2,FALSE)</f>
        <v>France</v>
      </c>
      <c r="T3576" t="str">
        <f>VLOOKUP(X3576,Organisation!A$2:B$150,2,FALSE)</f>
        <v>Media Broadcast GmbH</v>
      </c>
      <c r="U3576" t="s">
        <v>78</v>
      </c>
      <c r="V3576" t="s">
        <v>80</v>
      </c>
      <c r="W3576" t="s">
        <v>99</v>
      </c>
      <c r="X3576" t="s">
        <v>99</v>
      </c>
      <c r="Y3576">
        <v>1298</v>
      </c>
    </row>
    <row r="3577" spans="1:25" x14ac:dyDescent="0.25">
      <c r="A3577">
        <v>15320</v>
      </c>
      <c r="B3577" t="str">
        <f>VLOOKUP(W3577,Broadcast!A$2:B$277,2,FALSE)</f>
        <v>Adventist Broadcasting Service, Inc.</v>
      </c>
      <c r="C3577" s="6">
        <v>2200</v>
      </c>
      <c r="D3577" s="6">
        <v>2230</v>
      </c>
      <c r="E3577">
        <v>54</v>
      </c>
      <c r="F3577" t="str">
        <f>VLOOKUP(H3577,Location!A$2:E$678,2,FALSE)</f>
        <v>Agat, Guam</v>
      </c>
      <c r="G3577" t="str">
        <f>VLOOKUP(LEFT(R3577,3),Language!A$2:B$7700,2,FALSE)</f>
        <v>Indonesian</v>
      </c>
      <c r="H3577" t="s">
        <v>729</v>
      </c>
      <c r="I3577">
        <v>100</v>
      </c>
      <c r="J3577">
        <v>255</v>
      </c>
      <c r="K3577">
        <v>-30</v>
      </c>
      <c r="L3577">
        <v>218</v>
      </c>
      <c r="M3577">
        <v>1234567</v>
      </c>
      <c r="N3577">
        <v>270316</v>
      </c>
      <c r="O3577">
        <v>291016</v>
      </c>
      <c r="P3577" t="s">
        <v>19</v>
      </c>
      <c r="Q3577">
        <v>13700</v>
      </c>
      <c r="R3577" t="s">
        <v>590</v>
      </c>
      <c r="S3577" t="str">
        <f>VLOOKUP(V3577,Country!A$2:B$191,2,FALSE)</f>
        <v>United States</v>
      </c>
      <c r="T3577" t="str">
        <f>VLOOKUP(X3577,Organisation!A$2:B$150,2,FALSE)</f>
        <v>Federal Communications Commission</v>
      </c>
      <c r="U3577" t="s">
        <v>729</v>
      </c>
      <c r="V3577" t="s">
        <v>21</v>
      </c>
      <c r="W3577" t="s">
        <v>729</v>
      </c>
      <c r="X3577" t="s">
        <v>22</v>
      </c>
      <c r="Y3577">
        <v>1792</v>
      </c>
    </row>
    <row r="3578" spans="1:25" x14ac:dyDescent="0.25">
      <c r="A3578">
        <v>15320</v>
      </c>
      <c r="B3578" t="str">
        <f>VLOOKUP(W3578,Broadcast!A$2:B$277,2,FALSE)</f>
        <v>Adventist Broadcasting Service, Inc.</v>
      </c>
      <c r="C3578" s="6">
        <v>2230</v>
      </c>
      <c r="D3578" s="6">
        <v>2300</v>
      </c>
      <c r="E3578">
        <v>54</v>
      </c>
      <c r="F3578" t="str">
        <f>VLOOKUP(H3578,Location!A$2:E$678,2,FALSE)</f>
        <v>Agat, Guam</v>
      </c>
      <c r="G3578" t="str">
        <f>VLOOKUP(LEFT(R3578,3),Language!A$2:B$7700,2,FALSE)</f>
        <v>Javanese</v>
      </c>
      <c r="H3578" t="s">
        <v>729</v>
      </c>
      <c r="I3578">
        <v>100</v>
      </c>
      <c r="J3578">
        <v>255</v>
      </c>
      <c r="K3578">
        <v>-30</v>
      </c>
      <c r="L3578">
        <v>218</v>
      </c>
      <c r="M3578">
        <v>1234567</v>
      </c>
      <c r="N3578">
        <v>270316</v>
      </c>
      <c r="O3578">
        <v>291016</v>
      </c>
      <c r="P3578" t="s">
        <v>19</v>
      </c>
      <c r="Q3578">
        <v>13700</v>
      </c>
      <c r="R3578" t="s">
        <v>1016</v>
      </c>
      <c r="S3578" t="str">
        <f>VLOOKUP(V3578,Country!A$2:B$191,2,FALSE)</f>
        <v>United States</v>
      </c>
      <c r="T3578" t="str">
        <f>VLOOKUP(X3578,Organisation!A$2:B$150,2,FALSE)</f>
        <v>Federal Communications Commission</v>
      </c>
      <c r="U3578" t="s">
        <v>729</v>
      </c>
      <c r="V3578" t="s">
        <v>21</v>
      </c>
      <c r="W3578" t="s">
        <v>729</v>
      </c>
      <c r="X3578" t="s">
        <v>22</v>
      </c>
      <c r="Y3578">
        <v>1793</v>
      </c>
    </row>
    <row r="3579" spans="1:25" x14ac:dyDescent="0.25">
      <c r="A3579">
        <v>15320</v>
      </c>
      <c r="B3579" t="str">
        <f>VLOOKUP(W3579,Broadcast!A$2:B$277,2,FALSE)</f>
        <v>Adventist Broadcasting Service, Inc.</v>
      </c>
      <c r="C3579" s="6">
        <v>2300</v>
      </c>
      <c r="D3579" s="6">
        <v>2330</v>
      </c>
      <c r="E3579" t="s">
        <v>161</v>
      </c>
      <c r="F3579" t="str">
        <f>VLOOKUP(H3579,Location!A$2:E$678,2,FALSE)</f>
        <v>Agat, Guam</v>
      </c>
      <c r="G3579" t="str">
        <f>VLOOKUP(LEFT(R3579,3),Language!A$2:B$7700,2,FALSE)</f>
        <v>Vietnamese</v>
      </c>
      <c r="H3579" t="s">
        <v>729</v>
      </c>
      <c r="I3579">
        <v>100</v>
      </c>
      <c r="J3579">
        <v>270</v>
      </c>
      <c r="K3579">
        <v>-30</v>
      </c>
      <c r="L3579">
        <v>218</v>
      </c>
      <c r="M3579">
        <v>1234567</v>
      </c>
      <c r="N3579">
        <v>270316</v>
      </c>
      <c r="O3579">
        <v>291016</v>
      </c>
      <c r="P3579" t="s">
        <v>19</v>
      </c>
      <c r="Q3579">
        <v>13700</v>
      </c>
      <c r="R3579" t="s">
        <v>163</v>
      </c>
      <c r="S3579" t="str">
        <f>VLOOKUP(V3579,Country!A$2:B$191,2,FALSE)</f>
        <v>United States</v>
      </c>
      <c r="T3579" t="str">
        <f>VLOOKUP(X3579,Organisation!A$2:B$150,2,FALSE)</f>
        <v>Federal Communications Commission</v>
      </c>
      <c r="U3579" t="s">
        <v>729</v>
      </c>
      <c r="V3579" t="s">
        <v>21</v>
      </c>
      <c r="W3579" t="s">
        <v>729</v>
      </c>
      <c r="X3579" t="s">
        <v>22</v>
      </c>
      <c r="Y3579">
        <v>1794</v>
      </c>
    </row>
    <row r="3580" spans="1:25" x14ac:dyDescent="0.25">
      <c r="A3580">
        <v>15320</v>
      </c>
      <c r="B3580" t="str">
        <f>VLOOKUP(W3580,Broadcast!A$2:B$277,2,FALSE)</f>
        <v>Adventist Broadcasting Service, Inc.</v>
      </c>
      <c r="C3580" s="6">
        <v>2330</v>
      </c>
      <c r="D3580" s="6">
        <v>2400</v>
      </c>
      <c r="E3580" t="s">
        <v>156</v>
      </c>
      <c r="F3580" t="str">
        <f>VLOOKUP(H3580,Location!A$2:E$678,2,FALSE)</f>
        <v>Agat, Guam</v>
      </c>
      <c r="G3580" t="str">
        <f>VLOOKUP(LEFT(R3580,3),Language!A$2:B$7700,2,FALSE)</f>
        <v>Asho Chin</v>
      </c>
      <c r="H3580" t="s">
        <v>729</v>
      </c>
      <c r="I3580">
        <v>100</v>
      </c>
      <c r="J3580">
        <v>285</v>
      </c>
      <c r="K3580">
        <v>-15</v>
      </c>
      <c r="L3580">
        <v>218</v>
      </c>
      <c r="M3580">
        <v>1234567</v>
      </c>
      <c r="N3580">
        <v>270316</v>
      </c>
      <c r="O3580">
        <v>291016</v>
      </c>
      <c r="P3580" t="s">
        <v>19</v>
      </c>
      <c r="Q3580">
        <v>13700</v>
      </c>
      <c r="R3580" t="s">
        <v>989</v>
      </c>
      <c r="S3580" t="str">
        <f>VLOOKUP(V3580,Country!A$2:B$191,2,FALSE)</f>
        <v>United States</v>
      </c>
      <c r="T3580" t="str">
        <f>VLOOKUP(X3580,Organisation!A$2:B$150,2,FALSE)</f>
        <v>Federal Communications Commission</v>
      </c>
      <c r="U3580" t="s">
        <v>729</v>
      </c>
      <c r="V3580" t="s">
        <v>21</v>
      </c>
      <c r="W3580" t="s">
        <v>729</v>
      </c>
      <c r="X3580" t="s">
        <v>22</v>
      </c>
      <c r="Y3580">
        <v>1795</v>
      </c>
    </row>
    <row r="3581" spans="1:25" x14ac:dyDescent="0.25">
      <c r="A3581">
        <v>15325</v>
      </c>
      <c r="B3581" t="str">
        <f>VLOOKUP(W3581,Broadcast!A$2:B$277,2,FALSE)</f>
        <v>Nippon Hoso Kyokai</v>
      </c>
      <c r="C3581" s="6">
        <v>200</v>
      </c>
      <c r="D3581" s="6">
        <v>500</v>
      </c>
      <c r="E3581">
        <v>41</v>
      </c>
      <c r="F3581" t="str">
        <f>VLOOKUP(H3581,Location!A$2:E$678,2,FALSE)</f>
        <v>Tokyo Yamata</v>
      </c>
      <c r="G3581" t="str">
        <f>VLOOKUP(LEFT(R3581,3),Language!A$2:B$7700,2,FALSE)</f>
        <v>Japanese</v>
      </c>
      <c r="H3581" t="s">
        <v>192</v>
      </c>
      <c r="I3581">
        <v>300</v>
      </c>
      <c r="J3581">
        <v>270</v>
      </c>
      <c r="K3581">
        <v>0</v>
      </c>
      <c r="L3581">
        <v>208</v>
      </c>
      <c r="M3581">
        <v>1234567</v>
      </c>
      <c r="N3581">
        <v>270316</v>
      </c>
      <c r="O3581">
        <v>301016</v>
      </c>
      <c r="P3581" t="s">
        <v>19</v>
      </c>
      <c r="R3581" t="s">
        <v>196</v>
      </c>
      <c r="S3581" t="str">
        <f>VLOOKUP(V3581,Country!A$2:B$191,2,FALSE)</f>
        <v>Japan</v>
      </c>
      <c r="T3581" t="str">
        <f>VLOOKUP(X3581,Organisation!A$2:B$150,2,FALSE)</f>
        <v>Nippon Hoso Kyokai, Japan</v>
      </c>
      <c r="U3581" t="s">
        <v>192</v>
      </c>
      <c r="V3581" t="s">
        <v>193</v>
      </c>
      <c r="W3581" t="s">
        <v>197</v>
      </c>
      <c r="X3581" t="s">
        <v>197</v>
      </c>
      <c r="Y3581">
        <v>2361</v>
      </c>
    </row>
    <row r="3582" spans="1:25" x14ac:dyDescent="0.25">
      <c r="A3582">
        <v>15325</v>
      </c>
      <c r="B3582" t="str">
        <f>VLOOKUP(W3582,Broadcast!A$2:B$277,2,FALSE)</f>
        <v>Nippon Hoso Kyokai</v>
      </c>
      <c r="C3582" s="6">
        <v>500</v>
      </c>
      <c r="D3582" s="6">
        <v>1000</v>
      </c>
      <c r="E3582">
        <v>41</v>
      </c>
      <c r="F3582" t="str">
        <f>VLOOKUP(H3582,Location!A$2:E$678,2,FALSE)</f>
        <v>Tokyo Yamata</v>
      </c>
      <c r="G3582" t="str">
        <f>VLOOKUP(LEFT(R3582,3),Language!A$2:B$7700,2,FALSE)</f>
        <v>Japanese</v>
      </c>
      <c r="H3582" t="s">
        <v>192</v>
      </c>
      <c r="I3582">
        <v>300</v>
      </c>
      <c r="J3582">
        <v>270</v>
      </c>
      <c r="K3582">
        <v>30</v>
      </c>
      <c r="L3582">
        <v>208</v>
      </c>
      <c r="M3582">
        <v>1234567</v>
      </c>
      <c r="N3582">
        <v>270316</v>
      </c>
      <c r="O3582">
        <v>301016</v>
      </c>
      <c r="P3582" t="s">
        <v>19</v>
      </c>
      <c r="R3582" t="s">
        <v>196</v>
      </c>
      <c r="S3582" t="str">
        <f>VLOOKUP(V3582,Country!A$2:B$191,2,FALSE)</f>
        <v>Japan</v>
      </c>
      <c r="T3582" t="str">
        <f>VLOOKUP(X3582,Organisation!A$2:B$150,2,FALSE)</f>
        <v>Nippon Hoso Kyokai, Japan</v>
      </c>
      <c r="U3582" t="s">
        <v>192</v>
      </c>
      <c r="V3582" t="s">
        <v>193</v>
      </c>
      <c r="W3582" t="s">
        <v>197</v>
      </c>
      <c r="X3582" t="s">
        <v>197</v>
      </c>
      <c r="Y3582">
        <v>2375</v>
      </c>
    </row>
    <row r="3583" spans="1:25" x14ac:dyDescent="0.25">
      <c r="A3583">
        <v>15330</v>
      </c>
      <c r="B3583" t="str">
        <f>VLOOKUP(W3583,Broadcast!A$2:B$277,2,FALSE)</f>
        <v>International Broadcasting Bureau</v>
      </c>
      <c r="C3583" s="6">
        <v>1000</v>
      </c>
      <c r="D3583" s="6">
        <v>1100</v>
      </c>
      <c r="E3583" t="s">
        <v>376</v>
      </c>
      <c r="F3583" t="str">
        <f>VLOOKUP(H3583,Location!A$2:E$678,2,FALSE)</f>
        <v>Tinian Islands</v>
      </c>
      <c r="G3583" t="str">
        <f>VLOOKUP(LEFT(R3583,3),Language!A$2:B$7700,2,FALSE)</f>
        <v>Tibetan</v>
      </c>
      <c r="H3583" t="s">
        <v>144</v>
      </c>
      <c r="I3583">
        <v>250</v>
      </c>
      <c r="J3583">
        <v>295</v>
      </c>
      <c r="K3583">
        <v>0</v>
      </c>
      <c r="L3583">
        <v>216</v>
      </c>
      <c r="M3583">
        <v>1234567</v>
      </c>
      <c r="N3583">
        <v>270316</v>
      </c>
      <c r="O3583">
        <v>291016</v>
      </c>
      <c r="P3583" t="s">
        <v>19</v>
      </c>
      <c r="Q3583">
        <v>13040</v>
      </c>
      <c r="R3583" t="s">
        <v>118</v>
      </c>
      <c r="S3583" t="str">
        <f>VLOOKUP(V3583,Country!A$2:B$191,2,FALSE)</f>
        <v>United States</v>
      </c>
      <c r="T3583" t="str">
        <f>VLOOKUP(X3583,Organisation!A$2:B$150,2,FALSE)</f>
        <v>International Broadcasting Bureau</v>
      </c>
      <c r="U3583" t="s">
        <v>144</v>
      </c>
      <c r="V3583" t="s">
        <v>21</v>
      </c>
      <c r="W3583" t="s">
        <v>120</v>
      </c>
      <c r="X3583" t="s">
        <v>120</v>
      </c>
      <c r="Y3583">
        <v>905</v>
      </c>
    </row>
    <row r="3584" spans="1:25" x14ac:dyDescent="0.25">
      <c r="A3584">
        <v>15330</v>
      </c>
      <c r="B3584" t="str">
        <f>VLOOKUP(W3584,Broadcast!A$2:B$277,2,FALSE)</f>
        <v>Far East Broadcasting Company</v>
      </c>
      <c r="C3584" s="6">
        <v>1115</v>
      </c>
      <c r="D3584" s="6">
        <v>1200</v>
      </c>
      <c r="E3584">
        <v>49</v>
      </c>
      <c r="F3584" t="str">
        <f>VLOOKUP(H3584,Location!A$2:E$678,2,FALSE)</f>
        <v>Bocaue</v>
      </c>
      <c r="G3584" t="str">
        <f>VLOOKUP(LEFT(R3584,3),Language!A$2:B$7700,2,FALSE)</f>
        <v>Multiple languages</v>
      </c>
      <c r="H3584" t="s">
        <v>606</v>
      </c>
      <c r="I3584">
        <v>100</v>
      </c>
      <c r="J3584">
        <v>278</v>
      </c>
      <c r="K3584">
        <v>-15</v>
      </c>
      <c r="L3584">
        <v>216</v>
      </c>
      <c r="M3584">
        <v>1234567</v>
      </c>
      <c r="N3584">
        <v>270316</v>
      </c>
      <c r="O3584">
        <v>301016</v>
      </c>
      <c r="P3584" t="s">
        <v>19</v>
      </c>
      <c r="Q3584">
        <v>11500</v>
      </c>
      <c r="R3584" t="s">
        <v>102</v>
      </c>
      <c r="S3584" t="str">
        <f>VLOOKUP(V3584,Country!A$2:B$191,2,FALSE)</f>
        <v>Philippines</v>
      </c>
      <c r="T3584" t="str">
        <f>VLOOKUP(X3584,Organisation!A$2:B$150,2,FALSE)</f>
        <v>Far East Broadcasting Co</v>
      </c>
      <c r="U3584" t="s">
        <v>606</v>
      </c>
      <c r="V3584" t="s">
        <v>173</v>
      </c>
      <c r="W3584" t="s">
        <v>607</v>
      </c>
      <c r="X3584" t="s">
        <v>607</v>
      </c>
      <c r="Y3584">
        <v>2112</v>
      </c>
    </row>
    <row r="3585" spans="1:25" x14ac:dyDescent="0.25">
      <c r="A3585">
        <v>15330</v>
      </c>
      <c r="B3585" t="str">
        <f>VLOOKUP(W3585,Broadcast!A$2:B$277,2,FALSE)</f>
        <v>BBC Worldservice</v>
      </c>
      <c r="C3585" s="6">
        <v>1300</v>
      </c>
      <c r="D3585" s="6">
        <v>1330</v>
      </c>
      <c r="E3585" t="s">
        <v>1017</v>
      </c>
      <c r="F3585" t="str">
        <f>VLOOKUP(H3585,Location!A$2:E$678,2,FALSE)</f>
        <v>A'Seela</v>
      </c>
      <c r="G3585" t="str">
        <f>VLOOKUP(LEFT(R3585,3),Language!A$2:B$7700,2,FALSE)</f>
        <v>Uzbek</v>
      </c>
      <c r="H3585" t="s">
        <v>211</v>
      </c>
      <c r="I3585">
        <v>250</v>
      </c>
      <c r="J3585">
        <v>10</v>
      </c>
      <c r="K3585">
        <v>-25</v>
      </c>
      <c r="L3585">
        <v>211</v>
      </c>
      <c r="M3585">
        <v>1234567</v>
      </c>
      <c r="N3585">
        <v>150616</v>
      </c>
      <c r="O3585">
        <v>301016</v>
      </c>
      <c r="P3585" t="s">
        <v>19</v>
      </c>
      <c r="Q3585">
        <v>14750</v>
      </c>
      <c r="R3585" t="s">
        <v>605</v>
      </c>
      <c r="S3585" t="str">
        <f>VLOOKUP(V3585,Country!A$2:B$191,2,FALSE)</f>
        <v>Oman</v>
      </c>
      <c r="T3585" t="str">
        <f>VLOOKUP(X3585,Organisation!A$2:B$150,2,FALSE)</f>
        <v>Babcock Communications</v>
      </c>
      <c r="U3585" t="s">
        <v>211</v>
      </c>
      <c r="V3585" t="s">
        <v>212</v>
      </c>
      <c r="W3585" t="s">
        <v>42</v>
      </c>
      <c r="X3585" t="s">
        <v>43</v>
      </c>
      <c r="Y3585">
        <v>16738</v>
      </c>
    </row>
    <row r="3586" spans="1:25" x14ac:dyDescent="0.25">
      <c r="A3586">
        <v>15330</v>
      </c>
      <c r="B3586" t="str">
        <f>VLOOKUP(W3586,Broadcast!A$2:B$277,2,FALSE)</f>
        <v>Radio Veritas Asia</v>
      </c>
      <c r="C3586" s="6">
        <v>1430</v>
      </c>
      <c r="D3586" s="6">
        <v>1457</v>
      </c>
      <c r="E3586">
        <v>41</v>
      </c>
      <c r="F3586" t="str">
        <f>VLOOKUP(H3586,Location!A$2:E$678,2,FALSE)</f>
        <v>S. Maria di Galeria</v>
      </c>
      <c r="G3586" t="str">
        <f>VLOOKUP(LEFT(R3586,3),Language!A$2:B$7700,2,FALSE)</f>
        <v>Urdu</v>
      </c>
      <c r="H3586" t="s">
        <v>84</v>
      </c>
      <c r="I3586">
        <v>250</v>
      </c>
      <c r="J3586">
        <v>89</v>
      </c>
      <c r="K3586">
        <v>-9</v>
      </c>
      <c r="L3586">
        <v>616</v>
      </c>
      <c r="M3586">
        <v>1234567</v>
      </c>
      <c r="N3586">
        <v>270316</v>
      </c>
      <c r="O3586">
        <v>301016</v>
      </c>
      <c r="P3586" t="s">
        <v>19</v>
      </c>
      <c r="R3586" t="s">
        <v>348</v>
      </c>
      <c r="S3586" t="str">
        <f>VLOOKUP(V3586,Country!A$2:B$191,2,FALSE)</f>
        <v>Vatican</v>
      </c>
      <c r="T3586" t="str">
        <f>VLOOKUP(X3586,Organisation!A$2:B$150,2,FALSE)</f>
        <v>Radio Veritas Asia</v>
      </c>
      <c r="U3586" t="s">
        <v>84</v>
      </c>
      <c r="V3586" t="s">
        <v>86</v>
      </c>
      <c r="W3586" t="s">
        <v>407</v>
      </c>
      <c r="X3586" t="s">
        <v>407</v>
      </c>
      <c r="Y3586">
        <v>4537</v>
      </c>
    </row>
    <row r="3587" spans="1:25" x14ac:dyDescent="0.25">
      <c r="A3587">
        <v>15330</v>
      </c>
      <c r="B3587" t="str">
        <f>VLOOKUP(W3587,Broadcast!A$2:B$277,2,FALSE)</f>
        <v>BBC Worldservice</v>
      </c>
      <c r="C3587" s="6">
        <v>1545</v>
      </c>
      <c r="D3587" s="6">
        <v>1600</v>
      </c>
      <c r="E3587" t="s">
        <v>521</v>
      </c>
      <c r="F3587" t="str">
        <f>VLOOKUP(H3587,Location!A$2:E$678,2,FALSE)</f>
        <v>Woofferton</v>
      </c>
      <c r="G3587" t="str">
        <f>VLOOKUP(LEFT(R3587,3),Language!A$2:B$7700,2,FALSE)</f>
        <v>Tamil</v>
      </c>
      <c r="H3587" t="s">
        <v>73</v>
      </c>
      <c r="I3587">
        <v>200</v>
      </c>
      <c r="J3587">
        <v>92</v>
      </c>
      <c r="K3587">
        <v>-30</v>
      </c>
      <c r="L3587">
        <v>216</v>
      </c>
      <c r="M3587">
        <v>1234567</v>
      </c>
      <c r="N3587">
        <v>300916</v>
      </c>
      <c r="O3587">
        <v>301016</v>
      </c>
      <c r="P3587" t="s">
        <v>19</v>
      </c>
      <c r="Q3587">
        <v>13650</v>
      </c>
      <c r="R3587" t="s">
        <v>687</v>
      </c>
      <c r="S3587" t="str">
        <f>VLOOKUP(V3587,Country!A$2:B$191,2,FALSE)</f>
        <v>United Kingdom</v>
      </c>
      <c r="T3587" t="str">
        <f>VLOOKUP(X3587,Organisation!A$2:B$150,2,FALSE)</f>
        <v>Babcock Communications</v>
      </c>
      <c r="U3587" t="s">
        <v>73</v>
      </c>
      <c r="V3587" t="s">
        <v>75</v>
      </c>
      <c r="W3587" t="s">
        <v>42</v>
      </c>
      <c r="X3587" t="s">
        <v>43</v>
      </c>
      <c r="Y3587">
        <v>18257</v>
      </c>
    </row>
    <row r="3588" spans="1:25" x14ac:dyDescent="0.25">
      <c r="A3588">
        <v>15330</v>
      </c>
      <c r="B3588" t="str">
        <f>VLOOKUP(W3588,Broadcast!A$2:B$277,2,FALSE)</f>
        <v>BBC Worldservice</v>
      </c>
      <c r="C3588" s="6">
        <v>1630</v>
      </c>
      <c r="D3588" s="6">
        <v>1700</v>
      </c>
      <c r="E3588" t="s">
        <v>521</v>
      </c>
      <c r="F3588" t="str">
        <f>VLOOKUP(H3588,Location!A$2:E$678,2,FALSE)</f>
        <v>Woofferton</v>
      </c>
      <c r="G3588" t="str">
        <f>VLOOKUP(LEFT(R3588,3),Language!A$2:B$7700,2,FALSE)</f>
        <v>Sinhala</v>
      </c>
      <c r="H3588" t="s">
        <v>73</v>
      </c>
      <c r="I3588">
        <v>200</v>
      </c>
      <c r="J3588">
        <v>92</v>
      </c>
      <c r="K3588">
        <v>-30</v>
      </c>
      <c r="L3588">
        <v>216</v>
      </c>
      <c r="M3588">
        <v>1234567</v>
      </c>
      <c r="N3588">
        <v>300916</v>
      </c>
      <c r="O3588">
        <v>301016</v>
      </c>
      <c r="P3588" t="s">
        <v>19</v>
      </c>
      <c r="Q3588">
        <v>13650</v>
      </c>
      <c r="R3588" t="s">
        <v>522</v>
      </c>
      <c r="S3588" t="str">
        <f>VLOOKUP(V3588,Country!A$2:B$191,2,FALSE)</f>
        <v>United Kingdom</v>
      </c>
      <c r="T3588" t="str">
        <f>VLOOKUP(X3588,Organisation!A$2:B$150,2,FALSE)</f>
        <v>Babcock Communications</v>
      </c>
      <c r="U3588" t="s">
        <v>73</v>
      </c>
      <c r="V3588" t="s">
        <v>75</v>
      </c>
      <c r="W3588" t="s">
        <v>42</v>
      </c>
      <c r="X3588" t="s">
        <v>43</v>
      </c>
      <c r="Y3588">
        <v>18258</v>
      </c>
    </row>
    <row r="3589" spans="1:25" x14ac:dyDescent="0.25">
      <c r="A3589">
        <v>15330</v>
      </c>
      <c r="B3589" t="str">
        <f>VLOOKUP(W3589,Broadcast!A$2:B$277,2,FALSE)</f>
        <v>Media Broadcast GmbH</v>
      </c>
      <c r="C3589" s="6">
        <v>1801</v>
      </c>
      <c r="D3589" s="6">
        <v>1900</v>
      </c>
      <c r="E3589" t="s">
        <v>1018</v>
      </c>
      <c r="F3589" t="str">
        <f>VLOOKUP(H3589,Location!A$2:E$678,2,FALSE)</f>
        <v>Madagascar</v>
      </c>
      <c r="G3589" t="str">
        <f>VLOOKUP(LEFT(R3589,3),Language!A$2:B$7700,2,FALSE)</f>
        <v>Kinyarwanda</v>
      </c>
      <c r="H3589" t="s">
        <v>139</v>
      </c>
      <c r="I3589">
        <v>125</v>
      </c>
      <c r="J3589">
        <v>310</v>
      </c>
      <c r="K3589">
        <v>0</v>
      </c>
      <c r="L3589">
        <v>158</v>
      </c>
      <c r="M3589">
        <v>7</v>
      </c>
      <c r="N3589">
        <v>270316</v>
      </c>
      <c r="O3589">
        <v>291016</v>
      </c>
      <c r="P3589" t="s">
        <v>19</v>
      </c>
      <c r="R3589" t="s">
        <v>569</v>
      </c>
      <c r="S3589" t="str">
        <f>VLOOKUP(V3589,Country!A$2:B$191,2,FALSE)</f>
        <v>Madagascar</v>
      </c>
      <c r="T3589" t="str">
        <f>VLOOKUP(X3589,Organisation!A$2:B$150,2,FALSE)</f>
        <v>Media Broadcast GmbH</v>
      </c>
      <c r="U3589" t="s">
        <v>139</v>
      </c>
      <c r="V3589" t="s">
        <v>140</v>
      </c>
      <c r="W3589" t="s">
        <v>99</v>
      </c>
      <c r="X3589" t="s">
        <v>99</v>
      </c>
      <c r="Y3589">
        <v>16904</v>
      </c>
    </row>
    <row r="3590" spans="1:25" x14ac:dyDescent="0.25">
      <c r="A3590">
        <v>15330</v>
      </c>
      <c r="B3590" t="str">
        <f>VLOOKUP(W3590,Broadcast!A$2:B$277,2,FALSE)</f>
        <v>Nippon Hoso Kyokai</v>
      </c>
      <c r="C3590" s="6">
        <v>2330</v>
      </c>
      <c r="D3590" s="6">
        <v>200</v>
      </c>
      <c r="E3590">
        <v>41</v>
      </c>
      <c r="F3590" t="str">
        <f>VLOOKUP(H3590,Location!A$2:E$678,2,FALSE)</f>
        <v>Tokyo Yamata</v>
      </c>
      <c r="G3590" t="str">
        <f>VLOOKUP(LEFT(R3590,3),Language!A$2:B$7700,2,FALSE)</f>
        <v>Japanese</v>
      </c>
      <c r="H3590" t="s">
        <v>192</v>
      </c>
      <c r="I3590">
        <v>300</v>
      </c>
      <c r="J3590">
        <v>270</v>
      </c>
      <c r="K3590">
        <v>30</v>
      </c>
      <c r="L3590">
        <v>208</v>
      </c>
      <c r="M3590">
        <v>1234567</v>
      </c>
      <c r="N3590">
        <v>270316</v>
      </c>
      <c r="O3590">
        <v>301016</v>
      </c>
      <c r="P3590" t="s">
        <v>19</v>
      </c>
      <c r="R3590" t="s">
        <v>196</v>
      </c>
      <c r="S3590" t="str">
        <f>VLOOKUP(V3590,Country!A$2:B$191,2,FALSE)</f>
        <v>Japan</v>
      </c>
      <c r="T3590" t="str">
        <f>VLOOKUP(X3590,Organisation!A$2:B$150,2,FALSE)</f>
        <v>Nippon Hoso Kyokai, Japan</v>
      </c>
      <c r="U3590" t="s">
        <v>192</v>
      </c>
      <c r="V3590" t="s">
        <v>193</v>
      </c>
      <c r="W3590" t="s">
        <v>197</v>
      </c>
      <c r="X3590" t="s">
        <v>197</v>
      </c>
      <c r="Y3590">
        <v>11007</v>
      </c>
    </row>
    <row r="3591" spans="1:25" x14ac:dyDescent="0.25">
      <c r="A3591">
        <v>15335</v>
      </c>
      <c r="B3591" t="str">
        <f>VLOOKUP(W3591,Broadcast!A$2:B$277,2,FALSE)</f>
        <v>China Radio International</v>
      </c>
      <c r="C3591" s="6">
        <v>800</v>
      </c>
      <c r="D3591" s="6">
        <v>900</v>
      </c>
      <c r="E3591">
        <v>29.3</v>
      </c>
      <c r="F3591" t="str">
        <f>VLOOKUP(H3591,Location!A$2:E$678,2,FALSE)</f>
        <v>Kashi</v>
      </c>
      <c r="G3591" t="str">
        <f>VLOOKUP(LEFT(R3591,3),Language!A$2:B$7700,2,FALSE)</f>
        <v>Russian</v>
      </c>
      <c r="H3591" t="s">
        <v>187</v>
      </c>
      <c r="I3591">
        <v>500</v>
      </c>
      <c r="J3591">
        <v>308</v>
      </c>
      <c r="K3591">
        <v>0</v>
      </c>
      <c r="L3591">
        <v>216</v>
      </c>
      <c r="M3591">
        <v>1234567</v>
      </c>
      <c r="N3591">
        <v>270316</v>
      </c>
      <c r="O3591">
        <v>301016</v>
      </c>
      <c r="P3591" t="s">
        <v>19</v>
      </c>
      <c r="Q3591">
        <v>13700</v>
      </c>
      <c r="R3591" t="s">
        <v>182</v>
      </c>
      <c r="S3591" t="str">
        <f>VLOOKUP(V3591,Country!A$2:B$191,2,FALSE)</f>
        <v>China</v>
      </c>
      <c r="T3591" t="str">
        <f>VLOOKUP(X3591,Organisation!A$2:B$150,2,FALSE)</f>
        <v>R &amp; T of Peoples Republic of China</v>
      </c>
      <c r="U3591" t="s">
        <v>187</v>
      </c>
      <c r="V3591" t="s">
        <v>55</v>
      </c>
      <c r="W3591" t="s">
        <v>188</v>
      </c>
      <c r="X3591" t="s">
        <v>57</v>
      </c>
      <c r="Y3591">
        <v>3345</v>
      </c>
    </row>
    <row r="3592" spans="1:25" x14ac:dyDescent="0.25">
      <c r="A3592">
        <v>15335</v>
      </c>
      <c r="B3592" t="str">
        <f>VLOOKUP(W3592,Broadcast!A$2:B$277,2,FALSE)</f>
        <v>China Radio International</v>
      </c>
      <c r="C3592" s="6">
        <v>900</v>
      </c>
      <c r="D3592" s="6">
        <v>1000</v>
      </c>
      <c r="E3592">
        <v>29.3</v>
      </c>
      <c r="F3592" t="str">
        <f>VLOOKUP(H3592,Location!A$2:E$678,2,FALSE)</f>
        <v>Kashi</v>
      </c>
      <c r="G3592" t="str">
        <f>VLOOKUP(LEFT(R3592,3),Language!A$2:B$7700,2,FALSE)</f>
        <v>Russian</v>
      </c>
      <c r="H3592" t="s">
        <v>187</v>
      </c>
      <c r="I3592">
        <v>500</v>
      </c>
      <c r="J3592">
        <v>308</v>
      </c>
      <c r="K3592">
        <v>0</v>
      </c>
      <c r="L3592">
        <v>216</v>
      </c>
      <c r="M3592">
        <v>1234567</v>
      </c>
      <c r="N3592">
        <v>270316</v>
      </c>
      <c r="O3592">
        <v>301016</v>
      </c>
      <c r="P3592" t="s">
        <v>19</v>
      </c>
      <c r="Q3592">
        <v>13700</v>
      </c>
      <c r="R3592" t="s">
        <v>182</v>
      </c>
      <c r="S3592" t="str">
        <f>VLOOKUP(V3592,Country!A$2:B$191,2,FALSE)</f>
        <v>China</v>
      </c>
      <c r="T3592" t="str">
        <f>VLOOKUP(X3592,Organisation!A$2:B$150,2,FALSE)</f>
        <v>R &amp; T of Peoples Republic of China</v>
      </c>
      <c r="U3592" t="s">
        <v>187</v>
      </c>
      <c r="V3592" t="s">
        <v>55</v>
      </c>
      <c r="W3592" t="s">
        <v>188</v>
      </c>
      <c r="X3592" t="s">
        <v>57</v>
      </c>
      <c r="Y3592">
        <v>3346</v>
      </c>
    </row>
    <row r="3593" spans="1:25" x14ac:dyDescent="0.25">
      <c r="A3593">
        <v>15335</v>
      </c>
      <c r="B3593" t="str">
        <f>VLOOKUP(W3593,Broadcast!A$2:B$277,2,FALSE)</f>
        <v>Abu Dhabi Media Company</v>
      </c>
      <c r="C3593" s="6">
        <v>1000</v>
      </c>
      <c r="D3593" s="6">
        <v>1225</v>
      </c>
      <c r="E3593" t="s">
        <v>548</v>
      </c>
      <c r="F3593" t="str">
        <f>VLOOKUP(H3593,Location!A$2:E$678,2,FALSE)</f>
        <v>Dhabayya</v>
      </c>
      <c r="G3593" t="str">
        <f>VLOOKUP(LEFT(R3593,3),Language!A$2:B$7700,2,FALSE)</f>
        <v>Arabic</v>
      </c>
      <c r="H3593" t="s">
        <v>409</v>
      </c>
      <c r="I3593">
        <v>500</v>
      </c>
      <c r="J3593">
        <v>300</v>
      </c>
      <c r="K3593">
        <v>0</v>
      </c>
      <c r="L3593">
        <v>146</v>
      </c>
      <c r="M3593">
        <v>1234567</v>
      </c>
      <c r="N3593">
        <v>270316</v>
      </c>
      <c r="O3593">
        <v>301016</v>
      </c>
      <c r="P3593" t="s">
        <v>19</v>
      </c>
      <c r="Q3593">
        <v>15000</v>
      </c>
      <c r="R3593" t="s">
        <v>89</v>
      </c>
      <c r="S3593" t="str">
        <f>VLOOKUP(V3593,Country!A$2:B$191,2,FALSE)</f>
        <v>United Arab Emirates</v>
      </c>
      <c r="T3593" t="str">
        <f>VLOOKUP(X3593,Organisation!A$2:B$150,2,FALSE)</f>
        <v>Abu Dhabi Media Company</v>
      </c>
      <c r="U3593" t="s">
        <v>409</v>
      </c>
      <c r="V3593" t="s">
        <v>410</v>
      </c>
      <c r="W3593" t="s">
        <v>14</v>
      </c>
      <c r="X3593" t="s">
        <v>14</v>
      </c>
      <c r="Y3593">
        <v>3802</v>
      </c>
    </row>
    <row r="3594" spans="1:25" x14ac:dyDescent="0.25">
      <c r="A3594">
        <v>15340</v>
      </c>
      <c r="B3594" t="str">
        <f>VLOOKUP(W3594,Broadcast!A$2:B$277,2,FALSE)</f>
        <v>Islamic Republic of Iran Broadcasting</v>
      </c>
      <c r="C3594" s="6">
        <v>320</v>
      </c>
      <c r="D3594" s="6">
        <v>420</v>
      </c>
      <c r="E3594" t="s">
        <v>938</v>
      </c>
      <c r="F3594" t="str">
        <f>VLOOKUP(H3594,Location!A$2:E$678,2,FALSE)</f>
        <v>Sirjan</v>
      </c>
      <c r="G3594" t="str">
        <f>VLOOKUP(LEFT(R3594,3),Language!A$2:B$7700,2,FALSE)</f>
        <v>Swahili (macrolanguage)</v>
      </c>
      <c r="H3594" t="s">
        <v>228</v>
      </c>
      <c r="I3594">
        <v>500</v>
      </c>
      <c r="J3594">
        <v>223</v>
      </c>
      <c r="K3594">
        <v>-30</v>
      </c>
      <c r="L3594">
        <v>218</v>
      </c>
      <c r="M3594">
        <v>1234567</v>
      </c>
      <c r="N3594">
        <v>270316</v>
      </c>
      <c r="O3594">
        <v>291016</v>
      </c>
      <c r="P3594" t="s">
        <v>19</v>
      </c>
      <c r="R3594" t="s">
        <v>296</v>
      </c>
      <c r="S3594" t="str">
        <f>VLOOKUP(V3594,Country!A$2:B$191,2,FALSE)</f>
        <v>Iran (Islamic Rep. of)</v>
      </c>
      <c r="T3594" t="str">
        <f>VLOOKUP(X3594,Organisation!A$2:B$150,2,FALSE)</f>
        <v>Islamic Republic of Iran Broadcast.</v>
      </c>
      <c r="U3594" t="s">
        <v>228</v>
      </c>
      <c r="V3594" t="s">
        <v>229</v>
      </c>
      <c r="W3594" t="s">
        <v>230</v>
      </c>
      <c r="X3594" t="s">
        <v>230</v>
      </c>
      <c r="Y3594">
        <v>16105</v>
      </c>
    </row>
    <row r="3595" spans="1:25" x14ac:dyDescent="0.25">
      <c r="A3595">
        <v>15340</v>
      </c>
      <c r="B3595" t="str">
        <f>VLOOKUP(W3595,Broadcast!A$2:B$277,2,FALSE)</f>
        <v>Islamic Republic of Iran Broadcasting</v>
      </c>
      <c r="C3595" s="6">
        <v>350</v>
      </c>
      <c r="D3595" s="6">
        <v>450</v>
      </c>
      <c r="E3595" t="s">
        <v>938</v>
      </c>
      <c r="F3595" t="str">
        <f>VLOOKUP(H3595,Location!A$2:E$678,2,FALSE)</f>
        <v>Kamalabad</v>
      </c>
      <c r="G3595" t="str">
        <f>VLOOKUP(LEFT(R3595,3),Language!A$2:B$7700,2,FALSE)</f>
        <v>Swahili (macrolanguage)</v>
      </c>
      <c r="H3595" t="s">
        <v>340</v>
      </c>
      <c r="I3595">
        <v>500</v>
      </c>
      <c r="J3595">
        <v>210</v>
      </c>
      <c r="K3595">
        <v>0</v>
      </c>
      <c r="L3595">
        <v>218</v>
      </c>
      <c r="M3595">
        <v>1234567</v>
      </c>
      <c r="N3595">
        <v>270316</v>
      </c>
      <c r="O3595">
        <v>291016</v>
      </c>
      <c r="P3595" t="s">
        <v>19</v>
      </c>
      <c r="R3595" t="s">
        <v>296</v>
      </c>
      <c r="S3595" t="str">
        <f>VLOOKUP(V3595,Country!A$2:B$191,2,FALSE)</f>
        <v>Iran (Islamic Rep. of)</v>
      </c>
      <c r="T3595" t="str">
        <f>VLOOKUP(X3595,Organisation!A$2:B$150,2,FALSE)</f>
        <v>Islamic Republic of Iran Broadcast.</v>
      </c>
      <c r="U3595" t="s">
        <v>340</v>
      </c>
      <c r="V3595" t="s">
        <v>229</v>
      </c>
      <c r="W3595" t="s">
        <v>230</v>
      </c>
      <c r="X3595" t="s">
        <v>230</v>
      </c>
      <c r="Y3595">
        <v>2007</v>
      </c>
    </row>
    <row r="3596" spans="1:25" x14ac:dyDescent="0.25">
      <c r="A3596">
        <v>15340</v>
      </c>
      <c r="B3596" t="str">
        <f>VLOOKUP(W3596,Broadcast!A$2:B$277,2,FALSE)</f>
        <v>Radio Romania International</v>
      </c>
      <c r="C3596" s="6">
        <v>500</v>
      </c>
      <c r="D3596" s="6">
        <v>530</v>
      </c>
      <c r="E3596">
        <v>47.52</v>
      </c>
      <c r="F3596" t="str">
        <f>VLOOKUP(H3596,Location!A$2:E$678,2,FALSE)</f>
        <v>Tiganesti</v>
      </c>
      <c r="G3596" t="str">
        <f>VLOOKUP(LEFT(R3596,3),Language!A$2:B$7700,2,FALSE)</f>
        <v>French</v>
      </c>
      <c r="H3596" t="s">
        <v>200</v>
      </c>
      <c r="I3596">
        <v>300</v>
      </c>
      <c r="J3596">
        <v>187</v>
      </c>
      <c r="K3596">
        <v>0</v>
      </c>
      <c r="L3596">
        <v>288</v>
      </c>
      <c r="M3596">
        <v>1234567</v>
      </c>
      <c r="N3596">
        <v>270316</v>
      </c>
      <c r="O3596">
        <v>301016</v>
      </c>
      <c r="P3596" t="s">
        <v>19</v>
      </c>
      <c r="R3596" t="s">
        <v>79</v>
      </c>
      <c r="S3596" t="str">
        <f>VLOOKUP(V3596,Country!A$2:B$191,2,FALSE)</f>
        <v>Romania</v>
      </c>
      <c r="T3596" t="str">
        <f>VLOOKUP(X3596,Organisation!A$2:B$150,2,FALSE)</f>
        <v>Ministry of Communications &amp; Informatics Technol.</v>
      </c>
      <c r="U3596" t="s">
        <v>200</v>
      </c>
      <c r="V3596" t="s">
        <v>202</v>
      </c>
      <c r="W3596" t="s">
        <v>203</v>
      </c>
      <c r="X3596" t="s">
        <v>202</v>
      </c>
      <c r="Y3596">
        <v>4368</v>
      </c>
    </row>
    <row r="3597" spans="1:25" x14ac:dyDescent="0.25">
      <c r="A3597">
        <v>15340</v>
      </c>
      <c r="B3597" t="str">
        <f>VLOOKUP(W3597,Broadcast!A$2:B$277,2,FALSE)</f>
        <v>Radio France Internationale</v>
      </c>
      <c r="C3597" s="6">
        <v>600</v>
      </c>
      <c r="D3597" s="6">
        <v>630</v>
      </c>
      <c r="E3597" t="s">
        <v>943</v>
      </c>
      <c r="F3597" t="str">
        <f>VLOOKUP(H3597,Location!A$2:E$678,2,FALSE)</f>
        <v>Issoudun</v>
      </c>
      <c r="G3597" t="str">
        <f>VLOOKUP(LEFT(R3597,3),Language!A$2:B$7700,2,FALSE)</f>
        <v>Hausa</v>
      </c>
      <c r="H3597" t="s">
        <v>78</v>
      </c>
      <c r="I3597">
        <v>500</v>
      </c>
      <c r="J3597">
        <v>170</v>
      </c>
      <c r="K3597">
        <v>0</v>
      </c>
      <c r="L3597">
        <v>217</v>
      </c>
      <c r="M3597">
        <v>1234567</v>
      </c>
      <c r="N3597">
        <v>270316</v>
      </c>
      <c r="O3597">
        <v>291016</v>
      </c>
      <c r="P3597" t="s">
        <v>19</v>
      </c>
      <c r="Q3597">
        <v>17400</v>
      </c>
      <c r="R3597" t="s">
        <v>127</v>
      </c>
      <c r="S3597" t="str">
        <f>VLOOKUP(V3597,Country!A$2:B$191,2,FALSE)</f>
        <v>France</v>
      </c>
      <c r="T3597" t="str">
        <f>VLOOKUP(X3597,Organisation!A$2:B$150,2,FALSE)</f>
        <v>Telediffusion de France</v>
      </c>
      <c r="U3597" t="s">
        <v>78</v>
      </c>
      <c r="V3597" t="s">
        <v>80</v>
      </c>
      <c r="W3597" t="s">
        <v>81</v>
      </c>
      <c r="X3597" t="s">
        <v>82</v>
      </c>
      <c r="Y3597">
        <v>1523</v>
      </c>
    </row>
    <row r="3598" spans="1:25" x14ac:dyDescent="0.25">
      <c r="A3598">
        <v>15340</v>
      </c>
      <c r="B3598" t="str">
        <f>VLOOKUP(W3598,Broadcast!A$2:B$277,2,FALSE)</f>
        <v>HCJB Australia</v>
      </c>
      <c r="C3598" s="6">
        <v>1225</v>
      </c>
      <c r="D3598" s="6">
        <v>1600</v>
      </c>
      <c r="E3598" t="s">
        <v>763</v>
      </c>
      <c r="F3598" t="str">
        <f>VLOOKUP(H3598,Location!A$2:E$678,2,FALSE)</f>
        <v>Kununurra WA</v>
      </c>
      <c r="G3598" t="str">
        <f>VLOOKUP(LEFT(R3598,3),Language!A$2:B$7700,2,FALSE)</f>
        <v>Hindi</v>
      </c>
      <c r="H3598" t="s">
        <v>740</v>
      </c>
      <c r="I3598">
        <v>100</v>
      </c>
      <c r="J3598">
        <v>310</v>
      </c>
      <c r="K3598">
        <v>0</v>
      </c>
      <c r="L3598">
        <v>288</v>
      </c>
      <c r="M3598">
        <v>1234567</v>
      </c>
      <c r="N3598">
        <v>270316</v>
      </c>
      <c r="O3598">
        <v>291016</v>
      </c>
      <c r="P3598" t="s">
        <v>19</v>
      </c>
      <c r="R3598" t="s">
        <v>219</v>
      </c>
      <c r="S3598" t="str">
        <f>VLOOKUP(V3598,Country!A$2:B$191,2,FALSE)</f>
        <v>Australia</v>
      </c>
      <c r="T3598" t="str">
        <f>VLOOKUP(X3598,Organisation!A$2:B$150,2,FALSE)</f>
        <v>HCJB Australia</v>
      </c>
      <c r="U3598" t="s">
        <v>740</v>
      </c>
      <c r="V3598" t="s">
        <v>741</v>
      </c>
      <c r="W3598" t="s">
        <v>742</v>
      </c>
      <c r="X3598" t="s">
        <v>742</v>
      </c>
      <c r="Y3598">
        <v>7309</v>
      </c>
    </row>
    <row r="3599" spans="1:25" x14ac:dyDescent="0.25">
      <c r="A3599">
        <v>15345</v>
      </c>
      <c r="B3599" t="str">
        <f>VLOOKUP(W3599,Broadcast!A$2:B$277,2,FALSE)</f>
        <v>Egypt Radio &amp; TV Union</v>
      </c>
      <c r="C3599" s="6">
        <v>1600</v>
      </c>
      <c r="D3599" s="6">
        <v>1800</v>
      </c>
      <c r="E3599" t="s">
        <v>1019</v>
      </c>
      <c r="F3599" t="str">
        <f>VLOOKUP(H3599,Location!A$2:E$678,2,FALSE)</f>
        <v>Abis</v>
      </c>
      <c r="G3599" t="str">
        <f>VLOOKUP(LEFT(R3599,3),Language!A$2:B$7700,2,FALSE)</f>
        <v>English</v>
      </c>
      <c r="H3599" t="s">
        <v>642</v>
      </c>
      <c r="I3599">
        <v>150</v>
      </c>
      <c r="J3599">
        <v>196</v>
      </c>
      <c r="K3599">
        <v>0</v>
      </c>
      <c r="L3599">
        <v>219</v>
      </c>
      <c r="M3599">
        <v>1234567</v>
      </c>
      <c r="N3599">
        <v>270316</v>
      </c>
      <c r="O3599">
        <v>301016</v>
      </c>
      <c r="P3599" t="s">
        <v>19</v>
      </c>
      <c r="R3599" t="s">
        <v>20</v>
      </c>
      <c r="S3599" t="str">
        <f>VLOOKUP(V3599,Country!A$2:B$191,2,FALSE)</f>
        <v>Egypt</v>
      </c>
      <c r="T3599" t="str">
        <f>VLOOKUP(X3599,Organisation!A$2:B$150,2,FALSE)</f>
        <v>Egypt Radio &amp; TV Union</v>
      </c>
      <c r="U3599" t="s">
        <v>642</v>
      </c>
      <c r="V3599" t="s">
        <v>643</v>
      </c>
      <c r="W3599" t="s">
        <v>644</v>
      </c>
      <c r="X3599" t="s">
        <v>644</v>
      </c>
      <c r="Y3599">
        <v>2310</v>
      </c>
    </row>
    <row r="3600" spans="1:25" x14ac:dyDescent="0.25">
      <c r="A3600">
        <v>15350</v>
      </c>
      <c r="B3600" t="str">
        <f>VLOOKUP(W3600,Broadcast!A$2:B$277,2,FALSE)</f>
        <v>China Radio International</v>
      </c>
      <c r="C3600" s="6">
        <v>300</v>
      </c>
      <c r="D3600" s="6">
        <v>400</v>
      </c>
      <c r="E3600">
        <v>41</v>
      </c>
      <c r="F3600" t="str">
        <f>VLOOKUP(H3600,Location!A$2:E$678,2,FALSE)</f>
        <v>Kashi</v>
      </c>
      <c r="G3600" t="str">
        <f>VLOOKUP(LEFT(R3600,3),Language!A$2:B$7700,2,FALSE)</f>
        <v>Hindi</v>
      </c>
      <c r="H3600" t="s">
        <v>187</v>
      </c>
      <c r="I3600">
        <v>100</v>
      </c>
      <c r="J3600">
        <v>174</v>
      </c>
      <c r="K3600">
        <v>0</v>
      </c>
      <c r="L3600">
        <v>206</v>
      </c>
      <c r="M3600">
        <v>1234567</v>
      </c>
      <c r="N3600">
        <v>270316</v>
      </c>
      <c r="O3600">
        <v>301016</v>
      </c>
      <c r="P3600" t="s">
        <v>19</v>
      </c>
      <c r="Q3600">
        <v>10225</v>
      </c>
      <c r="R3600" t="s">
        <v>219</v>
      </c>
      <c r="S3600" t="str">
        <f>VLOOKUP(V3600,Country!A$2:B$191,2,FALSE)</f>
        <v>China</v>
      </c>
      <c r="T3600" t="str">
        <f>VLOOKUP(X3600,Organisation!A$2:B$150,2,FALSE)</f>
        <v>R &amp; T of Peoples Republic of China</v>
      </c>
      <c r="U3600" t="s">
        <v>187</v>
      </c>
      <c r="V3600" t="s">
        <v>55</v>
      </c>
      <c r="W3600" t="s">
        <v>188</v>
      </c>
      <c r="X3600" t="s">
        <v>57</v>
      </c>
      <c r="Y3600">
        <v>3347</v>
      </c>
    </row>
    <row r="3601" spans="1:25" x14ac:dyDescent="0.25">
      <c r="A3601">
        <v>15350</v>
      </c>
      <c r="B3601" t="str">
        <f>VLOOKUP(W3601,Broadcast!A$2:B$277,2,FALSE)</f>
        <v>China Radio International</v>
      </c>
      <c r="C3601" s="6">
        <v>400</v>
      </c>
      <c r="D3601" s="6">
        <v>500</v>
      </c>
      <c r="E3601">
        <v>41</v>
      </c>
      <c r="F3601" t="str">
        <f>VLOOKUP(H3601,Location!A$2:E$678,2,FALSE)</f>
        <v>Kashi</v>
      </c>
      <c r="G3601" t="str">
        <f>VLOOKUP(LEFT(R3601,3),Language!A$2:B$7700,2,FALSE)</f>
        <v>Hakka Chinese</v>
      </c>
      <c r="H3601" t="s">
        <v>187</v>
      </c>
      <c r="I3601">
        <v>100</v>
      </c>
      <c r="J3601">
        <v>174</v>
      </c>
      <c r="K3601">
        <v>0</v>
      </c>
      <c r="L3601">
        <v>206</v>
      </c>
      <c r="M3601">
        <v>1234567</v>
      </c>
      <c r="N3601">
        <v>270316</v>
      </c>
      <c r="O3601">
        <v>301016</v>
      </c>
      <c r="P3601" t="s">
        <v>19</v>
      </c>
      <c r="Q3601">
        <v>10225</v>
      </c>
      <c r="R3601" t="s">
        <v>668</v>
      </c>
      <c r="S3601" t="str">
        <f>VLOOKUP(V3601,Country!A$2:B$191,2,FALSE)</f>
        <v>China</v>
      </c>
      <c r="T3601" t="str">
        <f>VLOOKUP(X3601,Organisation!A$2:B$150,2,FALSE)</f>
        <v>R &amp; T of Peoples Republic of China</v>
      </c>
      <c r="U3601" t="s">
        <v>187</v>
      </c>
      <c r="V3601" t="s">
        <v>55</v>
      </c>
      <c r="W3601" t="s">
        <v>188</v>
      </c>
      <c r="X3601" t="s">
        <v>57</v>
      </c>
      <c r="Y3601">
        <v>3348</v>
      </c>
    </row>
    <row r="3602" spans="1:25" x14ac:dyDescent="0.25">
      <c r="A3602">
        <v>15350</v>
      </c>
      <c r="B3602" t="str">
        <f>VLOOKUP(W3602,Broadcast!A$2:B$277,2,FALSE)</f>
        <v>China Radio International</v>
      </c>
      <c r="C3602" s="6">
        <v>500</v>
      </c>
      <c r="D3602" s="6">
        <v>600</v>
      </c>
      <c r="E3602">
        <v>41</v>
      </c>
      <c r="F3602" t="str">
        <f>VLOOKUP(H3602,Location!A$2:E$678,2,FALSE)</f>
        <v>Kashi</v>
      </c>
      <c r="G3602" t="str">
        <f>VLOOKUP(LEFT(R3602,3),Language!A$2:B$7700,2,FALSE)</f>
        <v>English</v>
      </c>
      <c r="H3602" t="s">
        <v>187</v>
      </c>
      <c r="I3602">
        <v>100</v>
      </c>
      <c r="J3602">
        <v>174</v>
      </c>
      <c r="K3602">
        <v>0</v>
      </c>
      <c r="L3602">
        <v>206</v>
      </c>
      <c r="M3602">
        <v>1234567</v>
      </c>
      <c r="N3602">
        <v>270316</v>
      </c>
      <c r="O3602">
        <v>301016</v>
      </c>
      <c r="P3602" t="s">
        <v>19</v>
      </c>
      <c r="Q3602">
        <v>10225</v>
      </c>
      <c r="R3602" t="s">
        <v>20</v>
      </c>
      <c r="S3602" t="str">
        <f>VLOOKUP(V3602,Country!A$2:B$191,2,FALSE)</f>
        <v>China</v>
      </c>
      <c r="T3602" t="str">
        <f>VLOOKUP(X3602,Organisation!A$2:B$150,2,FALSE)</f>
        <v>R &amp; T of Peoples Republic of China</v>
      </c>
      <c r="U3602" t="s">
        <v>187</v>
      </c>
      <c r="V3602" t="s">
        <v>55</v>
      </c>
      <c r="W3602" t="s">
        <v>188</v>
      </c>
      <c r="X3602" t="s">
        <v>57</v>
      </c>
      <c r="Y3602">
        <v>3349</v>
      </c>
    </row>
    <row r="3603" spans="1:25" x14ac:dyDescent="0.25">
      <c r="A3603">
        <v>15350</v>
      </c>
      <c r="B3603" t="str">
        <f>VLOOKUP(W3603,Broadcast!A$2:B$277,2,FALSE)</f>
        <v>China Radio International</v>
      </c>
      <c r="C3603" s="6">
        <v>600</v>
      </c>
      <c r="D3603" s="6">
        <v>700</v>
      </c>
      <c r="E3603">
        <v>41</v>
      </c>
      <c r="F3603" t="str">
        <f>VLOOKUP(H3603,Location!A$2:E$678,2,FALSE)</f>
        <v>Kashi</v>
      </c>
      <c r="G3603" t="str">
        <f>VLOOKUP(LEFT(R3603,3),Language!A$2:B$7700,2,FALSE)</f>
        <v>English</v>
      </c>
      <c r="H3603" t="s">
        <v>187</v>
      </c>
      <c r="I3603">
        <v>100</v>
      </c>
      <c r="J3603">
        <v>174</v>
      </c>
      <c r="K3603">
        <v>0</v>
      </c>
      <c r="L3603">
        <v>206</v>
      </c>
      <c r="M3603">
        <v>1234567</v>
      </c>
      <c r="N3603">
        <v>270316</v>
      </c>
      <c r="O3603">
        <v>301016</v>
      </c>
      <c r="P3603" t="s">
        <v>19</v>
      </c>
      <c r="Q3603">
        <v>10225</v>
      </c>
      <c r="R3603" t="s">
        <v>20</v>
      </c>
      <c r="S3603" t="str">
        <f>VLOOKUP(V3603,Country!A$2:B$191,2,FALSE)</f>
        <v>China</v>
      </c>
      <c r="T3603" t="str">
        <f>VLOOKUP(X3603,Organisation!A$2:B$150,2,FALSE)</f>
        <v>R &amp; T of Peoples Republic of China</v>
      </c>
      <c r="U3603" t="s">
        <v>187</v>
      </c>
      <c r="V3603" t="s">
        <v>55</v>
      </c>
      <c r="W3603" t="s">
        <v>188</v>
      </c>
      <c r="X3603" t="s">
        <v>57</v>
      </c>
      <c r="Y3603">
        <v>3350</v>
      </c>
    </row>
    <row r="3604" spans="1:25" x14ac:dyDescent="0.25">
      <c r="A3604">
        <v>15350</v>
      </c>
      <c r="B3604" t="str">
        <f>VLOOKUP(W3604,Broadcast!A$2:B$277,2,FALSE)</f>
        <v>China Radio International</v>
      </c>
      <c r="C3604" s="6">
        <v>700</v>
      </c>
      <c r="D3604" s="6">
        <v>900</v>
      </c>
      <c r="E3604">
        <v>41</v>
      </c>
      <c r="F3604" t="str">
        <f>VLOOKUP(H3604,Location!A$2:E$678,2,FALSE)</f>
        <v>Kashi</v>
      </c>
      <c r="G3604" t="str">
        <f>VLOOKUP(LEFT(R3604,3),Language!A$2:B$7700,2,FALSE)</f>
        <v>English</v>
      </c>
      <c r="H3604" t="s">
        <v>187</v>
      </c>
      <c r="I3604">
        <v>100</v>
      </c>
      <c r="J3604">
        <v>174</v>
      </c>
      <c r="K3604">
        <v>0</v>
      </c>
      <c r="L3604">
        <v>206</v>
      </c>
      <c r="M3604">
        <v>1234567</v>
      </c>
      <c r="N3604">
        <v>270316</v>
      </c>
      <c r="O3604">
        <v>301016</v>
      </c>
      <c r="P3604" t="s">
        <v>19</v>
      </c>
      <c r="Q3604">
        <v>10225</v>
      </c>
      <c r="R3604" t="s">
        <v>20</v>
      </c>
      <c r="S3604" t="str">
        <f>VLOOKUP(V3604,Country!A$2:B$191,2,FALSE)</f>
        <v>China</v>
      </c>
      <c r="T3604" t="str">
        <f>VLOOKUP(X3604,Organisation!A$2:B$150,2,FALSE)</f>
        <v>R &amp; T of Peoples Republic of China</v>
      </c>
      <c r="U3604" t="s">
        <v>187</v>
      </c>
      <c r="V3604" t="s">
        <v>55</v>
      </c>
      <c r="W3604" t="s">
        <v>188</v>
      </c>
      <c r="X3604" t="s">
        <v>57</v>
      </c>
      <c r="Y3604">
        <v>3351</v>
      </c>
    </row>
    <row r="3605" spans="1:25" x14ac:dyDescent="0.25">
      <c r="A3605">
        <v>15350</v>
      </c>
      <c r="B3605" t="str">
        <f>VLOOKUP(W3605,Broadcast!A$2:B$277,2,FALSE)</f>
        <v>China Radio International</v>
      </c>
      <c r="C3605" s="6">
        <v>900</v>
      </c>
      <c r="D3605" s="6">
        <v>1000</v>
      </c>
      <c r="E3605">
        <v>41</v>
      </c>
      <c r="F3605" t="str">
        <f>VLOOKUP(H3605,Location!A$2:E$678,2,FALSE)</f>
        <v>Kashi</v>
      </c>
      <c r="G3605" t="str">
        <f>VLOOKUP(LEFT(R3605,3),Language!A$2:B$7700,2,FALSE)</f>
        <v>English</v>
      </c>
      <c r="H3605" t="s">
        <v>187</v>
      </c>
      <c r="I3605">
        <v>100</v>
      </c>
      <c r="J3605">
        <v>174</v>
      </c>
      <c r="K3605">
        <v>0</v>
      </c>
      <c r="L3605">
        <v>206</v>
      </c>
      <c r="M3605">
        <v>1234567</v>
      </c>
      <c r="N3605">
        <v>270316</v>
      </c>
      <c r="O3605">
        <v>301016</v>
      </c>
      <c r="P3605" t="s">
        <v>19</v>
      </c>
      <c r="Q3605">
        <v>10225</v>
      </c>
      <c r="R3605" t="s">
        <v>20</v>
      </c>
      <c r="S3605" t="str">
        <f>VLOOKUP(V3605,Country!A$2:B$191,2,FALSE)</f>
        <v>China</v>
      </c>
      <c r="T3605" t="str">
        <f>VLOOKUP(X3605,Organisation!A$2:B$150,2,FALSE)</f>
        <v>R &amp; T of Peoples Republic of China</v>
      </c>
      <c r="U3605" t="s">
        <v>187</v>
      </c>
      <c r="V3605" t="s">
        <v>55</v>
      </c>
      <c r="W3605" t="s">
        <v>188</v>
      </c>
      <c r="X3605" t="s">
        <v>57</v>
      </c>
      <c r="Y3605">
        <v>3352</v>
      </c>
    </row>
    <row r="3606" spans="1:25" x14ac:dyDescent="0.25">
      <c r="A3606">
        <v>15350</v>
      </c>
      <c r="B3606" t="str">
        <f>VLOOKUP(W3606,Broadcast!A$2:B$277,2,FALSE)</f>
        <v>China Radio International</v>
      </c>
      <c r="C3606" s="6">
        <v>1000</v>
      </c>
      <c r="D3606" s="6">
        <v>1100</v>
      </c>
      <c r="E3606">
        <v>41</v>
      </c>
      <c r="F3606" t="str">
        <f>VLOOKUP(H3606,Location!A$2:E$678,2,FALSE)</f>
        <v>Kashi</v>
      </c>
      <c r="G3606" t="str">
        <f>VLOOKUP(LEFT(R3606,3),Language!A$2:B$7700,2,FALSE)</f>
        <v>English</v>
      </c>
      <c r="H3606" t="s">
        <v>187</v>
      </c>
      <c r="I3606">
        <v>100</v>
      </c>
      <c r="J3606">
        <v>174</v>
      </c>
      <c r="K3606">
        <v>0</v>
      </c>
      <c r="L3606">
        <v>206</v>
      </c>
      <c r="M3606">
        <v>1234567</v>
      </c>
      <c r="N3606">
        <v>270316</v>
      </c>
      <c r="O3606">
        <v>301016</v>
      </c>
      <c r="P3606" t="s">
        <v>19</v>
      </c>
      <c r="Q3606">
        <v>10225</v>
      </c>
      <c r="R3606" t="s">
        <v>20</v>
      </c>
      <c r="S3606" t="str">
        <f>VLOOKUP(V3606,Country!A$2:B$191,2,FALSE)</f>
        <v>China</v>
      </c>
      <c r="T3606" t="str">
        <f>VLOOKUP(X3606,Organisation!A$2:B$150,2,FALSE)</f>
        <v>R &amp; T of Peoples Republic of China</v>
      </c>
      <c r="U3606" t="s">
        <v>187</v>
      </c>
      <c r="V3606" t="s">
        <v>55</v>
      </c>
      <c r="W3606" t="s">
        <v>188</v>
      </c>
      <c r="X3606" t="s">
        <v>57</v>
      </c>
      <c r="Y3606">
        <v>3353</v>
      </c>
    </row>
    <row r="3607" spans="1:25" x14ac:dyDescent="0.25">
      <c r="A3607">
        <v>15350</v>
      </c>
      <c r="B3607" t="str">
        <f>VLOOKUP(W3607,Broadcast!A$2:B$277,2,FALSE)</f>
        <v>Media Broadcast GmbH</v>
      </c>
      <c r="C3607" s="6">
        <v>1230</v>
      </c>
      <c r="D3607" s="6">
        <v>1500</v>
      </c>
      <c r="E3607">
        <v>41</v>
      </c>
      <c r="F3607" t="str">
        <f>VLOOKUP(H3607,Location!A$2:E$678,2,FALSE)</f>
        <v>Nauen</v>
      </c>
      <c r="G3607" t="str">
        <f>VLOOKUP(LEFT(R3607,3),Language!A$2:B$7700,2,FALSE)</f>
        <v>Multiple languages</v>
      </c>
      <c r="H3607" t="s">
        <v>232</v>
      </c>
      <c r="I3607">
        <v>250</v>
      </c>
      <c r="J3607">
        <v>89</v>
      </c>
      <c r="K3607">
        <v>0</v>
      </c>
      <c r="L3607">
        <v>218</v>
      </c>
      <c r="M3607">
        <v>1234567</v>
      </c>
      <c r="N3607">
        <v>270316</v>
      </c>
      <c r="O3607">
        <v>291016</v>
      </c>
      <c r="P3607" t="s">
        <v>19</v>
      </c>
      <c r="Q3607">
        <v>17800</v>
      </c>
      <c r="R3607" t="s">
        <v>102</v>
      </c>
      <c r="S3607" t="str">
        <f>VLOOKUP(V3607,Country!A$2:B$191,2,FALSE)</f>
        <v>Germany</v>
      </c>
      <c r="T3607" t="str">
        <f>VLOOKUP(X3607,Organisation!A$2:B$150,2,FALSE)</f>
        <v>Media Broadcast GmbH</v>
      </c>
      <c r="U3607" t="s">
        <v>232</v>
      </c>
      <c r="V3607" t="s">
        <v>19</v>
      </c>
      <c r="W3607" t="s">
        <v>99</v>
      </c>
      <c r="X3607" t="s">
        <v>99</v>
      </c>
      <c r="Y3607">
        <v>1299</v>
      </c>
    </row>
    <row r="3608" spans="1:25" x14ac:dyDescent="0.25">
      <c r="A3608">
        <v>15350</v>
      </c>
      <c r="B3608" t="str">
        <f>VLOOKUP(W3608,Broadcast!A$2:B$277,2,FALSE)</f>
        <v>Radio Sultanate of Oman</v>
      </c>
      <c r="C3608" s="6">
        <v>1800</v>
      </c>
      <c r="D3608" s="6">
        <v>2000</v>
      </c>
      <c r="E3608">
        <v>48.53</v>
      </c>
      <c r="F3608" t="str">
        <f>VLOOKUP(H3608,Location!A$2:E$678,2,FALSE)</f>
        <v>Thumrayt</v>
      </c>
      <c r="G3608" t="str">
        <f>VLOOKUP(LEFT(R3608,3),Language!A$2:B$7700,2,FALSE)</f>
        <v>Standard Arabic</v>
      </c>
      <c r="H3608" t="s">
        <v>520</v>
      </c>
      <c r="I3608">
        <v>100</v>
      </c>
      <c r="J3608">
        <v>220</v>
      </c>
      <c r="K3608">
        <v>0</v>
      </c>
      <c r="L3608">
        <v>205</v>
      </c>
      <c r="M3608">
        <v>1234567</v>
      </c>
      <c r="N3608">
        <v>270316</v>
      </c>
      <c r="O3608">
        <v>301016</v>
      </c>
      <c r="P3608" t="s">
        <v>19</v>
      </c>
      <c r="Q3608">
        <v>11900</v>
      </c>
      <c r="R3608" t="s">
        <v>310</v>
      </c>
      <c r="S3608" t="str">
        <f>VLOOKUP(V3608,Country!A$2:B$191,2,FALSE)</f>
        <v>Oman</v>
      </c>
      <c r="T3608" t="str">
        <f>VLOOKUP(X3608,Organisation!A$2:B$150,2,FALSE)</f>
        <v>Radio Sultanate of Oman</v>
      </c>
      <c r="U3608" t="s">
        <v>520</v>
      </c>
      <c r="V3608" t="s">
        <v>212</v>
      </c>
      <c r="W3608" t="s">
        <v>383</v>
      </c>
      <c r="X3608" t="s">
        <v>383</v>
      </c>
      <c r="Y3608">
        <v>4483</v>
      </c>
    </row>
    <row r="3609" spans="1:25" x14ac:dyDescent="0.25">
      <c r="A3609">
        <v>15355</v>
      </c>
      <c r="B3609" t="str">
        <f>VLOOKUP(W3609,Broadcast!A$2:B$277,2,FALSE)</f>
        <v>Radio Sultanate of Oman</v>
      </c>
      <c r="C3609" s="6">
        <v>200</v>
      </c>
      <c r="D3609" s="6">
        <v>300</v>
      </c>
      <c r="E3609">
        <v>48.53</v>
      </c>
      <c r="F3609" t="str">
        <f>VLOOKUP(H3609,Location!A$2:E$678,2,FALSE)</f>
        <v>Thumrayt</v>
      </c>
      <c r="G3609" t="str">
        <f>VLOOKUP(LEFT(R3609,3),Language!A$2:B$7700,2,FALSE)</f>
        <v>Standard Arabic</v>
      </c>
      <c r="H3609" t="s">
        <v>520</v>
      </c>
      <c r="I3609">
        <v>100</v>
      </c>
      <c r="J3609">
        <v>220</v>
      </c>
      <c r="K3609">
        <v>0</v>
      </c>
      <c r="L3609">
        <v>205</v>
      </c>
      <c r="M3609">
        <v>1234567</v>
      </c>
      <c r="N3609">
        <v>270316</v>
      </c>
      <c r="O3609">
        <v>301016</v>
      </c>
      <c r="P3609" t="s">
        <v>19</v>
      </c>
      <c r="Q3609">
        <v>11900</v>
      </c>
      <c r="R3609" t="s">
        <v>310</v>
      </c>
      <c r="S3609" t="str">
        <f>VLOOKUP(V3609,Country!A$2:B$191,2,FALSE)</f>
        <v>Oman</v>
      </c>
      <c r="T3609" t="str">
        <f>VLOOKUP(X3609,Organisation!A$2:B$150,2,FALSE)</f>
        <v>Radio Sultanate of Oman</v>
      </c>
      <c r="U3609" t="s">
        <v>520</v>
      </c>
      <c r="V3609" t="s">
        <v>212</v>
      </c>
      <c r="W3609" t="s">
        <v>383</v>
      </c>
      <c r="X3609" t="s">
        <v>383</v>
      </c>
      <c r="Y3609">
        <v>4484</v>
      </c>
    </row>
    <row r="3610" spans="1:25" x14ac:dyDescent="0.25">
      <c r="A3610">
        <v>15355</v>
      </c>
      <c r="B3610" t="str">
        <f>VLOOKUP(W3610,Broadcast!A$2:B$277,2,FALSE)</f>
        <v>Radio Sultanate of Oman</v>
      </c>
      <c r="C3610" s="6">
        <v>300</v>
      </c>
      <c r="D3610" s="6">
        <v>400</v>
      </c>
      <c r="E3610">
        <v>48.53</v>
      </c>
      <c r="F3610" t="str">
        <f>VLOOKUP(H3610,Location!A$2:E$678,2,FALSE)</f>
        <v>Thumrayt</v>
      </c>
      <c r="G3610" t="str">
        <f>VLOOKUP(LEFT(R3610,3),Language!A$2:B$7700,2,FALSE)</f>
        <v>English</v>
      </c>
      <c r="H3610" t="s">
        <v>520</v>
      </c>
      <c r="I3610">
        <v>100</v>
      </c>
      <c r="J3610">
        <v>220</v>
      </c>
      <c r="K3610">
        <v>0</v>
      </c>
      <c r="L3610">
        <v>205</v>
      </c>
      <c r="M3610">
        <v>1234567</v>
      </c>
      <c r="N3610">
        <v>270316</v>
      </c>
      <c r="O3610">
        <v>301016</v>
      </c>
      <c r="P3610" t="s">
        <v>19</v>
      </c>
      <c r="Q3610">
        <v>11900</v>
      </c>
      <c r="R3610" t="s">
        <v>20</v>
      </c>
      <c r="S3610" t="str">
        <f>VLOOKUP(V3610,Country!A$2:B$191,2,FALSE)</f>
        <v>Oman</v>
      </c>
      <c r="T3610" t="str">
        <f>VLOOKUP(X3610,Organisation!A$2:B$150,2,FALSE)</f>
        <v>Radio Sultanate of Oman</v>
      </c>
      <c r="U3610" t="s">
        <v>520</v>
      </c>
      <c r="V3610" t="s">
        <v>212</v>
      </c>
      <c r="W3610" t="s">
        <v>383</v>
      </c>
      <c r="X3610" t="s">
        <v>383</v>
      </c>
      <c r="Y3610">
        <v>4485</v>
      </c>
    </row>
    <row r="3611" spans="1:25" x14ac:dyDescent="0.25">
      <c r="A3611">
        <v>15355</v>
      </c>
      <c r="B3611" t="str">
        <f>VLOOKUP(W3611,Broadcast!A$2:B$277,2,FALSE)</f>
        <v>Radio Sultanate of Oman</v>
      </c>
      <c r="C3611" s="6">
        <v>2200</v>
      </c>
      <c r="D3611" s="6">
        <v>2400</v>
      </c>
      <c r="E3611" t="s">
        <v>532</v>
      </c>
      <c r="F3611" t="str">
        <f>VLOOKUP(H3611,Location!A$2:E$678,2,FALSE)</f>
        <v>Thumrayt</v>
      </c>
      <c r="G3611" t="str">
        <f>VLOOKUP(LEFT(R3611,3),Language!A$2:B$7700,2,FALSE)</f>
        <v>Standard Arabic</v>
      </c>
      <c r="H3611" t="s">
        <v>520</v>
      </c>
      <c r="I3611">
        <v>100</v>
      </c>
      <c r="J3611">
        <v>315</v>
      </c>
      <c r="K3611">
        <v>0</v>
      </c>
      <c r="L3611">
        <v>218</v>
      </c>
      <c r="M3611">
        <v>1234567</v>
      </c>
      <c r="N3611">
        <v>270316</v>
      </c>
      <c r="O3611">
        <v>301016</v>
      </c>
      <c r="P3611" t="s">
        <v>19</v>
      </c>
      <c r="Q3611">
        <v>13650</v>
      </c>
      <c r="R3611" t="s">
        <v>310</v>
      </c>
      <c r="S3611" t="str">
        <f>VLOOKUP(V3611,Country!A$2:B$191,2,FALSE)</f>
        <v>Oman</v>
      </c>
      <c r="T3611" t="str">
        <f>VLOOKUP(X3611,Organisation!A$2:B$150,2,FALSE)</f>
        <v>Radio Sultanate of Oman</v>
      </c>
      <c r="U3611" t="s">
        <v>520</v>
      </c>
      <c r="V3611" t="s">
        <v>212</v>
      </c>
      <c r="W3611" t="s">
        <v>383</v>
      </c>
      <c r="X3611" t="s">
        <v>383</v>
      </c>
      <c r="Y3611">
        <v>4486</v>
      </c>
    </row>
    <row r="3612" spans="1:25" x14ac:dyDescent="0.25">
      <c r="A3612">
        <v>15355</v>
      </c>
      <c r="B3612" t="str">
        <f>VLOOKUP(W3612,Broadcast!A$2:B$277,2,FALSE)</f>
        <v>Radio Veritas Asia</v>
      </c>
      <c r="C3612" s="6">
        <v>2300</v>
      </c>
      <c r="D3612" s="6">
        <v>2330</v>
      </c>
      <c r="E3612" t="s">
        <v>1020</v>
      </c>
      <c r="F3612" t="str">
        <f>VLOOKUP(H3612,Location!A$2:E$678,2,FALSE)</f>
        <v>Palauig</v>
      </c>
      <c r="G3612" t="str">
        <f>VLOOKUP(LEFT(R3612,3),Language!A$2:B$7700,2,FALSE)</f>
        <v>Filipino</v>
      </c>
      <c r="H3612" t="s">
        <v>406</v>
      </c>
      <c r="I3612">
        <v>250</v>
      </c>
      <c r="J3612">
        <v>0</v>
      </c>
      <c r="K3612">
        <v>30</v>
      </c>
      <c r="L3612">
        <v>215</v>
      </c>
      <c r="M3612">
        <v>1234567</v>
      </c>
      <c r="N3612">
        <v>270316</v>
      </c>
      <c r="O3612">
        <v>301016</v>
      </c>
      <c r="P3612" t="s">
        <v>19</v>
      </c>
      <c r="R3612" t="s">
        <v>199</v>
      </c>
      <c r="S3612" t="str">
        <f>VLOOKUP(V3612,Country!A$2:B$191,2,FALSE)</f>
        <v>Philippines</v>
      </c>
      <c r="T3612" t="str">
        <f>VLOOKUP(X3612,Organisation!A$2:B$150,2,FALSE)</f>
        <v>Radio Veritas Asia</v>
      </c>
      <c r="U3612" t="s">
        <v>406</v>
      </c>
      <c r="V3612" t="s">
        <v>173</v>
      </c>
      <c r="W3612" t="s">
        <v>407</v>
      </c>
      <c r="X3612" t="s">
        <v>407</v>
      </c>
      <c r="Y3612">
        <v>4531</v>
      </c>
    </row>
    <row r="3613" spans="1:25" x14ac:dyDescent="0.25">
      <c r="A3613">
        <v>15360</v>
      </c>
      <c r="B3613" t="str">
        <f>VLOOKUP(W3613,Broadcast!A$2:B$277,2,FALSE)</f>
        <v>International Broadcasting Bureau</v>
      </c>
      <c r="C3613" s="6">
        <v>400</v>
      </c>
      <c r="D3613" s="6">
        <v>700</v>
      </c>
      <c r="E3613" t="s">
        <v>169</v>
      </c>
      <c r="F3613" t="str">
        <f>VLOOKUP(H3613,Location!A$2:E$678,2,FALSE)</f>
        <v>Dhabayya</v>
      </c>
      <c r="G3613" t="str">
        <f>VLOOKUP(LEFT(R3613,3),Language!A$2:B$7700,2,FALSE)</f>
        <v>Urdu</v>
      </c>
      <c r="H3613" t="s">
        <v>409</v>
      </c>
      <c r="I3613">
        <v>250</v>
      </c>
      <c r="J3613">
        <v>45</v>
      </c>
      <c r="K3613">
        <v>-15</v>
      </c>
      <c r="L3613">
        <v>146</v>
      </c>
      <c r="M3613">
        <v>1234567</v>
      </c>
      <c r="N3613">
        <v>270316</v>
      </c>
      <c r="O3613">
        <v>291016</v>
      </c>
      <c r="P3613" t="s">
        <v>19</v>
      </c>
      <c r="R3613" t="s">
        <v>348</v>
      </c>
      <c r="S3613" t="str">
        <f>VLOOKUP(V3613,Country!A$2:B$191,2,FALSE)</f>
        <v>United Arab Emirates</v>
      </c>
      <c r="T3613" t="str">
        <f>VLOOKUP(X3613,Organisation!A$2:B$150,2,FALSE)</f>
        <v>International Broadcasting Bureau</v>
      </c>
      <c r="U3613" t="s">
        <v>409</v>
      </c>
      <c r="V3613" t="s">
        <v>410</v>
      </c>
      <c r="W3613" t="s">
        <v>120</v>
      </c>
      <c r="X3613" t="s">
        <v>120</v>
      </c>
      <c r="Y3613">
        <v>15681</v>
      </c>
    </row>
    <row r="3614" spans="1:25" x14ac:dyDescent="0.25">
      <c r="A3614">
        <v>15360</v>
      </c>
      <c r="B3614" t="str">
        <f>VLOOKUP(W3614,Broadcast!A$2:B$277,2,FALSE)</f>
        <v>International Broadcasting Bureau</v>
      </c>
      <c r="C3614" s="6">
        <v>700</v>
      </c>
      <c r="D3614" s="6">
        <v>1000</v>
      </c>
      <c r="E3614" t="s">
        <v>169</v>
      </c>
      <c r="F3614" t="str">
        <f>VLOOKUP(H3614,Location!A$2:E$678,2,FALSE)</f>
        <v>Kuwait</v>
      </c>
      <c r="G3614" t="str">
        <f>VLOOKUP(LEFT(R3614,3),Language!A$2:B$7700,2,FALSE)</f>
        <v>Urdu</v>
      </c>
      <c r="H3614" t="s">
        <v>155</v>
      </c>
      <c r="I3614">
        <v>250</v>
      </c>
      <c r="J3614">
        <v>78</v>
      </c>
      <c r="K3614">
        <v>0</v>
      </c>
      <c r="L3614">
        <v>146</v>
      </c>
      <c r="M3614">
        <v>1234567</v>
      </c>
      <c r="N3614">
        <v>270316</v>
      </c>
      <c r="O3614">
        <v>291016</v>
      </c>
      <c r="P3614" t="s">
        <v>19</v>
      </c>
      <c r="Q3614">
        <v>8750</v>
      </c>
      <c r="R3614" t="s">
        <v>348</v>
      </c>
      <c r="S3614" t="str">
        <f>VLOOKUP(V3614,Country!A$2:B$191,2,FALSE)</f>
        <v>Kuwait</v>
      </c>
      <c r="T3614" t="str">
        <f>VLOOKUP(X3614,Organisation!A$2:B$150,2,FALSE)</f>
        <v>International Broadcasting Bureau</v>
      </c>
      <c r="U3614" t="s">
        <v>155</v>
      </c>
      <c r="V3614" t="s">
        <v>155</v>
      </c>
      <c r="W3614" t="s">
        <v>120</v>
      </c>
      <c r="X3614" t="s">
        <v>120</v>
      </c>
      <c r="Y3614">
        <v>15682</v>
      </c>
    </row>
    <row r="3615" spans="1:25" x14ac:dyDescent="0.25">
      <c r="A3615">
        <v>15360</v>
      </c>
      <c r="B3615" t="str">
        <f>VLOOKUP(W3615,Broadcast!A$2:B$277,2,FALSE)</f>
        <v>International Broadcasting Bureau</v>
      </c>
      <c r="C3615" s="6">
        <v>1000</v>
      </c>
      <c r="D3615" s="6">
        <v>1300</v>
      </c>
      <c r="E3615" t="s">
        <v>169</v>
      </c>
      <c r="F3615" t="str">
        <f>VLOOKUP(H3615,Location!A$2:E$678,2,FALSE)</f>
        <v>Udorn</v>
      </c>
      <c r="G3615" t="str">
        <f>VLOOKUP(LEFT(R3615,3),Language!A$2:B$7700,2,FALSE)</f>
        <v>Urdu</v>
      </c>
      <c r="H3615" t="s">
        <v>162</v>
      </c>
      <c r="I3615">
        <v>250</v>
      </c>
      <c r="J3615">
        <v>300</v>
      </c>
      <c r="K3615">
        <v>0</v>
      </c>
      <c r="L3615">
        <v>226</v>
      </c>
      <c r="M3615">
        <v>1234567</v>
      </c>
      <c r="N3615">
        <v>40616</v>
      </c>
      <c r="O3615">
        <v>291016</v>
      </c>
      <c r="P3615" t="s">
        <v>19</v>
      </c>
      <c r="Q3615">
        <v>16700</v>
      </c>
      <c r="R3615" t="s">
        <v>348</v>
      </c>
      <c r="S3615" t="str">
        <f>VLOOKUP(V3615,Country!A$2:B$191,2,FALSE)</f>
        <v>Thailand</v>
      </c>
      <c r="T3615" t="str">
        <f>VLOOKUP(X3615,Organisation!A$2:B$150,2,FALSE)</f>
        <v>International Broadcasting Bureau</v>
      </c>
      <c r="U3615" t="s">
        <v>162</v>
      </c>
      <c r="V3615" t="s">
        <v>148</v>
      </c>
      <c r="W3615" t="s">
        <v>120</v>
      </c>
      <c r="X3615" t="s">
        <v>120</v>
      </c>
      <c r="Y3615">
        <v>16792</v>
      </c>
    </row>
    <row r="3616" spans="1:25" x14ac:dyDescent="0.25">
      <c r="A3616">
        <v>15360</v>
      </c>
      <c r="B3616" t="str">
        <f>VLOOKUP(W3616,Broadcast!A$2:B$277,2,FALSE)</f>
        <v>Trans World Radio</v>
      </c>
      <c r="C3616" s="6">
        <v>1400</v>
      </c>
      <c r="D3616" s="6">
        <v>1415</v>
      </c>
      <c r="E3616" t="s">
        <v>1021</v>
      </c>
      <c r="F3616" t="str">
        <f>VLOOKUP(H3616,Location!A$2:E$678,2,FALSE)</f>
        <v>Manzini</v>
      </c>
      <c r="G3616" t="str">
        <f>VLOOKUP(LEFT(R3616,3),Language!A$2:B$7700,2,FALSE)</f>
        <v>Urdu</v>
      </c>
      <c r="H3616" t="s">
        <v>25</v>
      </c>
      <c r="I3616">
        <v>100</v>
      </c>
      <c r="J3616">
        <v>43</v>
      </c>
      <c r="K3616">
        <v>30</v>
      </c>
      <c r="L3616">
        <v>218</v>
      </c>
      <c r="M3616">
        <v>1234567</v>
      </c>
      <c r="N3616">
        <v>270316</v>
      </c>
      <c r="O3616">
        <v>291016</v>
      </c>
      <c r="P3616" t="s">
        <v>19</v>
      </c>
      <c r="R3616" t="s">
        <v>348</v>
      </c>
      <c r="S3616" t="str">
        <f>VLOOKUP(V3616,Country!A$2:B$191,2,FALSE)</f>
        <v>Swaziland</v>
      </c>
      <c r="T3616" t="str">
        <f>VLOOKUP(X3616,Organisation!A$2:B$150,2,FALSE)</f>
        <v>Trans World Radio</v>
      </c>
      <c r="U3616" t="s">
        <v>25</v>
      </c>
      <c r="V3616" t="s">
        <v>27</v>
      </c>
      <c r="W3616" t="s">
        <v>28</v>
      </c>
      <c r="X3616" t="s">
        <v>28</v>
      </c>
      <c r="Y3616">
        <v>7074</v>
      </c>
    </row>
    <row r="3617" spans="1:25" x14ac:dyDescent="0.25">
      <c r="A3617">
        <v>15360</v>
      </c>
      <c r="B3617" t="str">
        <f>VLOOKUP(W3617,Broadcast!A$2:B$277,2,FALSE)</f>
        <v>Adventist Broadcasting Service, Inc.</v>
      </c>
      <c r="C3617" s="6">
        <v>1600</v>
      </c>
      <c r="D3617" s="6">
        <v>1630</v>
      </c>
      <c r="E3617" t="s">
        <v>261</v>
      </c>
      <c r="F3617" t="str">
        <f>VLOOKUP(H3617,Location!A$2:E$678,2,FALSE)</f>
        <v>Agat, Guam</v>
      </c>
      <c r="G3617" t="str">
        <f>VLOOKUP(LEFT(R3617,3),Language!A$2:B$7700,2,FALSE)</f>
        <v>Urdu</v>
      </c>
      <c r="H3617" t="s">
        <v>729</v>
      </c>
      <c r="I3617">
        <v>100</v>
      </c>
      <c r="J3617">
        <v>300</v>
      </c>
      <c r="K3617">
        <v>15</v>
      </c>
      <c r="L3617">
        <v>218</v>
      </c>
      <c r="M3617">
        <v>1234567</v>
      </c>
      <c r="N3617">
        <v>270316</v>
      </c>
      <c r="O3617">
        <v>291016</v>
      </c>
      <c r="P3617" t="s">
        <v>19</v>
      </c>
      <c r="Q3617">
        <v>16700</v>
      </c>
      <c r="R3617" t="s">
        <v>348</v>
      </c>
      <c r="S3617" t="str">
        <f>VLOOKUP(V3617,Country!A$2:B$191,2,FALSE)</f>
        <v>United States</v>
      </c>
      <c r="T3617" t="str">
        <f>VLOOKUP(X3617,Organisation!A$2:B$150,2,FALSE)</f>
        <v>Federal Communications Commission</v>
      </c>
      <c r="U3617" t="s">
        <v>729</v>
      </c>
      <c r="V3617" t="s">
        <v>21</v>
      </c>
      <c r="W3617" t="s">
        <v>729</v>
      </c>
      <c r="X3617" t="s">
        <v>22</v>
      </c>
      <c r="Y3617">
        <v>1796</v>
      </c>
    </row>
    <row r="3618" spans="1:25" x14ac:dyDescent="0.25">
      <c r="A3618">
        <v>15360</v>
      </c>
      <c r="B3618" t="str">
        <f>VLOOKUP(W3618,Broadcast!A$2:B$277,2,FALSE)</f>
        <v>Adventist Broadcasting Service, Inc.</v>
      </c>
      <c r="C3618" s="6">
        <v>1630</v>
      </c>
      <c r="D3618" s="6">
        <v>1700</v>
      </c>
      <c r="E3618" t="s">
        <v>261</v>
      </c>
      <c r="F3618" t="str">
        <f>VLOOKUP(H3618,Location!A$2:E$678,2,FALSE)</f>
        <v>Agat, Guam</v>
      </c>
      <c r="G3618" t="str">
        <f>VLOOKUP(LEFT(R3618,3),Language!A$2:B$7700,2,FALSE)</f>
        <v>English</v>
      </c>
      <c r="H3618" t="s">
        <v>729</v>
      </c>
      <c r="I3618">
        <v>100</v>
      </c>
      <c r="J3618">
        <v>300</v>
      </c>
      <c r="K3618">
        <v>15</v>
      </c>
      <c r="L3618">
        <v>218</v>
      </c>
      <c r="M3618">
        <v>246</v>
      </c>
      <c r="N3618">
        <v>270316</v>
      </c>
      <c r="O3618">
        <v>291016</v>
      </c>
      <c r="P3618" t="s">
        <v>19</v>
      </c>
      <c r="Q3618">
        <v>16700</v>
      </c>
      <c r="R3618" t="s">
        <v>20</v>
      </c>
      <c r="S3618" t="str">
        <f>VLOOKUP(V3618,Country!A$2:B$191,2,FALSE)</f>
        <v>United States</v>
      </c>
      <c r="T3618" t="str">
        <f>VLOOKUP(X3618,Organisation!A$2:B$150,2,FALSE)</f>
        <v>Federal Communications Commission</v>
      </c>
      <c r="U3618" t="s">
        <v>729</v>
      </c>
      <c r="V3618" t="s">
        <v>21</v>
      </c>
      <c r="W3618" t="s">
        <v>729</v>
      </c>
      <c r="X3618" t="s">
        <v>22</v>
      </c>
      <c r="Y3618">
        <v>1797</v>
      </c>
    </row>
    <row r="3619" spans="1:25" x14ac:dyDescent="0.25">
      <c r="A3619">
        <v>15360</v>
      </c>
      <c r="B3619" t="str">
        <f>VLOOKUP(W3619,Broadcast!A$2:B$277,2,FALSE)</f>
        <v>Adventist Broadcasting Service, Inc.</v>
      </c>
      <c r="C3619" s="6">
        <v>1630</v>
      </c>
      <c r="D3619" s="6">
        <v>1700</v>
      </c>
      <c r="E3619" t="s">
        <v>218</v>
      </c>
      <c r="F3619" t="str">
        <f>VLOOKUP(H3619,Location!A$2:E$678,2,FALSE)</f>
        <v>Agat, Guam</v>
      </c>
      <c r="G3619" t="str">
        <f>VLOOKUP(LEFT(R3619,3),Language!A$2:B$7700,2,FALSE)</f>
        <v>Sindhi</v>
      </c>
      <c r="H3619" t="s">
        <v>729</v>
      </c>
      <c r="I3619">
        <v>100</v>
      </c>
      <c r="J3619">
        <v>300</v>
      </c>
      <c r="K3619">
        <v>15</v>
      </c>
      <c r="L3619">
        <v>218</v>
      </c>
      <c r="M3619">
        <v>1357</v>
      </c>
      <c r="N3619">
        <v>270316</v>
      </c>
      <c r="O3619">
        <v>291016</v>
      </c>
      <c r="P3619" t="s">
        <v>19</v>
      </c>
      <c r="Q3619">
        <v>16700</v>
      </c>
      <c r="R3619" t="s">
        <v>578</v>
      </c>
      <c r="S3619" t="str">
        <f>VLOOKUP(V3619,Country!A$2:B$191,2,FALSE)</f>
        <v>United States</v>
      </c>
      <c r="T3619" t="str">
        <f>VLOOKUP(X3619,Organisation!A$2:B$150,2,FALSE)</f>
        <v>Federal Communications Commission</v>
      </c>
      <c r="U3619" t="s">
        <v>729</v>
      </c>
      <c r="V3619" t="s">
        <v>21</v>
      </c>
      <c r="W3619" t="s">
        <v>729</v>
      </c>
      <c r="X3619" t="s">
        <v>22</v>
      </c>
      <c r="Y3619">
        <v>1798</v>
      </c>
    </row>
    <row r="3620" spans="1:25" x14ac:dyDescent="0.25">
      <c r="A3620">
        <v>15360</v>
      </c>
      <c r="B3620" t="str">
        <f>VLOOKUP(W3620,Broadcast!A$2:B$277,2,FALSE)</f>
        <v>Media Broadcast GmbH</v>
      </c>
      <c r="C3620" s="6">
        <v>1700</v>
      </c>
      <c r="D3620" s="6">
        <v>1730</v>
      </c>
      <c r="E3620" t="s">
        <v>972</v>
      </c>
      <c r="F3620" t="str">
        <f>VLOOKUP(H3620,Location!A$2:E$678,2,FALSE)</f>
        <v>Issoudun</v>
      </c>
      <c r="G3620" t="str">
        <f>VLOOKUP(LEFT(R3620,3),Language!A$2:B$7700,2,FALSE)</f>
        <v>Multiple languages</v>
      </c>
      <c r="H3620" t="s">
        <v>78</v>
      </c>
      <c r="I3620">
        <v>250</v>
      </c>
      <c r="J3620">
        <v>120</v>
      </c>
      <c r="K3620">
        <v>0</v>
      </c>
      <c r="L3620">
        <v>216</v>
      </c>
      <c r="M3620">
        <v>17</v>
      </c>
      <c r="N3620">
        <v>270316</v>
      </c>
      <c r="O3620">
        <v>291016</v>
      </c>
      <c r="P3620" t="s">
        <v>19</v>
      </c>
      <c r="R3620" t="s">
        <v>102</v>
      </c>
      <c r="S3620" t="str">
        <f>VLOOKUP(V3620,Country!A$2:B$191,2,FALSE)</f>
        <v>France</v>
      </c>
      <c r="T3620" t="str">
        <f>VLOOKUP(X3620,Organisation!A$2:B$150,2,FALSE)</f>
        <v>Media Broadcast GmbH</v>
      </c>
      <c r="U3620" t="s">
        <v>78</v>
      </c>
      <c r="V3620" t="s">
        <v>80</v>
      </c>
      <c r="W3620" t="s">
        <v>99</v>
      </c>
      <c r="X3620" t="s">
        <v>99</v>
      </c>
      <c r="Y3620">
        <v>15627</v>
      </c>
    </row>
    <row r="3621" spans="1:25" x14ac:dyDescent="0.25">
      <c r="A3621">
        <v>15360</v>
      </c>
      <c r="B3621" t="str">
        <f>VLOOKUP(W3621,Broadcast!A$2:B$277,2,FALSE)</f>
        <v>Korean Broadcasting System</v>
      </c>
      <c r="C3621" s="6">
        <v>1800</v>
      </c>
      <c r="D3621" s="6">
        <v>1900</v>
      </c>
      <c r="E3621" t="s">
        <v>1022</v>
      </c>
      <c r="F3621" t="str">
        <f>VLOOKUP(H3621,Location!A$2:E$678,2,FALSE)</f>
        <v>Woofferton</v>
      </c>
      <c r="G3621" t="str">
        <f>VLOOKUP(LEFT(R3621,3),Language!A$2:B$7700,2,FALSE)</f>
        <v>Russian</v>
      </c>
      <c r="H3621" t="s">
        <v>73</v>
      </c>
      <c r="I3621">
        <v>300</v>
      </c>
      <c r="J3621">
        <v>74</v>
      </c>
      <c r="K3621">
        <v>0</v>
      </c>
      <c r="L3621">
        <v>611</v>
      </c>
      <c r="M3621">
        <v>1234567</v>
      </c>
      <c r="N3621">
        <v>270316</v>
      </c>
      <c r="O3621">
        <v>301016</v>
      </c>
      <c r="P3621" t="s">
        <v>19</v>
      </c>
      <c r="Q3621">
        <v>15450</v>
      </c>
      <c r="R3621" t="s">
        <v>182</v>
      </c>
      <c r="S3621" t="str">
        <f>VLOOKUP(V3621,Country!A$2:B$191,2,FALSE)</f>
        <v>United Kingdom</v>
      </c>
      <c r="T3621" t="str">
        <f>VLOOKUP(X3621,Organisation!A$2:B$150,2,FALSE)</f>
        <v>Babcock Communications</v>
      </c>
      <c r="U3621" t="s">
        <v>73</v>
      </c>
      <c r="V3621" t="s">
        <v>75</v>
      </c>
      <c r="W3621" t="s">
        <v>77</v>
      </c>
      <c r="X3621" t="s">
        <v>43</v>
      </c>
      <c r="Y3621">
        <v>292</v>
      </c>
    </row>
    <row r="3622" spans="1:25" x14ac:dyDescent="0.25">
      <c r="A3622">
        <v>15365</v>
      </c>
      <c r="B3622" t="str">
        <f>VLOOKUP(W3622,Broadcast!A$2:B$277,2,FALSE)</f>
        <v>Abu Dhabi Media Company</v>
      </c>
      <c r="C3622" s="6">
        <v>1230</v>
      </c>
      <c r="D3622" s="6">
        <v>1400</v>
      </c>
      <c r="E3622" t="s">
        <v>548</v>
      </c>
      <c r="F3622" t="str">
        <f>VLOOKUP(H3622,Location!A$2:E$678,2,FALSE)</f>
        <v>Dhabayya</v>
      </c>
      <c r="G3622" t="str">
        <f>VLOOKUP(LEFT(R3622,3),Language!A$2:B$7700,2,FALSE)</f>
        <v>Arabic</v>
      </c>
      <c r="H3622" t="s">
        <v>409</v>
      </c>
      <c r="I3622">
        <v>500</v>
      </c>
      <c r="J3622">
        <v>300</v>
      </c>
      <c r="K3622">
        <v>0</v>
      </c>
      <c r="L3622">
        <v>146</v>
      </c>
      <c r="M3622">
        <v>1234567</v>
      </c>
      <c r="N3622">
        <v>270316</v>
      </c>
      <c r="O3622">
        <v>301016</v>
      </c>
      <c r="P3622" t="s">
        <v>19</v>
      </c>
      <c r="Q3622">
        <v>15000</v>
      </c>
      <c r="R3622" t="s">
        <v>89</v>
      </c>
      <c r="S3622" t="str">
        <f>VLOOKUP(V3622,Country!A$2:B$191,2,FALSE)</f>
        <v>United Arab Emirates</v>
      </c>
      <c r="T3622" t="str">
        <f>VLOOKUP(X3622,Organisation!A$2:B$150,2,FALSE)</f>
        <v>Abu Dhabi Media Company</v>
      </c>
      <c r="U3622" t="s">
        <v>409</v>
      </c>
      <c r="V3622" t="s">
        <v>410</v>
      </c>
      <c r="W3622" t="s">
        <v>14</v>
      </c>
      <c r="X3622" t="s">
        <v>14</v>
      </c>
      <c r="Y3622">
        <v>3803</v>
      </c>
    </row>
    <row r="3623" spans="1:25" x14ac:dyDescent="0.25">
      <c r="A3623">
        <v>15365</v>
      </c>
      <c r="B3623" t="str">
        <f>VLOOKUP(W3623,Broadcast!A$2:B$277,2,FALSE)</f>
        <v>Abu Dhabi Media Company</v>
      </c>
      <c r="C3623" s="6">
        <v>1415</v>
      </c>
      <c r="D3623" s="6">
        <v>1550</v>
      </c>
      <c r="E3623" t="s">
        <v>548</v>
      </c>
      <c r="F3623" t="str">
        <f>VLOOKUP(H3623,Location!A$2:E$678,2,FALSE)</f>
        <v>Dhabayya</v>
      </c>
      <c r="G3623" t="str">
        <f>VLOOKUP(LEFT(R3623,3),Language!A$2:B$7700,2,FALSE)</f>
        <v>Arabic</v>
      </c>
      <c r="H3623" t="s">
        <v>409</v>
      </c>
      <c r="I3623">
        <v>500</v>
      </c>
      <c r="J3623">
        <v>300</v>
      </c>
      <c r="K3623">
        <v>0</v>
      </c>
      <c r="L3623">
        <v>146</v>
      </c>
      <c r="M3623">
        <v>1234567</v>
      </c>
      <c r="N3623">
        <v>270316</v>
      </c>
      <c r="O3623">
        <v>301016</v>
      </c>
      <c r="P3623" t="s">
        <v>19</v>
      </c>
      <c r="Q3623">
        <v>15000</v>
      </c>
      <c r="R3623" t="s">
        <v>89</v>
      </c>
      <c r="S3623" t="str">
        <f>VLOOKUP(V3623,Country!A$2:B$191,2,FALSE)</f>
        <v>United Arab Emirates</v>
      </c>
      <c r="T3623" t="str">
        <f>VLOOKUP(X3623,Organisation!A$2:B$150,2,FALSE)</f>
        <v>Abu Dhabi Media Company</v>
      </c>
      <c r="U3623" t="s">
        <v>409</v>
      </c>
      <c r="V3623" t="s">
        <v>410</v>
      </c>
      <c r="W3623" t="s">
        <v>14</v>
      </c>
      <c r="X3623" t="s">
        <v>14</v>
      </c>
      <c r="Y3623">
        <v>3804</v>
      </c>
    </row>
    <row r="3624" spans="1:25" x14ac:dyDescent="0.25">
      <c r="A3624">
        <v>15365</v>
      </c>
      <c r="B3624" t="str">
        <f>VLOOKUP(W3624,Broadcast!A$2:B$277,2,FALSE)</f>
        <v>Adventist Broadcasting Service, Inc.</v>
      </c>
      <c r="C3624" s="6">
        <v>2300</v>
      </c>
      <c r="D3624" s="6">
        <v>2330</v>
      </c>
      <c r="E3624" t="s">
        <v>161</v>
      </c>
      <c r="F3624" t="str">
        <f>VLOOKUP(H3624,Location!A$2:E$678,2,FALSE)</f>
        <v>Agat, Guam</v>
      </c>
      <c r="G3624" t="str">
        <f>VLOOKUP(LEFT(R3624,3),Language!A$2:B$7700,2,FALSE)</f>
        <v>Central Khmer</v>
      </c>
      <c r="H3624" t="s">
        <v>729</v>
      </c>
      <c r="I3624">
        <v>100</v>
      </c>
      <c r="J3624">
        <v>270</v>
      </c>
      <c r="K3624">
        <v>-15</v>
      </c>
      <c r="L3624">
        <v>218</v>
      </c>
      <c r="M3624">
        <v>1567</v>
      </c>
      <c r="N3624">
        <v>270316</v>
      </c>
      <c r="O3624">
        <v>291016</v>
      </c>
      <c r="P3624" t="s">
        <v>19</v>
      </c>
      <c r="Q3624">
        <v>16700</v>
      </c>
      <c r="R3624" t="s">
        <v>165</v>
      </c>
      <c r="S3624" t="str">
        <f>VLOOKUP(V3624,Country!A$2:B$191,2,FALSE)</f>
        <v>United States</v>
      </c>
      <c r="T3624" t="str">
        <f>VLOOKUP(X3624,Organisation!A$2:B$150,2,FALSE)</f>
        <v>Federal Communications Commission</v>
      </c>
      <c r="U3624" t="s">
        <v>729</v>
      </c>
      <c r="V3624" t="s">
        <v>21</v>
      </c>
      <c r="W3624" t="s">
        <v>729</v>
      </c>
      <c r="X3624" t="s">
        <v>22</v>
      </c>
      <c r="Y3624">
        <v>1799</v>
      </c>
    </row>
    <row r="3625" spans="1:25" x14ac:dyDescent="0.25">
      <c r="A3625">
        <v>15365</v>
      </c>
      <c r="B3625" t="str">
        <f>VLOOKUP(W3625,Broadcast!A$2:B$277,2,FALSE)</f>
        <v>Adventist Broadcasting Service, Inc.</v>
      </c>
      <c r="C3625" s="6">
        <v>2300</v>
      </c>
      <c r="D3625" s="6">
        <v>2330</v>
      </c>
      <c r="E3625" t="s">
        <v>161</v>
      </c>
      <c r="F3625" t="str">
        <f>VLOOKUP(H3625,Location!A$2:E$678,2,FALSE)</f>
        <v>Agat, Guam</v>
      </c>
      <c r="G3625" t="str">
        <f>VLOOKUP(LEFT(R3625,3),Language!A$2:B$7700,2,FALSE)</f>
        <v>Central Khmer</v>
      </c>
      <c r="H3625" t="s">
        <v>729</v>
      </c>
      <c r="I3625">
        <v>100</v>
      </c>
      <c r="J3625">
        <v>270</v>
      </c>
      <c r="K3625">
        <v>-15</v>
      </c>
      <c r="L3625">
        <v>218</v>
      </c>
      <c r="M3625">
        <v>234</v>
      </c>
      <c r="N3625">
        <v>270316</v>
      </c>
      <c r="O3625">
        <v>291016</v>
      </c>
      <c r="P3625" t="s">
        <v>19</v>
      </c>
      <c r="Q3625">
        <v>16700</v>
      </c>
      <c r="R3625" t="s">
        <v>165</v>
      </c>
      <c r="S3625" t="str">
        <f>VLOOKUP(V3625,Country!A$2:B$191,2,FALSE)</f>
        <v>United States</v>
      </c>
      <c r="T3625" t="str">
        <f>VLOOKUP(X3625,Organisation!A$2:B$150,2,FALSE)</f>
        <v>Federal Communications Commission</v>
      </c>
      <c r="U3625" t="s">
        <v>729</v>
      </c>
      <c r="V3625" t="s">
        <v>21</v>
      </c>
      <c r="W3625" t="s">
        <v>729</v>
      </c>
      <c r="X3625" t="s">
        <v>22</v>
      </c>
      <c r="Y3625">
        <v>1800</v>
      </c>
    </row>
    <row r="3626" spans="1:25" x14ac:dyDescent="0.25">
      <c r="A3626">
        <v>15365</v>
      </c>
      <c r="B3626" t="str">
        <f>VLOOKUP(W3626,Broadcast!A$2:B$277,2,FALSE)</f>
        <v>Adventist Broadcasting Service, Inc.</v>
      </c>
      <c r="C3626" s="6">
        <v>2330</v>
      </c>
      <c r="D3626" s="6">
        <v>2400</v>
      </c>
      <c r="E3626" t="s">
        <v>161</v>
      </c>
      <c r="F3626" t="str">
        <f>VLOOKUP(H3626,Location!A$2:E$678,2,FALSE)</f>
        <v>Agat, Guam</v>
      </c>
      <c r="G3626" t="str">
        <f>VLOOKUP(LEFT(R3626,3),Language!A$2:B$7700,2,FALSE)</f>
        <v>Lao</v>
      </c>
      <c r="H3626" t="s">
        <v>729</v>
      </c>
      <c r="I3626">
        <v>100</v>
      </c>
      <c r="J3626">
        <v>270</v>
      </c>
      <c r="K3626">
        <v>-15</v>
      </c>
      <c r="L3626">
        <v>218</v>
      </c>
      <c r="M3626">
        <v>57</v>
      </c>
      <c r="N3626">
        <v>270316</v>
      </c>
      <c r="O3626">
        <v>291016</v>
      </c>
      <c r="P3626" t="s">
        <v>19</v>
      </c>
      <c r="Q3626">
        <v>16700</v>
      </c>
      <c r="R3626" t="s">
        <v>166</v>
      </c>
      <c r="S3626" t="str">
        <f>VLOOKUP(V3626,Country!A$2:B$191,2,FALSE)</f>
        <v>United States</v>
      </c>
      <c r="T3626" t="str">
        <f>VLOOKUP(X3626,Organisation!A$2:B$150,2,FALSE)</f>
        <v>Federal Communications Commission</v>
      </c>
      <c r="U3626" t="s">
        <v>729</v>
      </c>
      <c r="V3626" t="s">
        <v>21</v>
      </c>
      <c r="W3626" t="s">
        <v>729</v>
      </c>
      <c r="X3626" t="s">
        <v>22</v>
      </c>
      <c r="Y3626">
        <v>1801</v>
      </c>
    </row>
    <row r="3627" spans="1:25" x14ac:dyDescent="0.25">
      <c r="A3627">
        <v>15365</v>
      </c>
      <c r="B3627" t="str">
        <f>VLOOKUP(W3627,Broadcast!A$2:B$277,2,FALSE)</f>
        <v>Adventist Broadcasting Service, Inc.</v>
      </c>
      <c r="C3627" s="6">
        <v>2330</v>
      </c>
      <c r="D3627" s="6">
        <v>2400</v>
      </c>
      <c r="E3627" t="s">
        <v>161</v>
      </c>
      <c r="F3627" t="str">
        <f>VLOOKUP(H3627,Location!A$2:E$678,2,FALSE)</f>
        <v>Agat, Guam</v>
      </c>
      <c r="G3627" t="str">
        <f>VLOOKUP(LEFT(R3627,3),Language!A$2:B$7700,2,FALSE)</f>
        <v>Central Khmer</v>
      </c>
      <c r="H3627" t="s">
        <v>729</v>
      </c>
      <c r="I3627">
        <v>100</v>
      </c>
      <c r="J3627">
        <v>270</v>
      </c>
      <c r="K3627">
        <v>-15</v>
      </c>
      <c r="L3627">
        <v>218</v>
      </c>
      <c r="M3627">
        <v>1</v>
      </c>
      <c r="N3627">
        <v>270316</v>
      </c>
      <c r="O3627">
        <v>291016</v>
      </c>
      <c r="P3627" t="s">
        <v>19</v>
      </c>
      <c r="Q3627">
        <v>16700</v>
      </c>
      <c r="R3627" t="s">
        <v>165</v>
      </c>
      <c r="S3627" t="str">
        <f>VLOOKUP(V3627,Country!A$2:B$191,2,FALSE)</f>
        <v>United States</v>
      </c>
      <c r="T3627" t="str">
        <f>VLOOKUP(X3627,Organisation!A$2:B$150,2,FALSE)</f>
        <v>Federal Communications Commission</v>
      </c>
      <c r="U3627" t="s">
        <v>729</v>
      </c>
      <c r="V3627" t="s">
        <v>21</v>
      </c>
      <c r="W3627" t="s">
        <v>729</v>
      </c>
      <c r="X3627" t="s">
        <v>22</v>
      </c>
      <c r="Y3627">
        <v>1802</v>
      </c>
    </row>
    <row r="3628" spans="1:25" x14ac:dyDescent="0.25">
      <c r="A3628">
        <v>15365</v>
      </c>
      <c r="B3628" t="str">
        <f>VLOOKUP(W3628,Broadcast!A$2:B$277,2,FALSE)</f>
        <v>Adventist Broadcasting Service, Inc.</v>
      </c>
      <c r="C3628" s="6">
        <v>2330</v>
      </c>
      <c r="D3628" s="6">
        <v>2400</v>
      </c>
      <c r="E3628" t="s">
        <v>161</v>
      </c>
      <c r="F3628" t="str">
        <f>VLOOKUP(H3628,Location!A$2:E$678,2,FALSE)</f>
        <v>Agat, Guam</v>
      </c>
      <c r="G3628" t="str">
        <f>VLOOKUP(LEFT(R3628,3),Language!A$2:B$7700,2,FALSE)</f>
        <v>Thai</v>
      </c>
      <c r="H3628" t="s">
        <v>729</v>
      </c>
      <c r="I3628">
        <v>100</v>
      </c>
      <c r="J3628">
        <v>270</v>
      </c>
      <c r="K3628">
        <v>-15</v>
      </c>
      <c r="L3628">
        <v>218</v>
      </c>
      <c r="M3628">
        <v>2346</v>
      </c>
      <c r="N3628">
        <v>270316</v>
      </c>
      <c r="O3628">
        <v>291016</v>
      </c>
      <c r="P3628" t="s">
        <v>19</v>
      </c>
      <c r="Q3628">
        <v>16700</v>
      </c>
      <c r="R3628" t="s">
        <v>587</v>
      </c>
      <c r="S3628" t="str">
        <f>VLOOKUP(V3628,Country!A$2:B$191,2,FALSE)</f>
        <v>United States</v>
      </c>
      <c r="T3628" t="str">
        <f>VLOOKUP(X3628,Organisation!A$2:B$150,2,FALSE)</f>
        <v>Federal Communications Commission</v>
      </c>
      <c r="U3628" t="s">
        <v>729</v>
      </c>
      <c r="V3628" t="s">
        <v>21</v>
      </c>
      <c r="W3628" t="s">
        <v>729</v>
      </c>
      <c r="X3628" t="s">
        <v>22</v>
      </c>
      <c r="Y3628">
        <v>1803</v>
      </c>
    </row>
    <row r="3629" spans="1:25" x14ac:dyDescent="0.25">
      <c r="A3629">
        <v>15370</v>
      </c>
      <c r="B3629" t="str">
        <f>VLOOKUP(W3629,Broadcast!A$2:B$277,2,FALSE)</f>
        <v>China National Radio</v>
      </c>
      <c r="C3629" s="6">
        <v>100</v>
      </c>
      <c r="D3629" s="6">
        <v>1100</v>
      </c>
      <c r="E3629" t="s">
        <v>235</v>
      </c>
      <c r="F3629" t="str">
        <f>VLOOKUP(H3629,Location!A$2:E$678,2,FALSE)</f>
        <v>Shijiazhuang</v>
      </c>
      <c r="G3629" t="str">
        <f>VLOOKUP(LEFT(R3629,3),Language!A$2:B$7700,2,FALSE)</f>
        <v>Chinese</v>
      </c>
      <c r="H3629" t="s">
        <v>331</v>
      </c>
      <c r="I3629">
        <v>100</v>
      </c>
      <c r="J3629">
        <v>217</v>
      </c>
      <c r="K3629">
        <v>0</v>
      </c>
      <c r="L3629">
        <v>146</v>
      </c>
      <c r="M3629">
        <v>1234567</v>
      </c>
      <c r="N3629">
        <v>270316</v>
      </c>
      <c r="O3629">
        <v>301016</v>
      </c>
      <c r="P3629" t="s">
        <v>19</v>
      </c>
      <c r="Q3629">
        <v>14500</v>
      </c>
      <c r="R3629" t="s">
        <v>54</v>
      </c>
      <c r="S3629" t="str">
        <f>VLOOKUP(V3629,Country!A$2:B$191,2,FALSE)</f>
        <v>China</v>
      </c>
      <c r="T3629" t="str">
        <f>VLOOKUP(X3629,Organisation!A$2:B$150,2,FALSE)</f>
        <v>R &amp; T of Peoples Republic of China</v>
      </c>
      <c r="U3629" t="s">
        <v>331</v>
      </c>
      <c r="V3629" t="s">
        <v>55</v>
      </c>
      <c r="W3629" t="s">
        <v>56</v>
      </c>
      <c r="X3629" t="s">
        <v>57</v>
      </c>
      <c r="Y3629">
        <v>3354</v>
      </c>
    </row>
    <row r="3630" spans="1:25" x14ac:dyDescent="0.25">
      <c r="A3630">
        <v>15370</v>
      </c>
      <c r="B3630" t="str">
        <f>VLOOKUP(W3630,Broadcast!A$2:B$277,2,FALSE)</f>
        <v>Vatican Radio</v>
      </c>
      <c r="C3630" s="6">
        <v>1230</v>
      </c>
      <c r="D3630" s="6">
        <v>1300</v>
      </c>
      <c r="E3630" t="s">
        <v>919</v>
      </c>
      <c r="F3630" t="str">
        <f>VLOOKUP(H3630,Location!A$2:E$678,2,FALSE)</f>
        <v>Tinang 1</v>
      </c>
      <c r="G3630" t="str">
        <f>VLOOKUP(LEFT(R3630,3),Language!A$2:B$7700,2,FALSE)</f>
        <v>Russian</v>
      </c>
      <c r="H3630" t="s">
        <v>172</v>
      </c>
      <c r="I3630">
        <v>250</v>
      </c>
      <c r="J3630">
        <v>332</v>
      </c>
      <c r="K3630">
        <v>0</v>
      </c>
      <c r="L3630">
        <v>156</v>
      </c>
      <c r="M3630">
        <v>1234567</v>
      </c>
      <c r="N3630">
        <v>270316</v>
      </c>
      <c r="O3630">
        <v>291016</v>
      </c>
      <c r="P3630" t="s">
        <v>19</v>
      </c>
      <c r="Q3630">
        <v>10620</v>
      </c>
      <c r="R3630" t="s">
        <v>182</v>
      </c>
      <c r="S3630" t="str">
        <f>VLOOKUP(V3630,Country!A$2:B$191,2,FALSE)</f>
        <v>Philippines</v>
      </c>
      <c r="T3630" t="str">
        <f>VLOOKUP(X3630,Organisation!A$2:B$150,2,FALSE)</f>
        <v>Vatican Radio</v>
      </c>
      <c r="U3630" t="s">
        <v>172</v>
      </c>
      <c r="V3630" t="s">
        <v>173</v>
      </c>
      <c r="W3630" t="s">
        <v>87</v>
      </c>
      <c r="X3630" t="s">
        <v>87</v>
      </c>
      <c r="Y3630">
        <v>1150</v>
      </c>
    </row>
    <row r="3631" spans="1:25" x14ac:dyDescent="0.25">
      <c r="A3631">
        <v>15370</v>
      </c>
      <c r="B3631" t="str">
        <f>VLOOKUP(W3631,Broadcast!A$2:B$277,2,FALSE)</f>
        <v>Vatican Radio</v>
      </c>
      <c r="C3631" s="6">
        <v>1550</v>
      </c>
      <c r="D3631" s="6">
        <v>1610</v>
      </c>
      <c r="E3631" t="s">
        <v>461</v>
      </c>
      <c r="F3631" t="str">
        <f>VLOOKUP(H3631,Location!A$2:E$678,2,FALSE)</f>
        <v>S. Maria di Galeria</v>
      </c>
      <c r="G3631" t="str">
        <f>VLOOKUP(LEFT(R3631,3),Language!A$2:B$7700,2,FALSE)</f>
        <v>Armenian</v>
      </c>
      <c r="H3631" t="s">
        <v>84</v>
      </c>
      <c r="I3631">
        <v>100</v>
      </c>
      <c r="J3631">
        <v>89</v>
      </c>
      <c r="K3631">
        <v>-9</v>
      </c>
      <c r="L3631">
        <v>616</v>
      </c>
      <c r="M3631">
        <v>1234567</v>
      </c>
      <c r="N3631">
        <v>270316</v>
      </c>
      <c r="O3631">
        <v>291016</v>
      </c>
      <c r="P3631" t="s">
        <v>19</v>
      </c>
      <c r="Q3631">
        <v>16484</v>
      </c>
      <c r="R3631" t="s">
        <v>462</v>
      </c>
      <c r="S3631" t="str">
        <f>VLOOKUP(V3631,Country!A$2:B$191,2,FALSE)</f>
        <v>Vatican</v>
      </c>
      <c r="T3631" t="str">
        <f>VLOOKUP(X3631,Organisation!A$2:B$150,2,FALSE)</f>
        <v>Vatican Radio</v>
      </c>
      <c r="U3631" t="s">
        <v>84</v>
      </c>
      <c r="V3631" t="s">
        <v>86</v>
      </c>
      <c r="W3631" t="s">
        <v>87</v>
      </c>
      <c r="X3631" t="s">
        <v>87</v>
      </c>
      <c r="Y3631">
        <v>1151</v>
      </c>
    </row>
    <row r="3632" spans="1:25" x14ac:dyDescent="0.25">
      <c r="A3632">
        <v>15370</v>
      </c>
      <c r="B3632" t="str">
        <f>VLOOKUP(W3632,Broadcast!A$2:B$277,2,FALSE)</f>
        <v>Vatican Radio</v>
      </c>
      <c r="C3632" s="6">
        <v>1610</v>
      </c>
      <c r="D3632" s="6">
        <v>1640</v>
      </c>
      <c r="E3632" t="s">
        <v>879</v>
      </c>
      <c r="F3632" t="str">
        <f>VLOOKUP(H3632,Location!A$2:E$678,2,FALSE)</f>
        <v>S. Maria di Galeria</v>
      </c>
      <c r="G3632" t="str">
        <f>VLOOKUP(LEFT(R3632,3),Language!A$2:B$7700,2,FALSE)</f>
        <v>Russian</v>
      </c>
      <c r="H3632" t="s">
        <v>84</v>
      </c>
      <c r="I3632">
        <v>100</v>
      </c>
      <c r="J3632">
        <v>49</v>
      </c>
      <c r="K3632">
        <v>-9</v>
      </c>
      <c r="L3632">
        <v>616</v>
      </c>
      <c r="M3632">
        <v>1234567</v>
      </c>
      <c r="N3632">
        <v>270316</v>
      </c>
      <c r="O3632">
        <v>291016</v>
      </c>
      <c r="P3632" t="s">
        <v>19</v>
      </c>
      <c r="Q3632">
        <v>16484</v>
      </c>
      <c r="R3632" t="s">
        <v>182</v>
      </c>
      <c r="S3632" t="str">
        <f>VLOOKUP(V3632,Country!A$2:B$191,2,FALSE)</f>
        <v>Vatican</v>
      </c>
      <c r="T3632" t="str">
        <f>VLOOKUP(X3632,Organisation!A$2:B$150,2,FALSE)</f>
        <v>Vatican Radio</v>
      </c>
      <c r="U3632" t="s">
        <v>84</v>
      </c>
      <c r="V3632" t="s">
        <v>86</v>
      </c>
      <c r="W3632" t="s">
        <v>87</v>
      </c>
      <c r="X3632" t="s">
        <v>87</v>
      </c>
      <c r="Y3632">
        <v>1149</v>
      </c>
    </row>
    <row r="3633" spans="1:25" x14ac:dyDescent="0.25">
      <c r="A3633">
        <v>15370</v>
      </c>
      <c r="B3633" t="str">
        <f>VLOOKUP(W3633,Broadcast!A$2:B$277,2,FALSE)</f>
        <v>Vatican Radio</v>
      </c>
      <c r="C3633" s="6">
        <v>1640</v>
      </c>
      <c r="D3633" s="6">
        <v>1700</v>
      </c>
      <c r="E3633" t="s">
        <v>816</v>
      </c>
      <c r="F3633" t="str">
        <f>VLOOKUP(H3633,Location!A$2:E$678,2,FALSE)</f>
        <v>S. Maria di Galeria</v>
      </c>
      <c r="G3633" t="str">
        <f>VLOOKUP(LEFT(R3633,3),Language!A$2:B$7700,2,FALSE)</f>
        <v>Ukrainian</v>
      </c>
      <c r="H3633" t="s">
        <v>84</v>
      </c>
      <c r="I3633">
        <v>100</v>
      </c>
      <c r="J3633">
        <v>49</v>
      </c>
      <c r="K3633">
        <v>-9</v>
      </c>
      <c r="L3633">
        <v>616</v>
      </c>
      <c r="M3633">
        <v>1234567</v>
      </c>
      <c r="N3633">
        <v>270316</v>
      </c>
      <c r="O3633">
        <v>291016</v>
      </c>
      <c r="P3633" t="s">
        <v>19</v>
      </c>
      <c r="Q3633">
        <v>16484</v>
      </c>
      <c r="R3633" t="s">
        <v>205</v>
      </c>
      <c r="S3633" t="str">
        <f>VLOOKUP(V3633,Country!A$2:B$191,2,FALSE)</f>
        <v>Vatican</v>
      </c>
      <c r="T3633" t="str">
        <f>VLOOKUP(X3633,Organisation!A$2:B$150,2,FALSE)</f>
        <v>Vatican Radio</v>
      </c>
      <c r="U3633" t="s">
        <v>84</v>
      </c>
      <c r="V3633" t="s">
        <v>86</v>
      </c>
      <c r="W3633" t="s">
        <v>87</v>
      </c>
      <c r="X3633" t="s">
        <v>87</v>
      </c>
      <c r="Y3633">
        <v>1148</v>
      </c>
    </row>
    <row r="3634" spans="1:25" x14ac:dyDescent="0.25">
      <c r="A3634">
        <v>15375</v>
      </c>
      <c r="B3634" t="str">
        <f>VLOOKUP(W3634,Broadcast!A$2:B$277,2,FALSE)</f>
        <v>Radio Sultanate of Oman</v>
      </c>
      <c r="C3634" s="6">
        <v>1400</v>
      </c>
      <c r="D3634" s="6">
        <v>1800</v>
      </c>
      <c r="E3634" t="s">
        <v>385</v>
      </c>
      <c r="F3634" t="str">
        <f>VLOOKUP(H3634,Location!A$2:E$678,2,FALSE)</f>
        <v>Seeb</v>
      </c>
      <c r="G3634" t="str">
        <f>VLOOKUP(LEFT(R3634,3),Language!A$2:B$7700,2,FALSE)</f>
        <v>Standard Arabic</v>
      </c>
      <c r="H3634" t="s">
        <v>382</v>
      </c>
      <c r="I3634">
        <v>100</v>
      </c>
      <c r="J3634">
        <v>240</v>
      </c>
      <c r="K3634">
        <v>0</v>
      </c>
      <c r="L3634">
        <v>146</v>
      </c>
      <c r="M3634">
        <v>1234567</v>
      </c>
      <c r="N3634">
        <v>270316</v>
      </c>
      <c r="O3634">
        <v>301016</v>
      </c>
      <c r="P3634" t="s">
        <v>19</v>
      </c>
      <c r="R3634" t="s">
        <v>310</v>
      </c>
      <c r="S3634" t="str">
        <f>VLOOKUP(V3634,Country!A$2:B$191,2,FALSE)</f>
        <v>Oman</v>
      </c>
      <c r="T3634" t="str">
        <f>VLOOKUP(X3634,Organisation!A$2:B$150,2,FALSE)</f>
        <v>Radio Sultanate of Oman</v>
      </c>
      <c r="U3634" t="s">
        <v>382</v>
      </c>
      <c r="V3634" t="s">
        <v>212</v>
      </c>
      <c r="W3634" t="s">
        <v>383</v>
      </c>
      <c r="X3634" t="s">
        <v>383</v>
      </c>
      <c r="Y3634">
        <v>4487</v>
      </c>
    </row>
    <row r="3635" spans="1:25" x14ac:dyDescent="0.25">
      <c r="A3635">
        <v>15375</v>
      </c>
      <c r="B3635" t="str">
        <f>VLOOKUP(W3635,Broadcast!A$2:B$277,2,FALSE)</f>
        <v>International Broadcasting Bureau</v>
      </c>
      <c r="C3635" s="6">
        <v>2200</v>
      </c>
      <c r="D3635" s="6">
        <v>2300</v>
      </c>
      <c r="E3635" t="s">
        <v>151</v>
      </c>
      <c r="F3635" t="str">
        <f>VLOOKUP(H3635,Location!A$2:E$678,2,FALSE)</f>
        <v>Tinian Islands</v>
      </c>
      <c r="G3635" t="str">
        <f>VLOOKUP(LEFT(R3635,3),Language!A$2:B$7700,2,FALSE)</f>
        <v>Chinese</v>
      </c>
      <c r="H3635" t="s">
        <v>144</v>
      </c>
      <c r="I3635">
        <v>250</v>
      </c>
      <c r="J3635">
        <v>280</v>
      </c>
      <c r="K3635">
        <v>0</v>
      </c>
      <c r="L3635">
        <v>216</v>
      </c>
      <c r="M3635">
        <v>7</v>
      </c>
      <c r="N3635">
        <v>270316</v>
      </c>
      <c r="O3635">
        <v>291016</v>
      </c>
      <c r="P3635" t="s">
        <v>19</v>
      </c>
      <c r="Q3635">
        <v>16000</v>
      </c>
      <c r="R3635" t="s">
        <v>54</v>
      </c>
      <c r="S3635" t="str">
        <f>VLOOKUP(V3635,Country!A$2:B$191,2,FALSE)</f>
        <v>United States</v>
      </c>
      <c r="T3635" t="str">
        <f>VLOOKUP(X3635,Organisation!A$2:B$150,2,FALSE)</f>
        <v>International Broadcasting Bureau</v>
      </c>
      <c r="U3635" t="s">
        <v>144</v>
      </c>
      <c r="V3635" t="s">
        <v>21</v>
      </c>
      <c r="W3635" t="s">
        <v>120</v>
      </c>
      <c r="X3635" t="s">
        <v>120</v>
      </c>
      <c r="Y3635">
        <v>16793</v>
      </c>
    </row>
    <row r="3636" spans="1:25" x14ac:dyDescent="0.25">
      <c r="A3636">
        <v>15380</v>
      </c>
      <c r="B3636" t="str">
        <f>VLOOKUP(W3636,Broadcast!A$2:B$277,2,FALSE)</f>
        <v>Broadcasting Serv. of the Kingdom of Saudi Arabia</v>
      </c>
      <c r="C3636" s="6">
        <v>600</v>
      </c>
      <c r="D3636" s="6">
        <v>900</v>
      </c>
      <c r="E3636" t="s">
        <v>231</v>
      </c>
      <c r="F3636" t="str">
        <f>VLOOKUP(H3636,Location!A$2:E$678,2,FALSE)</f>
        <v>Riyadh</v>
      </c>
      <c r="G3636" t="str">
        <f>VLOOKUP(LEFT(R3636,3),Language!A$2:B$7700,2,FALSE)</f>
        <v>Arabic</v>
      </c>
      <c r="H3636" t="s">
        <v>508</v>
      </c>
      <c r="I3636">
        <v>500</v>
      </c>
      <c r="J3636">
        <v>310</v>
      </c>
      <c r="K3636">
        <v>15</v>
      </c>
      <c r="L3636">
        <v>216</v>
      </c>
      <c r="M3636">
        <v>1234567</v>
      </c>
      <c r="N3636">
        <v>270316</v>
      </c>
      <c r="O3636">
        <v>301016</v>
      </c>
      <c r="P3636" t="s">
        <v>19</v>
      </c>
      <c r="R3636" t="s">
        <v>89</v>
      </c>
      <c r="S3636" t="str">
        <f>VLOOKUP(V3636,Country!A$2:B$191,2,FALSE)</f>
        <v>Saudi Arabia</v>
      </c>
      <c r="T3636" t="str">
        <f>VLOOKUP(X3636,Organisation!A$2:B$150,2,FALSE)</f>
        <v>Saudi Arabian Radio &amp; Television</v>
      </c>
      <c r="U3636" t="s">
        <v>508</v>
      </c>
      <c r="V3636" t="s">
        <v>397</v>
      </c>
      <c r="W3636" t="s">
        <v>397</v>
      </c>
      <c r="X3636" t="s">
        <v>397</v>
      </c>
      <c r="Y3636">
        <v>1394</v>
      </c>
    </row>
    <row r="3637" spans="1:25" x14ac:dyDescent="0.25">
      <c r="A3637">
        <v>15380</v>
      </c>
      <c r="B3637" t="str">
        <f>VLOOKUP(W3637,Broadcast!A$2:B$277,2,FALSE)</f>
        <v>Broadcasting Serv. of the Kingdom of Saudi Arabia</v>
      </c>
      <c r="C3637" s="6">
        <v>1200</v>
      </c>
      <c r="D3637" s="6">
        <v>1400</v>
      </c>
      <c r="E3637" t="s">
        <v>231</v>
      </c>
      <c r="F3637" t="str">
        <f>VLOOKUP(H3637,Location!A$2:E$678,2,FALSE)</f>
        <v>Riyadh</v>
      </c>
      <c r="G3637" t="str">
        <f>VLOOKUP(LEFT(R3637,3),Language!A$2:B$7700,2,FALSE)</f>
        <v>Arabic</v>
      </c>
      <c r="H3637" t="s">
        <v>508</v>
      </c>
      <c r="I3637">
        <v>500</v>
      </c>
      <c r="J3637">
        <v>310</v>
      </c>
      <c r="K3637">
        <v>15</v>
      </c>
      <c r="L3637">
        <v>216</v>
      </c>
      <c r="M3637">
        <v>1234567</v>
      </c>
      <c r="N3637">
        <v>270316</v>
      </c>
      <c r="O3637">
        <v>301016</v>
      </c>
      <c r="P3637" t="s">
        <v>19</v>
      </c>
      <c r="R3637" t="s">
        <v>89</v>
      </c>
      <c r="S3637" t="str">
        <f>VLOOKUP(V3637,Country!A$2:B$191,2,FALSE)</f>
        <v>Saudi Arabia</v>
      </c>
      <c r="T3637" t="str">
        <f>VLOOKUP(X3637,Organisation!A$2:B$150,2,FALSE)</f>
        <v>Saudi Arabian Radio &amp; Television</v>
      </c>
      <c r="U3637" t="s">
        <v>508</v>
      </c>
      <c r="V3637" t="s">
        <v>397</v>
      </c>
      <c r="W3637" t="s">
        <v>397</v>
      </c>
      <c r="X3637" t="s">
        <v>397</v>
      </c>
      <c r="Y3637">
        <v>1395</v>
      </c>
    </row>
    <row r="3638" spans="1:25" x14ac:dyDescent="0.25">
      <c r="A3638">
        <v>15380</v>
      </c>
      <c r="B3638" t="str">
        <f>VLOOKUP(W3638,Broadcast!A$2:B$277,2,FALSE)</f>
        <v>China National Radio</v>
      </c>
      <c r="C3638" s="6">
        <v>2300</v>
      </c>
      <c r="D3638" s="6">
        <v>1100</v>
      </c>
      <c r="E3638" t="s">
        <v>531</v>
      </c>
      <c r="F3638" t="str">
        <f>VLOOKUP(H3638,Location!A$2:E$678,2,FALSE)</f>
        <v>Beijing</v>
      </c>
      <c r="G3638" t="str">
        <f>VLOOKUP(LEFT(R3638,3),Language!A$2:B$7700,2,FALSE)</f>
        <v>Chinese</v>
      </c>
      <c r="H3638" t="s">
        <v>198</v>
      </c>
      <c r="I3638">
        <v>100</v>
      </c>
      <c r="J3638">
        <v>251</v>
      </c>
      <c r="K3638">
        <v>0</v>
      </c>
      <c r="L3638">
        <v>216</v>
      </c>
      <c r="M3638">
        <v>1234567</v>
      </c>
      <c r="N3638">
        <v>270316</v>
      </c>
      <c r="O3638">
        <v>301016</v>
      </c>
      <c r="P3638" t="s">
        <v>19</v>
      </c>
      <c r="Q3638">
        <v>16500</v>
      </c>
      <c r="R3638" t="s">
        <v>54</v>
      </c>
      <c r="S3638" t="str">
        <f>VLOOKUP(V3638,Country!A$2:B$191,2,FALSE)</f>
        <v>China</v>
      </c>
      <c r="T3638" t="str">
        <f>VLOOKUP(X3638,Organisation!A$2:B$150,2,FALSE)</f>
        <v>R &amp; T of Peoples Republic of China</v>
      </c>
      <c r="U3638" t="s">
        <v>198</v>
      </c>
      <c r="V3638" t="s">
        <v>55</v>
      </c>
      <c r="W3638" t="s">
        <v>56</v>
      </c>
      <c r="X3638" t="s">
        <v>57</v>
      </c>
      <c r="Y3638">
        <v>3355</v>
      </c>
    </row>
    <row r="3639" spans="1:25" x14ac:dyDescent="0.25">
      <c r="A3639">
        <v>15385</v>
      </c>
      <c r="B3639" t="str">
        <f>VLOOKUP(W3639,Broadcast!A$2:B$277,2,FALSE)</f>
        <v>International Broadcasting Bureau</v>
      </c>
      <c r="C3639" s="6">
        <v>0</v>
      </c>
      <c r="D3639" s="6">
        <v>100</v>
      </c>
      <c r="E3639" t="s">
        <v>405</v>
      </c>
      <c r="F3639" t="str">
        <f>VLOOKUP(H3639,Location!A$2:E$678,2,FALSE)</f>
        <v>Tinang 1</v>
      </c>
      <c r="G3639" t="str">
        <f>VLOOKUP(LEFT(R3639,3),Language!A$2:B$7700,2,FALSE)</f>
        <v>Mandarin Chinese</v>
      </c>
      <c r="H3639" t="s">
        <v>172</v>
      </c>
      <c r="I3639">
        <v>250</v>
      </c>
      <c r="J3639">
        <v>332</v>
      </c>
      <c r="K3639">
        <v>0</v>
      </c>
      <c r="L3639">
        <v>155</v>
      </c>
      <c r="M3639">
        <v>1234567</v>
      </c>
      <c r="N3639">
        <v>270316</v>
      </c>
      <c r="O3639">
        <v>291016</v>
      </c>
      <c r="P3639" t="s">
        <v>19</v>
      </c>
      <c r="Q3639">
        <v>13510</v>
      </c>
      <c r="R3639" t="s">
        <v>270</v>
      </c>
      <c r="S3639" t="str">
        <f>VLOOKUP(V3639,Country!A$2:B$191,2,FALSE)</f>
        <v>Philippines</v>
      </c>
      <c r="T3639" t="str">
        <f>VLOOKUP(X3639,Organisation!A$2:B$150,2,FALSE)</f>
        <v>International Broadcasting Bureau</v>
      </c>
      <c r="U3639" t="s">
        <v>172</v>
      </c>
      <c r="V3639" t="s">
        <v>173</v>
      </c>
      <c r="W3639" t="s">
        <v>120</v>
      </c>
      <c r="X3639" t="s">
        <v>120</v>
      </c>
      <c r="Y3639">
        <v>910</v>
      </c>
    </row>
    <row r="3640" spans="1:25" x14ac:dyDescent="0.25">
      <c r="A3640">
        <v>15385</v>
      </c>
      <c r="B3640" t="str">
        <f>VLOOKUP(W3640,Broadcast!A$2:B$277,2,FALSE)</f>
        <v>Broadcasting Serv. of the Kingdom of Saudi Arabia</v>
      </c>
      <c r="C3640" s="6">
        <v>1400</v>
      </c>
      <c r="D3640" s="6">
        <v>1600</v>
      </c>
      <c r="E3640" t="s">
        <v>819</v>
      </c>
      <c r="F3640" t="str">
        <f>VLOOKUP(H3640,Location!A$2:E$678,2,FALSE)</f>
        <v>Jeddah</v>
      </c>
      <c r="G3640" t="str">
        <f>VLOOKUP(LEFT(R3640,3),Language!A$2:B$7700,2,FALSE)</f>
        <v>French</v>
      </c>
      <c r="H3640" t="s">
        <v>396</v>
      </c>
      <c r="I3640">
        <v>250</v>
      </c>
      <c r="J3640">
        <v>310</v>
      </c>
      <c r="K3640">
        <v>0</v>
      </c>
      <c r="L3640">
        <v>216</v>
      </c>
      <c r="M3640">
        <v>1234567</v>
      </c>
      <c r="N3640">
        <v>270316</v>
      </c>
      <c r="O3640">
        <v>301016</v>
      </c>
      <c r="P3640" t="s">
        <v>19</v>
      </c>
      <c r="R3640" t="s">
        <v>79</v>
      </c>
      <c r="S3640" t="str">
        <f>VLOOKUP(V3640,Country!A$2:B$191,2,FALSE)</f>
        <v>Saudi Arabia</v>
      </c>
      <c r="T3640" t="str">
        <f>VLOOKUP(X3640,Organisation!A$2:B$150,2,FALSE)</f>
        <v>Saudi Arabian Radio &amp; Television</v>
      </c>
      <c r="U3640" t="s">
        <v>396</v>
      </c>
      <c r="V3640" t="s">
        <v>397</v>
      </c>
      <c r="W3640" t="s">
        <v>397</v>
      </c>
      <c r="X3640" t="s">
        <v>397</v>
      </c>
      <c r="Y3640">
        <v>1396</v>
      </c>
    </row>
    <row r="3641" spans="1:25" x14ac:dyDescent="0.25">
      <c r="A3641">
        <v>15385</v>
      </c>
      <c r="B3641" t="str">
        <f>VLOOKUP(W3641,Broadcast!A$2:B$277,2,FALSE)</f>
        <v>Media Broadcast GmbH</v>
      </c>
      <c r="C3641" s="6">
        <v>1600</v>
      </c>
      <c r="D3641" s="6">
        <v>1800</v>
      </c>
      <c r="E3641" t="s">
        <v>1023</v>
      </c>
      <c r="F3641" t="str">
        <f>VLOOKUP(H3641,Location!A$2:E$678,2,FALSE)</f>
        <v>Issoudun</v>
      </c>
      <c r="G3641" t="str">
        <f>VLOOKUP(LEFT(R3641,3),Language!A$2:B$7700,2,FALSE)</f>
        <v>Multiple languages</v>
      </c>
      <c r="H3641" t="s">
        <v>78</v>
      </c>
      <c r="I3641">
        <v>100</v>
      </c>
      <c r="J3641">
        <v>135</v>
      </c>
      <c r="K3641">
        <v>0</v>
      </c>
      <c r="L3641">
        <v>216</v>
      </c>
      <c r="M3641">
        <v>2</v>
      </c>
      <c r="N3641">
        <v>270316</v>
      </c>
      <c r="O3641">
        <v>291016</v>
      </c>
      <c r="P3641" t="s">
        <v>19</v>
      </c>
      <c r="R3641" t="s">
        <v>102</v>
      </c>
      <c r="S3641" t="str">
        <f>VLOOKUP(V3641,Country!A$2:B$191,2,FALSE)</f>
        <v>France</v>
      </c>
      <c r="T3641" t="str">
        <f>VLOOKUP(X3641,Organisation!A$2:B$150,2,FALSE)</f>
        <v>Media Broadcast GmbH</v>
      </c>
      <c r="U3641" t="s">
        <v>78</v>
      </c>
      <c r="V3641" t="s">
        <v>80</v>
      </c>
      <c r="W3641" t="s">
        <v>99</v>
      </c>
      <c r="X3641" t="s">
        <v>99</v>
      </c>
      <c r="Y3641">
        <v>15628</v>
      </c>
    </row>
    <row r="3642" spans="1:25" x14ac:dyDescent="0.25">
      <c r="A3642">
        <v>15385</v>
      </c>
      <c r="B3642" t="str">
        <f>VLOOKUP(W3642,Broadcast!A$2:B$277,2,FALSE)</f>
        <v>Media Broadcast GmbH</v>
      </c>
      <c r="C3642" s="6">
        <v>1600</v>
      </c>
      <c r="D3642" s="6">
        <v>1800</v>
      </c>
      <c r="E3642" t="s">
        <v>1023</v>
      </c>
      <c r="F3642" t="str">
        <f>VLOOKUP(H3642,Location!A$2:E$678,2,FALSE)</f>
        <v>Issoudun</v>
      </c>
      <c r="G3642" t="str">
        <f>VLOOKUP(LEFT(R3642,3),Language!A$2:B$7700,2,FALSE)</f>
        <v>Multiple languages</v>
      </c>
      <c r="H3642" t="s">
        <v>78</v>
      </c>
      <c r="I3642">
        <v>100</v>
      </c>
      <c r="J3642">
        <v>135</v>
      </c>
      <c r="K3642">
        <v>0</v>
      </c>
      <c r="L3642">
        <v>216</v>
      </c>
      <c r="M3642">
        <v>1</v>
      </c>
      <c r="N3642">
        <v>270316</v>
      </c>
      <c r="O3642">
        <v>291016</v>
      </c>
      <c r="P3642" t="s">
        <v>19</v>
      </c>
      <c r="R3642" t="s">
        <v>102</v>
      </c>
      <c r="S3642" t="str">
        <f>VLOOKUP(V3642,Country!A$2:B$191,2,FALSE)</f>
        <v>France</v>
      </c>
      <c r="T3642" t="str">
        <f>VLOOKUP(X3642,Organisation!A$2:B$150,2,FALSE)</f>
        <v>Media Broadcast GmbH</v>
      </c>
      <c r="U3642" t="s">
        <v>78</v>
      </c>
      <c r="V3642" t="s">
        <v>80</v>
      </c>
      <c r="W3642" t="s">
        <v>99</v>
      </c>
      <c r="X3642" t="s">
        <v>99</v>
      </c>
      <c r="Y3642">
        <v>15630</v>
      </c>
    </row>
    <row r="3643" spans="1:25" x14ac:dyDescent="0.25">
      <c r="A3643">
        <v>15385</v>
      </c>
      <c r="B3643" t="str">
        <f>VLOOKUP(W3643,Broadcast!A$2:B$277,2,FALSE)</f>
        <v>Media Broadcast GmbH</v>
      </c>
      <c r="C3643" s="6">
        <v>1600</v>
      </c>
      <c r="D3643" s="6">
        <v>1830</v>
      </c>
      <c r="E3643" t="s">
        <v>1023</v>
      </c>
      <c r="F3643" t="str">
        <f>VLOOKUP(H3643,Location!A$2:E$678,2,FALSE)</f>
        <v>Issoudun</v>
      </c>
      <c r="G3643" t="str">
        <f>VLOOKUP(LEFT(R3643,3),Language!A$2:B$7700,2,FALSE)</f>
        <v>Multiple languages</v>
      </c>
      <c r="H3643" t="s">
        <v>78</v>
      </c>
      <c r="I3643">
        <v>100</v>
      </c>
      <c r="J3643">
        <v>135</v>
      </c>
      <c r="K3643">
        <v>0</v>
      </c>
      <c r="L3643">
        <v>216</v>
      </c>
      <c r="M3643">
        <v>3</v>
      </c>
      <c r="N3643">
        <v>270316</v>
      </c>
      <c r="O3643">
        <v>291016</v>
      </c>
      <c r="P3643" t="s">
        <v>19</v>
      </c>
      <c r="R3643" t="s">
        <v>102</v>
      </c>
      <c r="S3643" t="str">
        <f>VLOOKUP(V3643,Country!A$2:B$191,2,FALSE)</f>
        <v>France</v>
      </c>
      <c r="T3643" t="str">
        <f>VLOOKUP(X3643,Organisation!A$2:B$150,2,FALSE)</f>
        <v>Media Broadcast GmbH</v>
      </c>
      <c r="U3643" t="s">
        <v>78</v>
      </c>
      <c r="V3643" t="s">
        <v>80</v>
      </c>
      <c r="W3643" t="s">
        <v>99</v>
      </c>
      <c r="X3643" t="s">
        <v>99</v>
      </c>
      <c r="Y3643">
        <v>15629</v>
      </c>
    </row>
    <row r="3644" spans="1:25" x14ac:dyDescent="0.25">
      <c r="A3644">
        <v>15385</v>
      </c>
      <c r="B3644" t="str">
        <f>VLOOKUP(W3644,Broadcast!A$2:B$277,2,FALSE)</f>
        <v>Media Broadcast GmbH</v>
      </c>
      <c r="C3644" s="6">
        <v>1630</v>
      </c>
      <c r="D3644" s="6">
        <v>1700</v>
      </c>
      <c r="E3644" t="s">
        <v>1023</v>
      </c>
      <c r="F3644" t="str">
        <f>VLOOKUP(H3644,Location!A$2:E$678,2,FALSE)</f>
        <v>Issoudun</v>
      </c>
      <c r="G3644" t="str">
        <f>VLOOKUP(LEFT(R3644,3),Language!A$2:B$7700,2,FALSE)</f>
        <v>Multiple languages</v>
      </c>
      <c r="H3644" t="s">
        <v>78</v>
      </c>
      <c r="I3644">
        <v>100</v>
      </c>
      <c r="J3644">
        <v>135</v>
      </c>
      <c r="K3644">
        <v>0</v>
      </c>
      <c r="L3644">
        <v>216</v>
      </c>
      <c r="M3644">
        <v>6</v>
      </c>
      <c r="N3644">
        <v>270316</v>
      </c>
      <c r="O3644">
        <v>291016</v>
      </c>
      <c r="P3644" t="s">
        <v>19</v>
      </c>
      <c r="R3644" t="s">
        <v>102</v>
      </c>
      <c r="S3644" t="str">
        <f>VLOOKUP(V3644,Country!A$2:B$191,2,FALSE)</f>
        <v>France</v>
      </c>
      <c r="T3644" t="str">
        <f>VLOOKUP(X3644,Organisation!A$2:B$150,2,FALSE)</f>
        <v>Media Broadcast GmbH</v>
      </c>
      <c r="U3644" t="s">
        <v>78</v>
      </c>
      <c r="V3644" t="s">
        <v>80</v>
      </c>
      <c r="W3644" t="s">
        <v>99</v>
      </c>
      <c r="X3644" t="s">
        <v>99</v>
      </c>
      <c r="Y3644">
        <v>15632</v>
      </c>
    </row>
    <row r="3645" spans="1:25" x14ac:dyDescent="0.25">
      <c r="A3645">
        <v>15385</v>
      </c>
      <c r="B3645" t="str">
        <f>VLOOKUP(W3645,Broadcast!A$2:B$277,2,FALSE)</f>
        <v>Media Broadcast GmbH</v>
      </c>
      <c r="C3645" s="6">
        <v>1630</v>
      </c>
      <c r="D3645" s="6">
        <v>1730</v>
      </c>
      <c r="E3645" t="s">
        <v>1023</v>
      </c>
      <c r="F3645" t="str">
        <f>VLOOKUP(H3645,Location!A$2:E$678,2,FALSE)</f>
        <v>Issoudun</v>
      </c>
      <c r="G3645" t="str">
        <f>VLOOKUP(LEFT(R3645,3),Language!A$2:B$7700,2,FALSE)</f>
        <v>Multiple languages</v>
      </c>
      <c r="H3645" t="s">
        <v>78</v>
      </c>
      <c r="I3645">
        <v>100</v>
      </c>
      <c r="J3645">
        <v>135</v>
      </c>
      <c r="K3645">
        <v>0</v>
      </c>
      <c r="L3645">
        <v>216</v>
      </c>
      <c r="M3645">
        <v>7</v>
      </c>
      <c r="N3645">
        <v>270316</v>
      </c>
      <c r="O3645">
        <v>291016</v>
      </c>
      <c r="P3645" t="s">
        <v>19</v>
      </c>
      <c r="R3645" t="s">
        <v>102</v>
      </c>
      <c r="S3645" t="str">
        <f>VLOOKUP(V3645,Country!A$2:B$191,2,FALSE)</f>
        <v>France</v>
      </c>
      <c r="T3645" t="str">
        <f>VLOOKUP(X3645,Organisation!A$2:B$150,2,FALSE)</f>
        <v>Media Broadcast GmbH</v>
      </c>
      <c r="U3645" t="s">
        <v>78</v>
      </c>
      <c r="V3645" t="s">
        <v>80</v>
      </c>
      <c r="W3645" t="s">
        <v>99</v>
      </c>
      <c r="X3645" t="s">
        <v>99</v>
      </c>
      <c r="Y3645">
        <v>15631</v>
      </c>
    </row>
    <row r="3646" spans="1:25" x14ac:dyDescent="0.25">
      <c r="A3646">
        <v>15385</v>
      </c>
      <c r="B3646" t="str">
        <f>VLOOKUP(W3646,Broadcast!A$2:B$277,2,FALSE)</f>
        <v>Media Broadcast GmbH</v>
      </c>
      <c r="C3646" s="6">
        <v>1630</v>
      </c>
      <c r="D3646" s="6">
        <v>1800</v>
      </c>
      <c r="E3646" t="s">
        <v>1023</v>
      </c>
      <c r="F3646" t="str">
        <f>VLOOKUP(H3646,Location!A$2:E$678,2,FALSE)</f>
        <v>Issoudun</v>
      </c>
      <c r="G3646" t="str">
        <f>VLOOKUP(LEFT(R3646,3),Language!A$2:B$7700,2,FALSE)</f>
        <v>Multiple languages</v>
      </c>
      <c r="H3646" t="s">
        <v>78</v>
      </c>
      <c r="I3646">
        <v>100</v>
      </c>
      <c r="J3646">
        <v>135</v>
      </c>
      <c r="K3646">
        <v>0</v>
      </c>
      <c r="L3646">
        <v>216</v>
      </c>
      <c r="M3646">
        <v>4</v>
      </c>
      <c r="N3646">
        <v>270316</v>
      </c>
      <c r="O3646">
        <v>291016</v>
      </c>
      <c r="P3646" t="s">
        <v>19</v>
      </c>
      <c r="R3646" t="s">
        <v>102</v>
      </c>
      <c r="S3646" t="str">
        <f>VLOOKUP(V3646,Country!A$2:B$191,2,FALSE)</f>
        <v>France</v>
      </c>
      <c r="T3646" t="str">
        <f>VLOOKUP(X3646,Organisation!A$2:B$150,2,FALSE)</f>
        <v>Media Broadcast GmbH</v>
      </c>
      <c r="U3646" t="s">
        <v>78</v>
      </c>
      <c r="V3646" t="s">
        <v>80</v>
      </c>
      <c r="W3646" t="s">
        <v>99</v>
      </c>
      <c r="X3646" t="s">
        <v>99</v>
      </c>
      <c r="Y3646">
        <v>15633</v>
      </c>
    </row>
    <row r="3647" spans="1:25" x14ac:dyDescent="0.25">
      <c r="A3647">
        <v>15385</v>
      </c>
      <c r="B3647" t="str">
        <f>VLOOKUP(W3647,Broadcast!A$2:B$277,2,FALSE)</f>
        <v>Media Broadcast GmbH</v>
      </c>
      <c r="C3647" s="6">
        <v>1630</v>
      </c>
      <c r="D3647" s="6">
        <v>1800</v>
      </c>
      <c r="E3647" t="s">
        <v>1023</v>
      </c>
      <c r="F3647" t="str">
        <f>VLOOKUP(H3647,Location!A$2:E$678,2,FALSE)</f>
        <v>Issoudun</v>
      </c>
      <c r="G3647" t="str">
        <f>VLOOKUP(LEFT(R3647,3),Language!A$2:B$7700,2,FALSE)</f>
        <v>Multiple languages</v>
      </c>
      <c r="H3647" t="s">
        <v>78</v>
      </c>
      <c r="I3647">
        <v>100</v>
      </c>
      <c r="J3647">
        <v>135</v>
      </c>
      <c r="K3647">
        <v>0</v>
      </c>
      <c r="L3647">
        <v>216</v>
      </c>
      <c r="M3647">
        <v>5</v>
      </c>
      <c r="N3647">
        <v>270316</v>
      </c>
      <c r="O3647">
        <v>291016</v>
      </c>
      <c r="P3647" t="s">
        <v>19</v>
      </c>
      <c r="R3647" t="s">
        <v>102</v>
      </c>
      <c r="S3647" t="str">
        <f>VLOOKUP(V3647,Country!A$2:B$191,2,FALSE)</f>
        <v>France</v>
      </c>
      <c r="T3647" t="str">
        <f>VLOOKUP(X3647,Organisation!A$2:B$150,2,FALSE)</f>
        <v>Media Broadcast GmbH</v>
      </c>
      <c r="U3647" t="s">
        <v>78</v>
      </c>
      <c r="V3647" t="s">
        <v>80</v>
      </c>
      <c r="W3647" t="s">
        <v>99</v>
      </c>
      <c r="X3647" t="s">
        <v>99</v>
      </c>
      <c r="Y3647">
        <v>15634</v>
      </c>
    </row>
    <row r="3648" spans="1:25" x14ac:dyDescent="0.25">
      <c r="A3648">
        <v>15390</v>
      </c>
      <c r="B3648" t="str">
        <f>VLOOKUP(W3648,Broadcast!A$2:B$277,2,FALSE)</f>
        <v>Media Broadcast GmbH</v>
      </c>
      <c r="C3648" s="6">
        <v>1100</v>
      </c>
      <c r="D3648" s="6">
        <v>1115</v>
      </c>
      <c r="E3648" t="s">
        <v>696</v>
      </c>
      <c r="F3648" t="str">
        <f>VLOOKUP(H3648,Location!A$2:E$678,2,FALSE)</f>
        <v>Madagascar</v>
      </c>
      <c r="G3648" t="str">
        <f>VLOOKUP(LEFT(R3648,3),Language!A$2:B$7700,2,FALSE)</f>
        <v>Multiple languages</v>
      </c>
      <c r="H3648" t="s">
        <v>139</v>
      </c>
      <c r="I3648">
        <v>125</v>
      </c>
      <c r="J3648">
        <v>45</v>
      </c>
      <c r="K3648">
        <v>0</v>
      </c>
      <c r="L3648">
        <v>157</v>
      </c>
      <c r="M3648">
        <v>345</v>
      </c>
      <c r="N3648">
        <v>270316</v>
      </c>
      <c r="O3648">
        <v>291016</v>
      </c>
      <c r="P3648" t="s">
        <v>19</v>
      </c>
      <c r="R3648" t="s">
        <v>102</v>
      </c>
      <c r="S3648" t="str">
        <f>VLOOKUP(V3648,Country!A$2:B$191,2,FALSE)</f>
        <v>Madagascar</v>
      </c>
      <c r="T3648" t="str">
        <f>VLOOKUP(X3648,Organisation!A$2:B$150,2,FALSE)</f>
        <v>Media Broadcast GmbH</v>
      </c>
      <c r="U3648" t="s">
        <v>139</v>
      </c>
      <c r="V3648" t="s">
        <v>140</v>
      </c>
      <c r="W3648" t="s">
        <v>99</v>
      </c>
      <c r="X3648" t="s">
        <v>99</v>
      </c>
      <c r="Y3648">
        <v>15635</v>
      </c>
    </row>
    <row r="3649" spans="1:25" x14ac:dyDescent="0.25">
      <c r="A3649">
        <v>15390</v>
      </c>
      <c r="B3649" t="str">
        <f>VLOOKUP(W3649,Broadcast!A$2:B$277,2,FALSE)</f>
        <v>Media Broadcast GmbH</v>
      </c>
      <c r="C3649" s="6">
        <v>1100</v>
      </c>
      <c r="D3649" s="6">
        <v>1200</v>
      </c>
      <c r="E3649" t="s">
        <v>696</v>
      </c>
      <c r="F3649" t="str">
        <f>VLOOKUP(H3649,Location!A$2:E$678,2,FALSE)</f>
        <v>Madagascar</v>
      </c>
      <c r="G3649" t="str">
        <f>VLOOKUP(LEFT(R3649,3),Language!A$2:B$7700,2,FALSE)</f>
        <v>Multiple languages</v>
      </c>
      <c r="H3649" t="s">
        <v>139</v>
      </c>
      <c r="I3649">
        <v>125</v>
      </c>
      <c r="J3649">
        <v>45</v>
      </c>
      <c r="K3649">
        <v>0</v>
      </c>
      <c r="L3649">
        <v>157</v>
      </c>
      <c r="M3649">
        <v>7</v>
      </c>
      <c r="N3649">
        <v>270316</v>
      </c>
      <c r="O3649">
        <v>291016</v>
      </c>
      <c r="P3649" t="s">
        <v>19</v>
      </c>
      <c r="R3649" t="s">
        <v>102</v>
      </c>
      <c r="S3649" t="str">
        <f>VLOOKUP(V3649,Country!A$2:B$191,2,FALSE)</f>
        <v>Madagascar</v>
      </c>
      <c r="T3649" t="str">
        <f>VLOOKUP(X3649,Organisation!A$2:B$150,2,FALSE)</f>
        <v>Media Broadcast GmbH</v>
      </c>
      <c r="U3649" t="s">
        <v>139</v>
      </c>
      <c r="V3649" t="s">
        <v>140</v>
      </c>
      <c r="W3649" t="s">
        <v>99</v>
      </c>
      <c r="X3649" t="s">
        <v>99</v>
      </c>
      <c r="Y3649">
        <v>15636</v>
      </c>
    </row>
    <row r="3650" spans="1:25" x14ac:dyDescent="0.25">
      <c r="A3650">
        <v>15390</v>
      </c>
      <c r="B3650" t="str">
        <f>VLOOKUP(W3650,Broadcast!A$2:B$277,2,FALSE)</f>
        <v>Media Broadcast GmbH</v>
      </c>
      <c r="C3650" s="6">
        <v>1115</v>
      </c>
      <c r="D3650" s="6">
        <v>1130</v>
      </c>
      <c r="E3650" t="s">
        <v>696</v>
      </c>
      <c r="F3650" t="str">
        <f>VLOOKUP(H3650,Location!A$2:E$678,2,FALSE)</f>
        <v>Madagascar</v>
      </c>
      <c r="G3650" t="str">
        <f>VLOOKUP(LEFT(R3650,3),Language!A$2:B$7700,2,FALSE)</f>
        <v>Multiple languages</v>
      </c>
      <c r="H3650" t="s">
        <v>139</v>
      </c>
      <c r="I3650">
        <v>125</v>
      </c>
      <c r="J3650">
        <v>45</v>
      </c>
      <c r="K3650">
        <v>0</v>
      </c>
      <c r="L3650">
        <v>157</v>
      </c>
      <c r="M3650">
        <v>2</v>
      </c>
      <c r="N3650">
        <v>270316</v>
      </c>
      <c r="O3650">
        <v>291016</v>
      </c>
      <c r="P3650" t="s">
        <v>19</v>
      </c>
      <c r="R3650" t="s">
        <v>102</v>
      </c>
      <c r="S3650" t="str">
        <f>VLOOKUP(V3650,Country!A$2:B$191,2,FALSE)</f>
        <v>Madagascar</v>
      </c>
      <c r="T3650" t="str">
        <f>VLOOKUP(X3650,Organisation!A$2:B$150,2,FALSE)</f>
        <v>Media Broadcast GmbH</v>
      </c>
      <c r="U3650" t="s">
        <v>139</v>
      </c>
      <c r="V3650" t="s">
        <v>140</v>
      </c>
      <c r="W3650" t="s">
        <v>99</v>
      </c>
      <c r="X3650" t="s">
        <v>99</v>
      </c>
      <c r="Y3650">
        <v>15637</v>
      </c>
    </row>
    <row r="3651" spans="1:25" x14ac:dyDescent="0.25">
      <c r="A3651">
        <v>15390</v>
      </c>
      <c r="B3651" t="str">
        <f>VLOOKUP(W3651,Broadcast!A$2:B$277,2,FALSE)</f>
        <v>Media Broadcast GmbH</v>
      </c>
      <c r="C3651" s="6">
        <v>1115</v>
      </c>
      <c r="D3651" s="6">
        <v>1200</v>
      </c>
      <c r="E3651" t="s">
        <v>696</v>
      </c>
      <c r="F3651" t="str">
        <f>VLOOKUP(H3651,Location!A$2:E$678,2,FALSE)</f>
        <v>Madagascar</v>
      </c>
      <c r="G3651" t="str">
        <f>VLOOKUP(LEFT(R3651,3),Language!A$2:B$7700,2,FALSE)</f>
        <v>Multiple languages</v>
      </c>
      <c r="H3651" t="s">
        <v>139</v>
      </c>
      <c r="I3651">
        <v>125</v>
      </c>
      <c r="J3651">
        <v>45</v>
      </c>
      <c r="K3651">
        <v>0</v>
      </c>
      <c r="L3651">
        <v>157</v>
      </c>
      <c r="M3651">
        <v>1</v>
      </c>
      <c r="N3651">
        <v>270316</v>
      </c>
      <c r="O3651">
        <v>291016</v>
      </c>
      <c r="P3651" t="s">
        <v>19</v>
      </c>
      <c r="R3651" t="s">
        <v>102</v>
      </c>
      <c r="S3651" t="str">
        <f>VLOOKUP(V3651,Country!A$2:B$191,2,FALSE)</f>
        <v>Madagascar</v>
      </c>
      <c r="T3651" t="str">
        <f>VLOOKUP(X3651,Organisation!A$2:B$150,2,FALSE)</f>
        <v>Media Broadcast GmbH</v>
      </c>
      <c r="U3651" t="s">
        <v>139</v>
      </c>
      <c r="V3651" t="s">
        <v>140</v>
      </c>
      <c r="W3651" t="s">
        <v>99</v>
      </c>
      <c r="X3651" t="s">
        <v>99</v>
      </c>
      <c r="Y3651">
        <v>15638</v>
      </c>
    </row>
    <row r="3652" spans="1:25" x14ac:dyDescent="0.25">
      <c r="A3652">
        <v>15390</v>
      </c>
      <c r="B3652" t="str">
        <f>VLOOKUP(W3652,Broadcast!A$2:B$277,2,FALSE)</f>
        <v>Trans World Radio</v>
      </c>
      <c r="C3652" s="6">
        <v>1200</v>
      </c>
      <c r="D3652" s="6">
        <v>1230</v>
      </c>
      <c r="E3652">
        <v>41.49</v>
      </c>
      <c r="F3652" t="str">
        <f>VLOOKUP(H3652,Location!A$2:E$678,2,FALSE)</f>
        <v>Agana, Guam</v>
      </c>
      <c r="G3652" t="str">
        <f>VLOOKUP(LEFT(R3652,3),Language!A$2:B$7700,2,FALSE)</f>
        <v>Burmese</v>
      </c>
      <c r="H3652" t="s">
        <v>28</v>
      </c>
      <c r="I3652">
        <v>100</v>
      </c>
      <c r="J3652">
        <v>293</v>
      </c>
      <c r="K3652">
        <v>15</v>
      </c>
      <c r="L3652">
        <v>218</v>
      </c>
      <c r="M3652">
        <v>23456</v>
      </c>
      <c r="N3652">
        <v>270316</v>
      </c>
      <c r="O3652">
        <v>291016</v>
      </c>
      <c r="P3652" t="s">
        <v>19</v>
      </c>
      <c r="R3652" t="s">
        <v>157</v>
      </c>
      <c r="S3652" t="str">
        <f>VLOOKUP(V3652,Country!A$2:B$191,2,FALSE)</f>
        <v>United States</v>
      </c>
      <c r="T3652" t="str">
        <f>VLOOKUP(X3652,Organisation!A$2:B$150,2,FALSE)</f>
        <v>Federal Communications Commission</v>
      </c>
      <c r="U3652" t="s">
        <v>28</v>
      </c>
      <c r="V3652" t="s">
        <v>21</v>
      </c>
      <c r="W3652" t="s">
        <v>28</v>
      </c>
      <c r="X3652" t="s">
        <v>22</v>
      </c>
      <c r="Y3652">
        <v>15109</v>
      </c>
    </row>
    <row r="3653" spans="1:25" x14ac:dyDescent="0.25">
      <c r="A3653">
        <v>15390</v>
      </c>
      <c r="B3653" t="str">
        <f>VLOOKUP(W3653,Broadcast!A$2:B$277,2,FALSE)</f>
        <v>Trans World Radio</v>
      </c>
      <c r="C3653" s="6">
        <v>1200</v>
      </c>
      <c r="D3653" s="6">
        <v>1245</v>
      </c>
      <c r="E3653">
        <v>41.49</v>
      </c>
      <c r="F3653" t="str">
        <f>VLOOKUP(H3653,Location!A$2:E$678,2,FALSE)</f>
        <v>Agana, Guam</v>
      </c>
      <c r="G3653" t="str">
        <f>VLOOKUP(LEFT(R3653,3),Language!A$2:B$7700,2,FALSE)</f>
        <v>Burmese</v>
      </c>
      <c r="H3653" t="s">
        <v>28</v>
      </c>
      <c r="I3653">
        <v>100</v>
      </c>
      <c r="J3653">
        <v>293</v>
      </c>
      <c r="K3653">
        <v>15</v>
      </c>
      <c r="L3653">
        <v>218</v>
      </c>
      <c r="M3653">
        <v>17</v>
      </c>
      <c r="N3653">
        <v>270316</v>
      </c>
      <c r="O3653">
        <v>291016</v>
      </c>
      <c r="P3653" t="s">
        <v>19</v>
      </c>
      <c r="R3653" t="s">
        <v>157</v>
      </c>
      <c r="S3653" t="str">
        <f>VLOOKUP(V3653,Country!A$2:B$191,2,FALSE)</f>
        <v>United States</v>
      </c>
      <c r="T3653" t="str">
        <f>VLOOKUP(X3653,Organisation!A$2:B$150,2,FALSE)</f>
        <v>Federal Communications Commission</v>
      </c>
      <c r="U3653" t="s">
        <v>28</v>
      </c>
      <c r="V3653" t="s">
        <v>21</v>
      </c>
      <c r="W3653" t="s">
        <v>28</v>
      </c>
      <c r="X3653" t="s">
        <v>22</v>
      </c>
      <c r="Y3653">
        <v>15108</v>
      </c>
    </row>
    <row r="3654" spans="1:25" x14ac:dyDescent="0.25">
      <c r="A3654">
        <v>15390</v>
      </c>
      <c r="B3654" t="str">
        <f>VLOOKUP(W3654,Broadcast!A$2:B$277,2,FALSE)</f>
        <v>Media Broadcast GmbH</v>
      </c>
      <c r="C3654" s="6">
        <v>1330</v>
      </c>
      <c r="D3654" s="6">
        <v>1530</v>
      </c>
      <c r="E3654" t="s">
        <v>684</v>
      </c>
      <c r="F3654" t="str">
        <f>VLOOKUP(H3654,Location!A$2:E$678,2,FALSE)</f>
        <v>Nauen</v>
      </c>
      <c r="G3654" t="str">
        <f>VLOOKUP(LEFT(R3654,3),Language!A$2:B$7700,2,FALSE)</f>
        <v>Multiple languages</v>
      </c>
      <c r="H3654" t="s">
        <v>232</v>
      </c>
      <c r="I3654">
        <v>250</v>
      </c>
      <c r="J3654">
        <v>85</v>
      </c>
      <c r="K3654">
        <v>0</v>
      </c>
      <c r="L3654">
        <v>218</v>
      </c>
      <c r="M3654">
        <v>1234567</v>
      </c>
      <c r="N3654">
        <v>270316</v>
      </c>
      <c r="O3654">
        <v>291016</v>
      </c>
      <c r="P3654" t="s">
        <v>19</v>
      </c>
      <c r="Q3654">
        <v>17800</v>
      </c>
      <c r="R3654" t="s">
        <v>102</v>
      </c>
      <c r="S3654" t="str">
        <f>VLOOKUP(V3654,Country!A$2:B$191,2,FALSE)</f>
        <v>Germany</v>
      </c>
      <c r="T3654" t="str">
        <f>VLOOKUP(X3654,Organisation!A$2:B$150,2,FALSE)</f>
        <v>Media Broadcast GmbH</v>
      </c>
      <c r="U3654" t="s">
        <v>232</v>
      </c>
      <c r="V3654" t="s">
        <v>19</v>
      </c>
      <c r="W3654" t="s">
        <v>99</v>
      </c>
      <c r="X3654" t="s">
        <v>99</v>
      </c>
      <c r="Y3654">
        <v>1303</v>
      </c>
    </row>
    <row r="3655" spans="1:25" x14ac:dyDescent="0.25">
      <c r="A3655">
        <v>15390</v>
      </c>
      <c r="B3655" t="str">
        <f>VLOOKUP(W3655,Broadcast!A$2:B$277,2,FALSE)</f>
        <v>Radio Exterior de Espana</v>
      </c>
      <c r="C3655" s="6">
        <v>1800</v>
      </c>
      <c r="D3655" s="6">
        <v>2200</v>
      </c>
      <c r="E3655" t="s">
        <v>851</v>
      </c>
      <c r="F3655" t="str">
        <f>VLOOKUP(H3655,Location!A$2:E$678,2,FALSE)</f>
        <v>Noblejas</v>
      </c>
      <c r="G3655" t="str">
        <f>VLOOKUP(LEFT(R3655,3),Language!A$2:B$7700,2,FALSE)</f>
        <v>Spanish</v>
      </c>
      <c r="H3655" t="s">
        <v>766</v>
      </c>
      <c r="I3655">
        <v>200</v>
      </c>
      <c r="J3655">
        <v>161</v>
      </c>
      <c r="K3655">
        <v>0</v>
      </c>
      <c r="L3655">
        <v>212</v>
      </c>
      <c r="M3655">
        <v>1234567</v>
      </c>
      <c r="N3655">
        <v>270316</v>
      </c>
      <c r="O3655">
        <v>291016</v>
      </c>
      <c r="P3655" t="s">
        <v>19</v>
      </c>
      <c r="R3655" t="s">
        <v>137</v>
      </c>
      <c r="S3655" t="str">
        <f>VLOOKUP(V3655,Country!A$2:B$191,2,FALSE)</f>
        <v>Spain</v>
      </c>
      <c r="T3655" t="str">
        <f>VLOOKUP(X3655,Organisation!A$2:B$150,2,FALSE)</f>
        <v>Radio Exterior de Espana</v>
      </c>
      <c r="U3655" t="s">
        <v>766</v>
      </c>
      <c r="V3655" t="s">
        <v>767</v>
      </c>
      <c r="W3655" t="s">
        <v>768</v>
      </c>
      <c r="X3655" t="s">
        <v>768</v>
      </c>
      <c r="Y3655">
        <v>15686</v>
      </c>
    </row>
    <row r="3656" spans="1:25" x14ac:dyDescent="0.25">
      <c r="A3656">
        <v>15390</v>
      </c>
      <c r="B3656" t="str">
        <f>VLOOKUP(W3656,Broadcast!A$2:B$277,2,FALSE)</f>
        <v>The Overcomer Ministry</v>
      </c>
      <c r="C3656" s="6">
        <v>2100</v>
      </c>
      <c r="D3656" s="6">
        <v>2300</v>
      </c>
      <c r="E3656" t="s">
        <v>470</v>
      </c>
      <c r="F3656" t="str">
        <f>VLOOKUP(H3656,Location!A$2:E$678,2,FALSE)</f>
        <v>Nauen</v>
      </c>
      <c r="G3656" t="str">
        <f>VLOOKUP(LEFT(R3656,3),Language!A$2:B$7700,2,FALSE)</f>
        <v>English</v>
      </c>
      <c r="H3656" t="s">
        <v>232</v>
      </c>
      <c r="I3656">
        <v>125</v>
      </c>
      <c r="J3656">
        <v>250</v>
      </c>
      <c r="K3656">
        <v>0</v>
      </c>
      <c r="L3656">
        <v>216</v>
      </c>
      <c r="M3656">
        <v>1234567</v>
      </c>
      <c r="N3656">
        <v>270316</v>
      </c>
      <c r="O3656">
        <v>291016</v>
      </c>
      <c r="P3656" t="s">
        <v>19</v>
      </c>
      <c r="R3656" t="s">
        <v>20</v>
      </c>
      <c r="S3656" t="str">
        <f>VLOOKUP(V3656,Country!A$2:B$191,2,FALSE)</f>
        <v>Germany</v>
      </c>
      <c r="T3656" t="str">
        <f>VLOOKUP(X3656,Organisation!A$2:B$150,2,FALSE)</f>
        <v>Media Broadcast GmbH</v>
      </c>
      <c r="U3656" t="s">
        <v>232</v>
      </c>
      <c r="V3656" t="s">
        <v>19</v>
      </c>
      <c r="W3656" t="s">
        <v>62</v>
      </c>
      <c r="X3656" t="s">
        <v>99</v>
      </c>
      <c r="Y3656">
        <v>1304</v>
      </c>
    </row>
    <row r="3657" spans="1:25" x14ac:dyDescent="0.25">
      <c r="A3657">
        <v>15390</v>
      </c>
      <c r="B3657" t="str">
        <f>VLOOKUP(W3657,Broadcast!A$2:B$277,2,FALSE)</f>
        <v>International Broadcasting Bureau</v>
      </c>
      <c r="C3657" s="6">
        <v>2200</v>
      </c>
      <c r="D3657" s="6">
        <v>2300</v>
      </c>
      <c r="E3657" t="s">
        <v>151</v>
      </c>
      <c r="F3657" t="str">
        <f>VLOOKUP(H3657,Location!A$2:E$678,2,FALSE)</f>
        <v>Tinian Islands</v>
      </c>
      <c r="G3657" t="str">
        <f>VLOOKUP(LEFT(R3657,3),Language!A$2:B$7700,2,FALSE)</f>
        <v>Chinese</v>
      </c>
      <c r="H3657" t="s">
        <v>144</v>
      </c>
      <c r="I3657">
        <v>250</v>
      </c>
      <c r="J3657">
        <v>280</v>
      </c>
      <c r="K3657">
        <v>0</v>
      </c>
      <c r="L3657">
        <v>216</v>
      </c>
      <c r="M3657">
        <v>1</v>
      </c>
      <c r="N3657">
        <v>270316</v>
      </c>
      <c r="O3657">
        <v>291016</v>
      </c>
      <c r="P3657" t="s">
        <v>19</v>
      </c>
      <c r="Q3657">
        <v>16000</v>
      </c>
      <c r="R3657" t="s">
        <v>54</v>
      </c>
      <c r="S3657" t="str">
        <f>VLOOKUP(V3657,Country!A$2:B$191,2,FALSE)</f>
        <v>United States</v>
      </c>
      <c r="T3657" t="str">
        <f>VLOOKUP(X3657,Organisation!A$2:B$150,2,FALSE)</f>
        <v>International Broadcasting Bureau</v>
      </c>
      <c r="U3657" t="s">
        <v>144</v>
      </c>
      <c r="V3657" t="s">
        <v>21</v>
      </c>
      <c r="W3657" t="s">
        <v>120</v>
      </c>
      <c r="X3657" t="s">
        <v>120</v>
      </c>
      <c r="Y3657">
        <v>16794</v>
      </c>
    </row>
    <row r="3658" spans="1:25" x14ac:dyDescent="0.25">
      <c r="A3658">
        <v>15390</v>
      </c>
      <c r="B3658" t="str">
        <f>VLOOKUP(W3658,Broadcast!A$2:B$277,2,FALSE)</f>
        <v>China National Radio</v>
      </c>
      <c r="C3658" s="6">
        <v>2355</v>
      </c>
      <c r="D3658" s="6">
        <v>1100</v>
      </c>
      <c r="E3658" t="s">
        <v>279</v>
      </c>
      <c r="F3658" t="str">
        <f>VLOOKUP(H3658,Location!A$2:E$678,2,FALSE)</f>
        <v>Lingshi</v>
      </c>
      <c r="G3658" t="str">
        <f>VLOOKUP(LEFT(R3658,3),Language!A$2:B$7700,2,FALSE)</f>
        <v>Uighur</v>
      </c>
      <c r="H3658" t="s">
        <v>656</v>
      </c>
      <c r="I3658">
        <v>100</v>
      </c>
      <c r="J3658">
        <v>298</v>
      </c>
      <c r="K3658">
        <v>0</v>
      </c>
      <c r="L3658">
        <v>206</v>
      </c>
      <c r="M3658">
        <v>1234567</v>
      </c>
      <c r="N3658">
        <v>270316</v>
      </c>
      <c r="O3658">
        <v>301016</v>
      </c>
      <c r="P3658" t="s">
        <v>19</v>
      </c>
      <c r="Q3658">
        <v>12225</v>
      </c>
      <c r="R3658" t="s">
        <v>98</v>
      </c>
      <c r="S3658" t="str">
        <f>VLOOKUP(V3658,Country!A$2:B$191,2,FALSE)</f>
        <v>China</v>
      </c>
      <c r="T3658" t="str">
        <f>VLOOKUP(X3658,Organisation!A$2:B$150,2,FALSE)</f>
        <v>R &amp; T of Peoples Republic of China</v>
      </c>
      <c r="U3658" t="s">
        <v>656</v>
      </c>
      <c r="V3658" t="s">
        <v>55</v>
      </c>
      <c r="W3658" t="s">
        <v>56</v>
      </c>
      <c r="X3658" t="s">
        <v>57</v>
      </c>
      <c r="Y3658">
        <v>3356</v>
      </c>
    </row>
    <row r="3659" spans="1:25" x14ac:dyDescent="0.25">
      <c r="A3659">
        <v>15395</v>
      </c>
      <c r="B3659" t="str">
        <f>VLOOKUP(W3659,Broadcast!A$2:B$277,2,FALSE)</f>
        <v>Media Broadcast GmbH</v>
      </c>
      <c r="C3659" s="6">
        <v>1530</v>
      </c>
      <c r="D3659" s="6">
        <v>1630</v>
      </c>
      <c r="E3659" t="s">
        <v>169</v>
      </c>
      <c r="F3659" t="str">
        <f>VLOOKUP(H3659,Location!A$2:E$678,2,FALSE)</f>
        <v>Nauen</v>
      </c>
      <c r="G3659" t="str">
        <f>VLOOKUP(LEFT(R3659,3),Language!A$2:B$7700,2,FALSE)</f>
        <v>Multiple languages</v>
      </c>
      <c r="H3659" t="s">
        <v>232</v>
      </c>
      <c r="I3659">
        <v>250</v>
      </c>
      <c r="J3659">
        <v>99</v>
      </c>
      <c r="K3659">
        <v>0</v>
      </c>
      <c r="L3659">
        <v>218</v>
      </c>
      <c r="M3659">
        <v>1234567</v>
      </c>
      <c r="N3659">
        <v>270316</v>
      </c>
      <c r="O3659">
        <v>291016</v>
      </c>
      <c r="P3659" t="s">
        <v>19</v>
      </c>
      <c r="Q3659">
        <v>17800</v>
      </c>
      <c r="R3659" t="s">
        <v>102</v>
      </c>
      <c r="S3659" t="str">
        <f>VLOOKUP(V3659,Country!A$2:B$191,2,FALSE)</f>
        <v>Germany</v>
      </c>
      <c r="T3659" t="str">
        <f>VLOOKUP(X3659,Organisation!A$2:B$150,2,FALSE)</f>
        <v>Media Broadcast GmbH</v>
      </c>
      <c r="U3659" t="s">
        <v>232</v>
      </c>
      <c r="V3659" t="s">
        <v>19</v>
      </c>
      <c r="W3659" t="s">
        <v>99</v>
      </c>
      <c r="X3659" t="s">
        <v>99</v>
      </c>
      <c r="Y3659">
        <v>1305</v>
      </c>
    </row>
    <row r="3660" spans="1:25" x14ac:dyDescent="0.25">
      <c r="A3660">
        <v>15400</v>
      </c>
      <c r="B3660" t="str">
        <f>VLOOKUP(W3660,Broadcast!A$2:B$277,2,FALSE)</f>
        <v>Sri Lanka Broadcasting Corporation</v>
      </c>
      <c r="C3660" s="6">
        <v>300</v>
      </c>
      <c r="D3660" s="6">
        <v>358</v>
      </c>
      <c r="E3660" t="s">
        <v>1024</v>
      </c>
      <c r="F3660" t="str">
        <f>VLOOKUP(H3660,Location!A$2:E$678,2,FALSE)</f>
        <v>Trincomalee (Perkara)</v>
      </c>
      <c r="G3660" t="str">
        <f>VLOOKUP(LEFT(R3660,3),Language!A$2:B$7700,2,FALSE)</f>
        <v>Swahili (macrolanguage)</v>
      </c>
      <c r="H3660" t="s">
        <v>646</v>
      </c>
      <c r="I3660">
        <v>250</v>
      </c>
      <c r="J3660">
        <v>255</v>
      </c>
      <c r="K3660">
        <v>-15</v>
      </c>
      <c r="L3660">
        <v>216</v>
      </c>
      <c r="M3660">
        <v>1234567</v>
      </c>
      <c r="N3660">
        <v>270316</v>
      </c>
      <c r="O3660">
        <v>291016</v>
      </c>
      <c r="P3660" t="s">
        <v>19</v>
      </c>
      <c r="Q3660">
        <v>15920</v>
      </c>
      <c r="R3660" t="s">
        <v>296</v>
      </c>
      <c r="S3660" t="str">
        <f>VLOOKUP(V3660,Country!A$2:B$191,2,FALSE)</f>
        <v>Sri Lanka</v>
      </c>
      <c r="T3660" t="str">
        <f>VLOOKUP(X3660,Organisation!A$2:B$150,2,FALSE)</f>
        <v>Sri Lanka Broadcasting Corporation</v>
      </c>
      <c r="U3660" t="s">
        <v>646</v>
      </c>
      <c r="V3660" t="s">
        <v>318</v>
      </c>
      <c r="W3660" t="s">
        <v>319</v>
      </c>
      <c r="X3660" t="s">
        <v>319</v>
      </c>
      <c r="Y3660">
        <v>3783</v>
      </c>
    </row>
    <row r="3661" spans="1:25" x14ac:dyDescent="0.25">
      <c r="A3661">
        <v>15400</v>
      </c>
      <c r="B3661" t="str">
        <f>VLOOKUP(W3661,Broadcast!A$2:B$277,2,FALSE)</f>
        <v>Radio Romania International</v>
      </c>
      <c r="C3661" s="6">
        <v>700</v>
      </c>
      <c r="D3661" s="6">
        <v>800</v>
      </c>
      <c r="E3661" t="s">
        <v>444</v>
      </c>
      <c r="F3661" t="str">
        <f>VLOOKUP(H3661,Location!A$2:E$678,2,FALSE)</f>
        <v>Galbeni</v>
      </c>
      <c r="G3661" t="str">
        <f>VLOOKUP(LEFT(R3661,3),Language!A$2:B$7700,2,FALSE)</f>
        <v>Romanian</v>
      </c>
      <c r="H3661" t="s">
        <v>453</v>
      </c>
      <c r="I3661">
        <v>300</v>
      </c>
      <c r="J3661">
        <v>110</v>
      </c>
      <c r="K3661">
        <v>0</v>
      </c>
      <c r="L3661">
        <v>286</v>
      </c>
      <c r="M3661">
        <v>1</v>
      </c>
      <c r="N3661">
        <v>270316</v>
      </c>
      <c r="O3661">
        <v>301016</v>
      </c>
      <c r="P3661" t="s">
        <v>19</v>
      </c>
      <c r="R3661" t="s">
        <v>388</v>
      </c>
      <c r="S3661" t="str">
        <f>VLOOKUP(V3661,Country!A$2:B$191,2,FALSE)</f>
        <v>Romania</v>
      </c>
      <c r="T3661" t="str">
        <f>VLOOKUP(X3661,Organisation!A$2:B$150,2,FALSE)</f>
        <v>Ministry of Communications &amp; Informatics Technol.</v>
      </c>
      <c r="U3661" t="s">
        <v>453</v>
      </c>
      <c r="V3661" t="s">
        <v>202</v>
      </c>
      <c r="W3661" t="s">
        <v>203</v>
      </c>
      <c r="X3661" t="s">
        <v>202</v>
      </c>
      <c r="Y3661">
        <v>4386</v>
      </c>
    </row>
    <row r="3662" spans="1:25" x14ac:dyDescent="0.25">
      <c r="A3662">
        <v>15400</v>
      </c>
      <c r="B3662" t="str">
        <f>VLOOKUP(W3662,Broadcast!A$2:B$277,2,FALSE)</f>
        <v>Radio Romania International</v>
      </c>
      <c r="C3662" s="6">
        <v>800</v>
      </c>
      <c r="D3662" s="6">
        <v>900</v>
      </c>
      <c r="E3662" t="s">
        <v>707</v>
      </c>
      <c r="F3662" t="str">
        <f>VLOOKUP(H3662,Location!A$2:E$678,2,FALSE)</f>
        <v>Galbeni</v>
      </c>
      <c r="G3662" t="str">
        <f>VLOOKUP(LEFT(R3662,3),Language!A$2:B$7700,2,FALSE)</f>
        <v>Romanian</v>
      </c>
      <c r="H3662" t="s">
        <v>453</v>
      </c>
      <c r="I3662">
        <v>300</v>
      </c>
      <c r="J3662">
        <v>165</v>
      </c>
      <c r="K3662">
        <v>0</v>
      </c>
      <c r="L3662">
        <v>286</v>
      </c>
      <c r="M3662">
        <v>1</v>
      </c>
      <c r="N3662">
        <v>270316</v>
      </c>
      <c r="O3662">
        <v>301016</v>
      </c>
      <c r="P3662" t="s">
        <v>19</v>
      </c>
      <c r="R3662" t="s">
        <v>388</v>
      </c>
      <c r="S3662" t="str">
        <f>VLOOKUP(V3662,Country!A$2:B$191,2,FALSE)</f>
        <v>Romania</v>
      </c>
      <c r="T3662" t="str">
        <f>VLOOKUP(X3662,Organisation!A$2:B$150,2,FALSE)</f>
        <v>Ministry of Communications &amp; Informatics Technol.</v>
      </c>
      <c r="U3662" t="s">
        <v>453</v>
      </c>
      <c r="V3662" t="s">
        <v>202</v>
      </c>
      <c r="W3662" t="s">
        <v>203</v>
      </c>
      <c r="X3662" t="s">
        <v>202</v>
      </c>
      <c r="Y3662">
        <v>4387</v>
      </c>
    </row>
    <row r="3663" spans="1:25" x14ac:dyDescent="0.25">
      <c r="A3663">
        <v>15400</v>
      </c>
      <c r="B3663" t="str">
        <f>VLOOKUP(W3663,Broadcast!A$2:B$277,2,FALSE)</f>
        <v>Radio Romania International</v>
      </c>
      <c r="C3663" s="6">
        <v>900</v>
      </c>
      <c r="D3663" s="6">
        <v>1000</v>
      </c>
      <c r="E3663" t="s">
        <v>269</v>
      </c>
      <c r="F3663" t="str">
        <f>VLOOKUP(H3663,Location!A$2:E$678,2,FALSE)</f>
        <v>Galbeni</v>
      </c>
      <c r="G3663" t="str">
        <f>VLOOKUP(LEFT(R3663,3),Language!A$2:B$7700,2,FALSE)</f>
        <v>Romanian</v>
      </c>
      <c r="H3663" t="s">
        <v>453</v>
      </c>
      <c r="I3663">
        <v>300</v>
      </c>
      <c r="J3663">
        <v>285</v>
      </c>
      <c r="K3663">
        <v>0</v>
      </c>
      <c r="L3663">
        <v>206</v>
      </c>
      <c r="M3663">
        <v>1</v>
      </c>
      <c r="N3663">
        <v>270316</v>
      </c>
      <c r="O3663">
        <v>301016</v>
      </c>
      <c r="P3663" t="s">
        <v>19</v>
      </c>
      <c r="R3663" t="s">
        <v>388</v>
      </c>
      <c r="S3663" t="str">
        <f>VLOOKUP(V3663,Country!A$2:B$191,2,FALSE)</f>
        <v>Romania</v>
      </c>
      <c r="T3663" t="str">
        <f>VLOOKUP(X3663,Organisation!A$2:B$150,2,FALSE)</f>
        <v>Ministry of Communications &amp; Informatics Technol.</v>
      </c>
      <c r="U3663" t="s">
        <v>453</v>
      </c>
      <c r="V3663" t="s">
        <v>202</v>
      </c>
      <c r="W3663" t="s">
        <v>203</v>
      </c>
      <c r="X3663" t="s">
        <v>202</v>
      </c>
      <c r="Y3663">
        <v>4388</v>
      </c>
    </row>
    <row r="3664" spans="1:25" x14ac:dyDescent="0.25">
      <c r="A3664">
        <v>15400</v>
      </c>
      <c r="B3664" t="str">
        <f>VLOOKUP(W3664,Broadcast!A$2:B$277,2,FALSE)</f>
        <v>Radio Romania International</v>
      </c>
      <c r="C3664" s="6">
        <v>1000</v>
      </c>
      <c r="D3664" s="6">
        <v>1100</v>
      </c>
      <c r="E3664" t="s">
        <v>269</v>
      </c>
      <c r="F3664" t="str">
        <f>VLOOKUP(H3664,Location!A$2:E$678,2,FALSE)</f>
        <v>Galbeni</v>
      </c>
      <c r="G3664" t="str">
        <f>VLOOKUP(LEFT(R3664,3),Language!A$2:B$7700,2,FALSE)</f>
        <v>French</v>
      </c>
      <c r="H3664" t="s">
        <v>453</v>
      </c>
      <c r="I3664">
        <v>300</v>
      </c>
      <c r="J3664">
        <v>285</v>
      </c>
      <c r="K3664">
        <v>0</v>
      </c>
      <c r="L3664">
        <v>206</v>
      </c>
      <c r="M3664">
        <v>1234567</v>
      </c>
      <c r="N3664">
        <v>270316</v>
      </c>
      <c r="O3664">
        <v>301016</v>
      </c>
      <c r="P3664" t="s">
        <v>19</v>
      </c>
      <c r="R3664" t="s">
        <v>79</v>
      </c>
      <c r="S3664" t="str">
        <f>VLOOKUP(V3664,Country!A$2:B$191,2,FALSE)</f>
        <v>Romania</v>
      </c>
      <c r="T3664" t="str">
        <f>VLOOKUP(X3664,Organisation!A$2:B$150,2,FALSE)</f>
        <v>Ministry of Communications &amp; Informatics Technol.</v>
      </c>
      <c r="U3664" t="s">
        <v>453</v>
      </c>
      <c r="V3664" t="s">
        <v>202</v>
      </c>
      <c r="W3664" t="s">
        <v>203</v>
      </c>
      <c r="X3664" t="s">
        <v>202</v>
      </c>
      <c r="Y3664">
        <v>4389</v>
      </c>
    </row>
    <row r="3665" spans="1:25" x14ac:dyDescent="0.25">
      <c r="A3665">
        <v>15400</v>
      </c>
      <c r="B3665" t="str">
        <f>VLOOKUP(W3665,Broadcast!A$2:B$277,2,FALSE)</f>
        <v>HCJB Australia</v>
      </c>
      <c r="C3665" s="6">
        <v>1055</v>
      </c>
      <c r="D3665" s="6">
        <v>1130</v>
      </c>
      <c r="E3665" t="s">
        <v>1025</v>
      </c>
      <c r="F3665" t="str">
        <f>VLOOKUP(H3665,Location!A$2:E$678,2,FALSE)</f>
        <v>Kununurra WA</v>
      </c>
      <c r="G3665" t="str">
        <f>VLOOKUP(LEFT(R3665,3),Language!A$2:B$7700,2,FALSE)</f>
        <v>Japanese</v>
      </c>
      <c r="H3665" t="s">
        <v>740</v>
      </c>
      <c r="I3665">
        <v>100</v>
      </c>
      <c r="J3665">
        <v>5</v>
      </c>
      <c r="K3665">
        <v>0</v>
      </c>
      <c r="L3665">
        <v>288</v>
      </c>
      <c r="M3665">
        <v>17</v>
      </c>
      <c r="N3665">
        <v>270316</v>
      </c>
      <c r="O3665">
        <v>291016</v>
      </c>
      <c r="P3665" t="s">
        <v>19</v>
      </c>
      <c r="R3665" t="s">
        <v>196</v>
      </c>
      <c r="S3665" t="str">
        <f>VLOOKUP(V3665,Country!A$2:B$191,2,FALSE)</f>
        <v>Australia</v>
      </c>
      <c r="T3665" t="str">
        <f>VLOOKUP(X3665,Organisation!A$2:B$150,2,FALSE)</f>
        <v>HCJB Australia</v>
      </c>
      <c r="U3665" t="s">
        <v>740</v>
      </c>
      <c r="V3665" t="s">
        <v>741</v>
      </c>
      <c r="W3665" t="s">
        <v>742</v>
      </c>
      <c r="X3665" t="s">
        <v>742</v>
      </c>
      <c r="Y3665">
        <v>7015</v>
      </c>
    </row>
    <row r="3666" spans="1:25" x14ac:dyDescent="0.25">
      <c r="A3666">
        <v>15400</v>
      </c>
      <c r="B3666" t="str">
        <f>VLOOKUP(W3666,Broadcast!A$2:B$277,2,FALSE)</f>
        <v>Adventist World Radio</v>
      </c>
      <c r="C3666" s="6">
        <v>1200</v>
      </c>
      <c r="D3666" s="6">
        <v>1230</v>
      </c>
      <c r="E3666" t="s">
        <v>149</v>
      </c>
      <c r="F3666" t="str">
        <f>VLOOKUP(H3666,Location!A$2:E$678,2,FALSE)</f>
        <v>Trincomalee (Perkara)</v>
      </c>
      <c r="G3666" t="str">
        <f>VLOOKUP(LEFT(R3666,3),Language!A$2:B$7700,2,FALSE)</f>
        <v>Mon</v>
      </c>
      <c r="H3666" t="s">
        <v>646</v>
      </c>
      <c r="I3666">
        <v>125</v>
      </c>
      <c r="J3666">
        <v>45</v>
      </c>
      <c r="K3666">
        <v>-30</v>
      </c>
      <c r="L3666">
        <v>217</v>
      </c>
      <c r="M3666">
        <v>1234567</v>
      </c>
      <c r="N3666">
        <v>270316</v>
      </c>
      <c r="O3666">
        <v>291016</v>
      </c>
      <c r="P3666" t="s">
        <v>19</v>
      </c>
      <c r="Q3666">
        <v>13700</v>
      </c>
      <c r="R3666" t="s">
        <v>1026</v>
      </c>
      <c r="S3666" t="str">
        <f>VLOOKUP(V3666,Country!A$2:B$191,2,FALSE)</f>
        <v>Sri Lanka</v>
      </c>
      <c r="T3666" t="str">
        <f>VLOOKUP(X3666,Organisation!A$2:B$150,2,FALSE)</f>
        <v>Adventist World Radio</v>
      </c>
      <c r="U3666" t="s">
        <v>646</v>
      </c>
      <c r="V3666" t="s">
        <v>318</v>
      </c>
      <c r="W3666" t="s">
        <v>275</v>
      </c>
      <c r="X3666" t="s">
        <v>275</v>
      </c>
      <c r="Y3666">
        <v>496</v>
      </c>
    </row>
    <row r="3667" spans="1:25" x14ac:dyDescent="0.25">
      <c r="A3667">
        <v>15400</v>
      </c>
      <c r="B3667" t="str">
        <f>VLOOKUP(W3667,Broadcast!A$2:B$277,2,FALSE)</f>
        <v>Egypt Radio &amp; TV Union</v>
      </c>
      <c r="C3667" s="6">
        <v>1300</v>
      </c>
      <c r="D3667" s="6">
        <v>1400</v>
      </c>
      <c r="E3667" t="s">
        <v>872</v>
      </c>
      <c r="F3667" t="str">
        <f>VLOOKUP(H3667,Location!A$2:E$678,2,FALSE)</f>
        <v>Abis</v>
      </c>
      <c r="G3667" t="str">
        <f>VLOOKUP(LEFT(R3667,3),Language!A$2:B$7700,2,FALSE)</f>
        <v>Dari</v>
      </c>
      <c r="H3667" t="s">
        <v>642</v>
      </c>
      <c r="I3667">
        <v>250</v>
      </c>
      <c r="J3667">
        <v>61</v>
      </c>
      <c r="K3667">
        <v>0</v>
      </c>
      <c r="L3667">
        <v>219</v>
      </c>
      <c r="M3667">
        <v>1234567</v>
      </c>
      <c r="N3667">
        <v>270316</v>
      </c>
      <c r="O3667">
        <v>301016</v>
      </c>
      <c r="P3667" t="s">
        <v>19</v>
      </c>
      <c r="R3667" t="s">
        <v>170</v>
      </c>
      <c r="S3667" t="str">
        <f>VLOOKUP(V3667,Country!A$2:B$191,2,FALSE)</f>
        <v>Egypt</v>
      </c>
      <c r="T3667" t="str">
        <f>VLOOKUP(X3667,Organisation!A$2:B$150,2,FALSE)</f>
        <v>Egypt Radio &amp; TV Union</v>
      </c>
      <c r="U3667" t="s">
        <v>642</v>
      </c>
      <c r="V3667" t="s">
        <v>643</v>
      </c>
      <c r="W3667" t="s">
        <v>644</v>
      </c>
      <c r="X3667" t="s">
        <v>644</v>
      </c>
      <c r="Y3667">
        <v>2312</v>
      </c>
    </row>
    <row r="3668" spans="1:25" x14ac:dyDescent="0.25">
      <c r="A3668">
        <v>15400</v>
      </c>
      <c r="B3668" t="str">
        <f>VLOOKUP(W3668,Broadcast!A$2:B$277,2,FALSE)</f>
        <v>Islamic Republic of Iran Broadcasting</v>
      </c>
      <c r="C3668" s="6">
        <v>1420</v>
      </c>
      <c r="D3668" s="6">
        <v>1520</v>
      </c>
      <c r="E3668" t="s">
        <v>149</v>
      </c>
      <c r="F3668" t="str">
        <f>VLOOKUP(H3668,Location!A$2:E$678,2,FALSE)</f>
        <v>Kamalabad</v>
      </c>
      <c r="G3668" t="str">
        <f>VLOOKUP(LEFT(R3668,3),Language!A$2:B$7700,2,FALSE)</f>
        <v>Bengali</v>
      </c>
      <c r="H3668" t="s">
        <v>340</v>
      </c>
      <c r="I3668">
        <v>500</v>
      </c>
      <c r="J3668">
        <v>99</v>
      </c>
      <c r="K3668">
        <v>0</v>
      </c>
      <c r="L3668">
        <v>217</v>
      </c>
      <c r="M3668">
        <v>1234567</v>
      </c>
      <c r="N3668">
        <v>270316</v>
      </c>
      <c r="O3668">
        <v>291016</v>
      </c>
      <c r="P3668" t="s">
        <v>19</v>
      </c>
      <c r="R3668" t="s">
        <v>150</v>
      </c>
      <c r="S3668" t="str">
        <f>VLOOKUP(V3668,Country!A$2:B$191,2,FALSE)</f>
        <v>Iran (Islamic Rep. of)</v>
      </c>
      <c r="T3668" t="str">
        <f>VLOOKUP(X3668,Organisation!A$2:B$150,2,FALSE)</f>
        <v>Islamic Republic of Iran Broadcast.</v>
      </c>
      <c r="U3668" t="s">
        <v>340</v>
      </c>
      <c r="V3668" t="s">
        <v>229</v>
      </c>
      <c r="W3668" t="s">
        <v>230</v>
      </c>
      <c r="X3668" t="s">
        <v>230</v>
      </c>
      <c r="Y3668">
        <v>2008</v>
      </c>
    </row>
    <row r="3669" spans="1:25" x14ac:dyDescent="0.25">
      <c r="A3669">
        <v>15400</v>
      </c>
      <c r="B3669" t="str">
        <f>VLOOKUP(W3669,Broadcast!A$2:B$277,2,FALSE)</f>
        <v>Islamic Republic of Iran Broadcasting</v>
      </c>
      <c r="C3669" s="6">
        <v>1420</v>
      </c>
      <c r="D3669" s="6">
        <v>1520</v>
      </c>
      <c r="E3669" t="s">
        <v>149</v>
      </c>
      <c r="F3669" t="str">
        <f>VLOOKUP(H3669,Location!A$2:E$678,2,FALSE)</f>
        <v>Sirjan</v>
      </c>
      <c r="G3669" t="str">
        <f>VLOOKUP(LEFT(R3669,3),Language!A$2:B$7700,2,FALSE)</f>
        <v>Bengali</v>
      </c>
      <c r="H3669" t="s">
        <v>228</v>
      </c>
      <c r="I3669">
        <v>250</v>
      </c>
      <c r="J3669">
        <v>80</v>
      </c>
      <c r="K3669">
        <v>0</v>
      </c>
      <c r="L3669">
        <v>156</v>
      </c>
      <c r="M3669">
        <v>1234567</v>
      </c>
      <c r="N3669">
        <v>270316</v>
      </c>
      <c r="O3669">
        <v>291016</v>
      </c>
      <c r="P3669" t="s">
        <v>19</v>
      </c>
      <c r="R3669" t="s">
        <v>150</v>
      </c>
      <c r="S3669" t="str">
        <f>VLOOKUP(V3669,Country!A$2:B$191,2,FALSE)</f>
        <v>Iran (Islamic Rep. of)</v>
      </c>
      <c r="T3669" t="str">
        <f>VLOOKUP(X3669,Organisation!A$2:B$150,2,FALSE)</f>
        <v>Islamic Republic of Iran Broadcast.</v>
      </c>
      <c r="U3669" t="s">
        <v>228</v>
      </c>
      <c r="V3669" t="s">
        <v>229</v>
      </c>
      <c r="W3669" t="s">
        <v>230</v>
      </c>
      <c r="X3669" t="s">
        <v>230</v>
      </c>
      <c r="Y3669">
        <v>16106</v>
      </c>
    </row>
    <row r="3670" spans="1:25" x14ac:dyDescent="0.25">
      <c r="A3670">
        <v>15400</v>
      </c>
      <c r="B3670" t="str">
        <f>VLOOKUP(W3670,Broadcast!A$2:B$277,2,FALSE)</f>
        <v>BBC Worldservice</v>
      </c>
      <c r="C3670" s="6">
        <v>1700</v>
      </c>
      <c r="D3670" s="6">
        <v>1800</v>
      </c>
      <c r="E3670">
        <v>46</v>
      </c>
      <c r="F3670" t="str">
        <f>VLOOKUP(H3670,Location!A$2:E$678,2,FALSE)</f>
        <v>Ascension</v>
      </c>
      <c r="G3670" t="str">
        <f>VLOOKUP(LEFT(R3670,3),Language!A$2:B$7700,2,FALSE)</f>
        <v>English</v>
      </c>
      <c r="H3670" t="s">
        <v>160</v>
      </c>
      <c r="I3670">
        <v>250</v>
      </c>
      <c r="J3670">
        <v>27</v>
      </c>
      <c r="K3670">
        <v>0</v>
      </c>
      <c r="L3670">
        <v>547</v>
      </c>
      <c r="M3670">
        <v>1234567</v>
      </c>
      <c r="N3670">
        <v>150916</v>
      </c>
      <c r="O3670">
        <v>301016</v>
      </c>
      <c r="P3670" t="s">
        <v>19</v>
      </c>
      <c r="Q3670">
        <v>16500</v>
      </c>
      <c r="R3670" t="s">
        <v>20</v>
      </c>
      <c r="S3670" t="str">
        <f>VLOOKUP(V3670,Country!A$2:B$191,2,FALSE)</f>
        <v>United Kingdom</v>
      </c>
      <c r="T3670" t="str">
        <f>VLOOKUP(X3670,Organisation!A$2:B$150,2,FALSE)</f>
        <v>Babcock Communications</v>
      </c>
      <c r="U3670" t="s">
        <v>160</v>
      </c>
      <c r="V3670" t="s">
        <v>75</v>
      </c>
      <c r="W3670" t="s">
        <v>42</v>
      </c>
      <c r="X3670" t="s">
        <v>43</v>
      </c>
      <c r="Y3670">
        <v>18143</v>
      </c>
    </row>
    <row r="3671" spans="1:25" x14ac:dyDescent="0.25">
      <c r="A3671">
        <v>15400</v>
      </c>
      <c r="B3671" t="str">
        <f>VLOOKUP(W3671,Broadcast!A$2:B$277,2,FALSE)</f>
        <v>BBC Worldservice</v>
      </c>
      <c r="C3671" s="6">
        <v>1800</v>
      </c>
      <c r="D3671" s="6">
        <v>2000</v>
      </c>
      <c r="E3671">
        <v>46</v>
      </c>
      <c r="F3671" t="str">
        <f>VLOOKUP(H3671,Location!A$2:E$678,2,FALSE)</f>
        <v>Ascension</v>
      </c>
      <c r="G3671" t="str">
        <f>VLOOKUP(LEFT(R3671,3),Language!A$2:B$7700,2,FALSE)</f>
        <v>English</v>
      </c>
      <c r="H3671" t="s">
        <v>160</v>
      </c>
      <c r="I3671">
        <v>250</v>
      </c>
      <c r="J3671">
        <v>27</v>
      </c>
      <c r="K3671">
        <v>0</v>
      </c>
      <c r="L3671">
        <v>547</v>
      </c>
      <c r="M3671">
        <v>1234567</v>
      </c>
      <c r="N3671">
        <v>150916</v>
      </c>
      <c r="O3671">
        <v>301016</v>
      </c>
      <c r="P3671" t="s">
        <v>19</v>
      </c>
      <c r="Q3671">
        <v>16500</v>
      </c>
      <c r="R3671" t="s">
        <v>20</v>
      </c>
      <c r="S3671" t="str">
        <f>VLOOKUP(V3671,Country!A$2:B$191,2,FALSE)</f>
        <v>United Kingdom</v>
      </c>
      <c r="T3671" t="str">
        <f>VLOOKUP(X3671,Organisation!A$2:B$150,2,FALSE)</f>
        <v>Babcock Communications</v>
      </c>
      <c r="U3671" t="s">
        <v>160</v>
      </c>
      <c r="V3671" t="s">
        <v>75</v>
      </c>
      <c r="W3671" t="s">
        <v>42</v>
      </c>
      <c r="X3671" t="s">
        <v>43</v>
      </c>
      <c r="Y3671">
        <v>18144</v>
      </c>
    </row>
    <row r="3672" spans="1:25" x14ac:dyDescent="0.25">
      <c r="A3672">
        <v>15400</v>
      </c>
      <c r="B3672" t="str">
        <f>VLOOKUP(W3672,Broadcast!A$2:B$277,2,FALSE)</f>
        <v>Radio Romania International</v>
      </c>
      <c r="C3672" s="6">
        <v>2300</v>
      </c>
      <c r="D3672" s="6">
        <v>2400</v>
      </c>
      <c r="E3672">
        <v>14</v>
      </c>
      <c r="F3672" t="str">
        <f>VLOOKUP(H3672,Location!A$2:E$678,2,FALSE)</f>
        <v>Tiganesti</v>
      </c>
      <c r="G3672" t="str">
        <f>VLOOKUP(LEFT(R3672,3),Language!A$2:B$7700,2,FALSE)</f>
        <v>Spanish</v>
      </c>
      <c r="H3672" t="s">
        <v>200</v>
      </c>
      <c r="I3672">
        <v>300</v>
      </c>
      <c r="J3672">
        <v>247</v>
      </c>
      <c r="K3672">
        <v>0</v>
      </c>
      <c r="L3672">
        <v>288</v>
      </c>
      <c r="M3672">
        <v>1234567</v>
      </c>
      <c r="N3672">
        <v>270316</v>
      </c>
      <c r="O3672">
        <v>301016</v>
      </c>
      <c r="P3672" t="s">
        <v>19</v>
      </c>
      <c r="R3672" t="s">
        <v>137</v>
      </c>
      <c r="S3672" t="str">
        <f>VLOOKUP(V3672,Country!A$2:B$191,2,FALSE)</f>
        <v>Romania</v>
      </c>
      <c r="T3672" t="str">
        <f>VLOOKUP(X3672,Organisation!A$2:B$150,2,FALSE)</f>
        <v>Ministry of Communications &amp; Informatics Technol.</v>
      </c>
      <c r="U3672" t="s">
        <v>200</v>
      </c>
      <c r="V3672" t="s">
        <v>202</v>
      </c>
      <c r="W3672" t="s">
        <v>203</v>
      </c>
      <c r="X3672" t="s">
        <v>202</v>
      </c>
      <c r="Y3672">
        <v>10050</v>
      </c>
    </row>
    <row r="3673" spans="1:25" x14ac:dyDescent="0.25">
      <c r="A3673">
        <v>15410</v>
      </c>
      <c r="B3673" t="str">
        <f>VLOOKUP(W3673,Broadcast!A$2:B$277,2,FALSE)</f>
        <v>All India Radio</v>
      </c>
      <c r="C3673" s="6">
        <v>945</v>
      </c>
      <c r="D3673" s="6">
        <v>1100</v>
      </c>
      <c r="E3673" t="s">
        <v>1027</v>
      </c>
      <c r="F3673" t="str">
        <f>VLOOKUP(H3673,Location!A$2:E$678,2,FALSE)</f>
        <v>Bangalore</v>
      </c>
      <c r="G3673" t="str">
        <f>VLOOKUP(LEFT(R3673,3),Language!A$2:B$7700,2,FALSE)</f>
        <v>English</v>
      </c>
      <c r="H3673" t="s">
        <v>634</v>
      </c>
      <c r="I3673">
        <v>500</v>
      </c>
      <c r="J3673">
        <v>60</v>
      </c>
      <c r="K3673">
        <v>0</v>
      </c>
      <c r="L3673">
        <v>216</v>
      </c>
      <c r="M3673">
        <v>1234567</v>
      </c>
      <c r="N3673">
        <v>270316</v>
      </c>
      <c r="O3673">
        <v>301016</v>
      </c>
      <c r="P3673" t="s">
        <v>19</v>
      </c>
      <c r="Q3673">
        <v>15350</v>
      </c>
      <c r="R3673" t="s">
        <v>20</v>
      </c>
      <c r="S3673" t="str">
        <f>VLOOKUP(V3673,Country!A$2:B$191,2,FALSE)</f>
        <v>India</v>
      </c>
      <c r="T3673" t="str">
        <f>VLOOKUP(X3673,Organisation!A$2:B$150,2,FALSE)</f>
        <v>All India Radio</v>
      </c>
      <c r="U3673" t="s">
        <v>634</v>
      </c>
      <c r="V3673" t="s">
        <v>263</v>
      </c>
      <c r="W3673" t="s">
        <v>264</v>
      </c>
      <c r="X3673" t="s">
        <v>264</v>
      </c>
      <c r="Y3673">
        <v>3606</v>
      </c>
    </row>
    <row r="3674" spans="1:25" x14ac:dyDescent="0.25">
      <c r="A3674">
        <v>15410</v>
      </c>
      <c r="B3674" t="str">
        <f>VLOOKUP(W3674,Broadcast!A$2:B$277,2,FALSE)</f>
        <v>All India Radio</v>
      </c>
      <c r="C3674" s="6">
        <v>1100</v>
      </c>
      <c r="D3674" s="6">
        <v>1200</v>
      </c>
      <c r="E3674">
        <v>49</v>
      </c>
      <c r="F3674" t="str">
        <f>VLOOKUP(H3674,Location!A$2:E$678,2,FALSE)</f>
        <v>Panaji</v>
      </c>
      <c r="G3674" t="str">
        <f>VLOOKUP(LEFT(R3674,3),Language!A$2:B$7700,2,FALSE)</f>
        <v>Thai</v>
      </c>
      <c r="H3674" t="s">
        <v>626</v>
      </c>
      <c r="I3674">
        <v>250</v>
      </c>
      <c r="J3674">
        <v>120</v>
      </c>
      <c r="K3674">
        <v>0</v>
      </c>
      <c r="L3674">
        <v>157</v>
      </c>
      <c r="M3674">
        <v>1234567</v>
      </c>
      <c r="N3674">
        <v>270316</v>
      </c>
      <c r="O3674">
        <v>301016</v>
      </c>
      <c r="P3674" t="s">
        <v>19</v>
      </c>
      <c r="Q3674">
        <v>15350</v>
      </c>
      <c r="R3674" t="s">
        <v>587</v>
      </c>
      <c r="S3674" t="str">
        <f>VLOOKUP(V3674,Country!A$2:B$191,2,FALSE)</f>
        <v>India</v>
      </c>
      <c r="T3674" t="str">
        <f>VLOOKUP(X3674,Organisation!A$2:B$150,2,FALSE)</f>
        <v>All India Radio</v>
      </c>
      <c r="U3674" t="s">
        <v>626</v>
      </c>
      <c r="V3674" t="s">
        <v>263</v>
      </c>
      <c r="W3674" t="s">
        <v>264</v>
      </c>
      <c r="X3674" t="s">
        <v>264</v>
      </c>
      <c r="Y3674">
        <v>3607</v>
      </c>
    </row>
    <row r="3675" spans="1:25" x14ac:dyDescent="0.25">
      <c r="A3675">
        <v>15410</v>
      </c>
      <c r="B3675" t="str">
        <f>VLOOKUP(W3675,Broadcast!A$2:B$277,2,FALSE)</f>
        <v>Turkish Radio-TV Corp</v>
      </c>
      <c r="C3675" s="6">
        <v>1230</v>
      </c>
      <c r="D3675" s="6">
        <v>1330</v>
      </c>
      <c r="E3675">
        <v>42.43</v>
      </c>
      <c r="F3675" t="str">
        <f>VLOOKUP(H3675,Location!A$2:E$678,2,FALSE)</f>
        <v>Emirler</v>
      </c>
      <c r="G3675" t="str">
        <f>VLOOKUP(LEFT(R3675,3),Language!A$2:B$7700,2,FALSE)</f>
        <v>Uighur</v>
      </c>
      <c r="H3675" t="s">
        <v>250</v>
      </c>
      <c r="I3675">
        <v>500</v>
      </c>
      <c r="J3675">
        <v>72</v>
      </c>
      <c r="K3675">
        <v>-10</v>
      </c>
      <c r="L3675">
        <v>211</v>
      </c>
      <c r="M3675">
        <v>1234567</v>
      </c>
      <c r="N3675">
        <v>270316</v>
      </c>
      <c r="O3675">
        <v>301016</v>
      </c>
      <c r="P3675" t="s">
        <v>19</v>
      </c>
      <c r="Q3675">
        <v>13700</v>
      </c>
      <c r="R3675" t="s">
        <v>98</v>
      </c>
      <c r="S3675" t="str">
        <f>VLOOKUP(V3675,Country!A$2:B$191,2,FALSE)</f>
        <v>Turkey</v>
      </c>
      <c r="T3675" t="str">
        <f>VLOOKUP(X3675,Organisation!A$2:B$150,2,FALSE)</f>
        <v>Turkish Radio-Television Corp.</v>
      </c>
      <c r="U3675" t="s">
        <v>250</v>
      </c>
      <c r="V3675" t="s">
        <v>252</v>
      </c>
      <c r="W3675" t="s">
        <v>253</v>
      </c>
      <c r="X3675" t="s">
        <v>253</v>
      </c>
      <c r="Y3675">
        <v>15696</v>
      </c>
    </row>
    <row r="3676" spans="1:25" x14ac:dyDescent="0.25">
      <c r="A3676">
        <v>15410</v>
      </c>
      <c r="B3676" t="str">
        <f>VLOOKUP(W3676,Broadcast!A$2:B$277,2,FALSE)</f>
        <v>China Radio International</v>
      </c>
      <c r="C3676" s="6">
        <v>1400</v>
      </c>
      <c r="D3676" s="6">
        <v>1500</v>
      </c>
      <c r="E3676" t="s">
        <v>579</v>
      </c>
      <c r="F3676" t="str">
        <f>VLOOKUP(H3676,Location!A$2:E$678,2,FALSE)</f>
        <v>Kashi</v>
      </c>
      <c r="G3676" t="str">
        <f>VLOOKUP(LEFT(R3676,3),Language!A$2:B$7700,2,FALSE)</f>
        <v>Standart Chinese</v>
      </c>
      <c r="H3676" t="s">
        <v>187</v>
      </c>
      <c r="I3676">
        <v>500</v>
      </c>
      <c r="J3676">
        <v>308</v>
      </c>
      <c r="K3676">
        <v>0</v>
      </c>
      <c r="L3676">
        <v>288</v>
      </c>
      <c r="M3676">
        <v>1234567</v>
      </c>
      <c r="N3676">
        <v>270316</v>
      </c>
      <c r="O3676">
        <v>301016</v>
      </c>
      <c r="P3676" t="s">
        <v>19</v>
      </c>
      <c r="Q3676">
        <v>13650</v>
      </c>
      <c r="R3676" t="s">
        <v>207</v>
      </c>
      <c r="S3676" t="str">
        <f>VLOOKUP(V3676,Country!A$2:B$191,2,FALSE)</f>
        <v>China</v>
      </c>
      <c r="T3676" t="str">
        <f>VLOOKUP(X3676,Organisation!A$2:B$150,2,FALSE)</f>
        <v>R &amp; T of Peoples Republic of China</v>
      </c>
      <c r="U3676" t="s">
        <v>187</v>
      </c>
      <c r="V3676" t="s">
        <v>55</v>
      </c>
      <c r="W3676" t="s">
        <v>188</v>
      </c>
      <c r="X3676" t="s">
        <v>57</v>
      </c>
      <c r="Y3676">
        <v>3357</v>
      </c>
    </row>
    <row r="3677" spans="1:25" x14ac:dyDescent="0.25">
      <c r="A3677">
        <v>15420</v>
      </c>
      <c r="B3677" t="str">
        <f>VLOOKUP(W3677,Broadcast!A$2:B$277,2,FALSE)</f>
        <v>BBC Worldservice</v>
      </c>
      <c r="C3677" s="6">
        <v>400</v>
      </c>
      <c r="D3677" s="6">
        <v>500</v>
      </c>
      <c r="E3677" t="s">
        <v>295</v>
      </c>
      <c r="F3677" t="str">
        <f>VLOOKUP(H3677,Location!A$2:E$678,2,FALSE)</f>
        <v>Dhabayya</v>
      </c>
      <c r="G3677" t="str">
        <f>VLOOKUP(LEFT(R3677,3),Language!A$2:B$7700,2,FALSE)</f>
        <v>English</v>
      </c>
      <c r="H3677" t="s">
        <v>409</v>
      </c>
      <c r="I3677">
        <v>250</v>
      </c>
      <c r="J3677">
        <v>225</v>
      </c>
      <c r="K3677">
        <v>-15</v>
      </c>
      <c r="L3677">
        <v>146</v>
      </c>
      <c r="M3677">
        <v>1234567</v>
      </c>
      <c r="N3677">
        <v>270316</v>
      </c>
      <c r="O3677">
        <v>301016</v>
      </c>
      <c r="P3677" t="s">
        <v>19</v>
      </c>
      <c r="Q3677">
        <v>12600</v>
      </c>
      <c r="R3677" t="s">
        <v>20</v>
      </c>
      <c r="S3677" t="str">
        <f>VLOOKUP(V3677,Country!A$2:B$191,2,FALSE)</f>
        <v>United Arab Emirates</v>
      </c>
      <c r="T3677" t="str">
        <f>VLOOKUP(X3677,Organisation!A$2:B$150,2,FALSE)</f>
        <v>Babcock Communications</v>
      </c>
      <c r="U3677" t="s">
        <v>409</v>
      </c>
      <c r="V3677" t="s">
        <v>410</v>
      </c>
      <c r="W3677" t="s">
        <v>42</v>
      </c>
      <c r="X3677" t="s">
        <v>43</v>
      </c>
      <c r="Y3677">
        <v>295</v>
      </c>
    </row>
    <row r="3678" spans="1:25" x14ac:dyDescent="0.25">
      <c r="A3678">
        <v>15420</v>
      </c>
      <c r="B3678" t="str">
        <f>VLOOKUP(W3678,Broadcast!A$2:B$277,2,FALSE)</f>
        <v>BBC Worldservice</v>
      </c>
      <c r="C3678" s="6">
        <v>500</v>
      </c>
      <c r="D3678" s="6">
        <v>800</v>
      </c>
      <c r="E3678" t="s">
        <v>295</v>
      </c>
      <c r="F3678" t="str">
        <f>VLOOKUP(H3678,Location!A$2:E$678,2,FALSE)</f>
        <v>Dhabayya</v>
      </c>
      <c r="G3678" t="str">
        <f>VLOOKUP(LEFT(R3678,3),Language!A$2:B$7700,2,FALSE)</f>
        <v>English</v>
      </c>
      <c r="H3678" t="s">
        <v>409</v>
      </c>
      <c r="I3678">
        <v>250</v>
      </c>
      <c r="J3678">
        <v>220</v>
      </c>
      <c r="K3678">
        <v>0</v>
      </c>
      <c r="L3678">
        <v>206</v>
      </c>
      <c r="M3678">
        <v>1234567</v>
      </c>
      <c r="N3678">
        <v>290716</v>
      </c>
      <c r="O3678">
        <v>301016</v>
      </c>
      <c r="P3678" t="s">
        <v>19</v>
      </c>
      <c r="Q3678">
        <v>16725</v>
      </c>
      <c r="R3678" t="s">
        <v>20</v>
      </c>
      <c r="S3678" t="str">
        <f>VLOOKUP(V3678,Country!A$2:B$191,2,FALSE)</f>
        <v>United Arab Emirates</v>
      </c>
      <c r="T3678" t="str">
        <f>VLOOKUP(X3678,Organisation!A$2:B$150,2,FALSE)</f>
        <v>Babcock Communications</v>
      </c>
      <c r="U3678" t="s">
        <v>409</v>
      </c>
      <c r="V3678" t="s">
        <v>410</v>
      </c>
      <c r="W3678" t="s">
        <v>42</v>
      </c>
      <c r="X3678" t="s">
        <v>43</v>
      </c>
      <c r="Y3678">
        <v>18182</v>
      </c>
    </row>
    <row r="3679" spans="1:25" x14ac:dyDescent="0.25">
      <c r="A3679">
        <v>15420</v>
      </c>
      <c r="B3679" t="str">
        <f>VLOOKUP(W3679,Broadcast!A$2:B$277,2,FALSE)</f>
        <v>Abu Dhabi Media Company</v>
      </c>
      <c r="C3679" s="6">
        <v>800</v>
      </c>
      <c r="D3679" s="6">
        <v>1000</v>
      </c>
      <c r="E3679" t="s">
        <v>548</v>
      </c>
      <c r="F3679" t="str">
        <f>VLOOKUP(H3679,Location!A$2:E$678,2,FALSE)</f>
        <v>Dhabayya</v>
      </c>
      <c r="G3679" t="str">
        <f>VLOOKUP(LEFT(R3679,3),Language!A$2:B$7700,2,FALSE)</f>
        <v>Arabic</v>
      </c>
      <c r="H3679" t="s">
        <v>409</v>
      </c>
      <c r="I3679">
        <v>500</v>
      </c>
      <c r="J3679">
        <v>300</v>
      </c>
      <c r="K3679">
        <v>0</v>
      </c>
      <c r="L3679">
        <v>146</v>
      </c>
      <c r="M3679">
        <v>1234567</v>
      </c>
      <c r="N3679">
        <v>270316</v>
      </c>
      <c r="O3679">
        <v>301016</v>
      </c>
      <c r="P3679" t="s">
        <v>19</v>
      </c>
      <c r="Q3679">
        <v>15000</v>
      </c>
      <c r="R3679" t="s">
        <v>89</v>
      </c>
      <c r="S3679" t="str">
        <f>VLOOKUP(V3679,Country!A$2:B$191,2,FALSE)</f>
        <v>United Arab Emirates</v>
      </c>
      <c r="T3679" t="str">
        <f>VLOOKUP(X3679,Organisation!A$2:B$150,2,FALSE)</f>
        <v>Abu Dhabi Media Company</v>
      </c>
      <c r="U3679" t="s">
        <v>409</v>
      </c>
      <c r="V3679" t="s">
        <v>410</v>
      </c>
      <c r="W3679" t="s">
        <v>14</v>
      </c>
      <c r="X3679" t="s">
        <v>14</v>
      </c>
      <c r="Y3679">
        <v>3805</v>
      </c>
    </row>
    <row r="3680" spans="1:25" x14ac:dyDescent="0.25">
      <c r="A3680">
        <v>15420</v>
      </c>
      <c r="B3680" t="str">
        <f>VLOOKUP(W3680,Broadcast!A$2:B$277,2,FALSE)</f>
        <v>BBC Worldservice</v>
      </c>
      <c r="C3680" s="6">
        <v>1300</v>
      </c>
      <c r="D3680" s="6">
        <v>1400</v>
      </c>
      <c r="E3680">
        <v>48</v>
      </c>
      <c r="F3680" t="str">
        <f>VLOOKUP(H3680,Location!A$2:E$678,2,FALSE)</f>
        <v>Meyerton</v>
      </c>
      <c r="G3680" t="str">
        <f>VLOOKUP(LEFT(R3680,3),Language!A$2:B$7700,2,FALSE)</f>
        <v>Somali</v>
      </c>
      <c r="H3680" t="s">
        <v>34</v>
      </c>
      <c r="I3680">
        <v>250</v>
      </c>
      <c r="J3680">
        <v>32</v>
      </c>
      <c r="K3680">
        <v>25</v>
      </c>
      <c r="L3680">
        <v>411</v>
      </c>
      <c r="M3680">
        <v>7</v>
      </c>
      <c r="N3680">
        <v>270316</v>
      </c>
      <c r="O3680">
        <v>301016</v>
      </c>
      <c r="P3680" t="s">
        <v>19</v>
      </c>
      <c r="Q3680">
        <v>15450</v>
      </c>
      <c r="R3680" t="s">
        <v>424</v>
      </c>
      <c r="S3680" t="str">
        <f>VLOOKUP(V3680,Country!A$2:B$191,2,FALSE)</f>
        <v>South Africa</v>
      </c>
      <c r="T3680" t="str">
        <f>VLOOKUP(X3680,Organisation!A$2:B$150,2,FALSE)</f>
        <v>Babcock Communications</v>
      </c>
      <c r="U3680" t="s">
        <v>34</v>
      </c>
      <c r="V3680" t="s">
        <v>35</v>
      </c>
      <c r="W3680" t="s">
        <v>42</v>
      </c>
      <c r="X3680" t="s">
        <v>43</v>
      </c>
      <c r="Y3680">
        <v>298</v>
      </c>
    </row>
    <row r="3681" spans="1:25" x14ac:dyDescent="0.25">
      <c r="A3681">
        <v>15420</v>
      </c>
      <c r="B3681" t="str">
        <f>VLOOKUP(W3681,Broadcast!A$2:B$277,2,FALSE)</f>
        <v>Allan H. Weiner</v>
      </c>
      <c r="C3681" s="6">
        <v>1400</v>
      </c>
      <c r="D3681" s="6">
        <v>2200</v>
      </c>
      <c r="E3681" t="s">
        <v>39</v>
      </c>
      <c r="F3681" t="str">
        <f>VLOOKUP(H3681,Location!A$2:E$678,2,FALSE)</f>
        <v>Monticello, ME</v>
      </c>
      <c r="G3681" t="str">
        <f>VLOOKUP(LEFT(R3681,3),Language!A$2:B$7700,2,FALSE)</f>
        <v>English</v>
      </c>
      <c r="H3681" t="s">
        <v>40</v>
      </c>
      <c r="I3681">
        <v>50</v>
      </c>
      <c r="J3681">
        <v>245</v>
      </c>
      <c r="K3681">
        <v>0</v>
      </c>
      <c r="L3681">
        <v>805</v>
      </c>
      <c r="M3681">
        <v>1234567</v>
      </c>
      <c r="N3681">
        <v>270316</v>
      </c>
      <c r="O3681">
        <v>291016</v>
      </c>
      <c r="P3681" t="s">
        <v>19</v>
      </c>
      <c r="R3681" t="s">
        <v>1028</v>
      </c>
      <c r="S3681" t="str">
        <f>VLOOKUP(V3681,Country!A$2:B$191,2,FALSE)</f>
        <v>United States</v>
      </c>
      <c r="T3681" t="str">
        <f>VLOOKUP(X3681,Organisation!A$2:B$150,2,FALSE)</f>
        <v>Federal Communications Commission</v>
      </c>
      <c r="U3681" t="s">
        <v>40</v>
      </c>
      <c r="V3681" t="s">
        <v>21</v>
      </c>
      <c r="W3681" t="s">
        <v>40</v>
      </c>
      <c r="X3681" t="s">
        <v>22</v>
      </c>
      <c r="Y3681">
        <v>14026</v>
      </c>
    </row>
    <row r="3682" spans="1:25" x14ac:dyDescent="0.25">
      <c r="A3682">
        <v>15420</v>
      </c>
      <c r="B3682" t="str">
        <f>VLOOKUP(W3682,Broadcast!A$2:B$277,2,FALSE)</f>
        <v>BBC Worldservice</v>
      </c>
      <c r="C3682" s="6">
        <v>1500</v>
      </c>
      <c r="D3682" s="6">
        <v>1600</v>
      </c>
      <c r="E3682" t="s">
        <v>295</v>
      </c>
      <c r="F3682" t="str">
        <f>VLOOKUP(H3682,Location!A$2:E$678,2,FALSE)</f>
        <v>Meyerton</v>
      </c>
      <c r="G3682" t="str">
        <f>VLOOKUP(LEFT(R3682,3),Language!A$2:B$7700,2,FALSE)</f>
        <v>English</v>
      </c>
      <c r="H3682" t="s">
        <v>34</v>
      </c>
      <c r="I3682">
        <v>100</v>
      </c>
      <c r="J3682">
        <v>20</v>
      </c>
      <c r="K3682">
        <v>30</v>
      </c>
      <c r="L3682">
        <v>216</v>
      </c>
      <c r="M3682">
        <v>1234567</v>
      </c>
      <c r="N3682">
        <v>270316</v>
      </c>
      <c r="O3682">
        <v>301016</v>
      </c>
      <c r="P3682" t="s">
        <v>19</v>
      </c>
      <c r="Q3682">
        <v>20600</v>
      </c>
      <c r="R3682" t="s">
        <v>20</v>
      </c>
      <c r="S3682" t="str">
        <f>VLOOKUP(V3682,Country!A$2:B$191,2,FALSE)</f>
        <v>South Africa</v>
      </c>
      <c r="T3682" t="str">
        <f>VLOOKUP(X3682,Organisation!A$2:B$150,2,FALSE)</f>
        <v>Babcock Communications</v>
      </c>
      <c r="U3682" t="s">
        <v>34</v>
      </c>
      <c r="V3682" t="s">
        <v>35</v>
      </c>
      <c r="W3682" t="s">
        <v>42</v>
      </c>
      <c r="X3682" t="s">
        <v>43</v>
      </c>
      <c r="Y3682">
        <v>297</v>
      </c>
    </row>
    <row r="3683" spans="1:25" x14ac:dyDescent="0.25">
      <c r="A3683">
        <v>15420</v>
      </c>
      <c r="B3683" t="str">
        <f>VLOOKUP(W3683,Broadcast!A$2:B$277,2,FALSE)</f>
        <v>Media Broadcast GmbH</v>
      </c>
      <c r="C3683" s="6">
        <v>1700</v>
      </c>
      <c r="D3683" s="6">
        <v>1730</v>
      </c>
      <c r="E3683" t="s">
        <v>983</v>
      </c>
      <c r="F3683" t="str">
        <f>VLOOKUP(H3683,Location!A$2:E$678,2,FALSE)</f>
        <v>Nauen</v>
      </c>
      <c r="G3683" t="str">
        <f>VLOOKUP(LEFT(R3683,3),Language!A$2:B$7700,2,FALSE)</f>
        <v>Multiple languages</v>
      </c>
      <c r="H3683" t="s">
        <v>232</v>
      </c>
      <c r="I3683">
        <v>100</v>
      </c>
      <c r="J3683">
        <v>139</v>
      </c>
      <c r="K3683">
        <v>0</v>
      </c>
      <c r="L3683">
        <v>218</v>
      </c>
      <c r="M3683">
        <v>6</v>
      </c>
      <c r="N3683">
        <v>220716</v>
      </c>
      <c r="O3683">
        <v>291016</v>
      </c>
      <c r="P3683" t="s">
        <v>19</v>
      </c>
      <c r="R3683" t="s">
        <v>102</v>
      </c>
      <c r="S3683" t="str">
        <f>VLOOKUP(V3683,Country!A$2:B$191,2,FALSE)</f>
        <v>Germany</v>
      </c>
      <c r="T3683" t="str">
        <f>VLOOKUP(X3683,Organisation!A$2:B$150,2,FALSE)</f>
        <v>Media Broadcast GmbH</v>
      </c>
      <c r="U3683" t="s">
        <v>232</v>
      </c>
      <c r="V3683" t="s">
        <v>19</v>
      </c>
      <c r="W3683" t="s">
        <v>99</v>
      </c>
      <c r="X3683" t="s">
        <v>99</v>
      </c>
      <c r="Y3683">
        <v>16906</v>
      </c>
    </row>
    <row r="3684" spans="1:25" x14ac:dyDescent="0.25">
      <c r="A3684">
        <v>15420</v>
      </c>
      <c r="B3684" t="str">
        <f>VLOOKUP(W3684,Broadcast!A$2:B$277,2,FALSE)</f>
        <v>Media Broadcast GmbH</v>
      </c>
      <c r="C3684" s="6">
        <v>1700</v>
      </c>
      <c r="D3684" s="6">
        <v>1730</v>
      </c>
      <c r="E3684" t="s">
        <v>983</v>
      </c>
      <c r="F3684" t="str">
        <f>VLOOKUP(H3684,Location!A$2:E$678,2,FALSE)</f>
        <v>Issoudun</v>
      </c>
      <c r="G3684" t="str">
        <f>VLOOKUP(LEFT(R3684,3),Language!A$2:B$7700,2,FALSE)</f>
        <v>Multiple languages</v>
      </c>
      <c r="H3684" t="s">
        <v>78</v>
      </c>
      <c r="I3684">
        <v>100</v>
      </c>
      <c r="J3684">
        <v>130</v>
      </c>
      <c r="K3684">
        <v>0</v>
      </c>
      <c r="L3684">
        <v>217</v>
      </c>
      <c r="M3684">
        <v>1</v>
      </c>
      <c r="N3684">
        <v>220716</v>
      </c>
      <c r="O3684">
        <v>291016</v>
      </c>
      <c r="P3684" t="s">
        <v>19</v>
      </c>
      <c r="R3684" t="s">
        <v>102</v>
      </c>
      <c r="S3684" t="str">
        <f>VLOOKUP(V3684,Country!A$2:B$191,2,FALSE)</f>
        <v>France</v>
      </c>
      <c r="T3684" t="str">
        <f>VLOOKUP(X3684,Organisation!A$2:B$150,2,FALSE)</f>
        <v>Media Broadcast GmbH</v>
      </c>
      <c r="U3684" t="s">
        <v>78</v>
      </c>
      <c r="V3684" t="s">
        <v>80</v>
      </c>
      <c r="W3684" t="s">
        <v>99</v>
      </c>
      <c r="X3684" t="s">
        <v>99</v>
      </c>
      <c r="Y3684">
        <v>16908</v>
      </c>
    </row>
    <row r="3685" spans="1:25" x14ac:dyDescent="0.25">
      <c r="A3685">
        <v>15420</v>
      </c>
      <c r="B3685" t="str">
        <f>VLOOKUP(W3685,Broadcast!A$2:B$277,2,FALSE)</f>
        <v>Media Broadcast GmbH</v>
      </c>
      <c r="C3685" s="6">
        <v>1700</v>
      </c>
      <c r="D3685" s="6">
        <v>1800</v>
      </c>
      <c r="E3685" t="s">
        <v>983</v>
      </c>
      <c r="F3685" t="str">
        <f>VLOOKUP(H3685,Location!A$2:E$678,2,FALSE)</f>
        <v>Nauen</v>
      </c>
      <c r="G3685" t="str">
        <f>VLOOKUP(LEFT(R3685,3),Language!A$2:B$7700,2,FALSE)</f>
        <v>Multiple languages</v>
      </c>
      <c r="H3685" t="s">
        <v>232</v>
      </c>
      <c r="I3685">
        <v>100</v>
      </c>
      <c r="J3685">
        <v>139</v>
      </c>
      <c r="K3685">
        <v>0</v>
      </c>
      <c r="L3685">
        <v>218</v>
      </c>
      <c r="M3685">
        <v>4</v>
      </c>
      <c r="N3685">
        <v>150616</v>
      </c>
      <c r="O3685">
        <v>291016</v>
      </c>
      <c r="P3685" t="s">
        <v>19</v>
      </c>
      <c r="R3685" t="s">
        <v>102</v>
      </c>
      <c r="S3685" t="str">
        <f>VLOOKUP(V3685,Country!A$2:B$191,2,FALSE)</f>
        <v>Germany</v>
      </c>
      <c r="T3685" t="str">
        <f>VLOOKUP(X3685,Organisation!A$2:B$150,2,FALSE)</f>
        <v>Media Broadcast GmbH</v>
      </c>
      <c r="U3685" t="s">
        <v>232</v>
      </c>
      <c r="V3685" t="s">
        <v>19</v>
      </c>
      <c r="W3685" t="s">
        <v>99</v>
      </c>
      <c r="X3685" t="s">
        <v>99</v>
      </c>
      <c r="Y3685">
        <v>16905</v>
      </c>
    </row>
    <row r="3686" spans="1:25" x14ac:dyDescent="0.25">
      <c r="A3686">
        <v>15420</v>
      </c>
      <c r="B3686" t="str">
        <f>VLOOKUP(W3686,Broadcast!A$2:B$277,2,FALSE)</f>
        <v>Media Broadcast GmbH</v>
      </c>
      <c r="C3686" s="6">
        <v>1700</v>
      </c>
      <c r="D3686" s="6">
        <v>1800</v>
      </c>
      <c r="E3686" t="s">
        <v>983</v>
      </c>
      <c r="F3686" t="str">
        <f>VLOOKUP(H3686,Location!A$2:E$678,2,FALSE)</f>
        <v>Issoudun</v>
      </c>
      <c r="G3686" t="str">
        <f>VLOOKUP(LEFT(R3686,3),Language!A$2:B$7700,2,FALSE)</f>
        <v>Multiple languages</v>
      </c>
      <c r="H3686" t="s">
        <v>78</v>
      </c>
      <c r="I3686">
        <v>100</v>
      </c>
      <c r="J3686">
        <v>130</v>
      </c>
      <c r="K3686">
        <v>0</v>
      </c>
      <c r="L3686">
        <v>217</v>
      </c>
      <c r="M3686">
        <v>1</v>
      </c>
      <c r="N3686">
        <v>150616</v>
      </c>
      <c r="O3686">
        <v>210716</v>
      </c>
      <c r="P3686" t="s">
        <v>19</v>
      </c>
      <c r="R3686" t="s">
        <v>102</v>
      </c>
      <c r="S3686" t="str">
        <f>VLOOKUP(V3686,Country!A$2:B$191,2,FALSE)</f>
        <v>France</v>
      </c>
      <c r="T3686" t="str">
        <f>VLOOKUP(X3686,Organisation!A$2:B$150,2,FALSE)</f>
        <v>Media Broadcast GmbH</v>
      </c>
      <c r="U3686" t="s">
        <v>78</v>
      </c>
      <c r="V3686" t="s">
        <v>80</v>
      </c>
      <c r="W3686" t="s">
        <v>99</v>
      </c>
      <c r="X3686" t="s">
        <v>99</v>
      </c>
      <c r="Y3686">
        <v>16907</v>
      </c>
    </row>
    <row r="3687" spans="1:25" x14ac:dyDescent="0.25">
      <c r="A3687">
        <v>15425</v>
      </c>
      <c r="B3687" t="str">
        <f>VLOOKUP(W3687,Broadcast!A$2:B$277,2,FALSE)</f>
        <v>China Radio International</v>
      </c>
      <c r="C3687" s="6">
        <v>100</v>
      </c>
      <c r="D3687" s="6">
        <v>200</v>
      </c>
      <c r="E3687" t="s">
        <v>206</v>
      </c>
      <c r="F3687" t="str">
        <f>VLOOKUP(H3687,Location!A$2:E$678,2,FALSE)</f>
        <v>Xian</v>
      </c>
      <c r="G3687" t="str">
        <f>VLOOKUP(LEFT(R3687,3),Language!A$2:B$7700,2,FALSE)</f>
        <v>Min Nan Chinese</v>
      </c>
      <c r="H3687" t="s">
        <v>265</v>
      </c>
      <c r="I3687">
        <v>500</v>
      </c>
      <c r="J3687">
        <v>190</v>
      </c>
      <c r="K3687">
        <v>0</v>
      </c>
      <c r="L3687">
        <v>218</v>
      </c>
      <c r="M3687">
        <v>1234567</v>
      </c>
      <c r="N3687">
        <v>270316</v>
      </c>
      <c r="O3687">
        <v>301016</v>
      </c>
      <c r="P3687" t="s">
        <v>19</v>
      </c>
      <c r="Q3687">
        <v>16500</v>
      </c>
      <c r="R3687" t="s">
        <v>661</v>
      </c>
      <c r="S3687" t="str">
        <f>VLOOKUP(V3687,Country!A$2:B$191,2,FALSE)</f>
        <v>China</v>
      </c>
      <c r="T3687" t="str">
        <f>VLOOKUP(X3687,Organisation!A$2:B$150,2,FALSE)</f>
        <v>R &amp; T of Peoples Republic of China</v>
      </c>
      <c r="U3687" t="s">
        <v>265</v>
      </c>
      <c r="V3687" t="s">
        <v>55</v>
      </c>
      <c r="W3687" t="s">
        <v>188</v>
      </c>
      <c r="X3687" t="s">
        <v>57</v>
      </c>
      <c r="Y3687">
        <v>3358</v>
      </c>
    </row>
    <row r="3688" spans="1:25" x14ac:dyDescent="0.25">
      <c r="A3688">
        <v>15425</v>
      </c>
      <c r="B3688" t="str">
        <f>VLOOKUP(W3688,Broadcast!A$2:B$277,2,FALSE)</f>
        <v>China Radio International</v>
      </c>
      <c r="C3688" s="6">
        <v>200</v>
      </c>
      <c r="D3688" s="6">
        <v>300</v>
      </c>
      <c r="E3688" t="s">
        <v>206</v>
      </c>
      <c r="F3688" t="str">
        <f>VLOOKUP(H3688,Location!A$2:E$678,2,FALSE)</f>
        <v>Xian</v>
      </c>
      <c r="G3688" t="str">
        <f>VLOOKUP(LEFT(R3688,3),Language!A$2:B$7700,2,FALSE)</f>
        <v>Min Nan Chinese</v>
      </c>
      <c r="H3688" t="s">
        <v>265</v>
      </c>
      <c r="I3688">
        <v>500</v>
      </c>
      <c r="J3688">
        <v>190</v>
      </c>
      <c r="K3688">
        <v>0</v>
      </c>
      <c r="L3688">
        <v>218</v>
      </c>
      <c r="M3688">
        <v>1234567</v>
      </c>
      <c r="N3688">
        <v>270316</v>
      </c>
      <c r="O3688">
        <v>301016</v>
      </c>
      <c r="P3688" t="s">
        <v>19</v>
      </c>
      <c r="Q3688">
        <v>16500</v>
      </c>
      <c r="R3688" t="s">
        <v>661</v>
      </c>
      <c r="S3688" t="str">
        <f>VLOOKUP(V3688,Country!A$2:B$191,2,FALSE)</f>
        <v>China</v>
      </c>
      <c r="T3688" t="str">
        <f>VLOOKUP(X3688,Organisation!A$2:B$150,2,FALSE)</f>
        <v>R &amp; T of Peoples Republic of China</v>
      </c>
      <c r="U3688" t="s">
        <v>265</v>
      </c>
      <c r="V3688" t="s">
        <v>55</v>
      </c>
      <c r="W3688" t="s">
        <v>188</v>
      </c>
      <c r="X3688" t="s">
        <v>57</v>
      </c>
      <c r="Y3688">
        <v>3359</v>
      </c>
    </row>
    <row r="3689" spans="1:25" x14ac:dyDescent="0.25">
      <c r="A3689">
        <v>15430</v>
      </c>
      <c r="B3689" t="str">
        <f>VLOOKUP(W3689,Broadcast!A$2:B$277,2,FALSE)</f>
        <v>Islamic Republic of Iran Broadcasting</v>
      </c>
      <c r="C3689" s="6">
        <v>620</v>
      </c>
      <c r="D3689" s="6">
        <v>720</v>
      </c>
      <c r="E3689">
        <v>27.28</v>
      </c>
      <c r="F3689" t="str">
        <f>VLOOKUP(H3689,Location!A$2:E$678,2,FALSE)</f>
        <v>Kamalabad</v>
      </c>
      <c r="G3689" t="str">
        <f>VLOOKUP(LEFT(R3689,3),Language!A$2:B$7700,2,FALSE)</f>
        <v>French</v>
      </c>
      <c r="H3689" t="s">
        <v>340</v>
      </c>
      <c r="I3689">
        <v>500</v>
      </c>
      <c r="J3689">
        <v>304</v>
      </c>
      <c r="K3689">
        <v>30</v>
      </c>
      <c r="L3689">
        <v>215</v>
      </c>
      <c r="M3689">
        <v>1234567</v>
      </c>
      <c r="N3689">
        <v>270316</v>
      </c>
      <c r="O3689">
        <v>291016</v>
      </c>
      <c r="P3689" t="s">
        <v>19</v>
      </c>
      <c r="R3689" t="s">
        <v>79</v>
      </c>
      <c r="S3689" t="str">
        <f>VLOOKUP(V3689,Country!A$2:B$191,2,FALSE)</f>
        <v>Iran (Islamic Rep. of)</v>
      </c>
      <c r="T3689" t="str">
        <f>VLOOKUP(X3689,Organisation!A$2:B$150,2,FALSE)</f>
        <v>Islamic Republic of Iran Broadcast.</v>
      </c>
      <c r="U3689" t="s">
        <v>340</v>
      </c>
      <c r="V3689" t="s">
        <v>229</v>
      </c>
      <c r="W3689" t="s">
        <v>230</v>
      </c>
      <c r="X3689" t="s">
        <v>230</v>
      </c>
      <c r="Y3689">
        <v>2010</v>
      </c>
    </row>
    <row r="3690" spans="1:25" x14ac:dyDescent="0.25">
      <c r="A3690">
        <v>15430</v>
      </c>
      <c r="B3690" t="str">
        <f>VLOOKUP(W3690,Broadcast!A$2:B$277,2,FALSE)</f>
        <v>Islamic Republic of Iran Broadcasting</v>
      </c>
      <c r="C3690" s="6">
        <v>720</v>
      </c>
      <c r="D3690" s="6">
        <v>820</v>
      </c>
      <c r="E3690" t="s">
        <v>761</v>
      </c>
      <c r="F3690" t="str">
        <f>VLOOKUP(H3690,Location!A$2:E$678,2,FALSE)</f>
        <v>Kamalabad</v>
      </c>
      <c r="G3690" t="str">
        <f>VLOOKUP(LEFT(R3690,3),Language!A$2:B$7700,2,FALSE)</f>
        <v>Spanish</v>
      </c>
      <c r="H3690" t="s">
        <v>340</v>
      </c>
      <c r="I3690">
        <v>500</v>
      </c>
      <c r="J3690">
        <v>289</v>
      </c>
      <c r="K3690">
        <v>15</v>
      </c>
      <c r="L3690">
        <v>215</v>
      </c>
      <c r="M3690">
        <v>1234567</v>
      </c>
      <c r="N3690">
        <v>270316</v>
      </c>
      <c r="O3690">
        <v>291016</v>
      </c>
      <c r="P3690" t="s">
        <v>19</v>
      </c>
      <c r="R3690" t="s">
        <v>137</v>
      </c>
      <c r="S3690" t="str">
        <f>VLOOKUP(V3690,Country!A$2:B$191,2,FALSE)</f>
        <v>Iran (Islamic Rep. of)</v>
      </c>
      <c r="T3690" t="str">
        <f>VLOOKUP(X3690,Organisation!A$2:B$150,2,FALSE)</f>
        <v>Islamic Republic of Iran Broadcast.</v>
      </c>
      <c r="U3690" t="s">
        <v>340</v>
      </c>
      <c r="V3690" t="s">
        <v>229</v>
      </c>
      <c r="W3690" t="s">
        <v>230</v>
      </c>
      <c r="X3690" t="s">
        <v>230</v>
      </c>
      <c r="Y3690">
        <v>12039</v>
      </c>
    </row>
    <row r="3691" spans="1:25" x14ac:dyDescent="0.25">
      <c r="A3691">
        <v>15430</v>
      </c>
      <c r="B3691" t="str">
        <f>VLOOKUP(W3691,Broadcast!A$2:B$277,2,FALSE)</f>
        <v>Adventist Broadcasting Service, Inc.</v>
      </c>
      <c r="C3691" s="6">
        <v>1100</v>
      </c>
      <c r="D3691" s="6">
        <v>1200</v>
      </c>
      <c r="E3691" t="s">
        <v>822</v>
      </c>
      <c r="F3691" t="str">
        <f>VLOOKUP(H3691,Location!A$2:E$678,2,FALSE)</f>
        <v>Agat, Guam</v>
      </c>
      <c r="G3691" t="str">
        <f>VLOOKUP(LEFT(R3691,3),Language!A$2:B$7700,2,FALSE)</f>
        <v>Mandarin Chinese</v>
      </c>
      <c r="H3691" t="s">
        <v>729</v>
      </c>
      <c r="I3691">
        <v>100</v>
      </c>
      <c r="J3691">
        <v>315</v>
      </c>
      <c r="K3691">
        <v>15</v>
      </c>
      <c r="L3691">
        <v>218</v>
      </c>
      <c r="M3691">
        <v>1234567</v>
      </c>
      <c r="N3691">
        <v>270316</v>
      </c>
      <c r="O3691">
        <v>291016</v>
      </c>
      <c r="P3691" t="s">
        <v>19</v>
      </c>
      <c r="Q3691">
        <v>13700</v>
      </c>
      <c r="R3691" t="s">
        <v>270</v>
      </c>
      <c r="S3691" t="str">
        <f>VLOOKUP(V3691,Country!A$2:B$191,2,FALSE)</f>
        <v>United States</v>
      </c>
      <c r="T3691" t="str">
        <f>VLOOKUP(X3691,Organisation!A$2:B$150,2,FALSE)</f>
        <v>Federal Communications Commission</v>
      </c>
      <c r="U3691" t="s">
        <v>729</v>
      </c>
      <c r="V3691" t="s">
        <v>21</v>
      </c>
      <c r="W3691" t="s">
        <v>729</v>
      </c>
      <c r="X3691" t="s">
        <v>22</v>
      </c>
      <c r="Y3691">
        <v>1807</v>
      </c>
    </row>
    <row r="3692" spans="1:25" x14ac:dyDescent="0.25">
      <c r="A3692">
        <v>15430</v>
      </c>
      <c r="B3692" t="str">
        <f>VLOOKUP(W3692,Broadcast!A$2:B$277,2,FALSE)</f>
        <v>Adventist World Radio</v>
      </c>
      <c r="C3692" s="6">
        <v>1230</v>
      </c>
      <c r="D3692" s="6">
        <v>1300</v>
      </c>
      <c r="E3692" t="s">
        <v>149</v>
      </c>
      <c r="F3692" t="str">
        <f>VLOOKUP(H3692,Location!A$2:E$678,2,FALSE)</f>
        <v>Trincomalee (Perkara)</v>
      </c>
      <c r="G3692" t="str">
        <f>VLOOKUP(LEFT(R3692,3),Language!A$2:B$7700,2,FALSE)</f>
        <v>Bengali</v>
      </c>
      <c r="H3692" t="s">
        <v>646</v>
      </c>
      <c r="I3692">
        <v>125</v>
      </c>
      <c r="J3692">
        <v>25</v>
      </c>
      <c r="K3692">
        <v>10</v>
      </c>
      <c r="L3692">
        <v>206</v>
      </c>
      <c r="M3692">
        <v>2357</v>
      </c>
      <c r="N3692">
        <v>270316</v>
      </c>
      <c r="O3692">
        <v>291016</v>
      </c>
      <c r="P3692" t="s">
        <v>19</v>
      </c>
      <c r="Q3692">
        <v>12450</v>
      </c>
      <c r="R3692" t="s">
        <v>150</v>
      </c>
      <c r="S3692" t="str">
        <f>VLOOKUP(V3692,Country!A$2:B$191,2,FALSE)</f>
        <v>Sri Lanka</v>
      </c>
      <c r="T3692" t="str">
        <f>VLOOKUP(X3692,Organisation!A$2:B$150,2,FALSE)</f>
        <v>Adventist World Radio</v>
      </c>
      <c r="U3692" t="s">
        <v>646</v>
      </c>
      <c r="V3692" t="s">
        <v>318</v>
      </c>
      <c r="W3692" t="s">
        <v>275</v>
      </c>
      <c r="X3692" t="s">
        <v>275</v>
      </c>
      <c r="Y3692">
        <v>497</v>
      </c>
    </row>
    <row r="3693" spans="1:25" x14ac:dyDescent="0.25">
      <c r="A3693">
        <v>15430</v>
      </c>
      <c r="B3693" t="str">
        <f>VLOOKUP(W3693,Broadcast!A$2:B$277,2,FALSE)</f>
        <v>Adventist World Radio</v>
      </c>
      <c r="C3693" s="6">
        <v>1230</v>
      </c>
      <c r="D3693" s="6">
        <v>1300</v>
      </c>
      <c r="E3693" t="s">
        <v>149</v>
      </c>
      <c r="F3693" t="str">
        <f>VLOOKUP(H3693,Location!A$2:E$678,2,FALSE)</f>
        <v>Trincomalee (Perkara)</v>
      </c>
      <c r="G3693" t="str">
        <f>VLOOKUP(LEFT(R3693,3),Language!A$2:B$7700,2,FALSE)</f>
        <v>Manipuri</v>
      </c>
      <c r="H3693" t="s">
        <v>646</v>
      </c>
      <c r="I3693">
        <v>125</v>
      </c>
      <c r="J3693">
        <v>25</v>
      </c>
      <c r="K3693">
        <v>10</v>
      </c>
      <c r="L3693">
        <v>206</v>
      </c>
      <c r="M3693">
        <v>146</v>
      </c>
      <c r="N3693">
        <v>270316</v>
      </c>
      <c r="O3693">
        <v>291016</v>
      </c>
      <c r="P3693" t="s">
        <v>19</v>
      </c>
      <c r="Q3693">
        <v>12450</v>
      </c>
      <c r="R3693" t="s">
        <v>1029</v>
      </c>
      <c r="S3693" t="str">
        <f>VLOOKUP(V3693,Country!A$2:B$191,2,FALSE)</f>
        <v>Sri Lanka</v>
      </c>
      <c r="T3693" t="str">
        <f>VLOOKUP(X3693,Organisation!A$2:B$150,2,FALSE)</f>
        <v>Adventist World Radio</v>
      </c>
      <c r="U3693" t="s">
        <v>646</v>
      </c>
      <c r="V3693" t="s">
        <v>318</v>
      </c>
      <c r="W3693" t="s">
        <v>275</v>
      </c>
      <c r="X3693" t="s">
        <v>275</v>
      </c>
      <c r="Y3693">
        <v>498</v>
      </c>
    </row>
    <row r="3694" spans="1:25" x14ac:dyDescent="0.25">
      <c r="A3694">
        <v>15430</v>
      </c>
      <c r="B3694" t="str">
        <f>VLOOKUP(W3694,Broadcast!A$2:B$277,2,FALSE)</f>
        <v>Adventist World Radio</v>
      </c>
      <c r="C3694" s="6">
        <v>1300</v>
      </c>
      <c r="D3694" s="6">
        <v>1330</v>
      </c>
      <c r="E3694" t="s">
        <v>149</v>
      </c>
      <c r="F3694" t="str">
        <f>VLOOKUP(H3694,Location!A$2:E$678,2,FALSE)</f>
        <v>Trincomalee (Perkara)</v>
      </c>
      <c r="G3694" t="str">
        <f>VLOOKUP(LEFT(R3694,3),Language!A$2:B$7700,2,FALSE)</f>
        <v>English</v>
      </c>
      <c r="H3694" t="s">
        <v>646</v>
      </c>
      <c r="I3694">
        <v>125</v>
      </c>
      <c r="J3694">
        <v>25</v>
      </c>
      <c r="K3694">
        <v>10</v>
      </c>
      <c r="L3694">
        <v>206</v>
      </c>
      <c r="M3694">
        <v>1234567</v>
      </c>
      <c r="N3694">
        <v>270316</v>
      </c>
      <c r="O3694">
        <v>291016</v>
      </c>
      <c r="P3694" t="s">
        <v>19</v>
      </c>
      <c r="Q3694">
        <v>12450</v>
      </c>
      <c r="R3694" t="s">
        <v>20</v>
      </c>
      <c r="S3694" t="str">
        <f>VLOOKUP(V3694,Country!A$2:B$191,2,FALSE)</f>
        <v>Sri Lanka</v>
      </c>
      <c r="T3694" t="str">
        <f>VLOOKUP(X3694,Organisation!A$2:B$150,2,FALSE)</f>
        <v>Adventist World Radio</v>
      </c>
      <c r="U3694" t="s">
        <v>646</v>
      </c>
      <c r="V3694" t="s">
        <v>318</v>
      </c>
      <c r="W3694" t="s">
        <v>275</v>
      </c>
      <c r="X3694" t="s">
        <v>275</v>
      </c>
      <c r="Y3694">
        <v>499</v>
      </c>
    </row>
    <row r="3695" spans="1:25" x14ac:dyDescent="0.25">
      <c r="A3695">
        <v>15430</v>
      </c>
      <c r="B3695" t="str">
        <f>VLOOKUP(W3695,Broadcast!A$2:B$277,2,FALSE)</f>
        <v>Deutsche Welle</v>
      </c>
      <c r="C3695" s="6">
        <v>1330</v>
      </c>
      <c r="D3695" s="6">
        <v>1400</v>
      </c>
      <c r="E3695" t="s">
        <v>169</v>
      </c>
      <c r="F3695" t="str">
        <f>VLOOKUP(H3695,Location!A$2:E$678,2,FALSE)</f>
        <v>Dhabayya</v>
      </c>
      <c r="G3695" t="str">
        <f>VLOOKUP(LEFT(R3695,3),Language!A$2:B$7700,2,FALSE)</f>
        <v>Dari</v>
      </c>
      <c r="H3695" t="s">
        <v>409</v>
      </c>
      <c r="I3695">
        <v>250</v>
      </c>
      <c r="J3695">
        <v>45</v>
      </c>
      <c r="K3695">
        <v>-15</v>
      </c>
      <c r="L3695">
        <v>146</v>
      </c>
      <c r="M3695">
        <v>1234567</v>
      </c>
      <c r="N3695">
        <v>270316</v>
      </c>
      <c r="O3695">
        <v>291016</v>
      </c>
      <c r="P3695" t="s">
        <v>19</v>
      </c>
      <c r="Q3695">
        <v>17220</v>
      </c>
      <c r="R3695" t="s">
        <v>170</v>
      </c>
      <c r="S3695" t="str">
        <f>VLOOKUP(V3695,Country!A$2:B$191,2,FALSE)</f>
        <v>United Arab Emirates</v>
      </c>
      <c r="T3695" t="str">
        <f>VLOOKUP(X3695,Organisation!A$2:B$150,2,FALSE)</f>
        <v>Deutsche Welle</v>
      </c>
      <c r="U3695" t="s">
        <v>409</v>
      </c>
      <c r="V3695" t="s">
        <v>410</v>
      </c>
      <c r="W3695" t="s">
        <v>346</v>
      </c>
      <c r="X3695" t="s">
        <v>346</v>
      </c>
      <c r="Y3695">
        <v>403</v>
      </c>
    </row>
    <row r="3696" spans="1:25" x14ac:dyDescent="0.25">
      <c r="A3696">
        <v>15430</v>
      </c>
      <c r="B3696" t="str">
        <f>VLOOKUP(W3696,Broadcast!A$2:B$277,2,FALSE)</f>
        <v>Deutsche Welle</v>
      </c>
      <c r="C3696" s="6">
        <v>1400</v>
      </c>
      <c r="D3696" s="6">
        <v>1430</v>
      </c>
      <c r="E3696" t="s">
        <v>169</v>
      </c>
      <c r="F3696" t="str">
        <f>VLOOKUP(H3696,Location!A$2:E$678,2,FALSE)</f>
        <v>Dhabayya</v>
      </c>
      <c r="G3696" t="str">
        <f>VLOOKUP(LEFT(R3696,3),Language!A$2:B$7700,2,FALSE)</f>
        <v>Pushto</v>
      </c>
      <c r="H3696" t="s">
        <v>409</v>
      </c>
      <c r="I3696">
        <v>250</v>
      </c>
      <c r="J3696">
        <v>45</v>
      </c>
      <c r="K3696">
        <v>-15</v>
      </c>
      <c r="L3696">
        <v>146</v>
      </c>
      <c r="M3696">
        <v>1234567</v>
      </c>
      <c r="N3696">
        <v>270316</v>
      </c>
      <c r="O3696">
        <v>291016</v>
      </c>
      <c r="P3696" t="s">
        <v>19</v>
      </c>
      <c r="Q3696">
        <v>17220</v>
      </c>
      <c r="R3696" t="s">
        <v>171</v>
      </c>
      <c r="S3696" t="str">
        <f>VLOOKUP(V3696,Country!A$2:B$191,2,FALSE)</f>
        <v>United Arab Emirates</v>
      </c>
      <c r="T3696" t="str">
        <f>VLOOKUP(X3696,Organisation!A$2:B$150,2,FALSE)</f>
        <v>Deutsche Welle</v>
      </c>
      <c r="U3696" t="s">
        <v>409</v>
      </c>
      <c r="V3696" t="s">
        <v>410</v>
      </c>
      <c r="W3696" t="s">
        <v>346</v>
      </c>
      <c r="X3696" t="s">
        <v>346</v>
      </c>
      <c r="Y3696">
        <v>404</v>
      </c>
    </row>
    <row r="3697" spans="1:25" x14ac:dyDescent="0.25">
      <c r="A3697">
        <v>15430</v>
      </c>
      <c r="B3697" t="str">
        <f>VLOOKUP(W3697,Broadcast!A$2:B$277,2,FALSE)</f>
        <v>International Broadcasting Bureau</v>
      </c>
      <c r="C3697" s="6">
        <v>1500</v>
      </c>
      <c r="D3697" s="6">
        <v>1600</v>
      </c>
      <c r="E3697">
        <v>43.44</v>
      </c>
      <c r="F3697" t="str">
        <f>VLOOKUP(H3697,Location!A$2:E$678,2,FALSE)</f>
        <v>Agingan Pt, Saipan</v>
      </c>
      <c r="G3697" t="str">
        <f>VLOOKUP(LEFT(R3697,3),Language!A$2:B$7700,2,FALSE)</f>
        <v>Mandarin Chinese</v>
      </c>
      <c r="H3697" t="s">
        <v>648</v>
      </c>
      <c r="I3697">
        <v>100</v>
      </c>
      <c r="J3697">
        <v>325</v>
      </c>
      <c r="K3697">
        <v>-15</v>
      </c>
      <c r="L3697">
        <v>218</v>
      </c>
      <c r="M3697">
        <v>1234567</v>
      </c>
      <c r="N3697">
        <v>270316</v>
      </c>
      <c r="O3697">
        <v>291016</v>
      </c>
      <c r="P3697" t="s">
        <v>19</v>
      </c>
      <c r="Q3697">
        <v>13500</v>
      </c>
      <c r="R3697" t="s">
        <v>270</v>
      </c>
      <c r="S3697" t="str">
        <f>VLOOKUP(V3697,Country!A$2:B$191,2,FALSE)</f>
        <v>United States</v>
      </c>
      <c r="T3697" t="str">
        <f>VLOOKUP(X3697,Organisation!A$2:B$150,2,FALSE)</f>
        <v>International Broadcasting Bureau</v>
      </c>
      <c r="U3697" t="s">
        <v>648</v>
      </c>
      <c r="V3697" t="s">
        <v>21</v>
      </c>
      <c r="W3697" t="s">
        <v>120</v>
      </c>
      <c r="X3697" t="s">
        <v>120</v>
      </c>
      <c r="Y3697">
        <v>912</v>
      </c>
    </row>
    <row r="3698" spans="1:25" x14ac:dyDescent="0.25">
      <c r="A3698">
        <v>15435</v>
      </c>
      <c r="B3698" t="str">
        <f>VLOOKUP(W3698,Broadcast!A$2:B$277,2,FALSE)</f>
        <v>Far East Broadcasting Company</v>
      </c>
      <c r="C3698" s="6">
        <v>0</v>
      </c>
      <c r="D3698" s="6">
        <v>100</v>
      </c>
      <c r="E3698" t="s">
        <v>1030</v>
      </c>
      <c r="F3698" t="str">
        <f>VLOOKUP(H3698,Location!A$2:E$678,2,FALSE)</f>
        <v>Bocaue</v>
      </c>
      <c r="G3698" t="str">
        <f>VLOOKUP(LEFT(R3698,3),Language!A$2:B$7700,2,FALSE)</f>
        <v>Multiple languages</v>
      </c>
      <c r="H3698" t="s">
        <v>606</v>
      </c>
      <c r="I3698">
        <v>100</v>
      </c>
      <c r="J3698">
        <v>305</v>
      </c>
      <c r="K3698">
        <v>30</v>
      </c>
      <c r="L3698">
        <v>146</v>
      </c>
      <c r="M3698">
        <v>1234567</v>
      </c>
      <c r="N3698">
        <v>270316</v>
      </c>
      <c r="O3698">
        <v>301016</v>
      </c>
      <c r="P3698" t="s">
        <v>19</v>
      </c>
      <c r="Q3698">
        <v>11000</v>
      </c>
      <c r="R3698" t="s">
        <v>102</v>
      </c>
      <c r="S3698" t="str">
        <f>VLOOKUP(V3698,Country!A$2:B$191,2,FALSE)</f>
        <v>Philippines</v>
      </c>
      <c r="T3698" t="str">
        <f>VLOOKUP(X3698,Organisation!A$2:B$150,2,FALSE)</f>
        <v>Far East Broadcasting Co</v>
      </c>
      <c r="U3698" t="s">
        <v>606</v>
      </c>
      <c r="V3698" t="s">
        <v>173</v>
      </c>
      <c r="W3698" t="s">
        <v>607</v>
      </c>
      <c r="X3698" t="s">
        <v>607</v>
      </c>
      <c r="Y3698">
        <v>2113</v>
      </c>
    </row>
    <row r="3699" spans="1:25" x14ac:dyDescent="0.25">
      <c r="A3699">
        <v>15435</v>
      </c>
      <c r="B3699" t="str">
        <f>VLOOKUP(W3699,Broadcast!A$2:B$277,2,FALSE)</f>
        <v>China Radio International</v>
      </c>
      <c r="C3699" s="6">
        <v>200</v>
      </c>
      <c r="D3699" s="6">
        <v>230</v>
      </c>
      <c r="E3699" t="s">
        <v>408</v>
      </c>
      <c r="F3699" t="str">
        <f>VLOOKUP(H3699,Location!A$2:E$678,2,FALSE)</f>
        <v>Xian</v>
      </c>
      <c r="G3699" t="str">
        <f>VLOOKUP(LEFT(R3699,3),Language!A$2:B$7700,2,FALSE)</f>
        <v>Pushto</v>
      </c>
      <c r="H3699" t="s">
        <v>265</v>
      </c>
      <c r="I3699">
        <v>500</v>
      </c>
      <c r="J3699">
        <v>292</v>
      </c>
      <c r="K3699">
        <v>0</v>
      </c>
      <c r="L3699">
        <v>216</v>
      </c>
      <c r="M3699">
        <v>1234567</v>
      </c>
      <c r="N3699">
        <v>270316</v>
      </c>
      <c r="O3699">
        <v>301016</v>
      </c>
      <c r="P3699" t="s">
        <v>19</v>
      </c>
      <c r="Q3699">
        <v>13700</v>
      </c>
      <c r="R3699" t="s">
        <v>171</v>
      </c>
      <c r="S3699" t="str">
        <f>VLOOKUP(V3699,Country!A$2:B$191,2,FALSE)</f>
        <v>China</v>
      </c>
      <c r="T3699" t="str">
        <f>VLOOKUP(X3699,Organisation!A$2:B$150,2,FALSE)</f>
        <v>R &amp; T of Peoples Republic of China</v>
      </c>
      <c r="U3699" t="s">
        <v>265</v>
      </c>
      <c r="V3699" t="s">
        <v>55</v>
      </c>
      <c r="W3699" t="s">
        <v>188</v>
      </c>
      <c r="X3699" t="s">
        <v>57</v>
      </c>
      <c r="Y3699">
        <v>3360</v>
      </c>
    </row>
    <row r="3700" spans="1:25" x14ac:dyDescent="0.25">
      <c r="A3700">
        <v>15435</v>
      </c>
      <c r="B3700" t="str">
        <f>VLOOKUP(W3700,Broadcast!A$2:B$277,2,FALSE)</f>
        <v>China Radio International</v>
      </c>
      <c r="C3700" s="6">
        <v>300</v>
      </c>
      <c r="D3700" s="6">
        <v>400</v>
      </c>
      <c r="E3700" t="s">
        <v>772</v>
      </c>
      <c r="F3700" t="str">
        <f>VLOOKUP(H3700,Location!A$2:E$678,2,FALSE)</f>
        <v>Urumqi</v>
      </c>
      <c r="G3700" t="str">
        <f>VLOOKUP(LEFT(R3700,3),Language!A$2:B$7700,2,FALSE)</f>
        <v>Russian</v>
      </c>
      <c r="H3700" t="s">
        <v>71</v>
      </c>
      <c r="I3700">
        <v>500</v>
      </c>
      <c r="J3700">
        <v>270</v>
      </c>
      <c r="K3700">
        <v>0</v>
      </c>
      <c r="L3700">
        <v>218</v>
      </c>
      <c r="M3700">
        <v>1234567</v>
      </c>
      <c r="N3700">
        <v>270316</v>
      </c>
      <c r="O3700">
        <v>301016</v>
      </c>
      <c r="P3700" t="s">
        <v>19</v>
      </c>
      <c r="Q3700">
        <v>13700</v>
      </c>
      <c r="R3700" t="s">
        <v>182</v>
      </c>
      <c r="S3700" t="str">
        <f>VLOOKUP(V3700,Country!A$2:B$191,2,FALSE)</f>
        <v>China</v>
      </c>
      <c r="T3700" t="str">
        <f>VLOOKUP(X3700,Organisation!A$2:B$150,2,FALSE)</f>
        <v>R &amp; T of Peoples Republic of China</v>
      </c>
      <c r="U3700" t="s">
        <v>71</v>
      </c>
      <c r="V3700" t="s">
        <v>55</v>
      </c>
      <c r="W3700" t="s">
        <v>188</v>
      </c>
      <c r="X3700" t="s">
        <v>57</v>
      </c>
      <c r="Y3700">
        <v>3361</v>
      </c>
    </row>
    <row r="3701" spans="1:25" x14ac:dyDescent="0.25">
      <c r="A3701">
        <v>15435</v>
      </c>
      <c r="B3701" t="str">
        <f>VLOOKUP(W3701,Broadcast!A$2:B$277,2,FALSE)</f>
        <v>Broadcasting Serv. of the Kingdom of Saudi Arabia</v>
      </c>
      <c r="C3701" s="6">
        <v>1500</v>
      </c>
      <c r="D3701" s="6">
        <v>1800</v>
      </c>
      <c r="E3701" t="s">
        <v>819</v>
      </c>
      <c r="F3701" t="str">
        <f>VLOOKUP(H3701,Location!A$2:E$678,2,FALSE)</f>
        <v>Riyadh</v>
      </c>
      <c r="G3701" t="str">
        <f>VLOOKUP(LEFT(R3701,3),Language!A$2:B$7700,2,FALSE)</f>
        <v>Arabic</v>
      </c>
      <c r="H3701" t="s">
        <v>508</v>
      </c>
      <c r="I3701">
        <v>500</v>
      </c>
      <c r="J3701">
        <v>320</v>
      </c>
      <c r="K3701">
        <v>25</v>
      </c>
      <c r="L3701">
        <v>216</v>
      </c>
      <c r="M3701">
        <v>1234567</v>
      </c>
      <c r="N3701">
        <v>270316</v>
      </c>
      <c r="O3701">
        <v>301016</v>
      </c>
      <c r="P3701" t="s">
        <v>19</v>
      </c>
      <c r="R3701" t="s">
        <v>89</v>
      </c>
      <c r="S3701" t="str">
        <f>VLOOKUP(V3701,Country!A$2:B$191,2,FALSE)</f>
        <v>Saudi Arabia</v>
      </c>
      <c r="T3701" t="str">
        <f>VLOOKUP(X3701,Organisation!A$2:B$150,2,FALSE)</f>
        <v>Saudi Arabian Radio &amp; Television</v>
      </c>
      <c r="U3701" t="s">
        <v>508</v>
      </c>
      <c r="V3701" t="s">
        <v>397</v>
      </c>
      <c r="W3701" t="s">
        <v>397</v>
      </c>
      <c r="X3701" t="s">
        <v>397</v>
      </c>
      <c r="Y3701">
        <v>1397</v>
      </c>
    </row>
    <row r="3702" spans="1:25" x14ac:dyDescent="0.25">
      <c r="A3702">
        <v>15435</v>
      </c>
      <c r="B3702" t="str">
        <f>VLOOKUP(W3702,Broadcast!A$2:B$277,2,FALSE)</f>
        <v>Adventist Broadcasting Service, Inc.</v>
      </c>
      <c r="C3702" s="6">
        <v>2200</v>
      </c>
      <c r="D3702" s="6">
        <v>2230</v>
      </c>
      <c r="E3702">
        <v>54</v>
      </c>
      <c r="F3702" t="str">
        <f>VLOOKUP(H3702,Location!A$2:E$678,2,FALSE)</f>
        <v>Agat, Guam</v>
      </c>
      <c r="G3702" t="str">
        <f>VLOOKUP(LEFT(R3702,3),Language!A$2:B$7700,2,FALSE)</f>
        <v>Sundanese</v>
      </c>
      <c r="H3702" t="s">
        <v>729</v>
      </c>
      <c r="I3702">
        <v>100</v>
      </c>
      <c r="J3702">
        <v>255</v>
      </c>
      <c r="K3702">
        <v>-30</v>
      </c>
      <c r="L3702">
        <v>218</v>
      </c>
      <c r="M3702">
        <v>2467</v>
      </c>
      <c r="N3702">
        <v>270316</v>
      </c>
      <c r="O3702">
        <v>291016</v>
      </c>
      <c r="P3702" t="s">
        <v>19</v>
      </c>
      <c r="Q3702">
        <v>13700</v>
      </c>
      <c r="R3702" t="s">
        <v>936</v>
      </c>
      <c r="S3702" t="str">
        <f>VLOOKUP(V3702,Country!A$2:B$191,2,FALSE)</f>
        <v>United States</v>
      </c>
      <c r="T3702" t="str">
        <f>VLOOKUP(X3702,Organisation!A$2:B$150,2,FALSE)</f>
        <v>Federal Communications Commission</v>
      </c>
      <c r="U3702" t="s">
        <v>729</v>
      </c>
      <c r="V3702" t="s">
        <v>21</v>
      </c>
      <c r="W3702" t="s">
        <v>729</v>
      </c>
      <c r="X3702" t="s">
        <v>22</v>
      </c>
      <c r="Y3702">
        <v>1808</v>
      </c>
    </row>
    <row r="3703" spans="1:25" x14ac:dyDescent="0.25">
      <c r="A3703">
        <v>15435</v>
      </c>
      <c r="B3703" t="str">
        <f>VLOOKUP(W3703,Broadcast!A$2:B$277,2,FALSE)</f>
        <v>Adventist Broadcasting Service, Inc.</v>
      </c>
      <c r="C3703" s="6">
        <v>2200</v>
      </c>
      <c r="D3703" s="6">
        <v>2230</v>
      </c>
      <c r="E3703">
        <v>54</v>
      </c>
      <c r="F3703" t="str">
        <f>VLOOKUP(H3703,Location!A$2:E$678,2,FALSE)</f>
        <v>Agat, Guam</v>
      </c>
      <c r="G3703" t="str">
        <f>VLOOKUP(LEFT(R3703,3),Language!A$2:B$7700,2,FALSE)</f>
        <v>English</v>
      </c>
      <c r="H3703" t="s">
        <v>729</v>
      </c>
      <c r="I3703">
        <v>100</v>
      </c>
      <c r="J3703">
        <v>255</v>
      </c>
      <c r="K3703">
        <v>-30</v>
      </c>
      <c r="L3703">
        <v>218</v>
      </c>
      <c r="M3703">
        <v>135</v>
      </c>
      <c r="N3703">
        <v>270316</v>
      </c>
      <c r="O3703">
        <v>291016</v>
      </c>
      <c r="P3703" t="s">
        <v>19</v>
      </c>
      <c r="Q3703">
        <v>13700</v>
      </c>
      <c r="R3703" t="s">
        <v>20</v>
      </c>
      <c r="S3703" t="str">
        <f>VLOOKUP(V3703,Country!A$2:B$191,2,FALSE)</f>
        <v>United States</v>
      </c>
      <c r="T3703" t="str">
        <f>VLOOKUP(X3703,Organisation!A$2:B$150,2,FALSE)</f>
        <v>Federal Communications Commission</v>
      </c>
      <c r="U3703" t="s">
        <v>729</v>
      </c>
      <c r="V3703" t="s">
        <v>21</v>
      </c>
      <c r="W3703" t="s">
        <v>729</v>
      </c>
      <c r="X3703" t="s">
        <v>22</v>
      </c>
      <c r="Y3703">
        <v>1809</v>
      </c>
    </row>
    <row r="3704" spans="1:25" x14ac:dyDescent="0.25">
      <c r="A3704">
        <v>15435</v>
      </c>
      <c r="B3704" t="str">
        <f>VLOOKUP(W3704,Broadcast!A$2:B$277,2,FALSE)</f>
        <v>Adventist Broadcasting Service, Inc.</v>
      </c>
      <c r="C3704" s="6">
        <v>2230</v>
      </c>
      <c r="D3704" s="6">
        <v>2300</v>
      </c>
      <c r="E3704">
        <v>54</v>
      </c>
      <c r="F3704" t="str">
        <f>VLOOKUP(H3704,Location!A$2:E$678,2,FALSE)</f>
        <v>Agat, Guam</v>
      </c>
      <c r="G3704" t="str">
        <f>VLOOKUP(LEFT(R3704,3),Language!A$2:B$7700,2,FALSE)</f>
        <v>Indonesian</v>
      </c>
      <c r="H3704" t="s">
        <v>729</v>
      </c>
      <c r="I3704">
        <v>100</v>
      </c>
      <c r="J3704">
        <v>255</v>
      </c>
      <c r="K3704">
        <v>-30</v>
      </c>
      <c r="L3704">
        <v>218</v>
      </c>
      <c r="M3704">
        <v>1234567</v>
      </c>
      <c r="N3704">
        <v>270316</v>
      </c>
      <c r="O3704">
        <v>291016</v>
      </c>
      <c r="P3704" t="s">
        <v>19</v>
      </c>
      <c r="Q3704">
        <v>16700</v>
      </c>
      <c r="R3704" t="s">
        <v>590</v>
      </c>
      <c r="S3704" t="str">
        <f>VLOOKUP(V3704,Country!A$2:B$191,2,FALSE)</f>
        <v>United States</v>
      </c>
      <c r="T3704" t="str">
        <f>VLOOKUP(X3704,Organisation!A$2:B$150,2,FALSE)</f>
        <v>Federal Communications Commission</v>
      </c>
      <c r="U3704" t="s">
        <v>729</v>
      </c>
      <c r="V3704" t="s">
        <v>21</v>
      </c>
      <c r="W3704" t="s">
        <v>729</v>
      </c>
      <c r="X3704" t="s">
        <v>22</v>
      </c>
      <c r="Y3704">
        <v>1810</v>
      </c>
    </row>
    <row r="3705" spans="1:25" x14ac:dyDescent="0.25">
      <c r="A3705">
        <v>15440</v>
      </c>
      <c r="B3705" t="str">
        <f>VLOOKUP(W3705,Broadcast!A$2:B$277,2,FALSE)</f>
        <v>Radio Miami International</v>
      </c>
      <c r="C3705" s="6">
        <v>730</v>
      </c>
      <c r="D3705" s="6">
        <v>830</v>
      </c>
      <c r="E3705" t="s">
        <v>858</v>
      </c>
      <c r="F3705" t="str">
        <f>VLOOKUP(H3705,Location!A$2:E$678,2,FALSE)</f>
        <v>Issoudun</v>
      </c>
      <c r="G3705" t="str">
        <f>VLOOKUP(LEFT(R3705,3),Language!A$2:B$7700,2,FALSE)</f>
        <v>Hausa</v>
      </c>
      <c r="H3705" t="s">
        <v>78</v>
      </c>
      <c r="I3705">
        <v>150</v>
      </c>
      <c r="J3705">
        <v>170</v>
      </c>
      <c r="K3705">
        <v>0</v>
      </c>
      <c r="L3705">
        <v>217</v>
      </c>
      <c r="M3705">
        <v>1234567</v>
      </c>
      <c r="N3705">
        <v>270316</v>
      </c>
      <c r="O3705">
        <v>291016</v>
      </c>
      <c r="P3705" t="s">
        <v>19</v>
      </c>
      <c r="Q3705">
        <v>17000</v>
      </c>
      <c r="R3705" t="s">
        <v>127</v>
      </c>
      <c r="S3705" t="str">
        <f>VLOOKUP(V3705,Country!A$2:B$191,2,FALSE)</f>
        <v>France</v>
      </c>
      <c r="T3705" t="str">
        <f>VLOOKUP(X3705,Organisation!A$2:B$150,2,FALSE)</f>
        <v>Telediffusion de France</v>
      </c>
      <c r="U3705" t="s">
        <v>78</v>
      </c>
      <c r="V3705" t="s">
        <v>80</v>
      </c>
      <c r="W3705" t="s">
        <v>128</v>
      </c>
      <c r="X3705" t="s">
        <v>82</v>
      </c>
      <c r="Y3705">
        <v>16243</v>
      </c>
    </row>
    <row r="3706" spans="1:25" x14ac:dyDescent="0.25">
      <c r="A3706">
        <v>15440</v>
      </c>
      <c r="B3706" t="str">
        <f>VLOOKUP(W3706,Broadcast!A$2:B$277,2,FALSE)</f>
        <v>China Radio International</v>
      </c>
      <c r="C3706" s="6">
        <v>1000</v>
      </c>
      <c r="D3706" s="6">
        <v>1100</v>
      </c>
      <c r="E3706" t="s">
        <v>699</v>
      </c>
      <c r="F3706" t="str">
        <f>VLOOKUP(H3706,Location!A$2:E$678,2,FALSE)</f>
        <v>Kunming</v>
      </c>
      <c r="G3706" t="str">
        <f>VLOOKUP(LEFT(R3706,3),Language!A$2:B$7700,2,FALSE)</f>
        <v>Cantonese</v>
      </c>
      <c r="H3706" t="s">
        <v>366</v>
      </c>
      <c r="I3706">
        <v>500</v>
      </c>
      <c r="J3706">
        <v>135</v>
      </c>
      <c r="K3706">
        <v>0</v>
      </c>
      <c r="L3706">
        <v>218</v>
      </c>
      <c r="M3706">
        <v>1234567</v>
      </c>
      <c r="N3706">
        <v>270316</v>
      </c>
      <c r="O3706">
        <v>301016</v>
      </c>
      <c r="P3706" t="s">
        <v>19</v>
      </c>
      <c r="Q3706">
        <v>13700</v>
      </c>
      <c r="R3706" t="s">
        <v>423</v>
      </c>
      <c r="S3706" t="str">
        <f>VLOOKUP(V3706,Country!A$2:B$191,2,FALSE)</f>
        <v>China</v>
      </c>
      <c r="T3706" t="str">
        <f>VLOOKUP(X3706,Organisation!A$2:B$150,2,FALSE)</f>
        <v>R &amp; T of Peoples Republic of China</v>
      </c>
      <c r="U3706" t="s">
        <v>366</v>
      </c>
      <c r="V3706" t="s">
        <v>55</v>
      </c>
      <c r="W3706" t="s">
        <v>188</v>
      </c>
      <c r="X3706" t="s">
        <v>57</v>
      </c>
      <c r="Y3706">
        <v>3362</v>
      </c>
    </row>
    <row r="3707" spans="1:25" x14ac:dyDescent="0.25">
      <c r="A3707">
        <v>15440</v>
      </c>
      <c r="B3707" t="str">
        <f>VLOOKUP(W3707,Broadcast!A$2:B$277,2,FALSE)</f>
        <v>China Radio International</v>
      </c>
      <c r="C3707" s="6">
        <v>1100</v>
      </c>
      <c r="D3707" s="6">
        <v>1200</v>
      </c>
      <c r="E3707" t="s">
        <v>699</v>
      </c>
      <c r="F3707" t="str">
        <f>VLOOKUP(H3707,Location!A$2:E$678,2,FALSE)</f>
        <v>Kunming</v>
      </c>
      <c r="G3707" t="str">
        <f>VLOOKUP(LEFT(R3707,3),Language!A$2:B$7700,2,FALSE)</f>
        <v>Standart Chinese</v>
      </c>
      <c r="H3707" t="s">
        <v>366</v>
      </c>
      <c r="I3707">
        <v>500</v>
      </c>
      <c r="J3707">
        <v>135</v>
      </c>
      <c r="K3707">
        <v>0</v>
      </c>
      <c r="L3707">
        <v>218</v>
      </c>
      <c r="M3707">
        <v>1234567</v>
      </c>
      <c r="N3707">
        <v>270316</v>
      </c>
      <c r="O3707">
        <v>301016</v>
      </c>
      <c r="P3707" t="s">
        <v>19</v>
      </c>
      <c r="Q3707">
        <v>13700</v>
      </c>
      <c r="R3707" t="s">
        <v>207</v>
      </c>
      <c r="S3707" t="str">
        <f>VLOOKUP(V3707,Country!A$2:B$191,2,FALSE)</f>
        <v>China</v>
      </c>
      <c r="T3707" t="str">
        <f>VLOOKUP(X3707,Organisation!A$2:B$150,2,FALSE)</f>
        <v>R &amp; T of Peoples Republic of China</v>
      </c>
      <c r="U3707" t="s">
        <v>366</v>
      </c>
      <c r="V3707" t="s">
        <v>55</v>
      </c>
      <c r="W3707" t="s">
        <v>188</v>
      </c>
      <c r="X3707" t="s">
        <v>57</v>
      </c>
      <c r="Y3707">
        <v>3363</v>
      </c>
    </row>
    <row r="3708" spans="1:25" x14ac:dyDescent="0.25">
      <c r="A3708">
        <v>15440</v>
      </c>
      <c r="B3708" t="str">
        <f>VLOOKUP(W3708,Broadcast!A$2:B$277,2,FALSE)</f>
        <v>Adventist World Radio</v>
      </c>
      <c r="C3708" s="6">
        <v>1400</v>
      </c>
      <c r="D3708" s="6">
        <v>1430</v>
      </c>
      <c r="E3708" t="s">
        <v>169</v>
      </c>
      <c r="F3708" t="str">
        <f>VLOOKUP(H3708,Location!A$2:E$678,2,FALSE)</f>
        <v>Moosbrunn</v>
      </c>
      <c r="G3708" t="str">
        <f>VLOOKUP(LEFT(R3708,3),Language!A$2:B$7700,2,FALSE)</f>
        <v>Urdu</v>
      </c>
      <c r="H3708" t="s">
        <v>421</v>
      </c>
      <c r="I3708">
        <v>300</v>
      </c>
      <c r="J3708">
        <v>90</v>
      </c>
      <c r="K3708">
        <v>0</v>
      </c>
      <c r="L3708">
        <v>217</v>
      </c>
      <c r="M3708">
        <v>1234567</v>
      </c>
      <c r="N3708">
        <v>270316</v>
      </c>
      <c r="O3708">
        <v>291016</v>
      </c>
      <c r="P3708" t="s">
        <v>19</v>
      </c>
      <c r="Q3708">
        <v>16700</v>
      </c>
      <c r="R3708" t="s">
        <v>348</v>
      </c>
      <c r="S3708" t="str">
        <f>VLOOKUP(V3708,Country!A$2:B$191,2,FALSE)</f>
        <v>Austria</v>
      </c>
      <c r="T3708" t="str">
        <f>VLOOKUP(X3708,Organisation!A$2:B$150,2,FALSE)</f>
        <v>Adventist World Radio</v>
      </c>
      <c r="U3708" t="s">
        <v>421</v>
      </c>
      <c r="V3708" t="s">
        <v>422</v>
      </c>
      <c r="W3708" t="s">
        <v>275</v>
      </c>
      <c r="X3708" t="s">
        <v>275</v>
      </c>
      <c r="Y3708">
        <v>500</v>
      </c>
    </row>
    <row r="3709" spans="1:25" x14ac:dyDescent="0.25">
      <c r="A3709">
        <v>15440</v>
      </c>
      <c r="B3709" t="str">
        <f>VLOOKUP(W3709,Broadcast!A$2:B$277,2,FALSE)</f>
        <v>Radio Miami International</v>
      </c>
      <c r="C3709" s="6">
        <v>1400</v>
      </c>
      <c r="D3709" s="6">
        <v>2300</v>
      </c>
      <c r="E3709">
        <v>10</v>
      </c>
      <c r="F3709" t="str">
        <f>VLOOKUP(H3709,Location!A$2:E$678,2,FALSE)</f>
        <v>Okeechobee, FL</v>
      </c>
      <c r="G3709" t="str">
        <f>VLOOKUP(LEFT(R3709,3),Language!A$2:B$7700,2,FALSE)</f>
        <v>English</v>
      </c>
      <c r="H3709" t="s">
        <v>128</v>
      </c>
      <c r="I3709">
        <v>100</v>
      </c>
      <c r="J3709">
        <v>285</v>
      </c>
      <c r="K3709">
        <v>0</v>
      </c>
      <c r="L3709">
        <v>805</v>
      </c>
      <c r="M3709">
        <v>1234567</v>
      </c>
      <c r="N3709">
        <v>270316</v>
      </c>
      <c r="O3709">
        <v>301016</v>
      </c>
      <c r="P3709" t="s">
        <v>19</v>
      </c>
      <c r="Q3709">
        <v>11925</v>
      </c>
      <c r="R3709" t="s">
        <v>20</v>
      </c>
      <c r="S3709" t="str">
        <f>VLOOKUP(V3709,Country!A$2:B$191,2,FALSE)</f>
        <v>United States</v>
      </c>
      <c r="T3709" t="str">
        <f>VLOOKUP(X3709,Organisation!A$2:B$150,2,FALSE)</f>
        <v>Federal Communications Commission</v>
      </c>
      <c r="U3709" t="s">
        <v>128</v>
      </c>
      <c r="V3709" t="s">
        <v>21</v>
      </c>
      <c r="W3709" t="s">
        <v>128</v>
      </c>
      <c r="X3709" t="s">
        <v>22</v>
      </c>
      <c r="Y3709">
        <v>16637</v>
      </c>
    </row>
    <row r="3710" spans="1:25" x14ac:dyDescent="0.25">
      <c r="A3710">
        <v>15445</v>
      </c>
      <c r="B3710" t="str">
        <f>VLOOKUP(W3710,Broadcast!A$2:B$277,2,FALSE)</f>
        <v>Adventist World Radio</v>
      </c>
      <c r="C3710" s="6">
        <v>100</v>
      </c>
      <c r="D3710" s="6">
        <v>200</v>
      </c>
      <c r="E3710" t="s">
        <v>161</v>
      </c>
      <c r="F3710" t="str">
        <f>VLOOKUP(H3710,Location!A$2:E$678,2,FALSE)</f>
        <v>Taipei</v>
      </c>
      <c r="G3710" t="str">
        <f>VLOOKUP(LEFT(R3710,3),Language!A$2:B$7700,2,FALSE)</f>
        <v>Vietnamese</v>
      </c>
      <c r="H3710" t="s">
        <v>670</v>
      </c>
      <c r="I3710">
        <v>100</v>
      </c>
      <c r="J3710">
        <v>250</v>
      </c>
      <c r="K3710">
        <v>0</v>
      </c>
      <c r="L3710">
        <v>145</v>
      </c>
      <c r="M3710">
        <v>7</v>
      </c>
      <c r="N3710">
        <v>80716</v>
      </c>
      <c r="O3710">
        <v>301016</v>
      </c>
      <c r="P3710" t="s">
        <v>19</v>
      </c>
      <c r="Q3710">
        <v>13650</v>
      </c>
      <c r="R3710" t="s">
        <v>163</v>
      </c>
      <c r="S3710" t="str">
        <f>VLOOKUP(V3710,Country!A$2:B$191,2,FALSE)</f>
        <v>China</v>
      </c>
      <c r="T3710" t="str">
        <f>VLOOKUP(X3710,Organisation!A$2:B$150,2,FALSE)</f>
        <v>Babcock Communications</v>
      </c>
      <c r="U3710" t="s">
        <v>670</v>
      </c>
      <c r="V3710" t="s">
        <v>55</v>
      </c>
      <c r="W3710" t="s">
        <v>275</v>
      </c>
      <c r="X3710" t="s">
        <v>43</v>
      </c>
      <c r="Y3710">
        <v>16849</v>
      </c>
    </row>
    <row r="3711" spans="1:25" x14ac:dyDescent="0.25">
      <c r="A3711">
        <v>15445</v>
      </c>
      <c r="B3711" t="str">
        <f>VLOOKUP(W3711,Broadcast!A$2:B$277,2,FALSE)</f>
        <v>China Radio International</v>
      </c>
      <c r="C3711" s="6">
        <v>400</v>
      </c>
      <c r="D3711" s="6">
        <v>500</v>
      </c>
      <c r="E3711">
        <v>29.3</v>
      </c>
      <c r="F3711" t="str">
        <f>VLOOKUP(H3711,Location!A$2:E$678,2,FALSE)</f>
        <v>Kashi</v>
      </c>
      <c r="G3711" t="str">
        <f>VLOOKUP(LEFT(R3711,3),Language!A$2:B$7700,2,FALSE)</f>
        <v>Russian</v>
      </c>
      <c r="H3711" t="s">
        <v>187</v>
      </c>
      <c r="I3711">
        <v>500</v>
      </c>
      <c r="J3711">
        <v>308</v>
      </c>
      <c r="K3711">
        <v>0</v>
      </c>
      <c r="L3711">
        <v>216</v>
      </c>
      <c r="M3711">
        <v>1234567</v>
      </c>
      <c r="N3711">
        <v>270316</v>
      </c>
      <c r="O3711">
        <v>301016</v>
      </c>
      <c r="P3711" t="s">
        <v>19</v>
      </c>
      <c r="Q3711">
        <v>13700</v>
      </c>
      <c r="R3711" t="s">
        <v>182</v>
      </c>
      <c r="S3711" t="str">
        <f>VLOOKUP(V3711,Country!A$2:B$191,2,FALSE)</f>
        <v>China</v>
      </c>
      <c r="T3711" t="str">
        <f>VLOOKUP(X3711,Organisation!A$2:B$150,2,FALSE)</f>
        <v>R &amp; T of Peoples Republic of China</v>
      </c>
      <c r="U3711" t="s">
        <v>187</v>
      </c>
      <c r="V3711" t="s">
        <v>55</v>
      </c>
      <c r="W3711" t="s">
        <v>188</v>
      </c>
      <c r="X3711" t="s">
        <v>57</v>
      </c>
      <c r="Y3711">
        <v>3364</v>
      </c>
    </row>
    <row r="3712" spans="1:25" x14ac:dyDescent="0.25">
      <c r="A3712">
        <v>15445</v>
      </c>
      <c r="B3712" t="str">
        <f>VLOOKUP(W3712,Broadcast!A$2:B$277,2,FALSE)</f>
        <v>China Radio International</v>
      </c>
      <c r="C3712" s="6">
        <v>500</v>
      </c>
      <c r="D3712" s="6">
        <v>600</v>
      </c>
      <c r="E3712">
        <v>29.3</v>
      </c>
      <c r="F3712" t="str">
        <f>VLOOKUP(H3712,Location!A$2:E$678,2,FALSE)</f>
        <v>Kashi</v>
      </c>
      <c r="G3712" t="str">
        <f>VLOOKUP(LEFT(R3712,3),Language!A$2:B$7700,2,FALSE)</f>
        <v>Russian</v>
      </c>
      <c r="H3712" t="s">
        <v>187</v>
      </c>
      <c r="I3712">
        <v>500</v>
      </c>
      <c r="J3712">
        <v>308</v>
      </c>
      <c r="K3712">
        <v>0</v>
      </c>
      <c r="L3712">
        <v>216</v>
      </c>
      <c r="M3712">
        <v>1234567</v>
      </c>
      <c r="N3712">
        <v>270316</v>
      </c>
      <c r="O3712">
        <v>301016</v>
      </c>
      <c r="P3712" t="s">
        <v>19</v>
      </c>
      <c r="Q3712">
        <v>13700</v>
      </c>
      <c r="R3712" t="s">
        <v>182</v>
      </c>
      <c r="S3712" t="str">
        <f>VLOOKUP(V3712,Country!A$2:B$191,2,FALSE)</f>
        <v>China</v>
      </c>
      <c r="T3712" t="str">
        <f>VLOOKUP(X3712,Organisation!A$2:B$150,2,FALSE)</f>
        <v>R &amp; T of Peoples Republic of China</v>
      </c>
      <c r="U3712" t="s">
        <v>187</v>
      </c>
      <c r="V3712" t="s">
        <v>55</v>
      </c>
      <c r="W3712" t="s">
        <v>188</v>
      </c>
      <c r="X3712" t="s">
        <v>57</v>
      </c>
      <c r="Y3712">
        <v>3365</v>
      </c>
    </row>
    <row r="3713" spans="1:25" x14ac:dyDescent="0.25">
      <c r="A3713">
        <v>15445</v>
      </c>
      <c r="B3713" t="str">
        <f>VLOOKUP(W3713,Broadcast!A$2:B$277,2,FALSE)</f>
        <v>Abu Dhabi Media Company</v>
      </c>
      <c r="C3713" s="6">
        <v>900</v>
      </c>
      <c r="D3713" s="6">
        <v>1230</v>
      </c>
      <c r="E3713" t="s">
        <v>548</v>
      </c>
      <c r="F3713" t="str">
        <f>VLOOKUP(H3713,Location!A$2:E$678,2,FALSE)</f>
        <v>Dhabayya</v>
      </c>
      <c r="G3713" t="str">
        <f>VLOOKUP(LEFT(R3713,3),Language!A$2:B$7700,2,FALSE)</f>
        <v>Arabic</v>
      </c>
      <c r="H3713" t="s">
        <v>409</v>
      </c>
      <c r="I3713">
        <v>500</v>
      </c>
      <c r="J3713">
        <v>300</v>
      </c>
      <c r="K3713">
        <v>0</v>
      </c>
      <c r="L3713">
        <v>146</v>
      </c>
      <c r="M3713">
        <v>1234567</v>
      </c>
      <c r="N3713">
        <v>270316</v>
      </c>
      <c r="O3713">
        <v>301016</v>
      </c>
      <c r="P3713" t="s">
        <v>19</v>
      </c>
      <c r="Q3713">
        <v>15300</v>
      </c>
      <c r="R3713" t="s">
        <v>89</v>
      </c>
      <c r="S3713" t="str">
        <f>VLOOKUP(V3713,Country!A$2:B$191,2,FALSE)</f>
        <v>United Arab Emirates</v>
      </c>
      <c r="T3713" t="str">
        <f>VLOOKUP(X3713,Organisation!A$2:B$150,2,FALSE)</f>
        <v>Abu Dhabi Media Company</v>
      </c>
      <c r="U3713" t="s">
        <v>409</v>
      </c>
      <c r="V3713" t="s">
        <v>410</v>
      </c>
      <c r="W3713" t="s">
        <v>14</v>
      </c>
      <c r="X3713" t="s">
        <v>14</v>
      </c>
      <c r="Y3713">
        <v>3836</v>
      </c>
    </row>
    <row r="3714" spans="1:25" x14ac:dyDescent="0.25">
      <c r="A3714">
        <v>15445</v>
      </c>
      <c r="B3714" t="str">
        <f>VLOOKUP(W3714,Broadcast!A$2:B$277,2,FALSE)</f>
        <v>Adventist Broadcasting Service, Inc.</v>
      </c>
      <c r="C3714" s="6">
        <v>1330</v>
      </c>
      <c r="D3714" s="6">
        <v>1400</v>
      </c>
      <c r="E3714" t="s">
        <v>161</v>
      </c>
      <c r="F3714" t="str">
        <f>VLOOKUP(H3714,Location!A$2:E$678,2,FALSE)</f>
        <v>Agat, Guam</v>
      </c>
      <c r="G3714" t="str">
        <f>VLOOKUP(LEFT(R3714,3),Language!A$2:B$7700,2,FALSE)</f>
        <v>Thai</v>
      </c>
      <c r="H3714" t="s">
        <v>729</v>
      </c>
      <c r="I3714">
        <v>100</v>
      </c>
      <c r="J3714">
        <v>270</v>
      </c>
      <c r="K3714">
        <v>-15</v>
      </c>
      <c r="L3714">
        <v>218</v>
      </c>
      <c r="M3714">
        <v>1234567</v>
      </c>
      <c r="N3714">
        <v>270316</v>
      </c>
      <c r="O3714">
        <v>291016</v>
      </c>
      <c r="P3714" t="s">
        <v>19</v>
      </c>
      <c r="Q3714">
        <v>16700</v>
      </c>
      <c r="R3714" t="s">
        <v>587</v>
      </c>
      <c r="S3714" t="str">
        <f>VLOOKUP(V3714,Country!A$2:B$191,2,FALSE)</f>
        <v>United States</v>
      </c>
      <c r="T3714" t="str">
        <f>VLOOKUP(X3714,Organisation!A$2:B$150,2,FALSE)</f>
        <v>Federal Communications Commission</v>
      </c>
      <c r="U3714" t="s">
        <v>729</v>
      </c>
      <c r="V3714" t="s">
        <v>21</v>
      </c>
      <c r="W3714" t="s">
        <v>729</v>
      </c>
      <c r="X3714" t="s">
        <v>22</v>
      </c>
      <c r="Y3714">
        <v>1812</v>
      </c>
    </row>
    <row r="3715" spans="1:25" x14ac:dyDescent="0.25">
      <c r="A3715">
        <v>15445</v>
      </c>
      <c r="B3715" t="str">
        <f>VLOOKUP(W3715,Broadcast!A$2:B$277,2,FALSE)</f>
        <v>Abu Dhabi Media Company</v>
      </c>
      <c r="C3715" s="6">
        <v>1330</v>
      </c>
      <c r="D3715" s="6">
        <v>1400</v>
      </c>
      <c r="E3715" t="s">
        <v>548</v>
      </c>
      <c r="F3715" t="str">
        <f>VLOOKUP(H3715,Location!A$2:E$678,2,FALSE)</f>
        <v>Dhabayya</v>
      </c>
      <c r="G3715" t="str">
        <f>VLOOKUP(LEFT(R3715,3),Language!A$2:B$7700,2,FALSE)</f>
        <v>Arabic</v>
      </c>
      <c r="H3715" t="s">
        <v>409</v>
      </c>
      <c r="I3715">
        <v>500</v>
      </c>
      <c r="J3715">
        <v>300</v>
      </c>
      <c r="K3715">
        <v>0</v>
      </c>
      <c r="L3715">
        <v>146</v>
      </c>
      <c r="M3715">
        <v>1234567</v>
      </c>
      <c r="N3715">
        <v>270316</v>
      </c>
      <c r="O3715">
        <v>301016</v>
      </c>
      <c r="P3715" t="s">
        <v>19</v>
      </c>
      <c r="Q3715">
        <v>15300</v>
      </c>
      <c r="R3715" t="s">
        <v>89</v>
      </c>
      <c r="S3715" t="str">
        <f>VLOOKUP(V3715,Country!A$2:B$191,2,FALSE)</f>
        <v>United Arab Emirates</v>
      </c>
      <c r="T3715" t="str">
        <f>VLOOKUP(X3715,Organisation!A$2:B$150,2,FALSE)</f>
        <v>Abu Dhabi Media Company</v>
      </c>
      <c r="U3715" t="s">
        <v>409</v>
      </c>
      <c r="V3715" t="s">
        <v>410</v>
      </c>
      <c r="W3715" t="s">
        <v>14</v>
      </c>
      <c r="X3715" t="s">
        <v>14</v>
      </c>
      <c r="Y3715">
        <v>3837</v>
      </c>
    </row>
    <row r="3716" spans="1:25" x14ac:dyDescent="0.25">
      <c r="A3716">
        <v>15445</v>
      </c>
      <c r="B3716" t="str">
        <f>VLOOKUP(W3716,Broadcast!A$2:B$277,2,FALSE)</f>
        <v>Nippon Hoso Kyokai</v>
      </c>
      <c r="C3716" s="6">
        <v>1700</v>
      </c>
      <c r="D3716" s="6">
        <v>1900</v>
      </c>
      <c r="E3716" t="s">
        <v>663</v>
      </c>
      <c r="F3716" t="str">
        <f>VLOOKUP(H3716,Location!A$2:E$678,2,FALSE)</f>
        <v>Nauen</v>
      </c>
      <c r="G3716" t="str">
        <f>VLOOKUP(LEFT(R3716,3),Language!A$2:B$7700,2,FALSE)</f>
        <v>Japanese</v>
      </c>
      <c r="H3716" t="s">
        <v>232</v>
      </c>
      <c r="I3716">
        <v>250</v>
      </c>
      <c r="J3716">
        <v>140</v>
      </c>
      <c r="K3716">
        <v>0</v>
      </c>
      <c r="L3716">
        <v>218</v>
      </c>
      <c r="M3716">
        <v>1234567</v>
      </c>
      <c r="N3716">
        <v>270316</v>
      </c>
      <c r="O3716">
        <v>301016</v>
      </c>
      <c r="P3716" t="s">
        <v>19</v>
      </c>
      <c r="R3716" t="s">
        <v>196</v>
      </c>
      <c r="S3716" t="str">
        <f>VLOOKUP(V3716,Country!A$2:B$191,2,FALSE)</f>
        <v>Germany</v>
      </c>
      <c r="T3716" t="str">
        <f>VLOOKUP(X3716,Organisation!A$2:B$150,2,FALSE)</f>
        <v>Nippon Hoso Kyokai, Japan</v>
      </c>
      <c r="U3716" t="s">
        <v>232</v>
      </c>
      <c r="V3716" t="s">
        <v>19</v>
      </c>
      <c r="W3716" t="s">
        <v>197</v>
      </c>
      <c r="X3716" t="s">
        <v>197</v>
      </c>
      <c r="Y3716">
        <v>15015</v>
      </c>
    </row>
    <row r="3717" spans="1:25" x14ac:dyDescent="0.25">
      <c r="A3717">
        <v>15450</v>
      </c>
      <c r="B3717" t="str">
        <f>VLOOKUP(W3717,Broadcast!A$2:B$277,2,FALSE)</f>
        <v>Far East Broadcasting Company</v>
      </c>
      <c r="C3717" s="6">
        <v>830</v>
      </c>
      <c r="D3717" s="6">
        <v>900</v>
      </c>
      <c r="E3717" t="s">
        <v>696</v>
      </c>
      <c r="F3717" t="str">
        <f>VLOOKUP(H3717,Location!A$2:E$678,2,FALSE)</f>
        <v>Iba</v>
      </c>
      <c r="G3717" t="str">
        <f>VLOOKUP(LEFT(R3717,3),Language!A$2:B$7700,2,FALSE)</f>
        <v>Peripheral Mongolian</v>
      </c>
      <c r="H3717" t="s">
        <v>647</v>
      </c>
      <c r="I3717">
        <v>100</v>
      </c>
      <c r="J3717">
        <v>330</v>
      </c>
      <c r="K3717">
        <v>0</v>
      </c>
      <c r="L3717">
        <v>146</v>
      </c>
      <c r="M3717">
        <v>1234567</v>
      </c>
      <c r="N3717">
        <v>270316</v>
      </c>
      <c r="O3717">
        <v>301016</v>
      </c>
      <c r="P3717" t="s">
        <v>19</v>
      </c>
      <c r="Q3717">
        <v>15450</v>
      </c>
      <c r="R3717" t="s">
        <v>1031</v>
      </c>
      <c r="S3717" t="str">
        <f>VLOOKUP(V3717,Country!A$2:B$191,2,FALSE)</f>
        <v>Philippines</v>
      </c>
      <c r="T3717" t="str">
        <f>VLOOKUP(X3717,Organisation!A$2:B$150,2,FALSE)</f>
        <v>Far East Broadcasting Co</v>
      </c>
      <c r="U3717" t="s">
        <v>647</v>
      </c>
      <c r="V3717" t="s">
        <v>173</v>
      </c>
      <c r="W3717" t="s">
        <v>607</v>
      </c>
      <c r="X3717" t="s">
        <v>607</v>
      </c>
      <c r="Y3717">
        <v>2114</v>
      </c>
    </row>
    <row r="3718" spans="1:25" x14ac:dyDescent="0.25">
      <c r="A3718">
        <v>15450</v>
      </c>
      <c r="B3718" t="str">
        <f>VLOOKUP(W3718,Broadcast!A$2:B$277,2,FALSE)</f>
        <v>Far East Broadcasting Company</v>
      </c>
      <c r="C3718" s="6">
        <v>930</v>
      </c>
      <c r="D3718" s="6">
        <v>1000</v>
      </c>
      <c r="E3718" t="s">
        <v>662</v>
      </c>
      <c r="F3718" t="str">
        <f>VLOOKUP(H3718,Location!A$2:E$678,2,FALSE)</f>
        <v>Bocaue</v>
      </c>
      <c r="G3718" t="str">
        <f>VLOOKUP(LEFT(R3718,3),Language!A$2:B$7700,2,FALSE)</f>
        <v>Minangkabau</v>
      </c>
      <c r="H3718" t="s">
        <v>606</v>
      </c>
      <c r="I3718">
        <v>100</v>
      </c>
      <c r="J3718">
        <v>245</v>
      </c>
      <c r="K3718">
        <v>-30</v>
      </c>
      <c r="L3718">
        <v>206</v>
      </c>
      <c r="M3718">
        <v>1234567</v>
      </c>
      <c r="N3718">
        <v>270316</v>
      </c>
      <c r="O3718">
        <v>301016</v>
      </c>
      <c r="P3718" t="s">
        <v>19</v>
      </c>
      <c r="Q3718">
        <v>11500</v>
      </c>
      <c r="R3718" t="s">
        <v>1032</v>
      </c>
      <c r="S3718" t="str">
        <f>VLOOKUP(V3718,Country!A$2:B$191,2,FALSE)</f>
        <v>Philippines</v>
      </c>
      <c r="T3718" t="str">
        <f>VLOOKUP(X3718,Organisation!A$2:B$150,2,FALSE)</f>
        <v>Far East Broadcasting Co</v>
      </c>
      <c r="U3718" t="s">
        <v>606</v>
      </c>
      <c r="V3718" t="s">
        <v>173</v>
      </c>
      <c r="W3718" t="s">
        <v>607</v>
      </c>
      <c r="X3718" t="s">
        <v>607</v>
      </c>
      <c r="Y3718">
        <v>2115</v>
      </c>
    </row>
    <row r="3719" spans="1:25" x14ac:dyDescent="0.25">
      <c r="A3719">
        <v>15450</v>
      </c>
      <c r="B3719" t="str">
        <f>VLOOKUP(W3719,Broadcast!A$2:B$277,2,FALSE)</f>
        <v>Adventist Broadcasting Service, Inc.</v>
      </c>
      <c r="C3719" s="6">
        <v>1000</v>
      </c>
      <c r="D3719" s="6">
        <v>1100</v>
      </c>
      <c r="E3719" t="s">
        <v>822</v>
      </c>
      <c r="F3719" t="str">
        <f>VLOOKUP(H3719,Location!A$2:E$678,2,FALSE)</f>
        <v>Agat, Guam</v>
      </c>
      <c r="G3719" t="str">
        <f>VLOOKUP(LEFT(R3719,3),Language!A$2:B$7700,2,FALSE)</f>
        <v>Mandarin Chinese</v>
      </c>
      <c r="H3719" t="s">
        <v>729</v>
      </c>
      <c r="I3719">
        <v>100</v>
      </c>
      <c r="J3719">
        <v>315</v>
      </c>
      <c r="K3719">
        <v>30</v>
      </c>
      <c r="L3719">
        <v>218</v>
      </c>
      <c r="M3719">
        <v>1234567</v>
      </c>
      <c r="N3719">
        <v>270316</v>
      </c>
      <c r="O3719">
        <v>291016</v>
      </c>
      <c r="P3719" t="s">
        <v>19</v>
      </c>
      <c r="Q3719">
        <v>13700</v>
      </c>
      <c r="R3719" t="s">
        <v>270</v>
      </c>
      <c r="S3719" t="str">
        <f>VLOOKUP(V3719,Country!A$2:B$191,2,FALSE)</f>
        <v>United States</v>
      </c>
      <c r="T3719" t="str">
        <f>VLOOKUP(X3719,Organisation!A$2:B$150,2,FALSE)</f>
        <v>Federal Communications Commission</v>
      </c>
      <c r="U3719" t="s">
        <v>729</v>
      </c>
      <c r="V3719" t="s">
        <v>21</v>
      </c>
      <c r="W3719" t="s">
        <v>729</v>
      </c>
      <c r="X3719" t="s">
        <v>22</v>
      </c>
      <c r="Y3719">
        <v>1813</v>
      </c>
    </row>
    <row r="3720" spans="1:25" x14ac:dyDescent="0.25">
      <c r="A3720">
        <v>15450</v>
      </c>
      <c r="B3720" t="str">
        <f>VLOOKUP(W3720,Broadcast!A$2:B$277,2,FALSE)</f>
        <v>Radio Veritas Asia</v>
      </c>
      <c r="C3720" s="6">
        <v>1130</v>
      </c>
      <c r="D3720" s="6">
        <v>1200</v>
      </c>
      <c r="E3720">
        <v>49</v>
      </c>
      <c r="F3720" t="str">
        <f>VLOOKUP(H3720,Location!A$2:E$678,2,FALSE)</f>
        <v>Palauig</v>
      </c>
      <c r="G3720" t="str">
        <f>VLOOKUP(LEFT(R3720,3),Language!A$2:B$7700,2,FALSE)</f>
        <v>Burmese</v>
      </c>
      <c r="H3720" t="s">
        <v>406</v>
      </c>
      <c r="I3720">
        <v>250</v>
      </c>
      <c r="J3720">
        <v>280</v>
      </c>
      <c r="K3720">
        <v>0</v>
      </c>
      <c r="L3720">
        <v>146</v>
      </c>
      <c r="M3720">
        <v>1234567</v>
      </c>
      <c r="N3720">
        <v>270316</v>
      </c>
      <c r="O3720">
        <v>301016</v>
      </c>
      <c r="P3720" t="s">
        <v>19</v>
      </c>
      <c r="R3720" t="s">
        <v>157</v>
      </c>
      <c r="S3720" t="str">
        <f>VLOOKUP(V3720,Country!A$2:B$191,2,FALSE)</f>
        <v>Philippines</v>
      </c>
      <c r="T3720" t="str">
        <f>VLOOKUP(X3720,Organisation!A$2:B$150,2,FALSE)</f>
        <v>Radio Veritas Asia</v>
      </c>
      <c r="U3720" t="s">
        <v>406</v>
      </c>
      <c r="V3720" t="s">
        <v>173</v>
      </c>
      <c r="W3720" t="s">
        <v>407</v>
      </c>
      <c r="X3720" t="s">
        <v>407</v>
      </c>
      <c r="Y3720">
        <v>4532</v>
      </c>
    </row>
    <row r="3721" spans="1:25" x14ac:dyDescent="0.25">
      <c r="A3721">
        <v>15450</v>
      </c>
      <c r="B3721" t="str">
        <f>VLOOKUP(W3721,Broadcast!A$2:B$277,2,FALSE)</f>
        <v>Turkish Radio-TV Corp</v>
      </c>
      <c r="C3721" s="6">
        <v>1230</v>
      </c>
      <c r="D3721" s="6">
        <v>1330</v>
      </c>
      <c r="E3721" t="s">
        <v>1033</v>
      </c>
      <c r="F3721" t="str">
        <f>VLOOKUP(H3721,Location!A$2:E$678,2,FALSE)</f>
        <v>Emirler</v>
      </c>
      <c r="G3721" t="str">
        <f>VLOOKUP(LEFT(R3721,3),Language!A$2:B$7700,2,FALSE)</f>
        <v>English</v>
      </c>
      <c r="H3721" t="s">
        <v>250</v>
      </c>
      <c r="I3721">
        <v>500</v>
      </c>
      <c r="J3721">
        <v>318</v>
      </c>
      <c r="K3721">
        <v>8</v>
      </c>
      <c r="L3721">
        <v>205</v>
      </c>
      <c r="M3721">
        <v>1234567</v>
      </c>
      <c r="N3721">
        <v>270316</v>
      </c>
      <c r="O3721">
        <v>301016</v>
      </c>
      <c r="P3721" t="s">
        <v>19</v>
      </c>
      <c r="Q3721">
        <v>13700</v>
      </c>
      <c r="R3721" t="s">
        <v>20</v>
      </c>
      <c r="S3721" t="str">
        <f>VLOOKUP(V3721,Country!A$2:B$191,2,FALSE)</f>
        <v>Turkey</v>
      </c>
      <c r="T3721" t="str">
        <f>VLOOKUP(X3721,Organisation!A$2:B$150,2,FALSE)</f>
        <v>Turkish Radio-Television Corp.</v>
      </c>
      <c r="U3721" t="s">
        <v>250</v>
      </c>
      <c r="V3721" t="s">
        <v>252</v>
      </c>
      <c r="W3721" t="s">
        <v>253</v>
      </c>
      <c r="X3721" t="s">
        <v>253</v>
      </c>
      <c r="Y3721">
        <v>7424</v>
      </c>
    </row>
    <row r="3722" spans="1:25" x14ac:dyDescent="0.25">
      <c r="A3722">
        <v>15450</v>
      </c>
      <c r="B3722" t="str">
        <f>VLOOKUP(W3722,Broadcast!A$2:B$277,2,FALSE)</f>
        <v>International Broadcasting Bureau</v>
      </c>
      <c r="C3722" s="6">
        <v>1400</v>
      </c>
      <c r="D3722" s="6">
        <v>1600</v>
      </c>
      <c r="E3722" t="s">
        <v>651</v>
      </c>
      <c r="F3722" t="str">
        <f>VLOOKUP(H3722,Location!A$2:E$678,2,FALSE)</f>
        <v>Woofferton</v>
      </c>
      <c r="G3722" t="str">
        <f>VLOOKUP(LEFT(R3722,3),Language!A$2:B$7700,2,FALSE)</f>
        <v>Tajik</v>
      </c>
      <c r="H3722" t="s">
        <v>73</v>
      </c>
      <c r="I3722">
        <v>300</v>
      </c>
      <c r="J3722">
        <v>75</v>
      </c>
      <c r="K3722">
        <v>5</v>
      </c>
      <c r="L3722">
        <v>618</v>
      </c>
      <c r="M3722">
        <v>1234567</v>
      </c>
      <c r="N3722">
        <v>270316</v>
      </c>
      <c r="O3722">
        <v>291016</v>
      </c>
      <c r="P3722" t="s">
        <v>19</v>
      </c>
      <c r="Q3722">
        <v>15258</v>
      </c>
      <c r="R3722" t="s">
        <v>237</v>
      </c>
      <c r="S3722" t="str">
        <f>VLOOKUP(V3722,Country!A$2:B$191,2,FALSE)</f>
        <v>United Kingdom</v>
      </c>
      <c r="T3722" t="str">
        <f>VLOOKUP(X3722,Organisation!A$2:B$150,2,FALSE)</f>
        <v>International Broadcasting Bureau</v>
      </c>
      <c r="U3722" t="s">
        <v>73</v>
      </c>
      <c r="V3722" t="s">
        <v>75</v>
      </c>
      <c r="W3722" t="s">
        <v>120</v>
      </c>
      <c r="X3722" t="s">
        <v>120</v>
      </c>
      <c r="Y3722">
        <v>7295</v>
      </c>
    </row>
    <row r="3723" spans="1:25" x14ac:dyDescent="0.25">
      <c r="A3723">
        <v>15450</v>
      </c>
      <c r="B3723" t="str">
        <f>VLOOKUP(W3723,Broadcast!A$2:B$277,2,FALSE)</f>
        <v>Egypt Radio &amp; TV Union</v>
      </c>
      <c r="C3723" s="6">
        <v>1600</v>
      </c>
      <c r="D3723" s="6">
        <v>1700</v>
      </c>
      <c r="E3723">
        <v>48.53</v>
      </c>
      <c r="F3723" t="str">
        <f>VLOOKUP(H3723,Location!A$2:E$678,2,FALSE)</f>
        <v>Abu zaabal</v>
      </c>
      <c r="G3723" t="str">
        <f>VLOOKUP(LEFT(R3723,3),Language!A$2:B$7700,2,FALSE)</f>
        <v>Afar</v>
      </c>
      <c r="H3723" t="s">
        <v>773</v>
      </c>
      <c r="I3723">
        <v>100</v>
      </c>
      <c r="J3723">
        <v>160</v>
      </c>
      <c r="K3723">
        <v>0</v>
      </c>
      <c r="L3723">
        <v>146</v>
      </c>
      <c r="M3723">
        <v>1234567</v>
      </c>
      <c r="N3723">
        <v>270316</v>
      </c>
      <c r="O3723">
        <v>301016</v>
      </c>
      <c r="P3723" t="s">
        <v>19</v>
      </c>
      <c r="R3723" t="s">
        <v>870</v>
      </c>
      <c r="S3723" t="str">
        <f>VLOOKUP(V3723,Country!A$2:B$191,2,FALSE)</f>
        <v>Egypt</v>
      </c>
      <c r="T3723" t="str">
        <f>VLOOKUP(X3723,Organisation!A$2:B$150,2,FALSE)</f>
        <v>Egypt Radio &amp; TV Union</v>
      </c>
      <c r="U3723" t="s">
        <v>773</v>
      </c>
      <c r="V3723" t="s">
        <v>643</v>
      </c>
      <c r="W3723" t="s">
        <v>644</v>
      </c>
      <c r="X3723" t="s">
        <v>644</v>
      </c>
      <c r="Y3723">
        <v>2313</v>
      </c>
    </row>
    <row r="3724" spans="1:25" x14ac:dyDescent="0.25">
      <c r="A3724">
        <v>15450</v>
      </c>
      <c r="B3724" t="str">
        <f>VLOOKUP(W3724,Broadcast!A$2:B$277,2,FALSE)</f>
        <v>Radio Romania International</v>
      </c>
      <c r="C3724" s="6">
        <v>1900</v>
      </c>
      <c r="D3724" s="6">
        <v>2000</v>
      </c>
      <c r="E3724" t="s">
        <v>1034</v>
      </c>
      <c r="F3724" t="str">
        <f>VLOOKUP(H3724,Location!A$2:E$678,2,FALSE)</f>
        <v>Tiganesti</v>
      </c>
      <c r="G3724" t="str">
        <f>VLOOKUP(LEFT(R3724,3),Language!A$2:B$7700,2,FALSE)</f>
        <v>Spanish</v>
      </c>
      <c r="H3724" t="s">
        <v>200</v>
      </c>
      <c r="I3724">
        <v>300</v>
      </c>
      <c r="J3724">
        <v>262</v>
      </c>
      <c r="K3724">
        <v>0</v>
      </c>
      <c r="L3724">
        <v>288</v>
      </c>
      <c r="M3724">
        <v>1234567</v>
      </c>
      <c r="N3724">
        <v>270316</v>
      </c>
      <c r="O3724">
        <v>301016</v>
      </c>
      <c r="P3724" t="s">
        <v>19</v>
      </c>
      <c r="R3724" t="s">
        <v>137</v>
      </c>
      <c r="S3724" t="str">
        <f>VLOOKUP(V3724,Country!A$2:B$191,2,FALSE)</f>
        <v>Romania</v>
      </c>
      <c r="T3724" t="str">
        <f>VLOOKUP(X3724,Organisation!A$2:B$150,2,FALSE)</f>
        <v>Ministry of Communications &amp; Informatics Technol.</v>
      </c>
      <c r="U3724" t="s">
        <v>200</v>
      </c>
      <c r="V3724" t="s">
        <v>202</v>
      </c>
      <c r="W3724" t="s">
        <v>203</v>
      </c>
      <c r="X3724" t="s">
        <v>202</v>
      </c>
      <c r="Y3724">
        <v>11078</v>
      </c>
    </row>
    <row r="3725" spans="1:25" x14ac:dyDescent="0.25">
      <c r="A3725">
        <v>15450</v>
      </c>
      <c r="B3725" t="str">
        <f>VLOOKUP(W3725,Broadcast!A$2:B$277,2,FALSE)</f>
        <v>The Overcomer Ministry</v>
      </c>
      <c r="C3725" s="6">
        <v>1900</v>
      </c>
      <c r="D3725" s="6">
        <v>2000</v>
      </c>
      <c r="E3725" t="s">
        <v>1035</v>
      </c>
      <c r="F3725" t="str">
        <f>VLOOKUP(H3725,Location!A$2:E$678,2,FALSE)</f>
        <v>Nauen</v>
      </c>
      <c r="G3725" t="str">
        <f>VLOOKUP(LEFT(R3725,3),Language!A$2:B$7700,2,FALSE)</f>
        <v>Multiple languages</v>
      </c>
      <c r="H3725" t="s">
        <v>232</v>
      </c>
      <c r="I3725">
        <v>500</v>
      </c>
      <c r="J3725">
        <v>165</v>
      </c>
      <c r="K3725">
        <v>0</v>
      </c>
      <c r="L3725">
        <v>218</v>
      </c>
      <c r="M3725">
        <v>1234567</v>
      </c>
      <c r="N3725">
        <v>270316</v>
      </c>
      <c r="O3725">
        <v>291016</v>
      </c>
      <c r="P3725" t="s">
        <v>19</v>
      </c>
      <c r="Q3725">
        <v>17800</v>
      </c>
      <c r="R3725" t="s">
        <v>102</v>
      </c>
      <c r="S3725" t="str">
        <f>VLOOKUP(V3725,Country!A$2:B$191,2,FALSE)</f>
        <v>Germany</v>
      </c>
      <c r="T3725" t="str">
        <f>VLOOKUP(X3725,Organisation!A$2:B$150,2,FALSE)</f>
        <v>Media Broadcast GmbH</v>
      </c>
      <c r="U3725" t="s">
        <v>232</v>
      </c>
      <c r="V3725" t="s">
        <v>19</v>
      </c>
      <c r="W3725" t="s">
        <v>62</v>
      </c>
      <c r="X3725" t="s">
        <v>99</v>
      </c>
      <c r="Y3725">
        <v>15639</v>
      </c>
    </row>
    <row r="3726" spans="1:25" x14ac:dyDescent="0.25">
      <c r="A3726">
        <v>15455</v>
      </c>
      <c r="B3726" t="str">
        <f>VLOOKUP(W3726,Broadcast!A$2:B$277,2,FALSE)</f>
        <v>Republic of Palau</v>
      </c>
      <c r="C3726" s="6">
        <v>0</v>
      </c>
      <c r="D3726" s="6">
        <v>600</v>
      </c>
      <c r="E3726" t="s">
        <v>845</v>
      </c>
      <c r="F3726" t="str">
        <f>VLOOKUP(H3726,Location!A$2:E$678,2,FALSE)</f>
        <v>Rep. of Palau</v>
      </c>
      <c r="G3726" t="str">
        <f>VLOOKUP(LEFT(R3726,3),Language!A$2:B$7700,2,FALSE)</f>
        <v>English</v>
      </c>
      <c r="H3726" t="s">
        <v>736</v>
      </c>
      <c r="I3726">
        <v>100</v>
      </c>
      <c r="J3726">
        <v>270</v>
      </c>
      <c r="K3726">
        <v>0</v>
      </c>
      <c r="L3726">
        <v>147</v>
      </c>
      <c r="M3726">
        <v>1234567</v>
      </c>
      <c r="N3726">
        <v>270316</v>
      </c>
      <c r="O3726">
        <v>301016</v>
      </c>
      <c r="P3726" t="s">
        <v>19</v>
      </c>
      <c r="Q3726">
        <v>13500</v>
      </c>
      <c r="R3726" t="s">
        <v>839</v>
      </c>
      <c r="S3726" t="str">
        <f>VLOOKUP(V3726,Country!A$2:B$191,2,FALSE)</f>
        <v>United States</v>
      </c>
      <c r="T3726" t="str">
        <f>VLOOKUP(X3726,Organisation!A$2:B$150,2,FALSE)</f>
        <v>Federal Communications Commission</v>
      </c>
      <c r="U3726" t="s">
        <v>736</v>
      </c>
      <c r="V3726" t="s">
        <v>21</v>
      </c>
      <c r="W3726" t="s">
        <v>736</v>
      </c>
      <c r="X3726" t="s">
        <v>22</v>
      </c>
      <c r="Y3726">
        <v>1814</v>
      </c>
    </row>
    <row r="3727" spans="1:25" x14ac:dyDescent="0.25">
      <c r="A3727">
        <v>15455</v>
      </c>
      <c r="B3727" t="str">
        <f>VLOOKUP(W3727,Broadcast!A$2:B$277,2,FALSE)</f>
        <v>Radio France Internationale</v>
      </c>
      <c r="C3727" s="6">
        <v>800</v>
      </c>
      <c r="D3727" s="6">
        <v>830</v>
      </c>
      <c r="E3727" t="s">
        <v>899</v>
      </c>
      <c r="F3727" t="str">
        <f>VLOOKUP(H3727,Location!A$2:E$678,2,FALSE)</f>
        <v>Issoudun</v>
      </c>
      <c r="G3727" t="str">
        <f>VLOOKUP(LEFT(R3727,3),Language!A$2:B$7700,2,FALSE)</f>
        <v>Mandingo</v>
      </c>
      <c r="H3727" t="s">
        <v>78</v>
      </c>
      <c r="I3727">
        <v>500</v>
      </c>
      <c r="J3727">
        <v>198</v>
      </c>
      <c r="K3727">
        <v>0</v>
      </c>
      <c r="L3727">
        <v>216</v>
      </c>
      <c r="M3727">
        <v>1234567</v>
      </c>
      <c r="N3727">
        <v>270316</v>
      </c>
      <c r="O3727">
        <v>291016</v>
      </c>
      <c r="P3727" t="s">
        <v>19</v>
      </c>
      <c r="Q3727">
        <v>12100</v>
      </c>
      <c r="R3727" t="s">
        <v>1006</v>
      </c>
      <c r="S3727" t="str">
        <f>VLOOKUP(V3727,Country!A$2:B$191,2,FALSE)</f>
        <v>France</v>
      </c>
      <c r="T3727" t="str">
        <f>VLOOKUP(X3727,Organisation!A$2:B$150,2,FALSE)</f>
        <v>Telediffusion de France</v>
      </c>
      <c r="U3727" t="s">
        <v>78</v>
      </c>
      <c r="V3727" t="s">
        <v>80</v>
      </c>
      <c r="W3727" t="s">
        <v>81</v>
      </c>
      <c r="X3727" t="s">
        <v>82</v>
      </c>
      <c r="Y3727">
        <v>1524</v>
      </c>
    </row>
    <row r="3728" spans="1:25" x14ac:dyDescent="0.25">
      <c r="A3728">
        <v>15455</v>
      </c>
      <c r="B3728" t="str">
        <f>VLOOKUP(W3728,Broadcast!A$2:B$277,2,FALSE)</f>
        <v>Adventist Broadcasting Service, Inc.</v>
      </c>
      <c r="C3728" s="6">
        <v>1100</v>
      </c>
      <c r="D3728" s="6">
        <v>1130</v>
      </c>
      <c r="E3728" t="s">
        <v>784</v>
      </c>
      <c r="F3728" t="str">
        <f>VLOOKUP(H3728,Location!A$2:E$678,2,FALSE)</f>
        <v>Agat, Guam</v>
      </c>
      <c r="G3728" t="str">
        <f>VLOOKUP(LEFT(R3728,3),Language!A$2:B$7700,2,FALSE)</f>
        <v>Russian</v>
      </c>
      <c r="H3728" t="s">
        <v>729</v>
      </c>
      <c r="I3728">
        <v>100</v>
      </c>
      <c r="J3728">
        <v>345</v>
      </c>
      <c r="K3728">
        <v>30</v>
      </c>
      <c r="L3728">
        <v>218</v>
      </c>
      <c r="M3728">
        <v>1234567</v>
      </c>
      <c r="N3728">
        <v>270316</v>
      </c>
      <c r="O3728">
        <v>291016</v>
      </c>
      <c r="P3728" t="s">
        <v>19</v>
      </c>
      <c r="Q3728">
        <v>13700</v>
      </c>
      <c r="R3728" t="s">
        <v>182</v>
      </c>
      <c r="S3728" t="str">
        <f>VLOOKUP(V3728,Country!A$2:B$191,2,FALSE)</f>
        <v>United States</v>
      </c>
      <c r="T3728" t="str">
        <f>VLOOKUP(X3728,Organisation!A$2:B$150,2,FALSE)</f>
        <v>Federal Communications Commission</v>
      </c>
      <c r="U3728" t="s">
        <v>729</v>
      </c>
      <c r="V3728" t="s">
        <v>21</v>
      </c>
      <c r="W3728" t="s">
        <v>729</v>
      </c>
      <c r="X3728" t="s">
        <v>22</v>
      </c>
      <c r="Y3728">
        <v>10056</v>
      </c>
    </row>
    <row r="3729" spans="1:25" x14ac:dyDescent="0.25">
      <c r="A3729">
        <v>15460</v>
      </c>
      <c r="B3729" t="str">
        <f>VLOOKUP(W3729,Broadcast!A$2:B$277,2,FALSE)</f>
        <v>Nippon Hoso Kyokai</v>
      </c>
      <c r="C3729" s="6">
        <v>1200</v>
      </c>
      <c r="D3729" s="6">
        <v>1400</v>
      </c>
      <c r="E3729">
        <v>41</v>
      </c>
      <c r="F3729" t="str">
        <f>VLOOKUP(H3729,Location!A$2:E$678,2,FALSE)</f>
        <v>Tokyo Yamata</v>
      </c>
      <c r="G3729" t="str">
        <f>VLOOKUP(LEFT(R3729,3),Language!A$2:B$7700,2,FALSE)</f>
        <v>Japanese</v>
      </c>
      <c r="H3729" t="s">
        <v>192</v>
      </c>
      <c r="I3729">
        <v>300</v>
      </c>
      <c r="J3729">
        <v>270</v>
      </c>
      <c r="K3729">
        <v>30</v>
      </c>
      <c r="L3729">
        <v>208</v>
      </c>
      <c r="M3729">
        <v>1234567</v>
      </c>
      <c r="N3729">
        <v>270316</v>
      </c>
      <c r="O3729">
        <v>301016</v>
      </c>
      <c r="P3729" t="s">
        <v>19</v>
      </c>
      <c r="R3729" t="s">
        <v>196</v>
      </c>
      <c r="S3729" t="str">
        <f>VLOOKUP(V3729,Country!A$2:B$191,2,FALSE)</f>
        <v>Japan</v>
      </c>
      <c r="T3729" t="str">
        <f>VLOOKUP(X3729,Organisation!A$2:B$150,2,FALSE)</f>
        <v>Nippon Hoso Kyokai, Japan</v>
      </c>
      <c r="U3729" t="s">
        <v>192</v>
      </c>
      <c r="V3729" t="s">
        <v>193</v>
      </c>
      <c r="W3729" t="s">
        <v>197</v>
      </c>
      <c r="X3729" t="s">
        <v>197</v>
      </c>
      <c r="Y3729">
        <v>2377</v>
      </c>
    </row>
    <row r="3730" spans="1:25" x14ac:dyDescent="0.25">
      <c r="A3730">
        <v>15460</v>
      </c>
      <c r="B3730" t="str">
        <f>VLOOKUP(W3730,Broadcast!A$2:B$277,2,FALSE)</f>
        <v>International Broadcasting Bureau</v>
      </c>
      <c r="C3730" s="6">
        <v>1400</v>
      </c>
      <c r="D3730" s="6">
        <v>1500</v>
      </c>
      <c r="E3730">
        <v>52.53</v>
      </c>
      <c r="F3730" t="str">
        <f>VLOOKUP(H3730,Location!A$2:E$678,2,FALSE)</f>
        <v>Moepeng Hill</v>
      </c>
      <c r="G3730" t="str">
        <f>VLOOKUP(LEFT(R3730,3),Language!A$2:B$7700,2,FALSE)</f>
        <v>Kinyarwanda</v>
      </c>
      <c r="H3730" t="s">
        <v>119</v>
      </c>
      <c r="I3730">
        <v>100</v>
      </c>
      <c r="J3730">
        <v>350</v>
      </c>
      <c r="K3730">
        <v>0</v>
      </c>
      <c r="L3730">
        <v>156</v>
      </c>
      <c r="M3730">
        <v>17</v>
      </c>
      <c r="N3730">
        <v>270316</v>
      </c>
      <c r="O3730">
        <v>291016</v>
      </c>
      <c r="P3730" t="s">
        <v>19</v>
      </c>
      <c r="Q3730">
        <v>8500</v>
      </c>
      <c r="R3730" t="s">
        <v>569</v>
      </c>
      <c r="S3730" t="str">
        <f>VLOOKUP(V3730,Country!A$2:B$191,2,FALSE)</f>
        <v>Botswana</v>
      </c>
      <c r="T3730" t="str">
        <f>VLOOKUP(X3730,Organisation!A$2:B$150,2,FALSE)</f>
        <v>International Broadcasting Bureau</v>
      </c>
      <c r="U3730" t="s">
        <v>119</v>
      </c>
      <c r="V3730" t="s">
        <v>119</v>
      </c>
      <c r="W3730" t="s">
        <v>120</v>
      </c>
      <c r="X3730" t="s">
        <v>120</v>
      </c>
      <c r="Y3730">
        <v>7296</v>
      </c>
    </row>
    <row r="3731" spans="1:25" x14ac:dyDescent="0.25">
      <c r="A3731">
        <v>15460</v>
      </c>
      <c r="B3731" t="str">
        <f>VLOOKUP(W3731,Broadcast!A$2:B$277,2,FALSE)</f>
        <v>International Broadcasting Bureau</v>
      </c>
      <c r="C3731" s="6">
        <v>1600</v>
      </c>
      <c r="D3731" s="6">
        <v>1630</v>
      </c>
      <c r="E3731">
        <v>52.53</v>
      </c>
      <c r="F3731" t="str">
        <f>VLOOKUP(H3731,Location!A$2:E$678,2,FALSE)</f>
        <v>Sao Tome</v>
      </c>
      <c r="G3731" t="str">
        <f>VLOOKUP(LEFT(R3731,3),Language!A$2:B$7700,2,FALSE)</f>
        <v>Kinyarwanda</v>
      </c>
      <c r="H3731" t="s">
        <v>125</v>
      </c>
      <c r="I3731">
        <v>100</v>
      </c>
      <c r="J3731">
        <v>100</v>
      </c>
      <c r="K3731">
        <v>0</v>
      </c>
      <c r="L3731">
        <v>216</v>
      </c>
      <c r="M3731">
        <v>1</v>
      </c>
      <c r="N3731">
        <v>270316</v>
      </c>
      <c r="O3731">
        <v>291016</v>
      </c>
      <c r="P3731" t="s">
        <v>19</v>
      </c>
      <c r="Q3731">
        <v>16000</v>
      </c>
      <c r="R3731" t="s">
        <v>569</v>
      </c>
      <c r="S3731" t="str">
        <f>VLOOKUP(V3731,Country!A$2:B$191,2,FALSE)</f>
        <v>Sao Tome and Principe</v>
      </c>
      <c r="T3731" t="str">
        <f>VLOOKUP(X3731,Organisation!A$2:B$150,2,FALSE)</f>
        <v>International Broadcasting Bureau</v>
      </c>
      <c r="U3731" t="s">
        <v>125</v>
      </c>
      <c r="V3731" t="s">
        <v>126</v>
      </c>
      <c r="W3731" t="s">
        <v>120</v>
      </c>
      <c r="X3731" t="s">
        <v>120</v>
      </c>
      <c r="Y3731">
        <v>914</v>
      </c>
    </row>
    <row r="3732" spans="1:25" x14ac:dyDescent="0.25">
      <c r="A3732">
        <v>15460</v>
      </c>
      <c r="B3732" t="str">
        <f>VLOOKUP(W3732,Broadcast!A$2:B$277,2,FALSE)</f>
        <v>International Broadcasting Bureau</v>
      </c>
      <c r="C3732" s="6">
        <v>1600</v>
      </c>
      <c r="D3732" s="6">
        <v>1630</v>
      </c>
      <c r="E3732">
        <v>52.53</v>
      </c>
      <c r="F3732" t="str">
        <f>VLOOKUP(H3732,Location!A$2:E$678,2,FALSE)</f>
        <v>Sao Tome</v>
      </c>
      <c r="G3732" t="str">
        <f>VLOOKUP(LEFT(R3732,3),Language!A$2:B$7700,2,FALSE)</f>
        <v>Kinyarwanda</v>
      </c>
      <c r="H3732" t="s">
        <v>125</v>
      </c>
      <c r="I3732">
        <v>100</v>
      </c>
      <c r="J3732">
        <v>100</v>
      </c>
      <c r="K3732">
        <v>0</v>
      </c>
      <c r="L3732">
        <v>216</v>
      </c>
      <c r="M3732">
        <v>7</v>
      </c>
      <c r="N3732">
        <v>270316</v>
      </c>
      <c r="O3732">
        <v>291016</v>
      </c>
      <c r="P3732" t="s">
        <v>19</v>
      </c>
      <c r="Q3732">
        <v>16000</v>
      </c>
      <c r="R3732" t="s">
        <v>569</v>
      </c>
      <c r="S3732" t="str">
        <f>VLOOKUP(V3732,Country!A$2:B$191,2,FALSE)</f>
        <v>Sao Tome and Principe</v>
      </c>
      <c r="T3732" t="str">
        <f>VLOOKUP(X3732,Organisation!A$2:B$150,2,FALSE)</f>
        <v>International Broadcasting Bureau</v>
      </c>
      <c r="U3732" t="s">
        <v>125</v>
      </c>
      <c r="V3732" t="s">
        <v>126</v>
      </c>
      <c r="W3732" t="s">
        <v>120</v>
      </c>
      <c r="X3732" t="s">
        <v>120</v>
      </c>
      <c r="Y3732">
        <v>915</v>
      </c>
    </row>
    <row r="3733" spans="1:25" x14ac:dyDescent="0.25">
      <c r="A3733">
        <v>15460</v>
      </c>
      <c r="B3733" t="str">
        <f>VLOOKUP(W3733,Broadcast!A$2:B$277,2,FALSE)</f>
        <v>International Broadcasting Bureau</v>
      </c>
      <c r="C3733" s="6">
        <v>1600</v>
      </c>
      <c r="D3733" s="6">
        <v>1630</v>
      </c>
      <c r="E3733">
        <v>52.53</v>
      </c>
      <c r="F3733" t="str">
        <f>VLOOKUP(H3733,Location!A$2:E$678,2,FALSE)</f>
        <v>Sao Tome</v>
      </c>
      <c r="G3733" t="str">
        <f>VLOOKUP(LEFT(R3733,3),Language!A$2:B$7700,2,FALSE)</f>
        <v>Kinyarwanda</v>
      </c>
      <c r="H3733" t="s">
        <v>125</v>
      </c>
      <c r="I3733">
        <v>100</v>
      </c>
      <c r="J3733">
        <v>100</v>
      </c>
      <c r="K3733">
        <v>0</v>
      </c>
      <c r="L3733">
        <v>216</v>
      </c>
      <c r="M3733">
        <v>23456</v>
      </c>
      <c r="N3733">
        <v>270316</v>
      </c>
      <c r="O3733">
        <v>291016</v>
      </c>
      <c r="P3733" t="s">
        <v>19</v>
      </c>
      <c r="Q3733">
        <v>16000</v>
      </c>
      <c r="R3733" t="s">
        <v>569</v>
      </c>
      <c r="S3733" t="str">
        <f>VLOOKUP(V3733,Country!A$2:B$191,2,FALSE)</f>
        <v>Sao Tome and Principe</v>
      </c>
      <c r="T3733" t="str">
        <f>VLOOKUP(X3733,Organisation!A$2:B$150,2,FALSE)</f>
        <v>International Broadcasting Bureau</v>
      </c>
      <c r="U3733" t="s">
        <v>125</v>
      </c>
      <c r="V3733" t="s">
        <v>126</v>
      </c>
      <c r="W3733" t="s">
        <v>120</v>
      </c>
      <c r="X3733" t="s">
        <v>120</v>
      </c>
      <c r="Y3733">
        <v>916</v>
      </c>
    </row>
    <row r="3734" spans="1:25" x14ac:dyDescent="0.25">
      <c r="A3734">
        <v>15460</v>
      </c>
      <c r="B3734" t="str">
        <f>VLOOKUP(W3734,Broadcast!A$2:B$277,2,FALSE)</f>
        <v>International Broadcasting Bureau</v>
      </c>
      <c r="C3734" s="6">
        <v>1630</v>
      </c>
      <c r="D3734" s="6">
        <v>1700</v>
      </c>
      <c r="E3734" t="s">
        <v>1036</v>
      </c>
      <c r="F3734" t="str">
        <f>VLOOKUP(H3734,Location!A$2:E$678,2,FALSE)</f>
        <v>Sao Tome</v>
      </c>
      <c r="G3734" t="str">
        <f>VLOOKUP(LEFT(R3734,3),Language!A$2:B$7700,2,FALSE)</f>
        <v>Swahili (macrolanguage)</v>
      </c>
      <c r="H3734" t="s">
        <v>125</v>
      </c>
      <c r="I3734">
        <v>100</v>
      </c>
      <c r="J3734">
        <v>100</v>
      </c>
      <c r="K3734">
        <v>0</v>
      </c>
      <c r="L3734">
        <v>216</v>
      </c>
      <c r="M3734">
        <v>1234567</v>
      </c>
      <c r="N3734">
        <v>270316</v>
      </c>
      <c r="O3734">
        <v>291016</v>
      </c>
      <c r="P3734" t="s">
        <v>19</v>
      </c>
      <c r="Q3734">
        <v>16000</v>
      </c>
      <c r="R3734" t="s">
        <v>296</v>
      </c>
      <c r="S3734" t="str">
        <f>VLOOKUP(V3734,Country!A$2:B$191,2,FALSE)</f>
        <v>Sao Tome and Principe</v>
      </c>
      <c r="T3734" t="str">
        <f>VLOOKUP(X3734,Organisation!A$2:B$150,2,FALSE)</f>
        <v>International Broadcasting Bureau</v>
      </c>
      <c r="U3734" t="s">
        <v>125</v>
      </c>
      <c r="V3734" t="s">
        <v>126</v>
      </c>
      <c r="W3734" t="s">
        <v>120</v>
      </c>
      <c r="X3734" t="s">
        <v>120</v>
      </c>
      <c r="Y3734">
        <v>917</v>
      </c>
    </row>
    <row r="3735" spans="1:25" x14ac:dyDescent="0.25">
      <c r="A3735">
        <v>15460</v>
      </c>
      <c r="B3735" t="str">
        <f>VLOOKUP(W3735,Broadcast!A$2:B$277,2,FALSE)</f>
        <v>International Broadcasting Bureau</v>
      </c>
      <c r="C3735" s="6">
        <v>1700</v>
      </c>
      <c r="D3735" s="6">
        <v>1800</v>
      </c>
      <c r="E3735" t="s">
        <v>121</v>
      </c>
      <c r="F3735" t="str">
        <f>VLOOKUP(H3735,Location!A$2:E$678,2,FALSE)</f>
        <v>Sao Tome</v>
      </c>
      <c r="G3735" t="str">
        <f>VLOOKUP(LEFT(R3735,3),Language!A$2:B$7700,2,FALSE)</f>
        <v>Shona</v>
      </c>
      <c r="H3735" t="s">
        <v>125</v>
      </c>
      <c r="I3735">
        <v>100</v>
      </c>
      <c r="J3735">
        <v>126</v>
      </c>
      <c r="K3735">
        <v>-12</v>
      </c>
      <c r="L3735">
        <v>216</v>
      </c>
      <c r="M3735">
        <v>1234567</v>
      </c>
      <c r="N3735">
        <v>270316</v>
      </c>
      <c r="O3735">
        <v>291016</v>
      </c>
      <c r="P3735" t="s">
        <v>19</v>
      </c>
      <c r="Q3735">
        <v>16000</v>
      </c>
      <c r="R3735" t="s">
        <v>122</v>
      </c>
      <c r="S3735" t="str">
        <f>VLOOKUP(V3735,Country!A$2:B$191,2,FALSE)</f>
        <v>Sao Tome and Principe</v>
      </c>
      <c r="T3735" t="str">
        <f>VLOOKUP(X3735,Organisation!A$2:B$150,2,FALSE)</f>
        <v>International Broadcasting Bureau</v>
      </c>
      <c r="U3735" t="s">
        <v>125</v>
      </c>
      <c r="V3735" t="s">
        <v>126</v>
      </c>
      <c r="W3735" t="s">
        <v>120</v>
      </c>
      <c r="X3735" t="s">
        <v>120</v>
      </c>
      <c r="Y3735">
        <v>918</v>
      </c>
    </row>
    <row r="3736" spans="1:25" x14ac:dyDescent="0.25">
      <c r="A3736">
        <v>15460</v>
      </c>
      <c r="B3736" t="str">
        <f>VLOOKUP(W3736,Broadcast!A$2:B$277,2,FALSE)</f>
        <v>International Broadcasting Bureau</v>
      </c>
      <c r="C3736" s="6">
        <v>1800</v>
      </c>
      <c r="D3736" s="6">
        <v>1900</v>
      </c>
      <c r="E3736" t="s">
        <v>121</v>
      </c>
      <c r="F3736" t="str">
        <f>VLOOKUP(H3736,Location!A$2:E$678,2,FALSE)</f>
        <v>Sao Tome</v>
      </c>
      <c r="G3736" t="str">
        <f>VLOOKUP(LEFT(R3736,3),Language!A$2:B$7700,2,FALSE)</f>
        <v>Shona</v>
      </c>
      <c r="H3736" t="s">
        <v>125</v>
      </c>
      <c r="I3736">
        <v>100</v>
      </c>
      <c r="J3736">
        <v>138</v>
      </c>
      <c r="K3736">
        <v>0</v>
      </c>
      <c r="L3736">
        <v>216</v>
      </c>
      <c r="M3736">
        <v>23456</v>
      </c>
      <c r="N3736">
        <v>270316</v>
      </c>
      <c r="O3736">
        <v>291016</v>
      </c>
      <c r="P3736" t="s">
        <v>19</v>
      </c>
      <c r="Q3736">
        <v>16000</v>
      </c>
      <c r="R3736" t="s">
        <v>122</v>
      </c>
      <c r="S3736" t="str">
        <f>VLOOKUP(V3736,Country!A$2:B$191,2,FALSE)</f>
        <v>Sao Tome and Principe</v>
      </c>
      <c r="T3736" t="str">
        <f>VLOOKUP(X3736,Organisation!A$2:B$150,2,FALSE)</f>
        <v>International Broadcasting Bureau</v>
      </c>
      <c r="U3736" t="s">
        <v>125</v>
      </c>
      <c r="V3736" t="s">
        <v>126</v>
      </c>
      <c r="W3736" t="s">
        <v>120</v>
      </c>
      <c r="X3736" t="s">
        <v>120</v>
      </c>
      <c r="Y3736">
        <v>919</v>
      </c>
    </row>
    <row r="3737" spans="1:25" x14ac:dyDescent="0.25">
      <c r="A3737">
        <v>15465</v>
      </c>
      <c r="B3737" t="str">
        <f>VLOOKUP(W3737,Broadcast!A$2:B$277,2,FALSE)</f>
        <v>China Radio International</v>
      </c>
      <c r="C3737" s="6">
        <v>500</v>
      </c>
      <c r="D3737" s="6">
        <v>600</v>
      </c>
      <c r="E3737" t="s">
        <v>218</v>
      </c>
      <c r="F3737" t="str">
        <f>VLOOKUP(H3737,Location!A$2:E$678,2,FALSE)</f>
        <v>Kashi</v>
      </c>
      <c r="G3737" t="str">
        <f>VLOOKUP(LEFT(R3737,3),Language!A$2:B$7700,2,FALSE)</f>
        <v>English</v>
      </c>
      <c r="H3737" t="s">
        <v>187</v>
      </c>
      <c r="I3737">
        <v>100</v>
      </c>
      <c r="J3737">
        <v>209</v>
      </c>
      <c r="K3737">
        <v>0</v>
      </c>
      <c r="L3737">
        <v>206</v>
      </c>
      <c r="M3737">
        <v>1234567</v>
      </c>
      <c r="N3737">
        <v>270316</v>
      </c>
      <c r="O3737">
        <v>301016</v>
      </c>
      <c r="P3737" t="s">
        <v>19</v>
      </c>
      <c r="Q3737">
        <v>14500</v>
      </c>
      <c r="R3737" t="s">
        <v>20</v>
      </c>
      <c r="S3737" t="str">
        <f>VLOOKUP(V3737,Country!A$2:B$191,2,FALSE)</f>
        <v>China</v>
      </c>
      <c r="T3737" t="str">
        <f>VLOOKUP(X3737,Organisation!A$2:B$150,2,FALSE)</f>
        <v>R &amp; T of Peoples Republic of China</v>
      </c>
      <c r="U3737" t="s">
        <v>187</v>
      </c>
      <c r="V3737" t="s">
        <v>55</v>
      </c>
      <c r="W3737" t="s">
        <v>188</v>
      </c>
      <c r="X3737" t="s">
        <v>57</v>
      </c>
      <c r="Y3737">
        <v>3366</v>
      </c>
    </row>
    <row r="3738" spans="1:25" x14ac:dyDescent="0.25">
      <c r="A3738">
        <v>15465</v>
      </c>
      <c r="B3738" t="str">
        <f>VLOOKUP(W3738,Broadcast!A$2:B$277,2,FALSE)</f>
        <v>China Radio International</v>
      </c>
      <c r="C3738" s="6">
        <v>600</v>
      </c>
      <c r="D3738" s="6">
        <v>700</v>
      </c>
      <c r="E3738" t="s">
        <v>218</v>
      </c>
      <c r="F3738" t="str">
        <f>VLOOKUP(H3738,Location!A$2:E$678,2,FALSE)</f>
        <v>Kashi</v>
      </c>
      <c r="G3738" t="str">
        <f>VLOOKUP(LEFT(R3738,3),Language!A$2:B$7700,2,FALSE)</f>
        <v>English</v>
      </c>
      <c r="H3738" t="s">
        <v>187</v>
      </c>
      <c r="I3738">
        <v>100</v>
      </c>
      <c r="J3738">
        <v>209</v>
      </c>
      <c r="K3738">
        <v>0</v>
      </c>
      <c r="L3738">
        <v>206</v>
      </c>
      <c r="M3738">
        <v>1234567</v>
      </c>
      <c r="N3738">
        <v>270316</v>
      </c>
      <c r="O3738">
        <v>301016</v>
      </c>
      <c r="P3738" t="s">
        <v>19</v>
      </c>
      <c r="Q3738">
        <v>14500</v>
      </c>
      <c r="R3738" t="s">
        <v>20</v>
      </c>
      <c r="S3738" t="str">
        <f>VLOOKUP(V3738,Country!A$2:B$191,2,FALSE)</f>
        <v>China</v>
      </c>
      <c r="T3738" t="str">
        <f>VLOOKUP(X3738,Organisation!A$2:B$150,2,FALSE)</f>
        <v>R &amp; T of Peoples Republic of China</v>
      </c>
      <c r="U3738" t="s">
        <v>187</v>
      </c>
      <c r="V3738" t="s">
        <v>55</v>
      </c>
      <c r="W3738" t="s">
        <v>188</v>
      </c>
      <c r="X3738" t="s">
        <v>57</v>
      </c>
      <c r="Y3738">
        <v>3367</v>
      </c>
    </row>
    <row r="3739" spans="1:25" x14ac:dyDescent="0.25">
      <c r="A3739">
        <v>15465</v>
      </c>
      <c r="B3739" t="str">
        <f>VLOOKUP(W3739,Broadcast!A$2:B$277,2,FALSE)</f>
        <v>China Radio International</v>
      </c>
      <c r="C3739" s="6">
        <v>700</v>
      </c>
      <c r="D3739" s="6">
        <v>900</v>
      </c>
      <c r="E3739" t="s">
        <v>218</v>
      </c>
      <c r="F3739" t="str">
        <f>VLOOKUP(H3739,Location!A$2:E$678,2,FALSE)</f>
        <v>Kashi</v>
      </c>
      <c r="G3739" t="str">
        <f>VLOOKUP(LEFT(R3739,3),Language!A$2:B$7700,2,FALSE)</f>
        <v>English</v>
      </c>
      <c r="H3739" t="s">
        <v>187</v>
      </c>
      <c r="I3739">
        <v>100</v>
      </c>
      <c r="J3739">
        <v>209</v>
      </c>
      <c r="K3739">
        <v>0</v>
      </c>
      <c r="L3739">
        <v>206</v>
      </c>
      <c r="M3739">
        <v>1234567</v>
      </c>
      <c r="N3739">
        <v>270316</v>
      </c>
      <c r="O3739">
        <v>301016</v>
      </c>
      <c r="P3739" t="s">
        <v>19</v>
      </c>
      <c r="Q3739">
        <v>14500</v>
      </c>
      <c r="R3739" t="s">
        <v>20</v>
      </c>
      <c r="S3739" t="str">
        <f>VLOOKUP(V3739,Country!A$2:B$191,2,FALSE)</f>
        <v>China</v>
      </c>
      <c r="T3739" t="str">
        <f>VLOOKUP(X3739,Organisation!A$2:B$150,2,FALSE)</f>
        <v>R &amp; T of Peoples Republic of China</v>
      </c>
      <c r="U3739" t="s">
        <v>187</v>
      </c>
      <c r="V3739" t="s">
        <v>55</v>
      </c>
      <c r="W3739" t="s">
        <v>188</v>
      </c>
      <c r="X3739" t="s">
        <v>57</v>
      </c>
      <c r="Y3739">
        <v>3368</v>
      </c>
    </row>
    <row r="3740" spans="1:25" x14ac:dyDescent="0.25">
      <c r="A3740">
        <v>15465</v>
      </c>
      <c r="B3740" t="str">
        <f>VLOOKUP(W3740,Broadcast!A$2:B$277,2,FALSE)</f>
        <v>Radio Miami International</v>
      </c>
      <c r="C3740" s="6">
        <v>1900</v>
      </c>
      <c r="D3740" s="6">
        <v>2000</v>
      </c>
      <c r="E3740" t="s">
        <v>899</v>
      </c>
      <c r="F3740" t="str">
        <f>VLOOKUP(H3740,Location!A$2:E$678,2,FALSE)</f>
        <v>Issoudun</v>
      </c>
      <c r="G3740" t="str">
        <f>VLOOKUP(LEFT(R3740,3),Language!A$2:B$7700,2,FALSE)</f>
        <v>English</v>
      </c>
      <c r="H3740" t="s">
        <v>78</v>
      </c>
      <c r="I3740">
        <v>100</v>
      </c>
      <c r="J3740">
        <v>207</v>
      </c>
      <c r="K3740">
        <v>0</v>
      </c>
      <c r="L3740">
        <v>217</v>
      </c>
      <c r="M3740">
        <v>1234567</v>
      </c>
      <c r="N3740">
        <v>10416</v>
      </c>
      <c r="O3740">
        <v>291016</v>
      </c>
      <c r="P3740" t="s">
        <v>19</v>
      </c>
      <c r="Q3740">
        <v>17400</v>
      </c>
      <c r="R3740" t="s">
        <v>20</v>
      </c>
      <c r="S3740" t="str">
        <f>VLOOKUP(V3740,Country!A$2:B$191,2,FALSE)</f>
        <v>France</v>
      </c>
      <c r="T3740" t="str">
        <f>VLOOKUP(X3740,Organisation!A$2:B$150,2,FALSE)</f>
        <v>Telediffusion de France</v>
      </c>
      <c r="U3740" t="s">
        <v>78</v>
      </c>
      <c r="V3740" t="s">
        <v>80</v>
      </c>
      <c r="W3740" t="s">
        <v>128</v>
      </c>
      <c r="X3740" t="s">
        <v>82</v>
      </c>
      <c r="Y3740">
        <v>16244</v>
      </c>
    </row>
    <row r="3741" spans="1:25" x14ac:dyDescent="0.25">
      <c r="A3741">
        <v>15470</v>
      </c>
      <c r="B3741" t="str">
        <f>VLOOKUP(W3741,Broadcast!A$2:B$277,2,FALSE)</f>
        <v>Vatican Radio</v>
      </c>
      <c r="C3741" s="6">
        <v>40</v>
      </c>
      <c r="D3741" s="6">
        <v>100</v>
      </c>
      <c r="E3741" t="s">
        <v>685</v>
      </c>
      <c r="F3741" t="str">
        <f>VLOOKUP(H3741,Location!A$2:E$678,2,FALSE)</f>
        <v>Tinang 1</v>
      </c>
      <c r="G3741" t="str">
        <f>VLOOKUP(LEFT(R3741,3),Language!A$2:B$7700,2,FALSE)</f>
        <v>Hindi</v>
      </c>
      <c r="H3741" t="s">
        <v>172</v>
      </c>
      <c r="I3741">
        <v>250</v>
      </c>
      <c r="J3741">
        <v>283</v>
      </c>
      <c r="K3741">
        <v>0</v>
      </c>
      <c r="L3741">
        <v>216</v>
      </c>
      <c r="M3741">
        <v>1234567</v>
      </c>
      <c r="N3741">
        <v>280316</v>
      </c>
      <c r="O3741">
        <v>301016</v>
      </c>
      <c r="P3741" t="s">
        <v>19</v>
      </c>
      <c r="Q3741">
        <v>16480</v>
      </c>
      <c r="R3741" t="s">
        <v>219</v>
      </c>
      <c r="S3741" t="str">
        <f>VLOOKUP(V3741,Country!A$2:B$191,2,FALSE)</f>
        <v>Philippines</v>
      </c>
      <c r="T3741" t="str">
        <f>VLOOKUP(X3741,Organisation!A$2:B$150,2,FALSE)</f>
        <v>Vatican Radio</v>
      </c>
      <c r="U3741" t="s">
        <v>172</v>
      </c>
      <c r="V3741" t="s">
        <v>173</v>
      </c>
      <c r="W3741" t="s">
        <v>87</v>
      </c>
      <c r="X3741" t="s">
        <v>87</v>
      </c>
      <c r="Y3741">
        <v>1166</v>
      </c>
    </row>
    <row r="3742" spans="1:25" x14ac:dyDescent="0.25">
      <c r="A3742">
        <v>15470</v>
      </c>
      <c r="B3742" t="str">
        <f>VLOOKUP(W3742,Broadcast!A$2:B$277,2,FALSE)</f>
        <v>Vatican Radio</v>
      </c>
      <c r="C3742" s="6">
        <v>100</v>
      </c>
      <c r="D3742" s="6">
        <v>120</v>
      </c>
      <c r="E3742" t="s">
        <v>685</v>
      </c>
      <c r="F3742" t="str">
        <f>VLOOKUP(H3742,Location!A$2:E$678,2,FALSE)</f>
        <v>Tinang 1</v>
      </c>
      <c r="G3742" t="str">
        <f>VLOOKUP(LEFT(R3742,3),Language!A$2:B$7700,2,FALSE)</f>
        <v>Tamil</v>
      </c>
      <c r="H3742" t="s">
        <v>172</v>
      </c>
      <c r="I3742">
        <v>250</v>
      </c>
      <c r="J3742">
        <v>283</v>
      </c>
      <c r="K3742">
        <v>0</v>
      </c>
      <c r="L3742">
        <v>216</v>
      </c>
      <c r="M3742">
        <v>1234567</v>
      </c>
      <c r="N3742">
        <v>270316</v>
      </c>
      <c r="O3742">
        <v>291016</v>
      </c>
      <c r="P3742" t="s">
        <v>19</v>
      </c>
      <c r="Q3742">
        <v>16480</v>
      </c>
      <c r="R3742" t="s">
        <v>687</v>
      </c>
      <c r="S3742" t="str">
        <f>VLOOKUP(V3742,Country!A$2:B$191,2,FALSE)</f>
        <v>Philippines</v>
      </c>
      <c r="T3742" t="str">
        <f>VLOOKUP(X3742,Organisation!A$2:B$150,2,FALSE)</f>
        <v>Vatican Radio</v>
      </c>
      <c r="U3742" t="s">
        <v>172</v>
      </c>
      <c r="V3742" t="s">
        <v>173</v>
      </c>
      <c r="W3742" t="s">
        <v>87</v>
      </c>
      <c r="X3742" t="s">
        <v>87</v>
      </c>
      <c r="Y3742">
        <v>1156</v>
      </c>
    </row>
    <row r="3743" spans="1:25" x14ac:dyDescent="0.25">
      <c r="A3743">
        <v>15470</v>
      </c>
      <c r="B3743" t="str">
        <f>VLOOKUP(W3743,Broadcast!A$2:B$277,2,FALSE)</f>
        <v>Vatican Radio</v>
      </c>
      <c r="C3743" s="6">
        <v>120</v>
      </c>
      <c r="D3743" s="6">
        <v>140</v>
      </c>
      <c r="E3743" t="s">
        <v>685</v>
      </c>
      <c r="F3743" t="str">
        <f>VLOOKUP(H3743,Location!A$2:E$678,2,FALSE)</f>
        <v>Tinang 1</v>
      </c>
      <c r="G3743" t="str">
        <f>VLOOKUP(LEFT(R3743,3),Language!A$2:B$7700,2,FALSE)</f>
        <v>Malayalam</v>
      </c>
      <c r="H3743" t="s">
        <v>172</v>
      </c>
      <c r="I3743">
        <v>250</v>
      </c>
      <c r="J3743">
        <v>283</v>
      </c>
      <c r="K3743">
        <v>0</v>
      </c>
      <c r="L3743">
        <v>216</v>
      </c>
      <c r="M3743">
        <v>1234567</v>
      </c>
      <c r="N3743">
        <v>270316</v>
      </c>
      <c r="O3743">
        <v>291016</v>
      </c>
      <c r="P3743" t="s">
        <v>19</v>
      </c>
      <c r="Q3743">
        <v>16480</v>
      </c>
      <c r="R3743" t="s">
        <v>649</v>
      </c>
      <c r="S3743" t="str">
        <f>VLOOKUP(V3743,Country!A$2:B$191,2,FALSE)</f>
        <v>Philippines</v>
      </c>
      <c r="T3743" t="str">
        <f>VLOOKUP(X3743,Organisation!A$2:B$150,2,FALSE)</f>
        <v>Vatican Radio</v>
      </c>
      <c r="U3743" t="s">
        <v>172</v>
      </c>
      <c r="V3743" t="s">
        <v>173</v>
      </c>
      <c r="W3743" t="s">
        <v>87</v>
      </c>
      <c r="X3743" t="s">
        <v>87</v>
      </c>
      <c r="Y3743">
        <v>1165</v>
      </c>
    </row>
    <row r="3744" spans="1:25" x14ac:dyDescent="0.25">
      <c r="A3744">
        <v>15470</v>
      </c>
      <c r="B3744" t="str">
        <f>VLOOKUP(W3744,Broadcast!A$2:B$277,2,FALSE)</f>
        <v>Vatican Radio</v>
      </c>
      <c r="C3744" s="6">
        <v>140</v>
      </c>
      <c r="D3744" s="6">
        <v>200</v>
      </c>
      <c r="E3744" t="s">
        <v>685</v>
      </c>
      <c r="F3744" t="str">
        <f>VLOOKUP(H3744,Location!A$2:E$678,2,FALSE)</f>
        <v>Tinang 1</v>
      </c>
      <c r="G3744" t="str">
        <f>VLOOKUP(LEFT(R3744,3),Language!A$2:B$7700,2,FALSE)</f>
        <v>English</v>
      </c>
      <c r="H3744" t="s">
        <v>172</v>
      </c>
      <c r="I3744">
        <v>250</v>
      </c>
      <c r="J3744">
        <v>283</v>
      </c>
      <c r="K3744">
        <v>0</v>
      </c>
      <c r="L3744">
        <v>216</v>
      </c>
      <c r="M3744">
        <v>1234567</v>
      </c>
      <c r="N3744">
        <v>270316</v>
      </c>
      <c r="O3744">
        <v>291016</v>
      </c>
      <c r="P3744" t="s">
        <v>19</v>
      </c>
      <c r="Q3744">
        <v>16480</v>
      </c>
      <c r="R3744" t="s">
        <v>20</v>
      </c>
      <c r="S3744" t="str">
        <f>VLOOKUP(V3744,Country!A$2:B$191,2,FALSE)</f>
        <v>Philippines</v>
      </c>
      <c r="T3744" t="str">
        <f>VLOOKUP(X3744,Organisation!A$2:B$150,2,FALSE)</f>
        <v>Vatican Radio</v>
      </c>
      <c r="U3744" t="s">
        <v>172</v>
      </c>
      <c r="V3744" t="s">
        <v>173</v>
      </c>
      <c r="W3744" t="s">
        <v>87</v>
      </c>
      <c r="X3744" t="s">
        <v>87</v>
      </c>
      <c r="Y3744">
        <v>1167</v>
      </c>
    </row>
    <row r="3745" spans="1:25" x14ac:dyDescent="0.25">
      <c r="A3745">
        <v>15470</v>
      </c>
      <c r="B3745" t="str">
        <f>VLOOKUP(W3745,Broadcast!A$2:B$277,2,FALSE)</f>
        <v>Vatican Radio</v>
      </c>
      <c r="C3745" s="6">
        <v>200</v>
      </c>
      <c r="D3745" s="6">
        <v>220</v>
      </c>
      <c r="E3745" t="s">
        <v>685</v>
      </c>
      <c r="F3745" t="str">
        <f>VLOOKUP(H3745,Location!A$2:E$678,2,FALSE)</f>
        <v>Tinang 1</v>
      </c>
      <c r="G3745" t="str">
        <f>VLOOKUP(LEFT(R3745,3),Language!A$2:B$7700,2,FALSE)</f>
        <v>Hindi</v>
      </c>
      <c r="H3745" t="s">
        <v>172</v>
      </c>
      <c r="I3745">
        <v>250</v>
      </c>
      <c r="J3745">
        <v>280</v>
      </c>
      <c r="K3745">
        <v>0</v>
      </c>
      <c r="L3745">
        <v>216</v>
      </c>
      <c r="M3745">
        <v>1234567</v>
      </c>
      <c r="N3745">
        <v>270316</v>
      </c>
      <c r="O3745">
        <v>291016</v>
      </c>
      <c r="P3745" t="s">
        <v>19</v>
      </c>
      <c r="Q3745">
        <v>15000</v>
      </c>
      <c r="R3745" t="s">
        <v>219</v>
      </c>
      <c r="S3745" t="str">
        <f>VLOOKUP(V3745,Country!A$2:B$191,2,FALSE)</f>
        <v>Philippines</v>
      </c>
      <c r="T3745" t="str">
        <f>VLOOKUP(X3745,Organisation!A$2:B$150,2,FALSE)</f>
        <v>Vatican Radio</v>
      </c>
      <c r="U3745" t="s">
        <v>172</v>
      </c>
      <c r="V3745" t="s">
        <v>173</v>
      </c>
      <c r="W3745" t="s">
        <v>87</v>
      </c>
      <c r="X3745" t="s">
        <v>87</v>
      </c>
      <c r="Y3745">
        <v>1164</v>
      </c>
    </row>
    <row r="3746" spans="1:25" x14ac:dyDescent="0.25">
      <c r="A3746">
        <v>15470</v>
      </c>
      <c r="B3746" t="str">
        <f>VLOOKUP(W3746,Broadcast!A$2:B$277,2,FALSE)</f>
        <v>Vatican Radio</v>
      </c>
      <c r="C3746" s="6">
        <v>220</v>
      </c>
      <c r="D3746" s="6">
        <v>240</v>
      </c>
      <c r="E3746" t="s">
        <v>685</v>
      </c>
      <c r="F3746" t="str">
        <f>VLOOKUP(H3746,Location!A$2:E$678,2,FALSE)</f>
        <v>Tinang 1</v>
      </c>
      <c r="G3746" t="str">
        <f>VLOOKUP(LEFT(R3746,3),Language!A$2:B$7700,2,FALSE)</f>
        <v>Tamil</v>
      </c>
      <c r="H3746" t="s">
        <v>172</v>
      </c>
      <c r="I3746">
        <v>250</v>
      </c>
      <c r="J3746">
        <v>280</v>
      </c>
      <c r="K3746">
        <v>0</v>
      </c>
      <c r="L3746">
        <v>216</v>
      </c>
      <c r="M3746">
        <v>1234567</v>
      </c>
      <c r="N3746">
        <v>270316</v>
      </c>
      <c r="O3746">
        <v>291016</v>
      </c>
      <c r="P3746" t="s">
        <v>19</v>
      </c>
      <c r="Q3746">
        <v>15000</v>
      </c>
      <c r="R3746" t="s">
        <v>687</v>
      </c>
      <c r="S3746" t="str">
        <f>VLOOKUP(V3746,Country!A$2:B$191,2,FALSE)</f>
        <v>Philippines</v>
      </c>
      <c r="T3746" t="str">
        <f>VLOOKUP(X3746,Organisation!A$2:B$150,2,FALSE)</f>
        <v>Vatican Radio</v>
      </c>
      <c r="U3746" t="s">
        <v>172</v>
      </c>
      <c r="V3746" t="s">
        <v>173</v>
      </c>
      <c r="W3746" t="s">
        <v>87</v>
      </c>
      <c r="X3746" t="s">
        <v>87</v>
      </c>
      <c r="Y3746">
        <v>1163</v>
      </c>
    </row>
    <row r="3747" spans="1:25" x14ac:dyDescent="0.25">
      <c r="A3747">
        <v>15470</v>
      </c>
      <c r="B3747" t="str">
        <f>VLOOKUP(W3747,Broadcast!A$2:B$277,2,FALSE)</f>
        <v>Vatican Radio</v>
      </c>
      <c r="C3747" s="6">
        <v>240</v>
      </c>
      <c r="D3747" s="6">
        <v>300</v>
      </c>
      <c r="E3747" t="s">
        <v>685</v>
      </c>
      <c r="F3747" t="str">
        <f>VLOOKUP(H3747,Location!A$2:E$678,2,FALSE)</f>
        <v>Tinang 1</v>
      </c>
      <c r="G3747" t="str">
        <f>VLOOKUP(LEFT(R3747,3),Language!A$2:B$7700,2,FALSE)</f>
        <v>Malayalam</v>
      </c>
      <c r="H3747" t="s">
        <v>172</v>
      </c>
      <c r="I3747">
        <v>250</v>
      </c>
      <c r="J3747">
        <v>280</v>
      </c>
      <c r="K3747">
        <v>0</v>
      </c>
      <c r="L3747">
        <v>216</v>
      </c>
      <c r="M3747">
        <v>1234567</v>
      </c>
      <c r="N3747">
        <v>270316</v>
      </c>
      <c r="O3747">
        <v>291016</v>
      </c>
      <c r="P3747" t="s">
        <v>19</v>
      </c>
      <c r="Q3747">
        <v>15000</v>
      </c>
      <c r="R3747" t="s">
        <v>649</v>
      </c>
      <c r="S3747" t="str">
        <f>VLOOKUP(V3747,Country!A$2:B$191,2,FALSE)</f>
        <v>Philippines</v>
      </c>
      <c r="T3747" t="str">
        <f>VLOOKUP(X3747,Organisation!A$2:B$150,2,FALSE)</f>
        <v>Vatican Radio</v>
      </c>
      <c r="U3747" t="s">
        <v>172</v>
      </c>
      <c r="V3747" t="s">
        <v>173</v>
      </c>
      <c r="W3747" t="s">
        <v>87</v>
      </c>
      <c r="X3747" t="s">
        <v>87</v>
      </c>
      <c r="Y3747">
        <v>1162</v>
      </c>
    </row>
    <row r="3748" spans="1:25" x14ac:dyDescent="0.25">
      <c r="A3748">
        <v>15470</v>
      </c>
      <c r="B3748" t="str">
        <f>VLOOKUP(W3748,Broadcast!A$2:B$277,2,FALSE)</f>
        <v>Vatican Radio</v>
      </c>
      <c r="C3748" s="6">
        <v>300</v>
      </c>
      <c r="D3748" s="6">
        <v>330</v>
      </c>
      <c r="E3748" t="s">
        <v>685</v>
      </c>
      <c r="F3748" t="str">
        <f>VLOOKUP(H3748,Location!A$2:E$678,2,FALSE)</f>
        <v>Tinang 1</v>
      </c>
      <c r="G3748" t="str">
        <f>VLOOKUP(LEFT(R3748,3),Language!A$2:B$7700,2,FALSE)</f>
        <v>English</v>
      </c>
      <c r="H3748" t="s">
        <v>172</v>
      </c>
      <c r="I3748">
        <v>250</v>
      </c>
      <c r="J3748">
        <v>280</v>
      </c>
      <c r="K3748">
        <v>0</v>
      </c>
      <c r="L3748">
        <v>216</v>
      </c>
      <c r="M3748">
        <v>1234567</v>
      </c>
      <c r="N3748">
        <v>270316</v>
      </c>
      <c r="O3748">
        <v>291016</v>
      </c>
      <c r="P3748" t="s">
        <v>19</v>
      </c>
      <c r="Q3748">
        <v>15000</v>
      </c>
      <c r="R3748" t="s">
        <v>20</v>
      </c>
      <c r="S3748" t="str">
        <f>VLOOKUP(V3748,Country!A$2:B$191,2,FALSE)</f>
        <v>Philippines</v>
      </c>
      <c r="T3748" t="str">
        <f>VLOOKUP(X3748,Organisation!A$2:B$150,2,FALSE)</f>
        <v>Vatican Radio</v>
      </c>
      <c r="U3748" t="s">
        <v>172</v>
      </c>
      <c r="V3748" t="s">
        <v>173</v>
      </c>
      <c r="W3748" t="s">
        <v>87</v>
      </c>
      <c r="X3748" t="s">
        <v>87</v>
      </c>
      <c r="Y3748">
        <v>1161</v>
      </c>
    </row>
    <row r="3749" spans="1:25" x14ac:dyDescent="0.25">
      <c r="A3749">
        <v>15470</v>
      </c>
      <c r="B3749" t="str">
        <f>VLOOKUP(W3749,Broadcast!A$2:B$277,2,FALSE)</f>
        <v>Vatican Radio</v>
      </c>
      <c r="C3749" s="6">
        <v>400</v>
      </c>
      <c r="D3749" s="6">
        <v>430</v>
      </c>
      <c r="E3749" t="s">
        <v>1037</v>
      </c>
      <c r="F3749" t="str">
        <f>VLOOKUP(H3749,Location!A$2:E$678,2,FALSE)</f>
        <v>Tinang 1</v>
      </c>
      <c r="G3749" t="str">
        <f>VLOOKUP(LEFT(R3749,3),Language!A$2:B$7700,2,FALSE)</f>
        <v>Chinese</v>
      </c>
      <c r="H3749" t="s">
        <v>172</v>
      </c>
      <c r="I3749">
        <v>250</v>
      </c>
      <c r="J3749">
        <v>349</v>
      </c>
      <c r="K3749">
        <v>8</v>
      </c>
      <c r="L3749">
        <v>146</v>
      </c>
      <c r="M3749">
        <v>1234567</v>
      </c>
      <c r="N3749">
        <v>270316</v>
      </c>
      <c r="O3749">
        <v>291016</v>
      </c>
      <c r="P3749" t="s">
        <v>19</v>
      </c>
      <c r="Q3749">
        <v>16000</v>
      </c>
      <c r="R3749" t="s">
        <v>54</v>
      </c>
      <c r="S3749" t="str">
        <f>VLOOKUP(V3749,Country!A$2:B$191,2,FALSE)</f>
        <v>Philippines</v>
      </c>
      <c r="T3749" t="str">
        <f>VLOOKUP(X3749,Organisation!A$2:B$150,2,FALSE)</f>
        <v>Vatican Radio</v>
      </c>
      <c r="U3749" t="s">
        <v>172</v>
      </c>
      <c r="V3749" t="s">
        <v>173</v>
      </c>
      <c r="W3749" t="s">
        <v>87</v>
      </c>
      <c r="X3749" t="s">
        <v>87</v>
      </c>
      <c r="Y3749">
        <v>2272</v>
      </c>
    </row>
    <row r="3750" spans="1:25" x14ac:dyDescent="0.25">
      <c r="A3750">
        <v>15470</v>
      </c>
      <c r="B3750" t="str">
        <f>VLOOKUP(W3750,Broadcast!A$2:B$277,2,FALSE)</f>
        <v>Broadcasting Serv. of the Kingdom of Saudi Arabia</v>
      </c>
      <c r="C3750" s="6">
        <v>1000</v>
      </c>
      <c r="D3750" s="6">
        <v>1300</v>
      </c>
      <c r="E3750" t="s">
        <v>717</v>
      </c>
      <c r="F3750" t="str">
        <f>VLOOKUP(H3750,Location!A$2:E$678,2,FALSE)</f>
        <v>Riyadh</v>
      </c>
      <c r="G3750" t="str">
        <f>VLOOKUP(LEFT(R3750,3),Language!A$2:B$7700,2,FALSE)</f>
        <v>English</v>
      </c>
      <c r="H3750" t="s">
        <v>508</v>
      </c>
      <c r="I3750">
        <v>500</v>
      </c>
      <c r="J3750">
        <v>250</v>
      </c>
      <c r="K3750">
        <v>0</v>
      </c>
      <c r="L3750">
        <v>216</v>
      </c>
      <c r="M3750">
        <v>1234567</v>
      </c>
      <c r="N3750">
        <v>270316</v>
      </c>
      <c r="O3750">
        <v>301016</v>
      </c>
      <c r="P3750" t="s">
        <v>19</v>
      </c>
      <c r="R3750" t="s">
        <v>20</v>
      </c>
      <c r="S3750" t="str">
        <f>VLOOKUP(V3750,Country!A$2:B$191,2,FALSE)</f>
        <v>Saudi Arabia</v>
      </c>
      <c r="T3750" t="str">
        <f>VLOOKUP(X3750,Organisation!A$2:B$150,2,FALSE)</f>
        <v>Saudi Arabian Radio &amp; Television</v>
      </c>
      <c r="U3750" t="s">
        <v>508</v>
      </c>
      <c r="V3750" t="s">
        <v>397</v>
      </c>
      <c r="W3750" t="s">
        <v>397</v>
      </c>
      <c r="X3750" t="s">
        <v>397</v>
      </c>
      <c r="Y3750">
        <v>1398</v>
      </c>
    </row>
    <row r="3751" spans="1:25" x14ac:dyDescent="0.25">
      <c r="A3751">
        <v>15470</v>
      </c>
      <c r="B3751" t="str">
        <f>VLOOKUP(W3751,Broadcast!A$2:B$277,2,FALSE)</f>
        <v>Vatican Radio</v>
      </c>
      <c r="C3751" s="6">
        <v>1228</v>
      </c>
      <c r="D3751" s="6">
        <v>1300</v>
      </c>
      <c r="E3751" t="s">
        <v>608</v>
      </c>
      <c r="F3751" t="str">
        <f>VLOOKUP(H3751,Location!A$2:E$678,2,FALSE)</f>
        <v>Tinang 1</v>
      </c>
      <c r="G3751" t="str">
        <f>VLOOKUP(LEFT(R3751,3),Language!A$2:B$7700,2,FALSE)</f>
        <v>Chinese</v>
      </c>
      <c r="H3751" t="s">
        <v>172</v>
      </c>
      <c r="I3751">
        <v>250</v>
      </c>
      <c r="J3751">
        <v>315</v>
      </c>
      <c r="K3751">
        <v>0</v>
      </c>
      <c r="L3751">
        <v>216</v>
      </c>
      <c r="M3751">
        <v>123456</v>
      </c>
      <c r="N3751">
        <v>270316</v>
      </c>
      <c r="O3751">
        <v>291016</v>
      </c>
      <c r="P3751" t="s">
        <v>19</v>
      </c>
      <c r="Q3751">
        <v>10750</v>
      </c>
      <c r="R3751" t="s">
        <v>54</v>
      </c>
      <c r="S3751" t="str">
        <f>VLOOKUP(V3751,Country!A$2:B$191,2,FALSE)</f>
        <v>Philippines</v>
      </c>
      <c r="T3751" t="str">
        <f>VLOOKUP(X3751,Organisation!A$2:B$150,2,FALSE)</f>
        <v>Vatican Radio</v>
      </c>
      <c r="U3751" t="s">
        <v>172</v>
      </c>
      <c r="V3751" t="s">
        <v>173</v>
      </c>
      <c r="W3751" t="s">
        <v>87</v>
      </c>
      <c r="X3751" t="s">
        <v>87</v>
      </c>
      <c r="Y3751">
        <v>7054</v>
      </c>
    </row>
    <row r="3752" spans="1:25" x14ac:dyDescent="0.25">
      <c r="A3752">
        <v>15470</v>
      </c>
      <c r="B3752" t="str">
        <f>VLOOKUP(W3752,Broadcast!A$2:B$277,2,FALSE)</f>
        <v>Vatican Radio</v>
      </c>
      <c r="C3752" s="6">
        <v>1228</v>
      </c>
      <c r="D3752" s="6">
        <v>1315</v>
      </c>
      <c r="E3752" t="s">
        <v>608</v>
      </c>
      <c r="F3752" t="str">
        <f>VLOOKUP(H3752,Location!A$2:E$678,2,FALSE)</f>
        <v>Tinang 1</v>
      </c>
      <c r="G3752" t="str">
        <f>VLOOKUP(LEFT(R3752,3),Language!A$2:B$7700,2,FALSE)</f>
        <v>Chinese</v>
      </c>
      <c r="H3752" t="s">
        <v>172</v>
      </c>
      <c r="I3752">
        <v>250</v>
      </c>
      <c r="J3752">
        <v>315</v>
      </c>
      <c r="K3752">
        <v>0</v>
      </c>
      <c r="L3752">
        <v>216</v>
      </c>
      <c r="M3752">
        <v>7</v>
      </c>
      <c r="N3752">
        <v>270316</v>
      </c>
      <c r="O3752">
        <v>291016</v>
      </c>
      <c r="P3752" t="s">
        <v>19</v>
      </c>
      <c r="Q3752">
        <v>10750</v>
      </c>
      <c r="R3752" t="s">
        <v>54</v>
      </c>
      <c r="S3752" t="str">
        <f>VLOOKUP(V3752,Country!A$2:B$191,2,FALSE)</f>
        <v>Philippines</v>
      </c>
      <c r="T3752" t="str">
        <f>VLOOKUP(X3752,Organisation!A$2:B$150,2,FALSE)</f>
        <v>Vatican Radio</v>
      </c>
      <c r="U3752" t="s">
        <v>172</v>
      </c>
      <c r="V3752" t="s">
        <v>173</v>
      </c>
      <c r="W3752" t="s">
        <v>87</v>
      </c>
      <c r="X3752" t="s">
        <v>87</v>
      </c>
      <c r="Y3752">
        <v>7055</v>
      </c>
    </row>
    <row r="3753" spans="1:25" x14ac:dyDescent="0.25">
      <c r="A3753">
        <v>15470</v>
      </c>
      <c r="B3753" t="str">
        <f>VLOOKUP(W3753,Broadcast!A$2:B$277,2,FALSE)</f>
        <v>Vatican Radio</v>
      </c>
      <c r="C3753" s="6">
        <v>1315</v>
      </c>
      <c r="D3753" s="6">
        <v>1400</v>
      </c>
      <c r="E3753" t="s">
        <v>146</v>
      </c>
      <c r="F3753" t="str">
        <f>VLOOKUP(H3753,Location!A$2:E$678,2,FALSE)</f>
        <v>Tinang 1</v>
      </c>
      <c r="G3753" t="str">
        <f>VLOOKUP(LEFT(R3753,3),Language!A$2:B$7700,2,FALSE)</f>
        <v>Vietnamese</v>
      </c>
      <c r="H3753" t="s">
        <v>172</v>
      </c>
      <c r="I3753">
        <v>250</v>
      </c>
      <c r="J3753">
        <v>283</v>
      </c>
      <c r="K3753">
        <v>0</v>
      </c>
      <c r="L3753">
        <v>216</v>
      </c>
      <c r="M3753">
        <v>1234567</v>
      </c>
      <c r="N3753">
        <v>270316</v>
      </c>
      <c r="O3753">
        <v>291016</v>
      </c>
      <c r="P3753" t="s">
        <v>19</v>
      </c>
      <c r="Q3753">
        <v>16000</v>
      </c>
      <c r="R3753" t="s">
        <v>163</v>
      </c>
      <c r="S3753" t="str">
        <f>VLOOKUP(V3753,Country!A$2:B$191,2,FALSE)</f>
        <v>Philippines</v>
      </c>
      <c r="T3753" t="str">
        <f>VLOOKUP(X3753,Organisation!A$2:B$150,2,FALSE)</f>
        <v>Vatican Radio</v>
      </c>
      <c r="U3753" t="s">
        <v>172</v>
      </c>
      <c r="V3753" t="s">
        <v>173</v>
      </c>
      <c r="W3753" t="s">
        <v>87</v>
      </c>
      <c r="X3753" t="s">
        <v>87</v>
      </c>
      <c r="Y3753">
        <v>1159</v>
      </c>
    </row>
    <row r="3754" spans="1:25" x14ac:dyDescent="0.25">
      <c r="A3754">
        <v>15470</v>
      </c>
      <c r="B3754" t="str">
        <f>VLOOKUP(W3754,Broadcast!A$2:B$277,2,FALSE)</f>
        <v>Vatican Radio</v>
      </c>
      <c r="C3754" s="6">
        <v>1430</v>
      </c>
      <c r="D3754" s="6">
        <v>1450</v>
      </c>
      <c r="E3754" t="s">
        <v>685</v>
      </c>
      <c r="F3754" t="str">
        <f>VLOOKUP(H3754,Location!A$2:E$678,2,FALSE)</f>
        <v>Tinang 1</v>
      </c>
      <c r="G3754" t="str">
        <f>VLOOKUP(LEFT(R3754,3),Language!A$2:B$7700,2,FALSE)</f>
        <v>Hindi</v>
      </c>
      <c r="H3754" t="s">
        <v>172</v>
      </c>
      <c r="I3754">
        <v>250</v>
      </c>
      <c r="J3754">
        <v>283</v>
      </c>
      <c r="K3754">
        <v>0</v>
      </c>
      <c r="L3754">
        <v>216</v>
      </c>
      <c r="M3754">
        <v>1234567</v>
      </c>
      <c r="N3754">
        <v>270316</v>
      </c>
      <c r="O3754">
        <v>291016</v>
      </c>
      <c r="P3754" t="s">
        <v>19</v>
      </c>
      <c r="Q3754">
        <v>16000</v>
      </c>
      <c r="R3754" t="s">
        <v>219</v>
      </c>
      <c r="S3754" t="str">
        <f>VLOOKUP(V3754,Country!A$2:B$191,2,FALSE)</f>
        <v>Philippines</v>
      </c>
      <c r="T3754" t="str">
        <f>VLOOKUP(X3754,Organisation!A$2:B$150,2,FALSE)</f>
        <v>Vatican Radio</v>
      </c>
      <c r="U3754" t="s">
        <v>172</v>
      </c>
      <c r="V3754" t="s">
        <v>173</v>
      </c>
      <c r="W3754" t="s">
        <v>87</v>
      </c>
      <c r="X3754" t="s">
        <v>87</v>
      </c>
      <c r="Y3754">
        <v>1158</v>
      </c>
    </row>
    <row r="3755" spans="1:25" x14ac:dyDescent="0.25">
      <c r="A3755">
        <v>15470</v>
      </c>
      <c r="B3755" t="str">
        <f>VLOOKUP(W3755,Broadcast!A$2:B$277,2,FALSE)</f>
        <v>Vatican Radio</v>
      </c>
      <c r="C3755" s="6">
        <v>1450</v>
      </c>
      <c r="D3755" s="6">
        <v>1510</v>
      </c>
      <c r="E3755" t="s">
        <v>685</v>
      </c>
      <c r="F3755" t="str">
        <f>VLOOKUP(H3755,Location!A$2:E$678,2,FALSE)</f>
        <v>Tinang 1</v>
      </c>
      <c r="G3755" t="str">
        <f>VLOOKUP(LEFT(R3755,3),Language!A$2:B$7700,2,FALSE)</f>
        <v>Tamil</v>
      </c>
      <c r="H3755" t="s">
        <v>172</v>
      </c>
      <c r="I3755">
        <v>250</v>
      </c>
      <c r="J3755">
        <v>280</v>
      </c>
      <c r="K3755">
        <v>0</v>
      </c>
      <c r="L3755">
        <v>216</v>
      </c>
      <c r="M3755">
        <v>1234567</v>
      </c>
      <c r="N3755">
        <v>270316</v>
      </c>
      <c r="O3755">
        <v>291016</v>
      </c>
      <c r="P3755" t="s">
        <v>19</v>
      </c>
      <c r="Q3755">
        <v>16000</v>
      </c>
      <c r="R3755" t="s">
        <v>687</v>
      </c>
      <c r="S3755" t="str">
        <f>VLOOKUP(V3755,Country!A$2:B$191,2,FALSE)</f>
        <v>Philippines</v>
      </c>
      <c r="T3755" t="str">
        <f>VLOOKUP(X3755,Organisation!A$2:B$150,2,FALSE)</f>
        <v>Vatican Radio</v>
      </c>
      <c r="U3755" t="s">
        <v>172</v>
      </c>
      <c r="V3755" t="s">
        <v>173</v>
      </c>
      <c r="W3755" t="s">
        <v>87</v>
      </c>
      <c r="X3755" t="s">
        <v>87</v>
      </c>
      <c r="Y3755">
        <v>1157</v>
      </c>
    </row>
    <row r="3756" spans="1:25" x14ac:dyDescent="0.25">
      <c r="A3756">
        <v>15470</v>
      </c>
      <c r="B3756" t="str">
        <f>VLOOKUP(W3756,Broadcast!A$2:B$277,2,FALSE)</f>
        <v>Vatican Radio</v>
      </c>
      <c r="C3756" s="6">
        <v>1510</v>
      </c>
      <c r="D3756" s="6">
        <v>1530</v>
      </c>
      <c r="E3756" t="s">
        <v>685</v>
      </c>
      <c r="F3756" t="str">
        <f>VLOOKUP(H3756,Location!A$2:E$678,2,FALSE)</f>
        <v>Tinang 1</v>
      </c>
      <c r="G3756" t="str">
        <f>VLOOKUP(LEFT(R3756,3),Language!A$2:B$7700,2,FALSE)</f>
        <v>Malayalam</v>
      </c>
      <c r="H3756" t="s">
        <v>172</v>
      </c>
      <c r="I3756">
        <v>250</v>
      </c>
      <c r="J3756">
        <v>280</v>
      </c>
      <c r="K3756">
        <v>0</v>
      </c>
      <c r="L3756">
        <v>216</v>
      </c>
      <c r="M3756">
        <v>1234567</v>
      </c>
      <c r="N3756">
        <v>270316</v>
      </c>
      <c r="O3756">
        <v>291016</v>
      </c>
      <c r="P3756" t="s">
        <v>19</v>
      </c>
      <c r="Q3756">
        <v>16000</v>
      </c>
      <c r="R3756" t="s">
        <v>649</v>
      </c>
      <c r="S3756" t="str">
        <f>VLOOKUP(V3756,Country!A$2:B$191,2,FALSE)</f>
        <v>Philippines</v>
      </c>
      <c r="T3756" t="str">
        <f>VLOOKUP(X3756,Organisation!A$2:B$150,2,FALSE)</f>
        <v>Vatican Radio</v>
      </c>
      <c r="U3756" t="s">
        <v>172</v>
      </c>
      <c r="V3756" t="s">
        <v>173</v>
      </c>
      <c r="W3756" t="s">
        <v>87</v>
      </c>
      <c r="X3756" t="s">
        <v>87</v>
      </c>
      <c r="Y3756">
        <v>1155</v>
      </c>
    </row>
    <row r="3757" spans="1:25" x14ac:dyDescent="0.25">
      <c r="A3757">
        <v>15470</v>
      </c>
      <c r="B3757" t="str">
        <f>VLOOKUP(W3757,Broadcast!A$2:B$277,2,FALSE)</f>
        <v>Vatican Radio</v>
      </c>
      <c r="C3757" s="6">
        <v>1530</v>
      </c>
      <c r="D3757" s="6">
        <v>1600</v>
      </c>
      <c r="E3757" t="s">
        <v>685</v>
      </c>
      <c r="F3757" t="str">
        <f>VLOOKUP(H3757,Location!A$2:E$678,2,FALSE)</f>
        <v>Tinang 1</v>
      </c>
      <c r="G3757" t="str">
        <f>VLOOKUP(LEFT(R3757,3),Language!A$2:B$7700,2,FALSE)</f>
        <v>English</v>
      </c>
      <c r="H3757" t="s">
        <v>172</v>
      </c>
      <c r="I3757">
        <v>250</v>
      </c>
      <c r="J3757">
        <v>280</v>
      </c>
      <c r="K3757">
        <v>0</v>
      </c>
      <c r="L3757">
        <v>216</v>
      </c>
      <c r="M3757">
        <v>1234567</v>
      </c>
      <c r="N3757">
        <v>270316</v>
      </c>
      <c r="O3757">
        <v>291016</v>
      </c>
      <c r="P3757" t="s">
        <v>19</v>
      </c>
      <c r="Q3757">
        <v>16000</v>
      </c>
      <c r="R3757" t="s">
        <v>20</v>
      </c>
      <c r="S3757" t="str">
        <f>VLOOKUP(V3757,Country!A$2:B$191,2,FALSE)</f>
        <v>Philippines</v>
      </c>
      <c r="T3757" t="str">
        <f>VLOOKUP(X3757,Organisation!A$2:B$150,2,FALSE)</f>
        <v>Vatican Radio</v>
      </c>
      <c r="U3757" t="s">
        <v>172</v>
      </c>
      <c r="V3757" t="s">
        <v>173</v>
      </c>
      <c r="W3757" t="s">
        <v>87</v>
      </c>
      <c r="X3757" t="s">
        <v>87</v>
      </c>
      <c r="Y3757">
        <v>1154</v>
      </c>
    </row>
    <row r="3758" spans="1:25" x14ac:dyDescent="0.25">
      <c r="A3758">
        <v>15470</v>
      </c>
      <c r="B3758" t="str">
        <f>VLOOKUP(W3758,Broadcast!A$2:B$277,2,FALSE)</f>
        <v>Broadcasting Serv. of the Kingdom of Saudi Arabia</v>
      </c>
      <c r="C3758" s="6">
        <v>1600</v>
      </c>
      <c r="D3758" s="6">
        <v>1800</v>
      </c>
      <c r="E3758" t="s">
        <v>717</v>
      </c>
      <c r="F3758" t="str">
        <f>VLOOKUP(H3758,Location!A$2:E$678,2,FALSE)</f>
        <v>Riyadh</v>
      </c>
      <c r="G3758" t="str">
        <f>VLOOKUP(LEFT(R3758,3),Language!A$2:B$7700,2,FALSE)</f>
        <v>Bambara</v>
      </c>
      <c r="H3758" t="s">
        <v>508</v>
      </c>
      <c r="I3758">
        <v>500</v>
      </c>
      <c r="J3758">
        <v>250</v>
      </c>
      <c r="K3758">
        <v>0</v>
      </c>
      <c r="L3758">
        <v>216</v>
      </c>
      <c r="M3758">
        <v>1234567</v>
      </c>
      <c r="N3758">
        <v>270316</v>
      </c>
      <c r="O3758">
        <v>301016</v>
      </c>
      <c r="P3758" t="s">
        <v>19</v>
      </c>
      <c r="R3758" t="s">
        <v>678</v>
      </c>
      <c r="S3758" t="str">
        <f>VLOOKUP(V3758,Country!A$2:B$191,2,FALSE)</f>
        <v>Saudi Arabia</v>
      </c>
      <c r="T3758" t="str">
        <f>VLOOKUP(X3758,Organisation!A$2:B$150,2,FALSE)</f>
        <v>Saudi Arabian Radio &amp; Television</v>
      </c>
      <c r="U3758" t="s">
        <v>508</v>
      </c>
      <c r="V3758" t="s">
        <v>397</v>
      </c>
      <c r="W3758" t="s">
        <v>397</v>
      </c>
      <c r="X3758" t="s">
        <v>397</v>
      </c>
      <c r="Y3758">
        <v>1399</v>
      </c>
    </row>
    <row r="3759" spans="1:25" x14ac:dyDescent="0.25">
      <c r="A3759">
        <v>15480</v>
      </c>
      <c r="B3759" t="str">
        <f>VLOOKUP(W3759,Broadcast!A$2:B$277,2,FALSE)</f>
        <v>Babcock Communications</v>
      </c>
      <c r="C3759" s="6">
        <v>700</v>
      </c>
      <c r="D3759" s="6">
        <v>800</v>
      </c>
      <c r="E3759" t="s">
        <v>418</v>
      </c>
      <c r="F3759" t="str">
        <f>VLOOKUP(H3759,Location!A$2:E$678,2,FALSE)</f>
        <v>Woofferton</v>
      </c>
      <c r="G3759" t="str">
        <f>VLOOKUP(LEFT(R3759,3),Language!A$2:B$7700,2,FALSE)</f>
        <v>Kanuri</v>
      </c>
      <c r="H3759" t="s">
        <v>73</v>
      </c>
      <c r="I3759">
        <v>250</v>
      </c>
      <c r="J3759">
        <v>165</v>
      </c>
      <c r="K3759">
        <v>15</v>
      </c>
      <c r="L3759">
        <v>216</v>
      </c>
      <c r="M3759">
        <v>1234567</v>
      </c>
      <c r="N3759">
        <v>61016</v>
      </c>
      <c r="O3759">
        <v>301016</v>
      </c>
      <c r="P3759" t="s">
        <v>19</v>
      </c>
      <c r="Q3759">
        <v>19835</v>
      </c>
      <c r="R3759" t="s">
        <v>610</v>
      </c>
      <c r="S3759" t="str">
        <f>VLOOKUP(V3759,Country!A$2:B$191,2,FALSE)</f>
        <v>United Kingdom</v>
      </c>
      <c r="T3759" t="str">
        <f>VLOOKUP(X3759,Organisation!A$2:B$150,2,FALSE)</f>
        <v>Babcock Communications</v>
      </c>
      <c r="U3759" t="s">
        <v>73</v>
      </c>
      <c r="V3759" t="s">
        <v>75</v>
      </c>
      <c r="W3759" t="s">
        <v>43</v>
      </c>
      <c r="X3759" t="s">
        <v>43</v>
      </c>
      <c r="Y3759">
        <v>18260</v>
      </c>
    </row>
    <row r="3760" spans="1:25" x14ac:dyDescent="0.25">
      <c r="A3760">
        <v>15480</v>
      </c>
      <c r="B3760" t="str">
        <f>VLOOKUP(W3760,Broadcast!A$2:B$277,2,FALSE)</f>
        <v>Islamic Republic of Iran Broadcasting</v>
      </c>
      <c r="C3760" s="6">
        <v>1320</v>
      </c>
      <c r="D3760" s="6">
        <v>1420</v>
      </c>
      <c r="E3760" t="s">
        <v>339</v>
      </c>
      <c r="F3760" t="str">
        <f>VLOOKUP(H3760,Location!A$2:E$678,2,FALSE)</f>
        <v>Sirjan</v>
      </c>
      <c r="G3760" t="str">
        <f>VLOOKUP(LEFT(R3760,3),Language!A$2:B$7700,2,FALSE)</f>
        <v>Russian</v>
      </c>
      <c r="H3760" t="s">
        <v>228</v>
      </c>
      <c r="I3760">
        <v>500</v>
      </c>
      <c r="J3760">
        <v>320</v>
      </c>
      <c r="K3760">
        <v>0</v>
      </c>
      <c r="L3760">
        <v>146</v>
      </c>
      <c r="M3760">
        <v>1234567</v>
      </c>
      <c r="N3760">
        <v>270316</v>
      </c>
      <c r="O3760">
        <v>291016</v>
      </c>
      <c r="P3760" t="s">
        <v>19</v>
      </c>
      <c r="R3760" t="s">
        <v>182</v>
      </c>
      <c r="S3760" t="str">
        <f>VLOOKUP(V3760,Country!A$2:B$191,2,FALSE)</f>
        <v>Iran (Islamic Rep. of)</v>
      </c>
      <c r="T3760" t="str">
        <f>VLOOKUP(X3760,Organisation!A$2:B$150,2,FALSE)</f>
        <v>Islamic Republic of Iran Broadcast.</v>
      </c>
      <c r="U3760" t="s">
        <v>228</v>
      </c>
      <c r="V3760" t="s">
        <v>229</v>
      </c>
      <c r="W3760" t="s">
        <v>230</v>
      </c>
      <c r="X3760" t="s">
        <v>230</v>
      </c>
      <c r="Y3760">
        <v>16107</v>
      </c>
    </row>
    <row r="3761" spans="1:25" x14ac:dyDescent="0.25">
      <c r="A3761">
        <v>15480</v>
      </c>
      <c r="B3761" t="str">
        <f>VLOOKUP(W3761,Broadcast!A$2:B$277,2,FALSE)</f>
        <v>Nippon Hoso Kyokai</v>
      </c>
      <c r="C3761" s="6">
        <v>1530</v>
      </c>
      <c r="D3761" s="6">
        <v>1600</v>
      </c>
      <c r="E3761">
        <v>41</v>
      </c>
      <c r="F3761" t="str">
        <f>VLOOKUP(H3761,Location!A$2:E$678,2,FALSE)</f>
        <v>Tashkent</v>
      </c>
      <c r="G3761" t="str">
        <f>VLOOKUP(LEFT(R3761,3),Language!A$2:B$7700,2,FALSE)</f>
        <v>Hindi</v>
      </c>
      <c r="H3761" t="s">
        <v>472</v>
      </c>
      <c r="I3761">
        <v>100</v>
      </c>
      <c r="J3761">
        <v>163</v>
      </c>
      <c r="K3761">
        <v>0</v>
      </c>
      <c r="L3761">
        <v>206</v>
      </c>
      <c r="M3761">
        <v>1234567</v>
      </c>
      <c r="N3761">
        <v>270316</v>
      </c>
      <c r="O3761">
        <v>301016</v>
      </c>
      <c r="P3761" t="s">
        <v>19</v>
      </c>
      <c r="R3761" t="s">
        <v>219</v>
      </c>
      <c r="S3761" t="str">
        <f>VLOOKUP(V3761,Country!A$2:B$191,2,FALSE)</f>
        <v>Ouzbékistan</v>
      </c>
      <c r="T3761" t="str">
        <f>VLOOKUP(X3761,Organisation!A$2:B$150,2,FALSE)</f>
        <v>Nippon Hoso Kyokai, Japan</v>
      </c>
      <c r="U3761" t="s">
        <v>472</v>
      </c>
      <c r="V3761" t="s">
        <v>473</v>
      </c>
      <c r="W3761" t="s">
        <v>197</v>
      </c>
      <c r="X3761" t="s">
        <v>197</v>
      </c>
      <c r="Y3761">
        <v>2414</v>
      </c>
    </row>
    <row r="3762" spans="1:25" x14ac:dyDescent="0.25">
      <c r="A3762">
        <v>15480</v>
      </c>
      <c r="B3762" t="str">
        <f>VLOOKUP(W3762,Broadcast!A$2:B$277,2,FALSE)</f>
        <v>Nippon Hoso Kyokai</v>
      </c>
      <c r="C3762" s="6">
        <v>1530</v>
      </c>
      <c r="D3762" s="6">
        <v>1600</v>
      </c>
      <c r="E3762">
        <v>41</v>
      </c>
      <c r="F3762" t="str">
        <f>VLOOKUP(H3762,Location!A$2:E$678,2,FALSE)</f>
        <v>Tashkent</v>
      </c>
      <c r="G3762" t="str">
        <f>VLOOKUP(LEFT(R3762,3),Language!A$2:B$7700,2,FALSE)</f>
        <v>Hindi</v>
      </c>
      <c r="H3762" t="s">
        <v>472</v>
      </c>
      <c r="I3762">
        <v>100</v>
      </c>
      <c r="J3762">
        <v>163</v>
      </c>
      <c r="K3762">
        <v>0</v>
      </c>
      <c r="L3762">
        <v>912</v>
      </c>
      <c r="M3762">
        <v>1234567</v>
      </c>
      <c r="N3762">
        <v>270316</v>
      </c>
      <c r="O3762">
        <v>301016</v>
      </c>
      <c r="P3762" t="s">
        <v>19</v>
      </c>
      <c r="Q3762">
        <v>14052</v>
      </c>
      <c r="R3762" t="s">
        <v>219</v>
      </c>
      <c r="S3762" t="str">
        <f>VLOOKUP(V3762,Country!A$2:B$191,2,FALSE)</f>
        <v>Ouzbékistan</v>
      </c>
      <c r="T3762" t="str">
        <f>VLOOKUP(X3762,Organisation!A$2:B$150,2,FALSE)</f>
        <v>Babcock Communications</v>
      </c>
      <c r="U3762" t="s">
        <v>472</v>
      </c>
      <c r="V3762" t="s">
        <v>473</v>
      </c>
      <c r="W3762" t="s">
        <v>197</v>
      </c>
      <c r="X3762" t="s">
        <v>43</v>
      </c>
      <c r="Y3762">
        <v>18387</v>
      </c>
    </row>
    <row r="3763" spans="1:25" x14ac:dyDescent="0.25">
      <c r="A3763">
        <v>15480</v>
      </c>
      <c r="B3763" t="str">
        <f>VLOOKUP(W3763,Broadcast!A$2:B$277,2,FALSE)</f>
        <v>For new organization</v>
      </c>
      <c r="C3763" s="6">
        <v>1800</v>
      </c>
      <c r="D3763" s="6">
        <v>1900</v>
      </c>
      <c r="E3763" t="s">
        <v>864</v>
      </c>
      <c r="F3763" t="str">
        <f>VLOOKUP(H3763,Location!A$2:E$678,2,FALSE)</f>
        <v>Issoudun</v>
      </c>
      <c r="G3763" t="str">
        <f>VLOOKUP(LEFT(R3763,3),Language!A$2:B$7700,2,FALSE)</f>
        <v>Rundi</v>
      </c>
      <c r="H3763" t="s">
        <v>78</v>
      </c>
      <c r="I3763">
        <v>250</v>
      </c>
      <c r="J3763">
        <v>145</v>
      </c>
      <c r="K3763">
        <v>0</v>
      </c>
      <c r="L3763">
        <v>217</v>
      </c>
      <c r="M3763">
        <v>1234567</v>
      </c>
      <c r="N3763">
        <v>10616</v>
      </c>
      <c r="O3763">
        <v>291016</v>
      </c>
      <c r="P3763" t="s">
        <v>19</v>
      </c>
      <c r="Q3763">
        <v>17400</v>
      </c>
      <c r="R3763" t="s">
        <v>1038</v>
      </c>
      <c r="S3763" t="str">
        <f>VLOOKUP(V3763,Country!A$2:B$191,2,FALSE)</f>
        <v>France</v>
      </c>
      <c r="T3763" t="str">
        <f>VLOOKUP(X3763,Organisation!A$2:B$150,2,FALSE)</f>
        <v>Malagasy Global Business S.A.(MDG)</v>
      </c>
      <c r="U3763" t="s">
        <v>78</v>
      </c>
      <c r="V3763" t="s">
        <v>80</v>
      </c>
      <c r="W3763" t="s">
        <v>179</v>
      </c>
      <c r="X3763" t="s">
        <v>1039</v>
      </c>
      <c r="Y3763">
        <v>16675</v>
      </c>
    </row>
    <row r="3764" spans="1:25" x14ac:dyDescent="0.25">
      <c r="A3764">
        <v>15480</v>
      </c>
      <c r="B3764" t="str">
        <f>VLOOKUP(W3764,Broadcast!A$2:B$277,2,FALSE)</f>
        <v>Adventist World Radio</v>
      </c>
      <c r="C3764" s="6">
        <v>1900</v>
      </c>
      <c r="D3764" s="6">
        <v>2000</v>
      </c>
      <c r="E3764" t="s">
        <v>1040</v>
      </c>
      <c r="F3764" t="str">
        <f>VLOOKUP(H3764,Location!A$2:E$678,2,FALSE)</f>
        <v>Madagascar</v>
      </c>
      <c r="G3764" t="str">
        <f>VLOOKUP(LEFT(R3764,3),Language!A$2:B$7700,2,FALSE)</f>
        <v>Arabic</v>
      </c>
      <c r="H3764" t="s">
        <v>139</v>
      </c>
      <c r="I3764">
        <v>250</v>
      </c>
      <c r="J3764">
        <v>350</v>
      </c>
      <c r="K3764">
        <v>0</v>
      </c>
      <c r="L3764">
        <v>157</v>
      </c>
      <c r="M3764">
        <v>1234567</v>
      </c>
      <c r="N3764">
        <v>270316</v>
      </c>
      <c r="O3764">
        <v>291016</v>
      </c>
      <c r="P3764" t="s">
        <v>19</v>
      </c>
      <c r="Q3764">
        <v>14584</v>
      </c>
      <c r="R3764" t="s">
        <v>89</v>
      </c>
      <c r="S3764" t="str">
        <f>VLOOKUP(V3764,Country!A$2:B$191,2,FALSE)</f>
        <v>Madagascar</v>
      </c>
      <c r="T3764" t="str">
        <f>VLOOKUP(X3764,Organisation!A$2:B$150,2,FALSE)</f>
        <v>Adventist World Radio</v>
      </c>
      <c r="U3764" t="s">
        <v>139</v>
      </c>
      <c r="V3764" t="s">
        <v>140</v>
      </c>
      <c r="W3764" t="s">
        <v>275</v>
      </c>
      <c r="X3764" t="s">
        <v>275</v>
      </c>
      <c r="Y3764">
        <v>501</v>
      </c>
    </row>
    <row r="3765" spans="1:25" x14ac:dyDescent="0.25">
      <c r="A3765">
        <v>15480</v>
      </c>
      <c r="B3765" t="str">
        <f>VLOOKUP(W3765,Broadcast!A$2:B$277,2,FALSE)</f>
        <v>China National Radio</v>
      </c>
      <c r="C3765" s="6">
        <v>2200</v>
      </c>
      <c r="D3765" s="6">
        <v>1300</v>
      </c>
      <c r="E3765" t="s">
        <v>235</v>
      </c>
      <c r="F3765" t="str">
        <f>VLOOKUP(H3765,Location!A$2:E$678,2,FALSE)</f>
        <v>Beijing</v>
      </c>
      <c r="G3765" t="str">
        <f>VLOOKUP(LEFT(R3765,3),Language!A$2:B$7700,2,FALSE)</f>
        <v>Chinese</v>
      </c>
      <c r="H3765" t="s">
        <v>198</v>
      </c>
      <c r="I3765">
        <v>100</v>
      </c>
      <c r="J3765">
        <v>222</v>
      </c>
      <c r="K3765">
        <v>0</v>
      </c>
      <c r="L3765">
        <v>146</v>
      </c>
      <c r="M3765">
        <v>1234567</v>
      </c>
      <c r="N3765">
        <v>270316</v>
      </c>
      <c r="O3765">
        <v>301016</v>
      </c>
      <c r="P3765" t="s">
        <v>19</v>
      </c>
      <c r="Q3765">
        <v>12225</v>
      </c>
      <c r="R3765" t="s">
        <v>54</v>
      </c>
      <c r="S3765" t="str">
        <f>VLOOKUP(V3765,Country!A$2:B$191,2,FALSE)</f>
        <v>China</v>
      </c>
      <c r="T3765" t="str">
        <f>VLOOKUP(X3765,Organisation!A$2:B$150,2,FALSE)</f>
        <v>R &amp; T of Peoples Republic of China</v>
      </c>
      <c r="U3765" t="s">
        <v>198</v>
      </c>
      <c r="V3765" t="s">
        <v>55</v>
      </c>
      <c r="W3765" t="s">
        <v>56</v>
      </c>
      <c r="X3765" t="s">
        <v>57</v>
      </c>
      <c r="Y3765">
        <v>3369</v>
      </c>
    </row>
    <row r="3766" spans="1:25" x14ac:dyDescent="0.25">
      <c r="A3766">
        <v>15490</v>
      </c>
      <c r="B3766" t="str">
        <f>VLOOKUP(W3766,Broadcast!A$2:B$277,2,FALSE)</f>
        <v>BBC Worldservice</v>
      </c>
      <c r="C3766" s="6">
        <v>400</v>
      </c>
      <c r="D3766" s="6">
        <v>430</v>
      </c>
      <c r="E3766">
        <v>48</v>
      </c>
      <c r="F3766" t="str">
        <f>VLOOKUP(H3766,Location!A$2:E$678,2,FALSE)</f>
        <v>Dhabayya</v>
      </c>
      <c r="G3766" t="str">
        <f>VLOOKUP(LEFT(R3766,3),Language!A$2:B$7700,2,FALSE)</f>
        <v>Somali</v>
      </c>
      <c r="H3766" t="s">
        <v>409</v>
      </c>
      <c r="I3766">
        <v>300</v>
      </c>
      <c r="J3766">
        <v>205</v>
      </c>
      <c r="K3766">
        <v>0</v>
      </c>
      <c r="L3766">
        <v>206</v>
      </c>
      <c r="M3766">
        <v>1234567</v>
      </c>
      <c r="N3766">
        <v>150616</v>
      </c>
      <c r="O3766">
        <v>301016</v>
      </c>
      <c r="P3766" t="s">
        <v>19</v>
      </c>
      <c r="Q3766">
        <v>16725</v>
      </c>
      <c r="R3766" t="s">
        <v>424</v>
      </c>
      <c r="S3766" t="str">
        <f>VLOOKUP(V3766,Country!A$2:B$191,2,FALSE)</f>
        <v>United Arab Emirates</v>
      </c>
      <c r="T3766" t="str">
        <f>VLOOKUP(X3766,Organisation!A$2:B$150,2,FALSE)</f>
        <v>Babcock Communications</v>
      </c>
      <c r="U3766" t="s">
        <v>409</v>
      </c>
      <c r="V3766" t="s">
        <v>410</v>
      </c>
      <c r="W3766" t="s">
        <v>42</v>
      </c>
      <c r="X3766" t="s">
        <v>43</v>
      </c>
      <c r="Y3766">
        <v>18183</v>
      </c>
    </row>
    <row r="3767" spans="1:25" x14ac:dyDescent="0.25">
      <c r="A3767">
        <v>15490</v>
      </c>
      <c r="B3767" t="str">
        <f>VLOOKUP(W3767,Broadcast!A$2:B$277,2,FALSE)</f>
        <v>BBC Worldservice</v>
      </c>
      <c r="C3767" s="6">
        <v>500</v>
      </c>
      <c r="D3767" s="6">
        <v>600</v>
      </c>
      <c r="E3767" t="s">
        <v>295</v>
      </c>
      <c r="F3767" t="str">
        <f>VLOOKUP(H3767,Location!A$2:E$678,2,FALSE)</f>
        <v>Meyerton</v>
      </c>
      <c r="G3767" t="str">
        <f>VLOOKUP(LEFT(R3767,3),Language!A$2:B$7700,2,FALSE)</f>
        <v>Kinyarwanda</v>
      </c>
      <c r="H3767" t="s">
        <v>34</v>
      </c>
      <c r="I3767">
        <v>250</v>
      </c>
      <c r="J3767">
        <v>7</v>
      </c>
      <c r="K3767">
        <v>0</v>
      </c>
      <c r="L3767">
        <v>411</v>
      </c>
      <c r="M3767">
        <v>7</v>
      </c>
      <c r="N3767">
        <v>270316</v>
      </c>
      <c r="O3767">
        <v>301016</v>
      </c>
      <c r="P3767" t="s">
        <v>19</v>
      </c>
      <c r="Q3767">
        <v>15450</v>
      </c>
      <c r="R3767" t="s">
        <v>569</v>
      </c>
      <c r="S3767" t="str">
        <f>VLOOKUP(V3767,Country!A$2:B$191,2,FALSE)</f>
        <v>South Africa</v>
      </c>
      <c r="T3767" t="str">
        <f>VLOOKUP(X3767,Organisation!A$2:B$150,2,FALSE)</f>
        <v>Babcock Communications</v>
      </c>
      <c r="U3767" t="s">
        <v>34</v>
      </c>
      <c r="V3767" t="s">
        <v>35</v>
      </c>
      <c r="W3767" t="s">
        <v>42</v>
      </c>
      <c r="X3767" t="s">
        <v>43</v>
      </c>
      <c r="Y3767">
        <v>302</v>
      </c>
    </row>
    <row r="3768" spans="1:25" x14ac:dyDescent="0.25">
      <c r="A3768">
        <v>15490</v>
      </c>
      <c r="B3768" t="str">
        <f>VLOOKUP(W3768,Broadcast!A$2:B$277,2,FALSE)</f>
        <v>BBC Worldservice</v>
      </c>
      <c r="C3768" s="6">
        <v>529</v>
      </c>
      <c r="D3768" s="6">
        <v>600</v>
      </c>
      <c r="E3768" t="s">
        <v>295</v>
      </c>
      <c r="F3768" t="str">
        <f>VLOOKUP(H3768,Location!A$2:E$678,2,FALSE)</f>
        <v>Meyerton</v>
      </c>
      <c r="G3768" t="str">
        <f>VLOOKUP(LEFT(R3768,3),Language!A$2:B$7700,2,FALSE)</f>
        <v>Kinyarwanda</v>
      </c>
      <c r="H3768" t="s">
        <v>34</v>
      </c>
      <c r="I3768">
        <v>250</v>
      </c>
      <c r="J3768">
        <v>7</v>
      </c>
      <c r="K3768">
        <v>0</v>
      </c>
      <c r="L3768">
        <v>411</v>
      </c>
      <c r="M3768">
        <v>1</v>
      </c>
      <c r="N3768">
        <v>270316</v>
      </c>
      <c r="O3768">
        <v>301016</v>
      </c>
      <c r="P3768" t="s">
        <v>19</v>
      </c>
      <c r="Q3768">
        <v>15450</v>
      </c>
      <c r="R3768" t="s">
        <v>569</v>
      </c>
      <c r="S3768" t="str">
        <f>VLOOKUP(V3768,Country!A$2:B$191,2,FALSE)</f>
        <v>South Africa</v>
      </c>
      <c r="T3768" t="str">
        <f>VLOOKUP(X3768,Organisation!A$2:B$150,2,FALSE)</f>
        <v>Babcock Communications</v>
      </c>
      <c r="U3768" t="s">
        <v>34</v>
      </c>
      <c r="V3768" t="s">
        <v>35</v>
      </c>
      <c r="W3768" t="s">
        <v>42</v>
      </c>
      <c r="X3768" t="s">
        <v>43</v>
      </c>
      <c r="Y3768">
        <v>303</v>
      </c>
    </row>
    <row r="3769" spans="1:25" x14ac:dyDescent="0.25">
      <c r="A3769">
        <v>15490</v>
      </c>
      <c r="B3769" t="str">
        <f>VLOOKUP(W3769,Broadcast!A$2:B$277,2,FALSE)</f>
        <v>BBC Worldservice</v>
      </c>
      <c r="C3769" s="6">
        <v>629</v>
      </c>
      <c r="D3769" s="6">
        <v>700</v>
      </c>
      <c r="E3769" t="s">
        <v>418</v>
      </c>
      <c r="F3769" t="str">
        <f>VLOOKUP(H3769,Location!A$2:E$678,2,FALSE)</f>
        <v>Woofferton</v>
      </c>
      <c r="G3769" t="str">
        <f>VLOOKUP(LEFT(R3769,3),Language!A$2:B$7700,2,FALSE)</f>
        <v>Hausa</v>
      </c>
      <c r="H3769" t="s">
        <v>73</v>
      </c>
      <c r="I3769">
        <v>250</v>
      </c>
      <c r="J3769">
        <v>165</v>
      </c>
      <c r="K3769">
        <v>15</v>
      </c>
      <c r="L3769">
        <v>216</v>
      </c>
      <c r="M3769">
        <v>1234567</v>
      </c>
      <c r="N3769">
        <v>40816</v>
      </c>
      <c r="O3769">
        <v>301016</v>
      </c>
      <c r="P3769" t="s">
        <v>19</v>
      </c>
      <c r="Q3769">
        <v>19835</v>
      </c>
      <c r="R3769" t="s">
        <v>127</v>
      </c>
      <c r="S3769" t="str">
        <f>VLOOKUP(V3769,Country!A$2:B$191,2,FALSE)</f>
        <v>United Kingdom</v>
      </c>
      <c r="T3769" t="str">
        <f>VLOOKUP(X3769,Organisation!A$2:B$150,2,FALSE)</f>
        <v>Babcock Communications</v>
      </c>
      <c r="U3769" t="s">
        <v>73</v>
      </c>
      <c r="V3769" t="s">
        <v>75</v>
      </c>
      <c r="W3769" t="s">
        <v>42</v>
      </c>
      <c r="X3769" t="s">
        <v>43</v>
      </c>
      <c r="Y3769">
        <v>18077</v>
      </c>
    </row>
    <row r="3770" spans="1:25" x14ac:dyDescent="0.25">
      <c r="A3770">
        <v>15490</v>
      </c>
      <c r="B3770" t="str">
        <f>VLOOKUP(W3770,Broadcast!A$2:B$277,2,FALSE)</f>
        <v>Broadcasting Serv. of the Kingdom of Saudi Arabia</v>
      </c>
      <c r="C3770" s="6">
        <v>900</v>
      </c>
      <c r="D3770" s="6">
        <v>1200</v>
      </c>
      <c r="E3770" t="s">
        <v>819</v>
      </c>
      <c r="F3770" t="str">
        <f>VLOOKUP(H3770,Location!A$2:E$678,2,FALSE)</f>
        <v>Riyadh</v>
      </c>
      <c r="G3770" t="str">
        <f>VLOOKUP(LEFT(R3770,3),Language!A$2:B$7700,2,FALSE)</f>
        <v>Arabic</v>
      </c>
      <c r="H3770" t="s">
        <v>508</v>
      </c>
      <c r="I3770">
        <v>500</v>
      </c>
      <c r="J3770">
        <v>310</v>
      </c>
      <c r="K3770">
        <v>15</v>
      </c>
      <c r="L3770">
        <v>216</v>
      </c>
      <c r="M3770">
        <v>1234567</v>
      </c>
      <c r="N3770">
        <v>270316</v>
      </c>
      <c r="O3770">
        <v>301016</v>
      </c>
      <c r="P3770" t="s">
        <v>19</v>
      </c>
      <c r="R3770" t="s">
        <v>89</v>
      </c>
      <c r="S3770" t="str">
        <f>VLOOKUP(V3770,Country!A$2:B$191,2,FALSE)</f>
        <v>Saudi Arabia</v>
      </c>
      <c r="T3770" t="str">
        <f>VLOOKUP(X3770,Organisation!A$2:B$150,2,FALSE)</f>
        <v>Saudi Arabian Radio &amp; Television</v>
      </c>
      <c r="U3770" t="s">
        <v>508</v>
      </c>
      <c r="V3770" t="s">
        <v>397</v>
      </c>
      <c r="W3770" t="s">
        <v>397</v>
      </c>
      <c r="X3770" t="s">
        <v>397</v>
      </c>
      <c r="Y3770">
        <v>1400</v>
      </c>
    </row>
    <row r="3771" spans="1:25" x14ac:dyDescent="0.25">
      <c r="A3771">
        <v>15490</v>
      </c>
      <c r="B3771" t="str">
        <f>VLOOKUP(W3771,Broadcast!A$2:B$277,2,FALSE)</f>
        <v>Adventist World Radio</v>
      </c>
      <c r="C3771" s="6">
        <v>1630</v>
      </c>
      <c r="D3771" s="6">
        <v>1700</v>
      </c>
      <c r="E3771">
        <v>48</v>
      </c>
      <c r="F3771" t="str">
        <f>VLOOKUP(H3771,Location!A$2:E$678,2,FALSE)</f>
        <v>Nauen</v>
      </c>
      <c r="G3771" t="str">
        <f>VLOOKUP(LEFT(R3771,3),Language!A$2:B$7700,2,FALSE)</f>
        <v>Tigrinya</v>
      </c>
      <c r="H3771" t="s">
        <v>232</v>
      </c>
      <c r="I3771">
        <v>250</v>
      </c>
      <c r="J3771">
        <v>139</v>
      </c>
      <c r="K3771">
        <v>0</v>
      </c>
      <c r="L3771">
        <v>218</v>
      </c>
      <c r="M3771">
        <v>1234567</v>
      </c>
      <c r="N3771">
        <v>270316</v>
      </c>
      <c r="O3771">
        <v>291016</v>
      </c>
      <c r="P3771" t="s">
        <v>19</v>
      </c>
      <c r="Q3771">
        <v>17800</v>
      </c>
      <c r="R3771" t="s">
        <v>697</v>
      </c>
      <c r="S3771" t="str">
        <f>VLOOKUP(V3771,Country!A$2:B$191,2,FALSE)</f>
        <v>Germany</v>
      </c>
      <c r="T3771" t="str">
        <f>VLOOKUP(X3771,Organisation!A$2:B$150,2,FALSE)</f>
        <v>Adventist World Radio</v>
      </c>
      <c r="U3771" t="s">
        <v>232</v>
      </c>
      <c r="V3771" t="s">
        <v>19</v>
      </c>
      <c r="W3771" t="s">
        <v>275</v>
      </c>
      <c r="X3771" t="s">
        <v>275</v>
      </c>
      <c r="Y3771">
        <v>10052</v>
      </c>
    </row>
    <row r="3772" spans="1:25" x14ac:dyDescent="0.25">
      <c r="A3772">
        <v>15495</v>
      </c>
      <c r="B3772" t="str">
        <f>VLOOKUP(W3772,Broadcast!A$2:B$277,2,FALSE)</f>
        <v>Radio Russia</v>
      </c>
      <c r="C3772" s="6">
        <v>1200</v>
      </c>
      <c r="D3772" s="6">
        <v>1600</v>
      </c>
      <c r="E3772" t="s">
        <v>402</v>
      </c>
      <c r="F3772" t="str">
        <f>VLOOKUP(H3772,Location!A$2:E$678,2,FALSE)</f>
        <v>Moskva</v>
      </c>
      <c r="G3772" t="str">
        <f>VLOOKUP(LEFT(R3772,3),Language!A$2:B$7700,2,FALSE)</f>
        <v>Russian</v>
      </c>
      <c r="H3772" t="s">
        <v>298</v>
      </c>
      <c r="I3772">
        <v>250</v>
      </c>
      <c r="J3772">
        <v>117</v>
      </c>
      <c r="K3772">
        <v>0</v>
      </c>
      <c r="L3772">
        <v>288</v>
      </c>
      <c r="M3772">
        <v>1234567</v>
      </c>
      <c r="N3772">
        <v>270316</v>
      </c>
      <c r="O3772">
        <v>291016</v>
      </c>
      <c r="P3772" t="s">
        <v>19</v>
      </c>
      <c r="R3772" t="s">
        <v>182</v>
      </c>
      <c r="S3772" t="str">
        <f>VLOOKUP(V3772,Country!A$2:B$191,2,FALSE)</f>
        <v>Russia</v>
      </c>
      <c r="T3772" t="str">
        <f>VLOOKUP(X3772,Organisation!A$2:B$150,2,FALSE)</f>
        <v>General Radio Frequency Centre</v>
      </c>
      <c r="U3772" t="s">
        <v>298</v>
      </c>
      <c r="V3772" t="s">
        <v>183</v>
      </c>
      <c r="W3772" t="s">
        <v>184</v>
      </c>
      <c r="X3772" t="s">
        <v>185</v>
      </c>
      <c r="Y3772">
        <v>3940</v>
      </c>
    </row>
    <row r="3773" spans="1:25" x14ac:dyDescent="0.25">
      <c r="A3773">
        <v>15500</v>
      </c>
      <c r="B3773" t="str">
        <f>VLOOKUP(W3773,Broadcast!A$2:B$277,2,FALSE)</f>
        <v>Adventist World Radio</v>
      </c>
      <c r="C3773" s="6">
        <v>300</v>
      </c>
      <c r="D3773" s="6">
        <v>330</v>
      </c>
      <c r="E3773">
        <v>48</v>
      </c>
      <c r="F3773" t="str">
        <f>VLOOKUP(H3773,Location!A$2:E$678,2,FALSE)</f>
        <v>Trincomalee (Perkara)</v>
      </c>
      <c r="G3773" t="str">
        <f>VLOOKUP(LEFT(R3773,3),Language!A$2:B$7700,2,FALSE)</f>
        <v>Oromo</v>
      </c>
      <c r="H3773" t="s">
        <v>646</v>
      </c>
      <c r="I3773">
        <v>125</v>
      </c>
      <c r="J3773">
        <v>270</v>
      </c>
      <c r="K3773">
        <v>0</v>
      </c>
      <c r="L3773">
        <v>216</v>
      </c>
      <c r="M3773">
        <v>1234567</v>
      </c>
      <c r="N3773">
        <v>270316</v>
      </c>
      <c r="O3773">
        <v>291016</v>
      </c>
      <c r="P3773" t="s">
        <v>19</v>
      </c>
      <c r="Q3773">
        <v>16700</v>
      </c>
      <c r="R3773" t="s">
        <v>744</v>
      </c>
      <c r="S3773" t="str">
        <f>VLOOKUP(V3773,Country!A$2:B$191,2,FALSE)</f>
        <v>Sri Lanka</v>
      </c>
      <c r="T3773" t="str">
        <f>VLOOKUP(X3773,Organisation!A$2:B$150,2,FALSE)</f>
        <v>Adventist World Radio</v>
      </c>
      <c r="U3773" t="s">
        <v>646</v>
      </c>
      <c r="V3773" t="s">
        <v>318</v>
      </c>
      <c r="W3773" t="s">
        <v>275</v>
      </c>
      <c r="X3773" t="s">
        <v>275</v>
      </c>
      <c r="Y3773">
        <v>502</v>
      </c>
    </row>
    <row r="3774" spans="1:25" x14ac:dyDescent="0.25">
      <c r="A3774">
        <v>15500</v>
      </c>
      <c r="B3774" t="str">
        <f>VLOOKUP(W3774,Broadcast!A$2:B$277,2,FALSE)</f>
        <v>Adventist World Radio</v>
      </c>
      <c r="C3774" s="6">
        <v>330</v>
      </c>
      <c r="D3774" s="6">
        <v>400</v>
      </c>
      <c r="E3774">
        <v>48</v>
      </c>
      <c r="F3774" t="str">
        <f>VLOOKUP(H3774,Location!A$2:E$678,2,FALSE)</f>
        <v>Trincomalee (Perkara)</v>
      </c>
      <c r="G3774" t="str">
        <f>VLOOKUP(LEFT(R3774,3),Language!A$2:B$7700,2,FALSE)</f>
        <v>Amharic</v>
      </c>
      <c r="H3774" t="s">
        <v>646</v>
      </c>
      <c r="I3774">
        <v>125</v>
      </c>
      <c r="J3774">
        <v>270</v>
      </c>
      <c r="K3774">
        <v>0</v>
      </c>
      <c r="L3774">
        <v>216</v>
      </c>
      <c r="M3774">
        <v>1234567</v>
      </c>
      <c r="N3774">
        <v>270316</v>
      </c>
      <c r="O3774">
        <v>291016</v>
      </c>
      <c r="P3774" t="s">
        <v>19</v>
      </c>
      <c r="Q3774">
        <v>16700</v>
      </c>
      <c r="R3774" t="s">
        <v>344</v>
      </c>
      <c r="S3774" t="str">
        <f>VLOOKUP(V3774,Country!A$2:B$191,2,FALSE)</f>
        <v>Sri Lanka</v>
      </c>
      <c r="T3774" t="str">
        <f>VLOOKUP(X3774,Organisation!A$2:B$150,2,FALSE)</f>
        <v>Adventist World Radio</v>
      </c>
      <c r="U3774" t="s">
        <v>646</v>
      </c>
      <c r="V3774" t="s">
        <v>318</v>
      </c>
      <c r="W3774" t="s">
        <v>275</v>
      </c>
      <c r="X3774" t="s">
        <v>275</v>
      </c>
      <c r="Y3774">
        <v>503</v>
      </c>
    </row>
    <row r="3775" spans="1:25" x14ac:dyDescent="0.25">
      <c r="A3775">
        <v>15500</v>
      </c>
      <c r="B3775" t="str">
        <f>VLOOKUP(W3775,Broadcast!A$2:B$277,2,FALSE)</f>
        <v>Adventist Broadcasting Service, Inc.</v>
      </c>
      <c r="C3775" s="6">
        <v>1100</v>
      </c>
      <c r="D3775" s="6">
        <v>1130</v>
      </c>
      <c r="E3775">
        <v>54</v>
      </c>
      <c r="F3775" t="str">
        <f>VLOOKUP(H3775,Location!A$2:E$678,2,FALSE)</f>
        <v>Agat, Guam</v>
      </c>
      <c r="G3775" t="str">
        <f>VLOOKUP(LEFT(R3775,3),Language!A$2:B$7700,2,FALSE)</f>
        <v>Indonesian</v>
      </c>
      <c r="H3775" t="s">
        <v>729</v>
      </c>
      <c r="I3775">
        <v>100</v>
      </c>
      <c r="J3775">
        <v>255</v>
      </c>
      <c r="K3775">
        <v>-30</v>
      </c>
      <c r="L3775">
        <v>218</v>
      </c>
      <c r="M3775">
        <v>1234567</v>
      </c>
      <c r="N3775">
        <v>270316</v>
      </c>
      <c r="O3775">
        <v>291016</v>
      </c>
      <c r="P3775" t="s">
        <v>19</v>
      </c>
      <c r="Q3775">
        <v>16700</v>
      </c>
      <c r="R3775" t="s">
        <v>590</v>
      </c>
      <c r="S3775" t="str">
        <f>VLOOKUP(V3775,Country!A$2:B$191,2,FALSE)</f>
        <v>United States</v>
      </c>
      <c r="T3775" t="str">
        <f>VLOOKUP(X3775,Organisation!A$2:B$150,2,FALSE)</f>
        <v>Federal Communications Commission</v>
      </c>
      <c r="U3775" t="s">
        <v>729</v>
      </c>
      <c r="V3775" t="s">
        <v>21</v>
      </c>
      <c r="W3775" t="s">
        <v>729</v>
      </c>
      <c r="X3775" t="s">
        <v>22</v>
      </c>
      <c r="Y3775">
        <v>1819</v>
      </c>
    </row>
    <row r="3776" spans="1:25" x14ac:dyDescent="0.25">
      <c r="A3776">
        <v>15500</v>
      </c>
      <c r="B3776" t="str">
        <f>VLOOKUP(W3776,Broadcast!A$2:B$277,2,FALSE)</f>
        <v>Radio Exterior de Espana</v>
      </c>
      <c r="C3776" s="6">
        <v>1400</v>
      </c>
      <c r="D3776" s="6">
        <v>2200</v>
      </c>
      <c r="E3776" t="s">
        <v>950</v>
      </c>
      <c r="F3776" t="str">
        <f>VLOOKUP(H3776,Location!A$2:E$678,2,FALSE)</f>
        <v>Noblejas</v>
      </c>
      <c r="G3776" t="str">
        <f>VLOOKUP(LEFT(R3776,3),Language!A$2:B$7700,2,FALSE)</f>
        <v>Spanish</v>
      </c>
      <c r="H3776" t="s">
        <v>766</v>
      </c>
      <c r="I3776">
        <v>200</v>
      </c>
      <c r="J3776">
        <v>110</v>
      </c>
      <c r="K3776">
        <v>0</v>
      </c>
      <c r="L3776">
        <v>212</v>
      </c>
      <c r="M3776">
        <v>17</v>
      </c>
      <c r="N3776">
        <v>270316</v>
      </c>
      <c r="O3776">
        <v>291016</v>
      </c>
      <c r="P3776" t="s">
        <v>19</v>
      </c>
      <c r="R3776" t="s">
        <v>137</v>
      </c>
      <c r="S3776" t="str">
        <f>VLOOKUP(V3776,Country!A$2:B$191,2,FALSE)</f>
        <v>Spain</v>
      </c>
      <c r="T3776" t="str">
        <f>VLOOKUP(X3776,Organisation!A$2:B$150,2,FALSE)</f>
        <v>Radio Exterior de Espana</v>
      </c>
      <c r="U3776" t="s">
        <v>766</v>
      </c>
      <c r="V3776" t="s">
        <v>767</v>
      </c>
      <c r="W3776" t="s">
        <v>768</v>
      </c>
      <c r="X3776" t="s">
        <v>768</v>
      </c>
      <c r="Y3776">
        <v>15687</v>
      </c>
    </row>
    <row r="3777" spans="1:25" x14ac:dyDescent="0.25">
      <c r="A3777">
        <v>15500</v>
      </c>
      <c r="B3777" t="str">
        <f>VLOOKUP(W3777,Broadcast!A$2:B$277,2,FALSE)</f>
        <v>Media Broadcast GmbH</v>
      </c>
      <c r="C3777" s="6">
        <v>1700</v>
      </c>
      <c r="D3777" s="6">
        <v>2000</v>
      </c>
      <c r="E3777" t="s">
        <v>1041</v>
      </c>
      <c r="F3777" t="str">
        <f>VLOOKUP(H3777,Location!A$2:E$678,2,FALSE)</f>
        <v>Issoudun</v>
      </c>
      <c r="G3777" t="str">
        <f>VLOOKUP(LEFT(R3777,3),Language!A$2:B$7700,2,FALSE)</f>
        <v>Multiple languages</v>
      </c>
      <c r="H3777" t="s">
        <v>78</v>
      </c>
      <c r="I3777">
        <v>100</v>
      </c>
      <c r="J3777">
        <v>135</v>
      </c>
      <c r="K3777">
        <v>0</v>
      </c>
      <c r="L3777">
        <v>206</v>
      </c>
      <c r="M3777">
        <v>1234567</v>
      </c>
      <c r="N3777">
        <v>270316</v>
      </c>
      <c r="O3777">
        <v>291016</v>
      </c>
      <c r="P3777" t="s">
        <v>19</v>
      </c>
      <c r="R3777" t="s">
        <v>102</v>
      </c>
      <c r="S3777" t="str">
        <f>VLOOKUP(V3777,Country!A$2:B$191,2,FALSE)</f>
        <v>France</v>
      </c>
      <c r="T3777" t="str">
        <f>VLOOKUP(X3777,Organisation!A$2:B$150,2,FALSE)</f>
        <v>Media Broadcast GmbH</v>
      </c>
      <c r="U3777" t="s">
        <v>78</v>
      </c>
      <c r="V3777" t="s">
        <v>80</v>
      </c>
      <c r="W3777" t="s">
        <v>99</v>
      </c>
      <c r="X3777" t="s">
        <v>99</v>
      </c>
      <c r="Y3777">
        <v>15640</v>
      </c>
    </row>
    <row r="3778" spans="1:25" x14ac:dyDescent="0.25">
      <c r="A3778">
        <v>15500</v>
      </c>
      <c r="B3778" t="str">
        <f>VLOOKUP(W3778,Broadcast!A$2:B$277,2,FALSE)</f>
        <v>Radio Exterior de Espana</v>
      </c>
      <c r="C3778" s="6">
        <v>1800</v>
      </c>
      <c r="D3778" s="6">
        <v>2200</v>
      </c>
      <c r="E3778" t="s">
        <v>950</v>
      </c>
      <c r="F3778" t="str">
        <f>VLOOKUP(H3778,Location!A$2:E$678,2,FALSE)</f>
        <v>Noblejas</v>
      </c>
      <c r="G3778" t="str">
        <f>VLOOKUP(LEFT(R3778,3),Language!A$2:B$7700,2,FALSE)</f>
        <v>Spanish</v>
      </c>
      <c r="H3778" t="s">
        <v>766</v>
      </c>
      <c r="I3778">
        <v>200</v>
      </c>
      <c r="J3778">
        <v>110</v>
      </c>
      <c r="K3778">
        <v>0</v>
      </c>
      <c r="L3778">
        <v>212</v>
      </c>
      <c r="M3778">
        <v>23456</v>
      </c>
      <c r="N3778">
        <v>270316</v>
      </c>
      <c r="O3778">
        <v>291016</v>
      </c>
      <c r="P3778" t="s">
        <v>19</v>
      </c>
      <c r="R3778" t="s">
        <v>137</v>
      </c>
      <c r="S3778" t="str">
        <f>VLOOKUP(V3778,Country!A$2:B$191,2,FALSE)</f>
        <v>Spain</v>
      </c>
      <c r="T3778" t="str">
        <f>VLOOKUP(X3778,Organisation!A$2:B$150,2,FALSE)</f>
        <v>Radio Exterior de Espana</v>
      </c>
      <c r="U3778" t="s">
        <v>766</v>
      </c>
      <c r="V3778" t="s">
        <v>767</v>
      </c>
      <c r="W3778" t="s">
        <v>768</v>
      </c>
      <c r="X3778" t="s">
        <v>768</v>
      </c>
      <c r="Y3778">
        <v>15688</v>
      </c>
    </row>
    <row r="3779" spans="1:25" x14ac:dyDescent="0.25">
      <c r="A3779">
        <v>15500</v>
      </c>
      <c r="B3779" t="str">
        <f>VLOOKUP(W3779,Broadcast!A$2:B$277,2,FALSE)</f>
        <v>China National Radio</v>
      </c>
      <c r="C3779" s="6">
        <v>2300</v>
      </c>
      <c r="D3779" s="6">
        <v>1000</v>
      </c>
      <c r="E3779" t="s">
        <v>151</v>
      </c>
      <c r="F3779" t="str">
        <f>VLOOKUP(H3779,Location!A$2:E$678,2,FALSE)</f>
        <v>Beijing</v>
      </c>
      <c r="G3779" t="str">
        <f>VLOOKUP(LEFT(R3779,3),Language!A$2:B$7700,2,FALSE)</f>
        <v>Chinese</v>
      </c>
      <c r="H3779" t="s">
        <v>198</v>
      </c>
      <c r="I3779">
        <v>150</v>
      </c>
      <c r="J3779">
        <v>180</v>
      </c>
      <c r="K3779">
        <v>0</v>
      </c>
      <c r="L3779">
        <v>146</v>
      </c>
      <c r="M3779">
        <v>1234567</v>
      </c>
      <c r="N3779">
        <v>270316</v>
      </c>
      <c r="O3779">
        <v>301016</v>
      </c>
      <c r="P3779" t="s">
        <v>19</v>
      </c>
      <c r="Q3779">
        <v>14500</v>
      </c>
      <c r="R3779" t="s">
        <v>54</v>
      </c>
      <c r="S3779" t="str">
        <f>VLOOKUP(V3779,Country!A$2:B$191,2,FALSE)</f>
        <v>China</v>
      </c>
      <c r="T3779" t="str">
        <f>VLOOKUP(X3779,Organisation!A$2:B$150,2,FALSE)</f>
        <v>R &amp; T of Peoples Republic of China</v>
      </c>
      <c r="U3779" t="s">
        <v>198</v>
      </c>
      <c r="V3779" t="s">
        <v>55</v>
      </c>
      <c r="W3779" t="s">
        <v>56</v>
      </c>
      <c r="X3779" t="s">
        <v>57</v>
      </c>
      <c r="Y3779">
        <v>3370</v>
      </c>
    </row>
    <row r="3780" spans="1:25" x14ac:dyDescent="0.25">
      <c r="A3780">
        <v>15505</v>
      </c>
      <c r="B3780" t="str">
        <f>VLOOKUP(W3780,Broadcast!A$2:B$277,2,FALSE)</f>
        <v>National Broadcaster of Bangladesh</v>
      </c>
      <c r="C3780" s="6">
        <v>1200</v>
      </c>
      <c r="D3780" s="6">
        <v>1300</v>
      </c>
      <c r="E3780">
        <v>49</v>
      </c>
      <c r="F3780" t="str">
        <f>VLOOKUP(H3780,Location!A$2:E$678,2,FALSE)</f>
        <v>Dhaka</v>
      </c>
      <c r="G3780" t="str">
        <f>VLOOKUP(LEFT(R3780,3),Language!A$2:B$7700,2,FALSE)</f>
        <v>Undetermined</v>
      </c>
      <c r="H3780" t="s">
        <v>446</v>
      </c>
      <c r="I3780">
        <v>250</v>
      </c>
      <c r="J3780">
        <v>140</v>
      </c>
      <c r="K3780">
        <v>0</v>
      </c>
      <c r="L3780">
        <v>146</v>
      </c>
      <c r="M3780">
        <v>1234567</v>
      </c>
      <c r="N3780">
        <v>270316</v>
      </c>
      <c r="O3780">
        <v>291016</v>
      </c>
      <c r="P3780" t="s">
        <v>19</v>
      </c>
      <c r="R3780" t="s">
        <v>239</v>
      </c>
      <c r="S3780" t="str">
        <f>VLOOKUP(V3780,Country!A$2:B$191,2,FALSE)</f>
        <v>Bangladesh</v>
      </c>
      <c r="T3780" t="str">
        <f>VLOOKUP(X3780,Organisation!A$2:B$150,2,FALSE)</f>
        <v>NBA of Bangladesh</v>
      </c>
      <c r="U3780" t="s">
        <v>446</v>
      </c>
      <c r="V3780" t="s">
        <v>447</v>
      </c>
      <c r="W3780" t="s">
        <v>448</v>
      </c>
      <c r="X3780" t="s">
        <v>448</v>
      </c>
      <c r="Y3780">
        <v>4117</v>
      </c>
    </row>
    <row r="3781" spans="1:25" x14ac:dyDescent="0.25">
      <c r="A3781">
        <v>15505</v>
      </c>
      <c r="B3781" t="str">
        <f>VLOOKUP(W3781,Broadcast!A$2:B$277,2,FALSE)</f>
        <v>National Broadcaster of Bangladesh</v>
      </c>
      <c r="C3781" s="6">
        <v>1400</v>
      </c>
      <c r="D3781" s="6">
        <v>1500</v>
      </c>
      <c r="E3781">
        <v>41</v>
      </c>
      <c r="F3781" t="str">
        <f>VLOOKUP(H3781,Location!A$2:E$678,2,FALSE)</f>
        <v>Dhaka</v>
      </c>
      <c r="G3781" t="str">
        <f>VLOOKUP(LEFT(R3781,3),Language!A$2:B$7700,2,FALSE)</f>
        <v>Urdu</v>
      </c>
      <c r="H3781" t="s">
        <v>446</v>
      </c>
      <c r="I3781">
        <v>250</v>
      </c>
      <c r="J3781">
        <v>290</v>
      </c>
      <c r="K3781">
        <v>0</v>
      </c>
      <c r="L3781">
        <v>146</v>
      </c>
      <c r="M3781">
        <v>1234567</v>
      </c>
      <c r="N3781">
        <v>270316</v>
      </c>
      <c r="O3781">
        <v>291016</v>
      </c>
      <c r="P3781" t="s">
        <v>19</v>
      </c>
      <c r="R3781" t="s">
        <v>348</v>
      </c>
      <c r="S3781" t="str">
        <f>VLOOKUP(V3781,Country!A$2:B$191,2,FALSE)</f>
        <v>Bangladesh</v>
      </c>
      <c r="T3781" t="str">
        <f>VLOOKUP(X3781,Organisation!A$2:B$150,2,FALSE)</f>
        <v>NBA of Bangladesh</v>
      </c>
      <c r="U3781" t="s">
        <v>446</v>
      </c>
      <c r="V3781" t="s">
        <v>447</v>
      </c>
      <c r="W3781" t="s">
        <v>448</v>
      </c>
      <c r="X3781" t="s">
        <v>448</v>
      </c>
      <c r="Y3781">
        <v>4118</v>
      </c>
    </row>
    <row r="3782" spans="1:25" x14ac:dyDescent="0.25">
      <c r="A3782">
        <v>15505</v>
      </c>
      <c r="B3782" t="str">
        <f>VLOOKUP(W3782,Broadcast!A$2:B$277,2,FALSE)</f>
        <v>National Broadcaster of Bangladesh</v>
      </c>
      <c r="C3782" s="6">
        <v>1500</v>
      </c>
      <c r="D3782" s="6">
        <v>1600</v>
      </c>
      <c r="E3782">
        <v>41</v>
      </c>
      <c r="F3782" t="str">
        <f>VLOOKUP(H3782,Location!A$2:E$678,2,FALSE)</f>
        <v>Dhaka</v>
      </c>
      <c r="G3782" t="str">
        <f>VLOOKUP(LEFT(R3782,3),Language!A$2:B$7700,2,FALSE)</f>
        <v>Hindi</v>
      </c>
      <c r="H3782" t="s">
        <v>446</v>
      </c>
      <c r="I3782">
        <v>250</v>
      </c>
      <c r="J3782">
        <v>305</v>
      </c>
      <c r="K3782">
        <v>0</v>
      </c>
      <c r="L3782">
        <v>146</v>
      </c>
      <c r="M3782">
        <v>1234567</v>
      </c>
      <c r="N3782">
        <v>270316</v>
      </c>
      <c r="O3782">
        <v>291016</v>
      </c>
      <c r="P3782" t="s">
        <v>19</v>
      </c>
      <c r="R3782" t="s">
        <v>219</v>
      </c>
      <c r="S3782" t="str">
        <f>VLOOKUP(V3782,Country!A$2:B$191,2,FALSE)</f>
        <v>Bangladesh</v>
      </c>
      <c r="T3782" t="str">
        <f>VLOOKUP(X3782,Organisation!A$2:B$150,2,FALSE)</f>
        <v>NBA of Bangladesh</v>
      </c>
      <c r="U3782" t="s">
        <v>446</v>
      </c>
      <c r="V3782" t="s">
        <v>447</v>
      </c>
      <c r="W3782" t="s">
        <v>448</v>
      </c>
      <c r="X3782" t="s">
        <v>448</v>
      </c>
      <c r="Y3782">
        <v>4119</v>
      </c>
    </row>
    <row r="3783" spans="1:25" x14ac:dyDescent="0.25">
      <c r="A3783">
        <v>15505</v>
      </c>
      <c r="B3783" t="str">
        <f>VLOOKUP(W3783,Broadcast!A$2:B$277,2,FALSE)</f>
        <v>International Broadcasting Bureau</v>
      </c>
      <c r="C3783" s="6">
        <v>1600</v>
      </c>
      <c r="D3783" s="6">
        <v>1700</v>
      </c>
      <c r="E3783" t="s">
        <v>376</v>
      </c>
      <c r="F3783" t="str">
        <f>VLOOKUP(H3783,Location!A$2:E$678,2,FALSE)</f>
        <v>Biblis</v>
      </c>
      <c r="G3783" t="str">
        <f>VLOOKUP(LEFT(R3783,3),Language!A$2:B$7700,2,FALSE)</f>
        <v>Tibetan</v>
      </c>
      <c r="H3783" t="s">
        <v>451</v>
      </c>
      <c r="I3783">
        <v>100</v>
      </c>
      <c r="J3783">
        <v>85</v>
      </c>
      <c r="K3783">
        <v>10</v>
      </c>
      <c r="L3783">
        <v>216</v>
      </c>
      <c r="M3783">
        <v>246</v>
      </c>
      <c r="N3783">
        <v>270316</v>
      </c>
      <c r="O3783">
        <v>291016</v>
      </c>
      <c r="P3783" t="s">
        <v>19</v>
      </c>
      <c r="Q3783">
        <v>16440</v>
      </c>
      <c r="R3783" t="s">
        <v>118</v>
      </c>
      <c r="S3783" t="str">
        <f>VLOOKUP(V3783,Country!A$2:B$191,2,FALSE)</f>
        <v>Germany</v>
      </c>
      <c r="T3783" t="str">
        <f>VLOOKUP(X3783,Organisation!A$2:B$150,2,FALSE)</f>
        <v>International Broadcasting Bureau</v>
      </c>
      <c r="U3783" t="s">
        <v>451</v>
      </c>
      <c r="V3783" t="s">
        <v>19</v>
      </c>
      <c r="W3783" t="s">
        <v>120</v>
      </c>
      <c r="X3783" t="s">
        <v>120</v>
      </c>
      <c r="Y3783">
        <v>921</v>
      </c>
    </row>
    <row r="3784" spans="1:25" x14ac:dyDescent="0.25">
      <c r="A3784">
        <v>15505</v>
      </c>
      <c r="B3784" t="str">
        <f>VLOOKUP(W3784,Broadcast!A$2:B$277,2,FALSE)</f>
        <v>National Broadcaster of Bangladesh</v>
      </c>
      <c r="C3784" s="6">
        <v>1730</v>
      </c>
      <c r="D3784" s="6">
        <v>2000</v>
      </c>
      <c r="E3784">
        <v>27</v>
      </c>
      <c r="F3784" t="str">
        <f>VLOOKUP(H3784,Location!A$2:E$678,2,FALSE)</f>
        <v>Dhaka</v>
      </c>
      <c r="G3784" t="str">
        <f>VLOOKUP(LEFT(R3784,3),Language!A$2:B$7700,2,FALSE)</f>
        <v>Undetermined</v>
      </c>
      <c r="H3784" t="s">
        <v>446</v>
      </c>
      <c r="I3784">
        <v>250</v>
      </c>
      <c r="J3784">
        <v>320</v>
      </c>
      <c r="K3784">
        <v>0</v>
      </c>
      <c r="L3784">
        <v>216</v>
      </c>
      <c r="M3784">
        <v>1234567</v>
      </c>
      <c r="N3784">
        <v>270316</v>
      </c>
      <c r="O3784">
        <v>291016</v>
      </c>
      <c r="P3784" t="s">
        <v>19</v>
      </c>
      <c r="R3784" t="s">
        <v>239</v>
      </c>
      <c r="S3784" t="str">
        <f>VLOOKUP(V3784,Country!A$2:B$191,2,FALSE)</f>
        <v>Bangladesh</v>
      </c>
      <c r="T3784" t="str">
        <f>VLOOKUP(X3784,Organisation!A$2:B$150,2,FALSE)</f>
        <v>NBA of Bangladesh</v>
      </c>
      <c r="U3784" t="s">
        <v>446</v>
      </c>
      <c r="V3784" t="s">
        <v>447</v>
      </c>
      <c r="W3784" t="s">
        <v>448</v>
      </c>
      <c r="X3784" t="s">
        <v>448</v>
      </c>
      <c r="Y3784">
        <v>4121</v>
      </c>
    </row>
    <row r="3785" spans="1:25" x14ac:dyDescent="0.25">
      <c r="A3785">
        <v>15505</v>
      </c>
      <c r="B3785" t="str">
        <f>VLOOKUP(W3785,Broadcast!A$2:B$277,2,FALSE)</f>
        <v>China Radio International</v>
      </c>
      <c r="C3785" s="6">
        <v>2230</v>
      </c>
      <c r="D3785" s="6">
        <v>2300</v>
      </c>
      <c r="E3785" t="s">
        <v>993</v>
      </c>
      <c r="F3785" t="str">
        <f>VLOOKUP(H3785,Location!A$2:E$678,2,FALSE)</f>
        <v>Bamako</v>
      </c>
      <c r="G3785" t="str">
        <f>VLOOKUP(LEFT(R3785,3),Language!A$2:B$7700,2,FALSE)</f>
        <v>Standart Chinese</v>
      </c>
      <c r="H3785" t="s">
        <v>555</v>
      </c>
      <c r="I3785">
        <v>100</v>
      </c>
      <c r="J3785">
        <v>85</v>
      </c>
      <c r="K3785">
        <v>0</v>
      </c>
      <c r="L3785">
        <v>206</v>
      </c>
      <c r="M3785">
        <v>1234567</v>
      </c>
      <c r="N3785">
        <v>270316</v>
      </c>
      <c r="O3785">
        <v>301016</v>
      </c>
      <c r="P3785" t="s">
        <v>19</v>
      </c>
      <c r="R3785" t="s">
        <v>207</v>
      </c>
      <c r="S3785" t="str">
        <f>VLOOKUP(V3785,Country!A$2:B$191,2,FALSE)</f>
        <v>Mali</v>
      </c>
      <c r="T3785" t="str">
        <f>VLOOKUP(X3785,Organisation!A$2:B$150,2,FALSE)</f>
        <v>R &amp; T of Peoples Republic of China</v>
      </c>
      <c r="U3785" t="s">
        <v>555</v>
      </c>
      <c r="V3785" t="s">
        <v>556</v>
      </c>
      <c r="W3785" t="s">
        <v>188</v>
      </c>
      <c r="X3785" t="s">
        <v>57</v>
      </c>
      <c r="Y3785">
        <v>3371</v>
      </c>
    </row>
    <row r="3786" spans="1:25" x14ac:dyDescent="0.25">
      <c r="A3786">
        <v>15510</v>
      </c>
      <c r="B3786" t="str">
        <f>VLOOKUP(W3786,Broadcast!A$2:B$277,2,FALSE)</f>
        <v>BBC Worldservice</v>
      </c>
      <c r="C3786" s="6">
        <v>100</v>
      </c>
      <c r="D3786" s="6">
        <v>130</v>
      </c>
      <c r="E3786" t="s">
        <v>624</v>
      </c>
      <c r="F3786" t="str">
        <f>VLOOKUP(H3786,Location!A$2:E$678,2,FALSE)</f>
        <v>Nakhon Sawan</v>
      </c>
      <c r="G3786" t="str">
        <f>VLOOKUP(LEFT(R3786,3),Language!A$2:B$7700,2,FALSE)</f>
        <v>Hindi</v>
      </c>
      <c r="H3786" t="s">
        <v>147</v>
      </c>
      <c r="I3786">
        <v>250</v>
      </c>
      <c r="J3786">
        <v>305</v>
      </c>
      <c r="K3786">
        <v>25</v>
      </c>
      <c r="L3786">
        <v>216</v>
      </c>
      <c r="M3786">
        <v>1234567</v>
      </c>
      <c r="N3786">
        <v>270316</v>
      </c>
      <c r="O3786">
        <v>301016</v>
      </c>
      <c r="P3786" t="s">
        <v>19</v>
      </c>
      <c r="Q3786">
        <v>14750</v>
      </c>
      <c r="R3786" t="s">
        <v>219</v>
      </c>
      <c r="S3786" t="str">
        <f>VLOOKUP(V3786,Country!A$2:B$191,2,FALSE)</f>
        <v>Thailand</v>
      </c>
      <c r="T3786" t="str">
        <f>VLOOKUP(X3786,Organisation!A$2:B$150,2,FALSE)</f>
        <v>Babcock Communications</v>
      </c>
      <c r="U3786" t="s">
        <v>147</v>
      </c>
      <c r="V3786" t="s">
        <v>148</v>
      </c>
      <c r="W3786" t="s">
        <v>42</v>
      </c>
      <c r="X3786" t="s">
        <v>43</v>
      </c>
      <c r="Y3786">
        <v>306</v>
      </c>
    </row>
    <row r="3787" spans="1:25" x14ac:dyDescent="0.25">
      <c r="A3787">
        <v>15510</v>
      </c>
      <c r="B3787" t="str">
        <f>VLOOKUP(W3787,Broadcast!A$2:B$277,2,FALSE)</f>
        <v>BBC Worldservice</v>
      </c>
      <c r="C3787" s="6">
        <v>130</v>
      </c>
      <c r="D3787" s="6">
        <v>200</v>
      </c>
      <c r="E3787" t="s">
        <v>149</v>
      </c>
      <c r="F3787" t="str">
        <f>VLOOKUP(H3787,Location!A$2:E$678,2,FALSE)</f>
        <v>Kranji (Merlin)</v>
      </c>
      <c r="G3787" t="str">
        <f>VLOOKUP(LEFT(R3787,3),Language!A$2:B$7700,2,FALSE)</f>
        <v>Bengali</v>
      </c>
      <c r="H3787" t="s">
        <v>59</v>
      </c>
      <c r="I3787">
        <v>250</v>
      </c>
      <c r="J3787">
        <v>315</v>
      </c>
      <c r="K3787">
        <v>0</v>
      </c>
      <c r="L3787">
        <v>547</v>
      </c>
      <c r="M3787">
        <v>1234567</v>
      </c>
      <c r="N3787">
        <v>180416</v>
      </c>
      <c r="O3787">
        <v>301016</v>
      </c>
      <c r="P3787" t="s">
        <v>19</v>
      </c>
      <c r="Q3787">
        <v>16500</v>
      </c>
      <c r="R3787" t="s">
        <v>150</v>
      </c>
      <c r="S3787" t="str">
        <f>VLOOKUP(V3787,Country!A$2:B$191,2,FALSE)</f>
        <v>Singapore</v>
      </c>
      <c r="T3787" t="str">
        <f>VLOOKUP(X3787,Organisation!A$2:B$150,2,FALSE)</f>
        <v>Babcock Communications</v>
      </c>
      <c r="U3787" t="s">
        <v>59</v>
      </c>
      <c r="V3787" t="s">
        <v>59</v>
      </c>
      <c r="W3787" t="s">
        <v>42</v>
      </c>
      <c r="X3787" t="s">
        <v>43</v>
      </c>
      <c r="Y3787">
        <v>16524</v>
      </c>
    </row>
    <row r="3788" spans="1:25" x14ac:dyDescent="0.25">
      <c r="A3788">
        <v>15510</v>
      </c>
      <c r="B3788" t="str">
        <f>VLOOKUP(W3788,Broadcast!A$2:B$277,2,FALSE)</f>
        <v>BBC Worldservice</v>
      </c>
      <c r="C3788" s="6">
        <v>230</v>
      </c>
      <c r="D3788" s="6">
        <v>300</v>
      </c>
      <c r="E3788" t="s">
        <v>624</v>
      </c>
      <c r="F3788" t="str">
        <f>VLOOKUP(H3788,Location!A$2:E$678,2,FALSE)</f>
        <v>Nakhon Sawan</v>
      </c>
      <c r="G3788" t="str">
        <f>VLOOKUP(LEFT(R3788,3),Language!A$2:B$7700,2,FALSE)</f>
        <v>Hindi</v>
      </c>
      <c r="H3788" t="s">
        <v>147</v>
      </c>
      <c r="I3788">
        <v>250</v>
      </c>
      <c r="J3788">
        <v>300</v>
      </c>
      <c r="K3788">
        <v>0</v>
      </c>
      <c r="L3788">
        <v>211</v>
      </c>
      <c r="M3788">
        <v>1234567</v>
      </c>
      <c r="N3788">
        <v>270316</v>
      </c>
      <c r="O3788">
        <v>301016</v>
      </c>
      <c r="P3788" t="s">
        <v>19</v>
      </c>
      <c r="Q3788">
        <v>14750</v>
      </c>
      <c r="R3788" t="s">
        <v>219</v>
      </c>
      <c r="S3788" t="str">
        <f>VLOOKUP(V3788,Country!A$2:B$191,2,FALSE)</f>
        <v>Thailand</v>
      </c>
      <c r="T3788" t="str">
        <f>VLOOKUP(X3788,Organisation!A$2:B$150,2,FALSE)</f>
        <v>Babcock Communications</v>
      </c>
      <c r="U3788" t="s">
        <v>147</v>
      </c>
      <c r="V3788" t="s">
        <v>148</v>
      </c>
      <c r="W3788" t="s">
        <v>42</v>
      </c>
      <c r="X3788" t="s">
        <v>43</v>
      </c>
      <c r="Y3788">
        <v>305</v>
      </c>
    </row>
    <row r="3789" spans="1:25" x14ac:dyDescent="0.25">
      <c r="A3789">
        <v>15510</v>
      </c>
      <c r="B3789" t="str">
        <f>VLOOKUP(W3789,Broadcast!A$2:B$277,2,FALSE)</f>
        <v>Radio Russia</v>
      </c>
      <c r="C3789" s="6">
        <v>1000</v>
      </c>
      <c r="D3789" s="6">
        <v>1200</v>
      </c>
      <c r="E3789">
        <v>39.4</v>
      </c>
      <c r="F3789" t="str">
        <f>VLOOKUP(H3789,Location!A$2:E$678,2,FALSE)</f>
        <v>Armavir</v>
      </c>
      <c r="G3789" t="str">
        <f>VLOOKUP(LEFT(R3789,3),Language!A$2:B$7700,2,FALSE)</f>
        <v>Russian</v>
      </c>
      <c r="H3789" t="s">
        <v>315</v>
      </c>
      <c r="I3789">
        <v>100</v>
      </c>
      <c r="J3789">
        <v>104</v>
      </c>
      <c r="K3789">
        <v>0</v>
      </c>
      <c r="L3789">
        <v>217</v>
      </c>
      <c r="M3789">
        <v>1234567</v>
      </c>
      <c r="N3789">
        <v>270316</v>
      </c>
      <c r="O3789">
        <v>291016</v>
      </c>
      <c r="P3789" t="s">
        <v>19</v>
      </c>
      <c r="R3789" t="s">
        <v>182</v>
      </c>
      <c r="S3789" t="str">
        <f>VLOOKUP(V3789,Country!A$2:B$191,2,FALSE)</f>
        <v>Russia</v>
      </c>
      <c r="T3789" t="str">
        <f>VLOOKUP(X3789,Organisation!A$2:B$150,2,FALSE)</f>
        <v>General Radio Frequency Centre</v>
      </c>
      <c r="U3789" t="s">
        <v>315</v>
      </c>
      <c r="V3789" t="s">
        <v>183</v>
      </c>
      <c r="W3789" t="s">
        <v>184</v>
      </c>
      <c r="X3789" t="s">
        <v>185</v>
      </c>
      <c r="Y3789">
        <v>12071</v>
      </c>
    </row>
    <row r="3790" spans="1:25" x14ac:dyDescent="0.25">
      <c r="A3790">
        <v>15510</v>
      </c>
      <c r="B3790" t="str">
        <f>VLOOKUP(W3790,Broadcast!A$2:B$277,2,FALSE)</f>
        <v>Radio Russia</v>
      </c>
      <c r="C3790" s="6">
        <v>1200</v>
      </c>
      <c r="D3790" s="6">
        <v>1400</v>
      </c>
      <c r="E3790">
        <v>39.4</v>
      </c>
      <c r="F3790" t="str">
        <f>VLOOKUP(H3790,Location!A$2:E$678,2,FALSE)</f>
        <v>Armavir</v>
      </c>
      <c r="G3790" t="str">
        <f>VLOOKUP(LEFT(R3790,3),Language!A$2:B$7700,2,FALSE)</f>
        <v>Russian</v>
      </c>
      <c r="H3790" t="s">
        <v>315</v>
      </c>
      <c r="I3790">
        <v>100</v>
      </c>
      <c r="J3790">
        <v>104</v>
      </c>
      <c r="K3790">
        <v>0</v>
      </c>
      <c r="L3790">
        <v>217</v>
      </c>
      <c r="M3790">
        <v>1234567</v>
      </c>
      <c r="N3790">
        <v>270316</v>
      </c>
      <c r="O3790">
        <v>291016</v>
      </c>
      <c r="P3790" t="s">
        <v>19</v>
      </c>
      <c r="R3790" t="s">
        <v>182</v>
      </c>
      <c r="S3790" t="str">
        <f>VLOOKUP(V3790,Country!A$2:B$191,2,FALSE)</f>
        <v>Russia</v>
      </c>
      <c r="T3790" t="str">
        <f>VLOOKUP(X3790,Organisation!A$2:B$150,2,FALSE)</f>
        <v>General Radio Frequency Centre</v>
      </c>
      <c r="U3790" t="s">
        <v>315</v>
      </c>
      <c r="V3790" t="s">
        <v>183</v>
      </c>
      <c r="W3790" t="s">
        <v>184</v>
      </c>
      <c r="X3790" t="s">
        <v>185</v>
      </c>
      <c r="Y3790">
        <v>12072</v>
      </c>
    </row>
    <row r="3791" spans="1:25" x14ac:dyDescent="0.25">
      <c r="A3791">
        <v>15510</v>
      </c>
      <c r="B3791" t="str">
        <f>VLOOKUP(W3791,Broadcast!A$2:B$277,2,FALSE)</f>
        <v>National Broadcaster of Bangladesh</v>
      </c>
      <c r="C3791" s="6">
        <v>1600</v>
      </c>
      <c r="D3791" s="6">
        <v>1730</v>
      </c>
      <c r="E3791">
        <v>39.4</v>
      </c>
      <c r="F3791" t="str">
        <f>VLOOKUP(H3791,Location!A$2:E$678,2,FALSE)</f>
        <v>Dhaka</v>
      </c>
      <c r="G3791" t="str">
        <f>VLOOKUP(LEFT(R3791,3),Language!A$2:B$7700,2,FALSE)</f>
        <v>Undetermined</v>
      </c>
      <c r="H3791" t="s">
        <v>446</v>
      </c>
      <c r="I3791">
        <v>250</v>
      </c>
      <c r="J3791">
        <v>290</v>
      </c>
      <c r="K3791">
        <v>0</v>
      </c>
      <c r="L3791">
        <v>216</v>
      </c>
      <c r="M3791">
        <v>1234567</v>
      </c>
      <c r="N3791">
        <v>270316</v>
      </c>
      <c r="O3791">
        <v>291016</v>
      </c>
      <c r="P3791" t="s">
        <v>19</v>
      </c>
      <c r="R3791" t="s">
        <v>239</v>
      </c>
      <c r="S3791" t="str">
        <f>VLOOKUP(V3791,Country!A$2:B$191,2,FALSE)</f>
        <v>Bangladesh</v>
      </c>
      <c r="T3791" t="str">
        <f>VLOOKUP(X3791,Organisation!A$2:B$150,2,FALSE)</f>
        <v>NBA of Bangladesh</v>
      </c>
      <c r="U3791" t="s">
        <v>446</v>
      </c>
      <c r="V3791" t="s">
        <v>447</v>
      </c>
      <c r="W3791" t="s">
        <v>448</v>
      </c>
      <c r="X3791" t="s">
        <v>448</v>
      </c>
      <c r="Y3791">
        <v>4120</v>
      </c>
    </row>
    <row r="3792" spans="1:25" x14ac:dyDescent="0.25">
      <c r="A3792">
        <v>15510</v>
      </c>
      <c r="B3792" t="str">
        <f>VLOOKUP(W3792,Broadcast!A$2:B$277,2,FALSE)</f>
        <v>IBRA Radio</v>
      </c>
      <c r="C3792" s="6">
        <v>1730</v>
      </c>
      <c r="D3792" s="6">
        <v>1900</v>
      </c>
      <c r="E3792" t="s">
        <v>1041</v>
      </c>
      <c r="F3792" t="str">
        <f>VLOOKUP(H3792,Location!A$2:E$678,2,FALSE)</f>
        <v>Woofferton</v>
      </c>
      <c r="G3792" t="str">
        <f>VLOOKUP(LEFT(R3792,3),Language!A$2:B$7700,2,FALSE)</f>
        <v>Arabic</v>
      </c>
      <c r="H3792" t="s">
        <v>73</v>
      </c>
      <c r="I3792">
        <v>300</v>
      </c>
      <c r="J3792">
        <v>140</v>
      </c>
      <c r="K3792">
        <v>0</v>
      </c>
      <c r="L3792">
        <v>618</v>
      </c>
      <c r="M3792">
        <v>1234567</v>
      </c>
      <c r="N3792">
        <v>31016</v>
      </c>
      <c r="O3792">
        <v>301016</v>
      </c>
      <c r="P3792" t="s">
        <v>19</v>
      </c>
      <c r="Q3792">
        <v>15450</v>
      </c>
      <c r="R3792" t="s">
        <v>89</v>
      </c>
      <c r="S3792" t="str">
        <f>VLOOKUP(V3792,Country!A$2:B$191,2,FALSE)</f>
        <v>United Kingdom</v>
      </c>
      <c r="T3792" t="str">
        <f>VLOOKUP(X3792,Organisation!A$2:B$150,2,FALSE)</f>
        <v>Babcock Communications</v>
      </c>
      <c r="U3792" t="s">
        <v>73</v>
      </c>
      <c r="V3792" t="s">
        <v>75</v>
      </c>
      <c r="W3792" t="s">
        <v>411</v>
      </c>
      <c r="X3792" t="s">
        <v>43</v>
      </c>
      <c r="Y3792">
        <v>18261</v>
      </c>
    </row>
    <row r="3793" spans="1:25" x14ac:dyDescent="0.25">
      <c r="A3793">
        <v>15515</v>
      </c>
      <c r="B3793" t="str">
        <f>VLOOKUP(W3793,Broadcast!A$2:B$277,2,FALSE)</f>
        <v>Ministry of Information - State of Kuwait</v>
      </c>
      <c r="C3793" s="6">
        <v>500</v>
      </c>
      <c r="D3793" s="6">
        <v>900</v>
      </c>
      <c r="E3793">
        <v>43.45</v>
      </c>
      <c r="F3793" t="str">
        <f>VLOOKUP(H3793,Location!A$2:E$678,2,FALSE)</f>
        <v>KABD</v>
      </c>
      <c r="G3793" t="str">
        <f>VLOOKUP(LEFT(R3793,3),Language!A$2:B$7700,2,FALSE)</f>
        <v>Arabic</v>
      </c>
      <c r="H3793" t="s">
        <v>245</v>
      </c>
      <c r="I3793">
        <v>250</v>
      </c>
      <c r="J3793">
        <v>59</v>
      </c>
      <c r="K3793">
        <v>0</v>
      </c>
      <c r="L3793">
        <v>216</v>
      </c>
      <c r="M3793">
        <v>1234567</v>
      </c>
      <c r="N3793">
        <v>270316</v>
      </c>
      <c r="O3793">
        <v>301016</v>
      </c>
      <c r="P3793" t="s">
        <v>19</v>
      </c>
      <c r="Q3793">
        <v>14750</v>
      </c>
      <c r="R3793" t="s">
        <v>89</v>
      </c>
      <c r="S3793" t="str">
        <f>VLOOKUP(V3793,Country!A$2:B$191,2,FALSE)</f>
        <v>Kuwait</v>
      </c>
      <c r="T3793" t="str">
        <f>VLOOKUP(X3793,Organisation!A$2:B$150,2,FALSE)</f>
        <v>Ministry of Information - State of Kuwait</v>
      </c>
      <c r="U3793" t="s">
        <v>245</v>
      </c>
      <c r="V3793" t="s">
        <v>155</v>
      </c>
      <c r="W3793" t="s">
        <v>246</v>
      </c>
      <c r="X3793" t="s">
        <v>247</v>
      </c>
      <c r="Y3793">
        <v>7105</v>
      </c>
    </row>
    <row r="3794" spans="1:25" x14ac:dyDescent="0.25">
      <c r="A3794">
        <v>15515</v>
      </c>
      <c r="B3794" t="str">
        <f>VLOOKUP(W3794,Broadcast!A$2:B$277,2,FALSE)</f>
        <v>For new organization</v>
      </c>
      <c r="C3794" s="6">
        <v>900</v>
      </c>
      <c r="D3794" s="6">
        <v>1200</v>
      </c>
      <c r="E3794">
        <v>27.28</v>
      </c>
      <c r="F3794" t="str">
        <f>VLOOKUP(H3794,Location!A$2:E$678,2,FALSE)</f>
        <v>Sofia</v>
      </c>
      <c r="G3794" t="str">
        <f>VLOOKUP(LEFT(R3794,3),Language!A$2:B$7700,2,FALSE)</f>
        <v>English</v>
      </c>
      <c r="H3794" t="s">
        <v>60</v>
      </c>
      <c r="I3794">
        <v>50</v>
      </c>
      <c r="J3794">
        <v>306</v>
      </c>
      <c r="K3794">
        <v>0</v>
      </c>
      <c r="L3794">
        <v>885</v>
      </c>
      <c r="M3794">
        <v>1234567</v>
      </c>
      <c r="N3794">
        <v>270316</v>
      </c>
      <c r="O3794">
        <v>301016</v>
      </c>
      <c r="P3794" t="s">
        <v>74</v>
      </c>
      <c r="Q3794">
        <v>5000</v>
      </c>
      <c r="R3794" t="s">
        <v>20</v>
      </c>
      <c r="S3794" t="str">
        <f>VLOOKUP(V3794,Country!A$2:B$191,2,FALSE)</f>
        <v>Bulgaria</v>
      </c>
      <c r="T3794" t="str">
        <f>VLOOKUP(X3794,Organisation!A$2:B$150,2,FALSE)</f>
        <v>SpaceLine Ltd. Bulgaria</v>
      </c>
      <c r="U3794" t="s">
        <v>60</v>
      </c>
      <c r="V3794" t="s">
        <v>61</v>
      </c>
      <c r="W3794" t="s">
        <v>179</v>
      </c>
      <c r="X3794" t="s">
        <v>63</v>
      </c>
      <c r="Y3794">
        <v>4570</v>
      </c>
    </row>
    <row r="3795" spans="1:25" x14ac:dyDescent="0.25">
      <c r="A3795">
        <v>15515</v>
      </c>
      <c r="B3795" t="str">
        <f>VLOOKUP(W3795,Broadcast!A$2:B$277,2,FALSE)</f>
        <v>ANTI, Milano</v>
      </c>
      <c r="C3795" s="6">
        <v>1500</v>
      </c>
      <c r="D3795" s="6">
        <v>1530</v>
      </c>
      <c r="E3795" t="s">
        <v>1042</v>
      </c>
      <c r="F3795" t="str">
        <f>VLOOKUP(H3795,Location!A$2:E$678,2,FALSE)</f>
        <v>Milano, Italy</v>
      </c>
      <c r="G3795" t="str">
        <f>VLOOKUP(LEFT(R3795,3),Language!A$2:B$7700,2,FALSE)</f>
        <v>Somali</v>
      </c>
      <c r="H3795" t="s">
        <v>546</v>
      </c>
      <c r="I3795">
        <v>150</v>
      </c>
      <c r="J3795">
        <v>145</v>
      </c>
      <c r="K3795">
        <v>0</v>
      </c>
      <c r="L3795">
        <v>288</v>
      </c>
      <c r="M3795">
        <v>6</v>
      </c>
      <c r="N3795">
        <v>270316</v>
      </c>
      <c r="O3795">
        <v>291016</v>
      </c>
      <c r="P3795" t="s">
        <v>19</v>
      </c>
      <c r="Q3795">
        <v>15000</v>
      </c>
      <c r="R3795" t="s">
        <v>424</v>
      </c>
      <c r="S3795" t="str">
        <f>VLOOKUP(V3795,Country!A$2:B$191,2,FALSE)</f>
        <v>Italy</v>
      </c>
      <c r="T3795" t="str">
        <f>VLOOKUP(X3795,Organisation!A$2:B$150,2,FALSE)</f>
        <v>ANTI, Milano, Italy</v>
      </c>
      <c r="U3795" t="s">
        <v>546</v>
      </c>
      <c r="V3795" t="s">
        <v>547</v>
      </c>
      <c r="W3795" t="s">
        <v>7</v>
      </c>
      <c r="X3795" t="s">
        <v>7</v>
      </c>
      <c r="Y3795">
        <v>7075</v>
      </c>
    </row>
    <row r="3796" spans="1:25" x14ac:dyDescent="0.25">
      <c r="A3796">
        <v>15515</v>
      </c>
      <c r="B3796" t="str">
        <f>VLOOKUP(W3796,Broadcast!A$2:B$277,2,FALSE)</f>
        <v>ANTI, Milano</v>
      </c>
      <c r="C3796" s="6">
        <v>1500</v>
      </c>
      <c r="D3796" s="6">
        <v>1530</v>
      </c>
      <c r="E3796" t="s">
        <v>995</v>
      </c>
      <c r="F3796" t="str">
        <f>VLOOKUP(H3796,Location!A$2:E$678,2,FALSE)</f>
        <v>Milano, Italy</v>
      </c>
      <c r="G3796" t="str">
        <f>VLOOKUP(LEFT(R3796,3),Language!A$2:B$7700,2,FALSE)</f>
        <v>Oromo</v>
      </c>
      <c r="H3796" t="s">
        <v>546</v>
      </c>
      <c r="I3796">
        <v>150</v>
      </c>
      <c r="J3796">
        <v>137</v>
      </c>
      <c r="K3796">
        <v>0</v>
      </c>
      <c r="L3796">
        <v>288</v>
      </c>
      <c r="M3796">
        <v>7</v>
      </c>
      <c r="N3796">
        <v>270316</v>
      </c>
      <c r="O3796">
        <v>291016</v>
      </c>
      <c r="P3796" t="s">
        <v>19</v>
      </c>
      <c r="Q3796">
        <v>15000</v>
      </c>
      <c r="R3796" t="s">
        <v>744</v>
      </c>
      <c r="S3796" t="str">
        <f>VLOOKUP(V3796,Country!A$2:B$191,2,FALSE)</f>
        <v>Italy</v>
      </c>
      <c r="T3796" t="str">
        <f>VLOOKUP(X3796,Organisation!A$2:B$150,2,FALSE)</f>
        <v>ANTI, Milano, Italy</v>
      </c>
      <c r="U3796" t="s">
        <v>546</v>
      </c>
      <c r="V3796" t="s">
        <v>547</v>
      </c>
      <c r="W3796" t="s">
        <v>7</v>
      </c>
      <c r="X3796" t="s">
        <v>7</v>
      </c>
      <c r="Y3796">
        <v>7076</v>
      </c>
    </row>
    <row r="3797" spans="1:25" x14ac:dyDescent="0.25">
      <c r="A3797">
        <v>15520</v>
      </c>
      <c r="B3797" t="str">
        <f>VLOOKUP(W3797,Broadcast!A$2:B$277,2,FALSE)</f>
        <v>Islamic Republic of Iran Broadcasting</v>
      </c>
      <c r="C3797" s="6">
        <v>1250</v>
      </c>
      <c r="D3797" s="6">
        <v>1420</v>
      </c>
      <c r="E3797" t="s">
        <v>953</v>
      </c>
      <c r="F3797" t="str">
        <f>VLOOKUP(H3797,Location!A$2:E$678,2,FALSE)</f>
        <v>Kamalabad</v>
      </c>
      <c r="G3797" t="str">
        <f>VLOOKUP(LEFT(R3797,3),Language!A$2:B$7700,2,FALSE)</f>
        <v>Urdu</v>
      </c>
      <c r="H3797" t="s">
        <v>340</v>
      </c>
      <c r="I3797">
        <v>500</v>
      </c>
      <c r="J3797">
        <v>109</v>
      </c>
      <c r="K3797">
        <v>15</v>
      </c>
      <c r="L3797">
        <v>216</v>
      </c>
      <c r="M3797">
        <v>1234567</v>
      </c>
      <c r="N3797">
        <v>270316</v>
      </c>
      <c r="O3797">
        <v>291016</v>
      </c>
      <c r="P3797" t="s">
        <v>19</v>
      </c>
      <c r="R3797" t="s">
        <v>348</v>
      </c>
      <c r="S3797" t="str">
        <f>VLOOKUP(V3797,Country!A$2:B$191,2,FALSE)</f>
        <v>Iran (Islamic Rep. of)</v>
      </c>
      <c r="T3797" t="str">
        <f>VLOOKUP(X3797,Organisation!A$2:B$150,2,FALSE)</f>
        <v>Islamic Republic of Iran Broadcast.</v>
      </c>
      <c r="U3797" t="s">
        <v>340</v>
      </c>
      <c r="V3797" t="s">
        <v>229</v>
      </c>
      <c r="W3797" t="s">
        <v>230</v>
      </c>
      <c r="X3797" t="s">
        <v>230</v>
      </c>
      <c r="Y3797">
        <v>2012</v>
      </c>
    </row>
    <row r="3798" spans="1:25" x14ac:dyDescent="0.25">
      <c r="A3798">
        <v>15520</v>
      </c>
      <c r="B3798" t="str">
        <f>VLOOKUP(W3798,Broadcast!A$2:B$277,2,FALSE)</f>
        <v>Turkish Radio-TV Corp</v>
      </c>
      <c r="C3798" s="6">
        <v>1630</v>
      </c>
      <c r="D3798" s="6">
        <v>1730</v>
      </c>
      <c r="E3798" t="s">
        <v>1043</v>
      </c>
      <c r="F3798" t="str">
        <f>VLOOKUP(H3798,Location!A$2:E$678,2,FALSE)</f>
        <v>Emirler</v>
      </c>
      <c r="G3798" t="str">
        <f>VLOOKUP(LEFT(R3798,3),Language!A$2:B$7700,2,FALSE)</f>
        <v>English</v>
      </c>
      <c r="H3798" t="s">
        <v>250</v>
      </c>
      <c r="I3798">
        <v>500</v>
      </c>
      <c r="J3798">
        <v>105</v>
      </c>
      <c r="K3798">
        <v>-10</v>
      </c>
      <c r="L3798">
        <v>215</v>
      </c>
      <c r="M3798">
        <v>1234567</v>
      </c>
      <c r="N3798">
        <v>270316</v>
      </c>
      <c r="O3798">
        <v>301016</v>
      </c>
      <c r="P3798" t="s">
        <v>19</v>
      </c>
      <c r="Q3798">
        <v>20600</v>
      </c>
      <c r="R3798" t="s">
        <v>20</v>
      </c>
      <c r="S3798" t="str">
        <f>VLOOKUP(V3798,Country!A$2:B$191,2,FALSE)</f>
        <v>Turkey</v>
      </c>
      <c r="T3798" t="str">
        <f>VLOOKUP(X3798,Organisation!A$2:B$150,2,FALSE)</f>
        <v>Turkish Radio-Television Corp.</v>
      </c>
      <c r="U3798" t="s">
        <v>250</v>
      </c>
      <c r="V3798" t="s">
        <v>252</v>
      </c>
      <c r="W3798" t="s">
        <v>253</v>
      </c>
      <c r="X3798" t="s">
        <v>253</v>
      </c>
      <c r="Y3798">
        <v>16025</v>
      </c>
    </row>
    <row r="3799" spans="1:25" x14ac:dyDescent="0.25">
      <c r="A3799">
        <v>15525</v>
      </c>
      <c r="B3799" t="str">
        <f>VLOOKUP(W3799,Broadcast!A$2:B$277,2,FALSE)</f>
        <v>China Radio International</v>
      </c>
      <c r="C3799" s="6">
        <v>900</v>
      </c>
      <c r="D3799" s="6">
        <v>1100</v>
      </c>
      <c r="E3799" t="s">
        <v>492</v>
      </c>
      <c r="F3799" t="str">
        <f>VLOOKUP(H3799,Location!A$2:E$678,2,FALSE)</f>
        <v>Urumqi</v>
      </c>
      <c r="G3799" t="str">
        <f>VLOOKUP(LEFT(R3799,3),Language!A$2:B$7700,2,FALSE)</f>
        <v>Standart Chinese</v>
      </c>
      <c r="H3799" t="s">
        <v>71</v>
      </c>
      <c r="I3799">
        <v>500</v>
      </c>
      <c r="J3799">
        <v>212</v>
      </c>
      <c r="K3799">
        <v>0</v>
      </c>
      <c r="L3799">
        <v>216</v>
      </c>
      <c r="M3799">
        <v>1234567</v>
      </c>
      <c r="N3799">
        <v>270316</v>
      </c>
      <c r="O3799">
        <v>301016</v>
      </c>
      <c r="P3799" t="s">
        <v>19</v>
      </c>
      <c r="Q3799">
        <v>13700</v>
      </c>
      <c r="R3799" t="s">
        <v>207</v>
      </c>
      <c r="S3799" t="str">
        <f>VLOOKUP(V3799,Country!A$2:B$191,2,FALSE)</f>
        <v>China</v>
      </c>
      <c r="T3799" t="str">
        <f>VLOOKUP(X3799,Organisation!A$2:B$150,2,FALSE)</f>
        <v>R &amp; T of Peoples Republic of China</v>
      </c>
      <c r="U3799" t="s">
        <v>71</v>
      </c>
      <c r="V3799" t="s">
        <v>55</v>
      </c>
      <c r="W3799" t="s">
        <v>188</v>
      </c>
      <c r="X3799" t="s">
        <v>57</v>
      </c>
      <c r="Y3799">
        <v>3372</v>
      </c>
    </row>
    <row r="3800" spans="1:25" x14ac:dyDescent="0.25">
      <c r="A3800">
        <v>15525</v>
      </c>
      <c r="B3800" t="str">
        <f>VLOOKUP(W3800,Broadcast!A$2:B$277,2,FALSE)</f>
        <v>Adventist World Radio</v>
      </c>
      <c r="C3800" s="6">
        <v>1500</v>
      </c>
      <c r="D3800" s="6">
        <v>1530</v>
      </c>
      <c r="E3800" t="s">
        <v>261</v>
      </c>
      <c r="F3800" t="str">
        <f>VLOOKUP(H3800,Location!A$2:E$678,2,FALSE)</f>
        <v>Trincomalee (Perkara)</v>
      </c>
      <c r="G3800" t="str">
        <f>VLOOKUP(LEFT(R3800,3),Language!A$2:B$7700,2,FALSE)</f>
        <v>Nepali</v>
      </c>
      <c r="H3800" t="s">
        <v>646</v>
      </c>
      <c r="I3800">
        <v>125</v>
      </c>
      <c r="J3800">
        <v>15</v>
      </c>
      <c r="K3800">
        <v>0</v>
      </c>
      <c r="L3800">
        <v>206</v>
      </c>
      <c r="M3800">
        <v>1234567</v>
      </c>
      <c r="N3800">
        <v>270316</v>
      </c>
      <c r="O3800">
        <v>291016</v>
      </c>
      <c r="P3800" t="s">
        <v>19</v>
      </c>
      <c r="Q3800">
        <v>12450</v>
      </c>
      <c r="R3800" t="s">
        <v>515</v>
      </c>
      <c r="S3800" t="str">
        <f>VLOOKUP(V3800,Country!A$2:B$191,2,FALSE)</f>
        <v>Sri Lanka</v>
      </c>
      <c r="T3800" t="str">
        <f>VLOOKUP(X3800,Organisation!A$2:B$150,2,FALSE)</f>
        <v>Adventist World Radio</v>
      </c>
      <c r="U3800" t="s">
        <v>646</v>
      </c>
      <c r="V3800" t="s">
        <v>318</v>
      </c>
      <c r="W3800" t="s">
        <v>275</v>
      </c>
      <c r="X3800" t="s">
        <v>275</v>
      </c>
      <c r="Y3800">
        <v>504</v>
      </c>
    </row>
    <row r="3801" spans="1:25" x14ac:dyDescent="0.25">
      <c r="A3801">
        <v>15525</v>
      </c>
      <c r="B3801" t="str">
        <f>VLOOKUP(W3801,Broadcast!A$2:B$277,2,FALSE)</f>
        <v>Adventist Broadcasting Service, Inc.</v>
      </c>
      <c r="C3801" s="6">
        <v>1530</v>
      </c>
      <c r="D3801" s="6">
        <v>1600</v>
      </c>
      <c r="E3801" t="s">
        <v>492</v>
      </c>
      <c r="F3801" t="str">
        <f>VLOOKUP(H3801,Location!A$2:E$678,2,FALSE)</f>
        <v>Agat, Guam</v>
      </c>
      <c r="G3801" t="str">
        <f>VLOOKUP(LEFT(R3801,3),Language!A$2:B$7700,2,FALSE)</f>
        <v>Gujarati</v>
      </c>
      <c r="H3801" t="s">
        <v>729</v>
      </c>
      <c r="I3801">
        <v>100</v>
      </c>
      <c r="J3801">
        <v>285</v>
      </c>
      <c r="K3801">
        <v>0</v>
      </c>
      <c r="L3801">
        <v>218</v>
      </c>
      <c r="M3801">
        <v>1234567</v>
      </c>
      <c r="N3801">
        <v>270316</v>
      </c>
      <c r="O3801">
        <v>291016</v>
      </c>
      <c r="P3801" t="s">
        <v>19</v>
      </c>
      <c r="Q3801">
        <v>13700</v>
      </c>
      <c r="R3801" t="s">
        <v>857</v>
      </c>
      <c r="S3801" t="str">
        <f>VLOOKUP(V3801,Country!A$2:B$191,2,FALSE)</f>
        <v>United States</v>
      </c>
      <c r="T3801" t="str">
        <f>VLOOKUP(X3801,Organisation!A$2:B$150,2,FALSE)</f>
        <v>Federal Communications Commission</v>
      </c>
      <c r="U3801" t="s">
        <v>729</v>
      </c>
      <c r="V3801" t="s">
        <v>21</v>
      </c>
      <c r="W3801" t="s">
        <v>729</v>
      </c>
      <c r="X3801" t="s">
        <v>22</v>
      </c>
      <c r="Y3801">
        <v>16028</v>
      </c>
    </row>
    <row r="3802" spans="1:25" x14ac:dyDescent="0.25">
      <c r="A3802">
        <v>15525</v>
      </c>
      <c r="B3802" t="str">
        <f>VLOOKUP(W3802,Broadcast!A$2:B$277,2,FALSE)</f>
        <v>Islamic Republic of Iran Broadcasting</v>
      </c>
      <c r="C3802" s="6">
        <v>1820</v>
      </c>
      <c r="D3802" s="6">
        <v>1920</v>
      </c>
      <c r="E3802">
        <v>46.47</v>
      </c>
      <c r="F3802" t="str">
        <f>VLOOKUP(H3802,Location!A$2:E$678,2,FALSE)</f>
        <v>Sirjan</v>
      </c>
      <c r="G3802" t="str">
        <f>VLOOKUP(LEFT(R3802,3),Language!A$2:B$7700,2,FALSE)</f>
        <v>Hausa</v>
      </c>
      <c r="H3802" t="s">
        <v>228</v>
      </c>
      <c r="I3802">
        <v>500</v>
      </c>
      <c r="J3802">
        <v>263</v>
      </c>
      <c r="K3802">
        <v>0</v>
      </c>
      <c r="L3802">
        <v>218</v>
      </c>
      <c r="M3802">
        <v>1234567</v>
      </c>
      <c r="N3802">
        <v>270316</v>
      </c>
      <c r="O3802">
        <v>291016</v>
      </c>
      <c r="P3802" t="s">
        <v>19</v>
      </c>
      <c r="R3802" t="s">
        <v>127</v>
      </c>
      <c r="S3802" t="str">
        <f>VLOOKUP(V3802,Country!A$2:B$191,2,FALSE)</f>
        <v>Iran (Islamic Rep. of)</v>
      </c>
      <c r="T3802" t="str">
        <f>VLOOKUP(X3802,Organisation!A$2:B$150,2,FALSE)</f>
        <v>Islamic Republic of Iran Broadcast.</v>
      </c>
      <c r="U3802" t="s">
        <v>228</v>
      </c>
      <c r="V3802" t="s">
        <v>229</v>
      </c>
      <c r="W3802" t="s">
        <v>230</v>
      </c>
      <c r="X3802" t="s">
        <v>230</v>
      </c>
      <c r="Y3802">
        <v>7202</v>
      </c>
    </row>
    <row r="3803" spans="1:25" x14ac:dyDescent="0.25">
      <c r="A3803">
        <v>15525</v>
      </c>
      <c r="B3803" t="str">
        <f>VLOOKUP(W3803,Broadcast!A$2:B$277,2,FALSE)</f>
        <v>HCJB Australia</v>
      </c>
      <c r="C3803" s="6">
        <v>2225</v>
      </c>
      <c r="D3803" s="6">
        <v>1</v>
      </c>
      <c r="E3803" t="s">
        <v>739</v>
      </c>
      <c r="F3803" t="str">
        <f>VLOOKUP(H3803,Location!A$2:E$678,2,FALSE)</f>
        <v>Kununurra WA</v>
      </c>
      <c r="G3803" t="str">
        <f>VLOOKUP(LEFT(R3803,3),Language!A$2:B$7700,2,FALSE)</f>
        <v>Mandarin Chinese</v>
      </c>
      <c r="H3803" t="s">
        <v>740</v>
      </c>
      <c r="I3803">
        <v>100</v>
      </c>
      <c r="J3803">
        <v>340</v>
      </c>
      <c r="K3803">
        <v>0</v>
      </c>
      <c r="L3803">
        <v>288</v>
      </c>
      <c r="M3803">
        <v>17</v>
      </c>
      <c r="N3803">
        <v>270316</v>
      </c>
      <c r="O3803">
        <v>291016</v>
      </c>
      <c r="P3803" t="s">
        <v>19</v>
      </c>
      <c r="R3803" t="s">
        <v>270</v>
      </c>
      <c r="S3803" t="str">
        <f>VLOOKUP(V3803,Country!A$2:B$191,2,FALSE)</f>
        <v>Australia</v>
      </c>
      <c r="T3803" t="str">
        <f>VLOOKUP(X3803,Organisation!A$2:B$150,2,FALSE)</f>
        <v>HCJB Australia</v>
      </c>
      <c r="U3803" t="s">
        <v>740</v>
      </c>
      <c r="V3803" t="s">
        <v>741</v>
      </c>
      <c r="W3803" t="s">
        <v>742</v>
      </c>
      <c r="X3803" t="s">
        <v>742</v>
      </c>
      <c r="Y3803">
        <v>7305</v>
      </c>
    </row>
    <row r="3804" spans="1:25" x14ac:dyDescent="0.25">
      <c r="A3804">
        <v>15525</v>
      </c>
      <c r="B3804" t="str">
        <f>VLOOKUP(W3804,Broadcast!A$2:B$277,2,FALSE)</f>
        <v>HCJB Australia</v>
      </c>
      <c r="C3804" s="6">
        <v>2225</v>
      </c>
      <c r="D3804" s="6">
        <v>2330</v>
      </c>
      <c r="E3804" t="s">
        <v>739</v>
      </c>
      <c r="F3804" t="str">
        <f>VLOOKUP(H3804,Location!A$2:E$678,2,FALSE)</f>
        <v>Kununurra WA</v>
      </c>
      <c r="G3804" t="str">
        <f>VLOOKUP(LEFT(R3804,3),Language!A$2:B$7700,2,FALSE)</f>
        <v>Mandarin Chinese</v>
      </c>
      <c r="H3804" t="s">
        <v>740</v>
      </c>
      <c r="I3804">
        <v>100</v>
      </c>
      <c r="J3804">
        <v>340</v>
      </c>
      <c r="K3804">
        <v>0</v>
      </c>
      <c r="L3804">
        <v>288</v>
      </c>
      <c r="M3804">
        <v>23456</v>
      </c>
      <c r="N3804">
        <v>270316</v>
      </c>
      <c r="O3804">
        <v>291016</v>
      </c>
      <c r="P3804" t="s">
        <v>19</v>
      </c>
      <c r="R3804" t="s">
        <v>270</v>
      </c>
      <c r="S3804" t="str">
        <f>VLOOKUP(V3804,Country!A$2:B$191,2,FALSE)</f>
        <v>Australia</v>
      </c>
      <c r="T3804" t="str">
        <f>VLOOKUP(X3804,Organisation!A$2:B$150,2,FALSE)</f>
        <v>HCJB Australia</v>
      </c>
      <c r="U3804" t="s">
        <v>740</v>
      </c>
      <c r="V3804" t="s">
        <v>741</v>
      </c>
      <c r="W3804" t="s">
        <v>742</v>
      </c>
      <c r="X3804" t="s">
        <v>742</v>
      </c>
      <c r="Y3804">
        <v>7304</v>
      </c>
    </row>
    <row r="3805" spans="1:25" x14ac:dyDescent="0.25">
      <c r="A3805">
        <v>15530</v>
      </c>
      <c r="B3805" t="str">
        <f>VLOOKUP(W3805,Broadcast!A$2:B$277,2,FALSE)</f>
        <v>Radio Veritas Asia</v>
      </c>
      <c r="C3805" s="6">
        <v>100</v>
      </c>
      <c r="D3805" s="6">
        <v>130</v>
      </c>
      <c r="E3805">
        <v>41</v>
      </c>
      <c r="F3805" t="str">
        <f>VLOOKUP(H3805,Location!A$2:E$678,2,FALSE)</f>
        <v>Palauig</v>
      </c>
      <c r="G3805" t="str">
        <f>VLOOKUP(LEFT(R3805,3),Language!A$2:B$7700,2,FALSE)</f>
        <v>Telugu</v>
      </c>
      <c r="H3805" t="s">
        <v>406</v>
      </c>
      <c r="I3805">
        <v>250</v>
      </c>
      <c r="J3805">
        <v>280</v>
      </c>
      <c r="K3805">
        <v>0</v>
      </c>
      <c r="L3805">
        <v>146</v>
      </c>
      <c r="M3805">
        <v>1234567</v>
      </c>
      <c r="N3805">
        <v>270316</v>
      </c>
      <c r="O3805">
        <v>301016</v>
      </c>
      <c r="P3805" t="s">
        <v>19</v>
      </c>
      <c r="R3805" t="s">
        <v>889</v>
      </c>
      <c r="S3805" t="str">
        <f>VLOOKUP(V3805,Country!A$2:B$191,2,FALSE)</f>
        <v>Philippines</v>
      </c>
      <c r="T3805" t="str">
        <f>VLOOKUP(X3805,Organisation!A$2:B$150,2,FALSE)</f>
        <v>Radio Veritas Asia</v>
      </c>
      <c r="U3805" t="s">
        <v>406</v>
      </c>
      <c r="V3805" t="s">
        <v>173</v>
      </c>
      <c r="W3805" t="s">
        <v>407</v>
      </c>
      <c r="X3805" t="s">
        <v>407</v>
      </c>
      <c r="Y3805">
        <v>4535</v>
      </c>
    </row>
    <row r="3806" spans="1:25" x14ac:dyDescent="0.25">
      <c r="A3806">
        <v>15530</v>
      </c>
      <c r="B3806" t="str">
        <f>VLOOKUP(W3806,Broadcast!A$2:B$277,2,FALSE)</f>
        <v>Radio Veritas Asia</v>
      </c>
      <c r="C3806" s="6">
        <v>130</v>
      </c>
      <c r="D3806" s="6">
        <v>230</v>
      </c>
      <c r="E3806">
        <v>49</v>
      </c>
      <c r="F3806" t="str">
        <f>VLOOKUP(H3806,Location!A$2:E$678,2,FALSE)</f>
        <v>Palauig</v>
      </c>
      <c r="G3806" t="str">
        <f>VLOOKUP(LEFT(R3806,3),Language!A$2:B$7700,2,FALSE)</f>
        <v>Vietnamese</v>
      </c>
      <c r="H3806" t="s">
        <v>406</v>
      </c>
      <c r="I3806">
        <v>250</v>
      </c>
      <c r="J3806">
        <v>280</v>
      </c>
      <c r="K3806">
        <v>0</v>
      </c>
      <c r="L3806">
        <v>146</v>
      </c>
      <c r="M3806">
        <v>1234567</v>
      </c>
      <c r="N3806">
        <v>270316</v>
      </c>
      <c r="O3806">
        <v>301016</v>
      </c>
      <c r="P3806" t="s">
        <v>19</v>
      </c>
      <c r="R3806" t="s">
        <v>163</v>
      </c>
      <c r="S3806" t="str">
        <f>VLOOKUP(V3806,Country!A$2:B$191,2,FALSE)</f>
        <v>Philippines</v>
      </c>
      <c r="T3806" t="str">
        <f>VLOOKUP(X3806,Organisation!A$2:B$150,2,FALSE)</f>
        <v>Radio Veritas Asia</v>
      </c>
      <c r="U3806" t="s">
        <v>406</v>
      </c>
      <c r="V3806" t="s">
        <v>173</v>
      </c>
      <c r="W3806" t="s">
        <v>407</v>
      </c>
      <c r="X3806" t="s">
        <v>407</v>
      </c>
      <c r="Y3806">
        <v>4534</v>
      </c>
    </row>
    <row r="3807" spans="1:25" x14ac:dyDescent="0.25">
      <c r="A3807">
        <v>15530</v>
      </c>
      <c r="B3807" t="str">
        <f>VLOOKUP(W3807,Broadcast!A$2:B$277,2,FALSE)</f>
        <v>Egypt Radio &amp; TV Union</v>
      </c>
      <c r="C3807" s="6">
        <v>400</v>
      </c>
      <c r="D3807" s="6">
        <v>600</v>
      </c>
      <c r="E3807" t="s">
        <v>1045</v>
      </c>
      <c r="F3807" t="str">
        <f>VLOOKUP(H3807,Location!A$2:E$678,2,FALSE)</f>
        <v>Abu zaabal</v>
      </c>
      <c r="G3807" t="str">
        <f>VLOOKUP(LEFT(R3807,3),Language!A$2:B$7700,2,FALSE)</f>
        <v>Swahili (macrolanguage)</v>
      </c>
      <c r="H3807" t="s">
        <v>773</v>
      </c>
      <c r="I3807">
        <v>100</v>
      </c>
      <c r="J3807">
        <v>160</v>
      </c>
      <c r="K3807">
        <v>0</v>
      </c>
      <c r="L3807">
        <v>146</v>
      </c>
      <c r="M3807">
        <v>1234567</v>
      </c>
      <c r="N3807">
        <v>270316</v>
      </c>
      <c r="O3807">
        <v>301016</v>
      </c>
      <c r="P3807" t="s">
        <v>19</v>
      </c>
      <c r="R3807" t="s">
        <v>296</v>
      </c>
      <c r="S3807" t="str">
        <f>VLOOKUP(V3807,Country!A$2:B$191,2,FALSE)</f>
        <v>Egypt</v>
      </c>
      <c r="T3807" t="str">
        <f>VLOOKUP(X3807,Organisation!A$2:B$150,2,FALSE)</f>
        <v>Egypt Radio &amp; TV Union</v>
      </c>
      <c r="U3807" t="s">
        <v>773</v>
      </c>
      <c r="V3807" t="s">
        <v>643</v>
      </c>
      <c r="W3807" t="s">
        <v>644</v>
      </c>
      <c r="X3807" t="s">
        <v>644</v>
      </c>
      <c r="Y3807">
        <v>3745</v>
      </c>
    </row>
    <row r="3808" spans="1:25" x14ac:dyDescent="0.25">
      <c r="A3808">
        <v>15530</v>
      </c>
      <c r="B3808" t="str">
        <f>VLOOKUP(W3808,Broadcast!A$2:B$277,2,FALSE)</f>
        <v>Deutsche Welle</v>
      </c>
      <c r="C3808" s="6">
        <v>630</v>
      </c>
      <c r="D3808" s="6">
        <v>700</v>
      </c>
      <c r="E3808" t="s">
        <v>807</v>
      </c>
      <c r="F3808" t="str">
        <f>VLOOKUP(H3808,Location!A$2:E$678,2,FALSE)</f>
        <v>Nauen</v>
      </c>
      <c r="G3808" t="str">
        <f>VLOOKUP(LEFT(R3808,3),Language!A$2:B$7700,2,FALSE)</f>
        <v>Hausa</v>
      </c>
      <c r="H3808" t="s">
        <v>232</v>
      </c>
      <c r="I3808">
        <v>500</v>
      </c>
      <c r="J3808">
        <v>185</v>
      </c>
      <c r="K3808">
        <v>0</v>
      </c>
      <c r="L3808">
        <v>218</v>
      </c>
      <c r="M3808">
        <v>1234567</v>
      </c>
      <c r="N3808">
        <v>270316</v>
      </c>
      <c r="O3808">
        <v>291016</v>
      </c>
      <c r="P3808" t="s">
        <v>19</v>
      </c>
      <c r="Q3808">
        <v>17800</v>
      </c>
      <c r="R3808" t="s">
        <v>127</v>
      </c>
      <c r="S3808" t="str">
        <f>VLOOKUP(V3808,Country!A$2:B$191,2,FALSE)</f>
        <v>Germany</v>
      </c>
      <c r="T3808" t="str">
        <f>VLOOKUP(X3808,Organisation!A$2:B$150,2,FALSE)</f>
        <v>Deutsche Welle</v>
      </c>
      <c r="U3808" t="s">
        <v>232</v>
      </c>
      <c r="V3808" t="s">
        <v>19</v>
      </c>
      <c r="W3808" t="s">
        <v>346</v>
      </c>
      <c r="X3808" t="s">
        <v>346</v>
      </c>
      <c r="Y3808">
        <v>405</v>
      </c>
    </row>
    <row r="3809" spans="1:25" x14ac:dyDescent="0.25">
      <c r="A3809">
        <v>15530</v>
      </c>
      <c r="B3809" t="str">
        <f>VLOOKUP(W3809,Broadcast!A$2:B$277,2,FALSE)</f>
        <v>Deutsche Welle</v>
      </c>
      <c r="C3809" s="6">
        <v>700</v>
      </c>
      <c r="D3809" s="6">
        <v>800</v>
      </c>
      <c r="E3809" t="s">
        <v>1046</v>
      </c>
      <c r="F3809" t="str">
        <f>VLOOKUP(H3809,Location!A$2:E$678,2,FALSE)</f>
        <v>Issoudun</v>
      </c>
      <c r="G3809" t="str">
        <f>VLOOKUP(LEFT(R3809,3),Language!A$2:B$7700,2,FALSE)</f>
        <v>English</v>
      </c>
      <c r="H3809" t="s">
        <v>78</v>
      </c>
      <c r="I3809">
        <v>500</v>
      </c>
      <c r="J3809">
        <v>175</v>
      </c>
      <c r="K3809">
        <v>0</v>
      </c>
      <c r="L3809">
        <v>216</v>
      </c>
      <c r="M3809">
        <v>1234567</v>
      </c>
      <c r="N3809">
        <v>270316</v>
      </c>
      <c r="O3809">
        <v>291016</v>
      </c>
      <c r="P3809" t="s">
        <v>19</v>
      </c>
      <c r="Q3809">
        <v>12100</v>
      </c>
      <c r="R3809" t="s">
        <v>20</v>
      </c>
      <c r="S3809" t="str">
        <f>VLOOKUP(V3809,Country!A$2:B$191,2,FALSE)</f>
        <v>France</v>
      </c>
      <c r="T3809" t="str">
        <f>VLOOKUP(X3809,Organisation!A$2:B$150,2,FALSE)</f>
        <v>Deutsche Welle</v>
      </c>
      <c r="U3809" t="s">
        <v>78</v>
      </c>
      <c r="V3809" t="s">
        <v>80</v>
      </c>
      <c r="W3809" t="s">
        <v>346</v>
      </c>
      <c r="X3809" t="s">
        <v>346</v>
      </c>
      <c r="Y3809">
        <v>406</v>
      </c>
    </row>
    <row r="3810" spans="1:25" x14ac:dyDescent="0.25">
      <c r="A3810">
        <v>15530</v>
      </c>
      <c r="B3810" t="str">
        <f>VLOOKUP(W3810,Broadcast!A$2:B$277,2,FALSE)</f>
        <v>BBC Worldservice</v>
      </c>
      <c r="C3810" s="6">
        <v>1100</v>
      </c>
      <c r="D3810" s="6">
        <v>1130</v>
      </c>
      <c r="E3810">
        <v>48</v>
      </c>
      <c r="F3810" t="str">
        <f>VLOOKUP(H3810,Location!A$2:E$678,2,FALSE)</f>
        <v>Dhabayya</v>
      </c>
      <c r="G3810" t="str">
        <f>VLOOKUP(LEFT(R3810,3),Language!A$2:B$7700,2,FALSE)</f>
        <v>Somali</v>
      </c>
      <c r="H3810" t="s">
        <v>409</v>
      </c>
      <c r="I3810">
        <v>250</v>
      </c>
      <c r="J3810">
        <v>205</v>
      </c>
      <c r="K3810">
        <v>0</v>
      </c>
      <c r="L3810">
        <v>206</v>
      </c>
      <c r="M3810">
        <v>1234567</v>
      </c>
      <c r="N3810">
        <v>270316</v>
      </c>
      <c r="O3810">
        <v>301016</v>
      </c>
      <c r="P3810" t="s">
        <v>19</v>
      </c>
      <c r="Q3810">
        <v>16725</v>
      </c>
      <c r="R3810" t="s">
        <v>424</v>
      </c>
      <c r="S3810" t="str">
        <f>VLOOKUP(V3810,Country!A$2:B$191,2,FALSE)</f>
        <v>United Arab Emirates</v>
      </c>
      <c r="T3810" t="str">
        <f>VLOOKUP(X3810,Organisation!A$2:B$150,2,FALSE)</f>
        <v>Babcock Communications</v>
      </c>
      <c r="U3810" t="s">
        <v>409</v>
      </c>
      <c r="V3810" t="s">
        <v>410</v>
      </c>
      <c r="W3810" t="s">
        <v>42</v>
      </c>
      <c r="X3810" t="s">
        <v>43</v>
      </c>
      <c r="Y3810">
        <v>18184</v>
      </c>
    </row>
    <row r="3811" spans="1:25" x14ac:dyDescent="0.25">
      <c r="A3811">
        <v>15530</v>
      </c>
      <c r="B3811" t="str">
        <f>VLOOKUP(W3811,Broadcast!A$2:B$277,2,FALSE)</f>
        <v>Adventist Broadcasting Service, Inc.</v>
      </c>
      <c r="C3811" s="6">
        <v>1600</v>
      </c>
      <c r="D3811" s="6">
        <v>1630</v>
      </c>
      <c r="E3811" t="s">
        <v>543</v>
      </c>
      <c r="F3811" t="str">
        <f>VLOOKUP(H3811,Location!A$2:E$678,2,FALSE)</f>
        <v>Agat, Guam</v>
      </c>
      <c r="G3811" t="str">
        <f>VLOOKUP(LEFT(R3811,3),Language!A$2:B$7700,2,FALSE)</f>
        <v>English</v>
      </c>
      <c r="H3811" t="s">
        <v>729</v>
      </c>
      <c r="I3811">
        <v>100</v>
      </c>
      <c r="J3811">
        <v>285</v>
      </c>
      <c r="K3811">
        <v>0</v>
      </c>
      <c r="L3811">
        <v>218</v>
      </c>
      <c r="M3811">
        <v>1234567</v>
      </c>
      <c r="N3811">
        <v>270316</v>
      </c>
      <c r="O3811">
        <v>291016</v>
      </c>
      <c r="P3811" t="s">
        <v>19</v>
      </c>
      <c r="Q3811">
        <v>13700</v>
      </c>
      <c r="R3811" t="s">
        <v>20</v>
      </c>
      <c r="S3811" t="str">
        <f>VLOOKUP(V3811,Country!A$2:B$191,2,FALSE)</f>
        <v>United States</v>
      </c>
      <c r="T3811" t="str">
        <f>VLOOKUP(X3811,Organisation!A$2:B$150,2,FALSE)</f>
        <v>Federal Communications Commission</v>
      </c>
      <c r="U3811" t="s">
        <v>729</v>
      </c>
      <c r="V3811" t="s">
        <v>21</v>
      </c>
      <c r="W3811" t="s">
        <v>729</v>
      </c>
      <c r="X3811" t="s">
        <v>22</v>
      </c>
      <c r="Y3811">
        <v>1821</v>
      </c>
    </row>
    <row r="3812" spans="1:25" x14ac:dyDescent="0.25">
      <c r="A3812">
        <v>15530</v>
      </c>
      <c r="B3812" t="str">
        <f>VLOOKUP(W3812,Broadcast!A$2:B$277,2,FALSE)</f>
        <v>LeSea Broadcasting Corporation</v>
      </c>
      <c r="C3812" s="6">
        <v>2000</v>
      </c>
      <c r="D3812" s="6">
        <v>2200</v>
      </c>
      <c r="E3812" t="s">
        <v>579</v>
      </c>
      <c r="F3812" t="str">
        <f>VLOOKUP(H3812,Location!A$2:E$678,2,FALSE)</f>
        <v>Furman, SC</v>
      </c>
      <c r="G3812" t="str">
        <f>VLOOKUP(LEFT(R3812,3),Language!A$2:B$7700,2,FALSE)</f>
        <v>English</v>
      </c>
      <c r="H3812" t="s">
        <v>220</v>
      </c>
      <c r="I3812">
        <v>250</v>
      </c>
      <c r="J3812">
        <v>47</v>
      </c>
      <c r="K3812">
        <v>-25</v>
      </c>
      <c r="L3812">
        <v>218</v>
      </c>
      <c r="M3812">
        <v>1</v>
      </c>
      <c r="N3812">
        <v>50616</v>
      </c>
      <c r="O3812">
        <v>40916</v>
      </c>
      <c r="P3812" t="s">
        <v>19</v>
      </c>
      <c r="Q3812">
        <v>15860</v>
      </c>
      <c r="R3812" t="s">
        <v>20</v>
      </c>
      <c r="S3812" t="str">
        <f>VLOOKUP(V3812,Country!A$2:B$191,2,FALSE)</f>
        <v>United States</v>
      </c>
      <c r="T3812" t="str">
        <f>VLOOKUP(X3812,Organisation!A$2:B$150,2,FALSE)</f>
        <v>Federal Communications Commission</v>
      </c>
      <c r="U3812" t="s">
        <v>220</v>
      </c>
      <c r="V3812" t="s">
        <v>21</v>
      </c>
      <c r="W3812" t="s">
        <v>220</v>
      </c>
      <c r="X3812" t="s">
        <v>22</v>
      </c>
      <c r="Y3812">
        <v>1822</v>
      </c>
    </row>
    <row r="3813" spans="1:25" x14ac:dyDescent="0.25">
      <c r="A3813">
        <v>15535</v>
      </c>
      <c r="B3813" t="str">
        <f>VLOOKUP(W3813,Broadcast!A$2:B$277,2,FALSE)</f>
        <v>Egypt Radio &amp; TV Union</v>
      </c>
      <c r="C3813" s="6">
        <v>1300</v>
      </c>
      <c r="D3813" s="6">
        <v>1600</v>
      </c>
      <c r="E3813" t="s">
        <v>1047</v>
      </c>
      <c r="F3813" t="str">
        <f>VLOOKUP(H3813,Location!A$2:E$678,2,FALSE)</f>
        <v>Abis</v>
      </c>
      <c r="G3813" t="str">
        <f>VLOOKUP(LEFT(R3813,3),Language!A$2:B$7700,2,FALSE)</f>
        <v>Arabic</v>
      </c>
      <c r="H3813" t="s">
        <v>642</v>
      </c>
      <c r="I3813">
        <v>250</v>
      </c>
      <c r="J3813">
        <v>241</v>
      </c>
      <c r="K3813">
        <v>0</v>
      </c>
      <c r="L3813">
        <v>219</v>
      </c>
      <c r="M3813">
        <v>1234567</v>
      </c>
      <c r="N3813">
        <v>270316</v>
      </c>
      <c r="O3813">
        <v>301016</v>
      </c>
      <c r="P3813" t="s">
        <v>19</v>
      </c>
      <c r="R3813" t="s">
        <v>89</v>
      </c>
      <c r="S3813" t="str">
        <f>VLOOKUP(V3813,Country!A$2:B$191,2,FALSE)</f>
        <v>Egypt</v>
      </c>
      <c r="T3813" t="str">
        <f>VLOOKUP(X3813,Organisation!A$2:B$150,2,FALSE)</f>
        <v>Egypt Radio &amp; TV Union</v>
      </c>
      <c r="U3813" t="s">
        <v>642</v>
      </c>
      <c r="V3813" t="s">
        <v>643</v>
      </c>
      <c r="W3813" t="s">
        <v>644</v>
      </c>
      <c r="X3813" t="s">
        <v>644</v>
      </c>
      <c r="Y3813">
        <v>2314</v>
      </c>
    </row>
    <row r="3814" spans="1:25" x14ac:dyDescent="0.25">
      <c r="A3814">
        <v>15540</v>
      </c>
      <c r="B3814" t="str">
        <f>VLOOKUP(W3814,Broadcast!A$2:B$277,2,FALSE)</f>
        <v>China National Radio</v>
      </c>
      <c r="C3814" s="6">
        <v>100</v>
      </c>
      <c r="D3814" s="6">
        <v>1100</v>
      </c>
      <c r="E3814" t="s">
        <v>826</v>
      </c>
      <c r="F3814" t="str">
        <f>VLOOKUP(H3814,Location!A$2:E$678,2,FALSE)</f>
        <v>Lingshi</v>
      </c>
      <c r="G3814" t="str">
        <f>VLOOKUP(LEFT(R3814,3),Language!A$2:B$7700,2,FALSE)</f>
        <v>Chinese</v>
      </c>
      <c r="H3814" t="s">
        <v>656</v>
      </c>
      <c r="I3814">
        <v>100</v>
      </c>
      <c r="J3814">
        <v>286</v>
      </c>
      <c r="K3814">
        <v>0</v>
      </c>
      <c r="L3814">
        <v>216</v>
      </c>
      <c r="M3814">
        <v>1234567</v>
      </c>
      <c r="N3814">
        <v>270316</v>
      </c>
      <c r="O3814">
        <v>301016</v>
      </c>
      <c r="P3814" t="s">
        <v>19</v>
      </c>
      <c r="Q3814">
        <v>13700</v>
      </c>
      <c r="R3814" t="s">
        <v>54</v>
      </c>
      <c r="S3814" t="str">
        <f>VLOOKUP(V3814,Country!A$2:B$191,2,FALSE)</f>
        <v>China</v>
      </c>
      <c r="T3814" t="str">
        <f>VLOOKUP(X3814,Organisation!A$2:B$150,2,FALSE)</f>
        <v>R &amp; T of Peoples Republic of China</v>
      </c>
      <c r="U3814" t="s">
        <v>656</v>
      </c>
      <c r="V3814" t="s">
        <v>55</v>
      </c>
      <c r="W3814" t="s">
        <v>56</v>
      </c>
      <c r="X3814" t="s">
        <v>57</v>
      </c>
      <c r="Y3814">
        <v>3373</v>
      </c>
    </row>
    <row r="3815" spans="1:25" x14ac:dyDescent="0.25">
      <c r="A3815">
        <v>15540</v>
      </c>
      <c r="B3815" t="str">
        <f>VLOOKUP(W3815,Broadcast!A$2:B$277,2,FALSE)</f>
        <v>Abu Dhabi Media Company</v>
      </c>
      <c r="C3815" s="6">
        <v>1600</v>
      </c>
      <c r="D3815" s="6">
        <v>1800</v>
      </c>
      <c r="E3815" t="s">
        <v>548</v>
      </c>
      <c r="F3815" t="str">
        <f>VLOOKUP(H3815,Location!A$2:E$678,2,FALSE)</f>
        <v>Dhabayya</v>
      </c>
      <c r="G3815" t="str">
        <f>VLOOKUP(LEFT(R3815,3),Language!A$2:B$7700,2,FALSE)</f>
        <v>Arabic</v>
      </c>
      <c r="H3815" t="s">
        <v>409</v>
      </c>
      <c r="I3815">
        <v>500</v>
      </c>
      <c r="J3815">
        <v>300</v>
      </c>
      <c r="K3815">
        <v>0</v>
      </c>
      <c r="L3815">
        <v>146</v>
      </c>
      <c r="M3815">
        <v>1234567</v>
      </c>
      <c r="N3815">
        <v>270316</v>
      </c>
      <c r="O3815">
        <v>301016</v>
      </c>
      <c r="P3815" t="s">
        <v>19</v>
      </c>
      <c r="Q3815">
        <v>15500</v>
      </c>
      <c r="R3815" t="s">
        <v>89</v>
      </c>
      <c r="S3815" t="str">
        <f>VLOOKUP(V3815,Country!A$2:B$191,2,FALSE)</f>
        <v>United Arab Emirates</v>
      </c>
      <c r="T3815" t="str">
        <f>VLOOKUP(X3815,Organisation!A$2:B$150,2,FALSE)</f>
        <v>Abu Dhabi Media Company</v>
      </c>
      <c r="U3815" t="s">
        <v>409</v>
      </c>
      <c r="V3815" t="s">
        <v>410</v>
      </c>
      <c r="W3815" t="s">
        <v>14</v>
      </c>
      <c r="X3815" t="s">
        <v>14</v>
      </c>
      <c r="Y3815">
        <v>3838</v>
      </c>
    </row>
    <row r="3816" spans="1:25" x14ac:dyDescent="0.25">
      <c r="A3816">
        <v>15540</v>
      </c>
      <c r="B3816" t="str">
        <f>VLOOKUP(W3816,Broadcast!A$2:B$277,2,FALSE)</f>
        <v>Ministry of Information - State of Kuwait</v>
      </c>
      <c r="C3816" s="6">
        <v>1600</v>
      </c>
      <c r="D3816" s="6">
        <v>1800</v>
      </c>
      <c r="E3816">
        <v>41</v>
      </c>
      <c r="F3816" t="str">
        <f>VLOOKUP(H3816,Location!A$2:E$678,2,FALSE)</f>
        <v>KABD</v>
      </c>
      <c r="G3816" t="str">
        <f>VLOOKUP(LEFT(R3816,3),Language!A$2:B$7700,2,FALSE)</f>
        <v>Urdu</v>
      </c>
      <c r="H3816" t="s">
        <v>245</v>
      </c>
      <c r="I3816">
        <v>250</v>
      </c>
      <c r="J3816">
        <v>100</v>
      </c>
      <c r="K3816">
        <v>-10</v>
      </c>
      <c r="L3816">
        <v>217</v>
      </c>
      <c r="M3816">
        <v>1234567</v>
      </c>
      <c r="N3816">
        <v>270316</v>
      </c>
      <c r="O3816">
        <v>301016</v>
      </c>
      <c r="P3816" t="s">
        <v>19</v>
      </c>
      <c r="Q3816">
        <v>15735</v>
      </c>
      <c r="R3816" t="s">
        <v>348</v>
      </c>
      <c r="S3816" t="str">
        <f>VLOOKUP(V3816,Country!A$2:B$191,2,FALSE)</f>
        <v>Kuwait</v>
      </c>
      <c r="T3816" t="str">
        <f>VLOOKUP(X3816,Organisation!A$2:B$150,2,FALSE)</f>
        <v>Ministry of Information - State of Kuwait</v>
      </c>
      <c r="U3816" t="s">
        <v>245</v>
      </c>
      <c r="V3816" t="s">
        <v>155</v>
      </c>
      <c r="W3816" t="s">
        <v>246</v>
      </c>
      <c r="X3816" t="s">
        <v>247</v>
      </c>
      <c r="Y3816">
        <v>7106</v>
      </c>
    </row>
    <row r="3817" spans="1:25" x14ac:dyDescent="0.25">
      <c r="A3817">
        <v>15540</v>
      </c>
      <c r="B3817" t="str">
        <f>VLOOKUP(W3817,Broadcast!A$2:B$277,2,FALSE)</f>
        <v>Ministry of Information - State of Kuwait</v>
      </c>
      <c r="C3817" s="6">
        <v>1800</v>
      </c>
      <c r="D3817" s="6">
        <v>2100</v>
      </c>
      <c r="E3817">
        <v>27.28</v>
      </c>
      <c r="F3817" t="str">
        <f>VLOOKUP(H3817,Location!A$2:E$678,2,FALSE)</f>
        <v>KABD</v>
      </c>
      <c r="G3817" t="str">
        <f>VLOOKUP(LEFT(R3817,3),Language!A$2:B$7700,2,FALSE)</f>
        <v>English</v>
      </c>
      <c r="H3817" t="s">
        <v>245</v>
      </c>
      <c r="I3817">
        <v>250</v>
      </c>
      <c r="J3817">
        <v>310</v>
      </c>
      <c r="K3817">
        <v>9</v>
      </c>
      <c r="L3817">
        <v>211</v>
      </c>
      <c r="M3817">
        <v>1234567</v>
      </c>
      <c r="N3817">
        <v>270316</v>
      </c>
      <c r="O3817">
        <v>301016</v>
      </c>
      <c r="P3817" t="s">
        <v>19</v>
      </c>
      <c r="Q3817">
        <v>15735</v>
      </c>
      <c r="R3817" t="s">
        <v>20</v>
      </c>
      <c r="S3817" t="str">
        <f>VLOOKUP(V3817,Country!A$2:B$191,2,FALSE)</f>
        <v>Kuwait</v>
      </c>
      <c r="T3817" t="str">
        <f>VLOOKUP(X3817,Organisation!A$2:B$150,2,FALSE)</f>
        <v>Ministry of Information - State of Kuwait</v>
      </c>
      <c r="U3817" t="s">
        <v>245</v>
      </c>
      <c r="V3817" t="s">
        <v>155</v>
      </c>
      <c r="W3817" t="s">
        <v>246</v>
      </c>
      <c r="X3817" t="s">
        <v>247</v>
      </c>
      <c r="Y3817">
        <v>7107</v>
      </c>
    </row>
    <row r="3818" spans="1:25" x14ac:dyDescent="0.25">
      <c r="A3818">
        <v>15550</v>
      </c>
      <c r="B3818" t="str">
        <f>VLOOKUP(W3818,Broadcast!A$2:B$277,2,FALSE)</f>
        <v>China National Radio</v>
      </c>
      <c r="C3818" s="6">
        <v>0</v>
      </c>
      <c r="D3818" s="6">
        <v>1100</v>
      </c>
      <c r="E3818" t="s">
        <v>151</v>
      </c>
      <c r="F3818" t="str">
        <f>VLOOKUP(H3818,Location!A$2:E$678,2,FALSE)</f>
        <v>Beijing</v>
      </c>
      <c r="G3818" t="str">
        <f>VLOOKUP(LEFT(R3818,3),Language!A$2:B$7700,2,FALSE)</f>
        <v>Chinese</v>
      </c>
      <c r="H3818" t="s">
        <v>198</v>
      </c>
      <c r="I3818">
        <v>100</v>
      </c>
      <c r="J3818">
        <v>175</v>
      </c>
      <c r="K3818">
        <v>0</v>
      </c>
      <c r="L3818">
        <v>206</v>
      </c>
      <c r="M3818">
        <v>1234567</v>
      </c>
      <c r="N3818">
        <v>270316</v>
      </c>
      <c r="O3818">
        <v>301016</v>
      </c>
      <c r="P3818" t="s">
        <v>19</v>
      </c>
      <c r="Q3818">
        <v>16500</v>
      </c>
      <c r="R3818" t="s">
        <v>54</v>
      </c>
      <c r="S3818" t="str">
        <f>VLOOKUP(V3818,Country!A$2:B$191,2,FALSE)</f>
        <v>China</v>
      </c>
      <c r="T3818" t="str">
        <f>VLOOKUP(X3818,Organisation!A$2:B$150,2,FALSE)</f>
        <v>R &amp; T of Peoples Republic of China</v>
      </c>
      <c r="U3818" t="s">
        <v>198</v>
      </c>
      <c r="V3818" t="s">
        <v>55</v>
      </c>
      <c r="W3818" t="s">
        <v>56</v>
      </c>
      <c r="X3818" t="s">
        <v>57</v>
      </c>
      <c r="Y3818">
        <v>3374</v>
      </c>
    </row>
    <row r="3819" spans="1:25" x14ac:dyDescent="0.25">
      <c r="A3819">
        <v>15550</v>
      </c>
      <c r="B3819" t="str">
        <f>VLOOKUP(W3819,Broadcast!A$2:B$277,2,FALSE)</f>
        <v>HCJB Australia</v>
      </c>
      <c r="C3819" s="6">
        <v>1140</v>
      </c>
      <c r="D3819" s="6">
        <v>1245</v>
      </c>
      <c r="E3819" t="s">
        <v>1025</v>
      </c>
      <c r="F3819" t="str">
        <f>VLOOKUP(H3819,Location!A$2:E$678,2,FALSE)</f>
        <v>Kununurra WA</v>
      </c>
      <c r="G3819" t="str">
        <f>VLOOKUP(LEFT(R3819,3),Language!A$2:B$7700,2,FALSE)</f>
        <v>Mandarin Chinese</v>
      </c>
      <c r="H3819" t="s">
        <v>740</v>
      </c>
      <c r="I3819">
        <v>100</v>
      </c>
      <c r="J3819">
        <v>340</v>
      </c>
      <c r="K3819">
        <v>0</v>
      </c>
      <c r="L3819">
        <v>288</v>
      </c>
      <c r="M3819">
        <v>17</v>
      </c>
      <c r="N3819">
        <v>270316</v>
      </c>
      <c r="O3819">
        <v>291016</v>
      </c>
      <c r="P3819" t="s">
        <v>19</v>
      </c>
      <c r="R3819" t="s">
        <v>270</v>
      </c>
      <c r="S3819" t="str">
        <f>VLOOKUP(V3819,Country!A$2:B$191,2,FALSE)</f>
        <v>Australia</v>
      </c>
      <c r="T3819" t="str">
        <f>VLOOKUP(X3819,Organisation!A$2:B$150,2,FALSE)</f>
        <v>HCJB Australia</v>
      </c>
      <c r="U3819" t="s">
        <v>740</v>
      </c>
      <c r="V3819" t="s">
        <v>741</v>
      </c>
      <c r="W3819" t="s">
        <v>742</v>
      </c>
      <c r="X3819" t="s">
        <v>742</v>
      </c>
      <c r="Y3819">
        <v>7017</v>
      </c>
    </row>
    <row r="3820" spans="1:25" x14ac:dyDescent="0.25">
      <c r="A3820">
        <v>15550</v>
      </c>
      <c r="B3820" t="str">
        <f>VLOOKUP(W3820,Broadcast!A$2:B$277,2,FALSE)</f>
        <v>Abu Dhabi Media Company</v>
      </c>
      <c r="C3820" s="6">
        <v>1300</v>
      </c>
      <c r="D3820" s="6">
        <v>1500</v>
      </c>
      <c r="E3820" t="s">
        <v>548</v>
      </c>
      <c r="F3820" t="str">
        <f>VLOOKUP(H3820,Location!A$2:E$678,2,FALSE)</f>
        <v>Dhabayya</v>
      </c>
      <c r="G3820" t="str">
        <f>VLOOKUP(LEFT(R3820,3),Language!A$2:B$7700,2,FALSE)</f>
        <v>Arabic</v>
      </c>
      <c r="H3820" t="s">
        <v>409</v>
      </c>
      <c r="I3820">
        <v>500</v>
      </c>
      <c r="J3820">
        <v>300</v>
      </c>
      <c r="K3820">
        <v>0</v>
      </c>
      <c r="L3820">
        <v>146</v>
      </c>
      <c r="M3820">
        <v>1234567</v>
      </c>
      <c r="N3820">
        <v>270316</v>
      </c>
      <c r="O3820">
        <v>301016</v>
      </c>
      <c r="P3820" t="s">
        <v>19</v>
      </c>
      <c r="Q3820">
        <v>15000</v>
      </c>
      <c r="R3820" t="s">
        <v>89</v>
      </c>
      <c r="S3820" t="str">
        <f>VLOOKUP(V3820,Country!A$2:B$191,2,FALSE)</f>
        <v>United Arab Emirates</v>
      </c>
      <c r="T3820" t="str">
        <f>VLOOKUP(X3820,Organisation!A$2:B$150,2,FALSE)</f>
        <v>Abu Dhabi Media Company</v>
      </c>
      <c r="U3820" t="s">
        <v>409</v>
      </c>
      <c r="V3820" t="s">
        <v>410</v>
      </c>
      <c r="W3820" t="s">
        <v>14</v>
      </c>
      <c r="X3820" t="s">
        <v>14</v>
      </c>
      <c r="Y3820">
        <v>3839</v>
      </c>
    </row>
    <row r="3821" spans="1:25" x14ac:dyDescent="0.25">
      <c r="A3821">
        <v>15550</v>
      </c>
      <c r="B3821" t="str">
        <f>VLOOKUP(W3821,Broadcast!A$2:B$277,2,FALSE)</f>
        <v>Press Now</v>
      </c>
      <c r="C3821" s="6">
        <v>1430</v>
      </c>
      <c r="D3821" s="6">
        <v>1500</v>
      </c>
      <c r="E3821" t="s">
        <v>721</v>
      </c>
      <c r="F3821" t="str">
        <f>VLOOKUP(H3821,Location!A$2:E$678,2,FALSE)</f>
        <v>Issoudun</v>
      </c>
      <c r="G3821" t="str">
        <f>VLOOKUP(LEFT(R3821,3),Language!A$2:B$7700,2,FALSE)</f>
        <v>Sudanese Arabic</v>
      </c>
      <c r="H3821" t="s">
        <v>78</v>
      </c>
      <c r="I3821">
        <v>250</v>
      </c>
      <c r="J3821">
        <v>134</v>
      </c>
      <c r="K3821">
        <v>0</v>
      </c>
      <c r="L3821">
        <v>216</v>
      </c>
      <c r="M3821">
        <v>1234567</v>
      </c>
      <c r="N3821">
        <v>270316</v>
      </c>
      <c r="O3821">
        <v>291016</v>
      </c>
      <c r="P3821" t="s">
        <v>19</v>
      </c>
      <c r="Q3821">
        <v>12100</v>
      </c>
      <c r="R3821" t="s">
        <v>722</v>
      </c>
      <c r="S3821" t="str">
        <f>VLOOKUP(V3821,Country!A$2:B$191,2,FALSE)</f>
        <v>France</v>
      </c>
      <c r="T3821" t="str">
        <f>VLOOKUP(X3821,Organisation!A$2:B$150,2,FALSE)</f>
        <v>Free Press Unlimited (HOL)</v>
      </c>
      <c r="U3821" t="s">
        <v>78</v>
      </c>
      <c r="V3821" t="s">
        <v>80</v>
      </c>
      <c r="W3821" t="s">
        <v>723</v>
      </c>
      <c r="X3821" t="s">
        <v>724</v>
      </c>
      <c r="Y3821">
        <v>16165</v>
      </c>
    </row>
    <row r="3822" spans="1:25" x14ac:dyDescent="0.25">
      <c r="A3822">
        <v>15550</v>
      </c>
      <c r="B3822" t="str">
        <f>VLOOKUP(W3822,Broadcast!A$2:B$277,2,FALSE)</f>
        <v>Press Now</v>
      </c>
      <c r="C3822" s="6">
        <v>1500</v>
      </c>
      <c r="D3822" s="6">
        <v>1630</v>
      </c>
      <c r="E3822" t="s">
        <v>721</v>
      </c>
      <c r="F3822" t="str">
        <f>VLOOKUP(H3822,Location!A$2:E$678,2,FALSE)</f>
        <v>S. Maria di Galeria</v>
      </c>
      <c r="G3822" t="str">
        <f>VLOOKUP(LEFT(R3822,3),Language!A$2:B$7700,2,FALSE)</f>
        <v>Sudanese Arabic</v>
      </c>
      <c r="H3822" t="s">
        <v>84</v>
      </c>
      <c r="I3822">
        <v>250</v>
      </c>
      <c r="J3822">
        <v>150</v>
      </c>
      <c r="K3822">
        <v>0</v>
      </c>
      <c r="L3822">
        <v>216</v>
      </c>
      <c r="M3822">
        <v>1234567</v>
      </c>
      <c r="N3822">
        <v>270316</v>
      </c>
      <c r="O3822">
        <v>291016</v>
      </c>
      <c r="P3822" t="s">
        <v>19</v>
      </c>
      <c r="Q3822">
        <v>16739</v>
      </c>
      <c r="R3822" t="s">
        <v>722</v>
      </c>
      <c r="S3822" t="str">
        <f>VLOOKUP(V3822,Country!A$2:B$191,2,FALSE)</f>
        <v>Vatican</v>
      </c>
      <c r="T3822" t="str">
        <f>VLOOKUP(X3822,Organisation!A$2:B$150,2,FALSE)</f>
        <v>Free Press Unlimited (HOL)</v>
      </c>
      <c r="U3822" t="s">
        <v>84</v>
      </c>
      <c r="V3822" t="s">
        <v>86</v>
      </c>
      <c r="W3822" t="s">
        <v>723</v>
      </c>
      <c r="X3822" t="s">
        <v>724</v>
      </c>
      <c r="Y3822">
        <v>16166</v>
      </c>
    </row>
    <row r="3823" spans="1:25" x14ac:dyDescent="0.25">
      <c r="A3823">
        <v>15550</v>
      </c>
      <c r="B3823" t="str">
        <f>VLOOKUP(W3823,Broadcast!A$2:B$277,2,FALSE)</f>
        <v>Abu Dhabi Media Company</v>
      </c>
      <c r="C3823" s="6">
        <v>1630</v>
      </c>
      <c r="D3823" s="6">
        <v>1820</v>
      </c>
      <c r="E3823" t="s">
        <v>548</v>
      </c>
      <c r="F3823" t="str">
        <f>VLOOKUP(H3823,Location!A$2:E$678,2,FALSE)</f>
        <v>Dhabayya</v>
      </c>
      <c r="G3823" t="str">
        <f>VLOOKUP(LEFT(R3823,3),Language!A$2:B$7700,2,FALSE)</f>
        <v>Arabic</v>
      </c>
      <c r="H3823" t="s">
        <v>409</v>
      </c>
      <c r="I3823">
        <v>500</v>
      </c>
      <c r="J3823">
        <v>300</v>
      </c>
      <c r="K3823">
        <v>0</v>
      </c>
      <c r="L3823">
        <v>146</v>
      </c>
      <c r="M3823">
        <v>1234567</v>
      </c>
      <c r="N3823">
        <v>270316</v>
      </c>
      <c r="O3823">
        <v>301016</v>
      </c>
      <c r="P3823" t="s">
        <v>19</v>
      </c>
      <c r="Q3823">
        <v>15000</v>
      </c>
      <c r="R3823" t="s">
        <v>89</v>
      </c>
      <c r="S3823" t="str">
        <f>VLOOKUP(V3823,Country!A$2:B$191,2,FALSE)</f>
        <v>United Arab Emirates</v>
      </c>
      <c r="T3823" t="str">
        <f>VLOOKUP(X3823,Organisation!A$2:B$150,2,FALSE)</f>
        <v>Abu Dhabi Media Company</v>
      </c>
      <c r="U3823" t="s">
        <v>409</v>
      </c>
      <c r="V3823" t="s">
        <v>410</v>
      </c>
      <c r="W3823" t="s">
        <v>14</v>
      </c>
      <c r="X3823" t="s">
        <v>14</v>
      </c>
      <c r="Y3823">
        <v>3840</v>
      </c>
    </row>
    <row r="3824" spans="1:25" x14ac:dyDescent="0.25">
      <c r="A3824">
        <v>15550</v>
      </c>
      <c r="B3824" t="str">
        <f>VLOOKUP(W3824,Broadcast!A$2:B$277,2,FALSE)</f>
        <v>Abu Dhabi Media Company</v>
      </c>
      <c r="C3824" s="6">
        <v>1920</v>
      </c>
      <c r="D3824" s="6">
        <v>2300</v>
      </c>
      <c r="E3824" t="s">
        <v>548</v>
      </c>
      <c r="F3824" t="str">
        <f>VLOOKUP(H3824,Location!A$2:E$678,2,FALSE)</f>
        <v>Dhabayya</v>
      </c>
      <c r="G3824" t="str">
        <f>VLOOKUP(LEFT(R3824,3),Language!A$2:B$7700,2,FALSE)</f>
        <v>Arabic</v>
      </c>
      <c r="H3824" t="s">
        <v>409</v>
      </c>
      <c r="I3824">
        <v>500</v>
      </c>
      <c r="J3824">
        <v>300</v>
      </c>
      <c r="K3824">
        <v>0</v>
      </c>
      <c r="L3824">
        <v>146</v>
      </c>
      <c r="M3824">
        <v>1234567</v>
      </c>
      <c r="N3824">
        <v>270316</v>
      </c>
      <c r="O3824">
        <v>301016</v>
      </c>
      <c r="P3824" t="s">
        <v>19</v>
      </c>
      <c r="Q3824">
        <v>15000</v>
      </c>
      <c r="R3824" t="s">
        <v>89</v>
      </c>
      <c r="S3824" t="str">
        <f>VLOOKUP(V3824,Country!A$2:B$191,2,FALSE)</f>
        <v>United Arab Emirates</v>
      </c>
      <c r="T3824" t="str">
        <f>VLOOKUP(X3824,Organisation!A$2:B$150,2,FALSE)</f>
        <v>Abu Dhabi Media Company</v>
      </c>
      <c r="U3824" t="s">
        <v>409</v>
      </c>
      <c r="V3824" t="s">
        <v>410</v>
      </c>
      <c r="W3824" t="s">
        <v>14</v>
      </c>
      <c r="X3824" t="s">
        <v>14</v>
      </c>
      <c r="Y3824">
        <v>3806</v>
      </c>
    </row>
    <row r="3825" spans="1:25" x14ac:dyDescent="0.25">
      <c r="A3825">
        <v>15555</v>
      </c>
      <c r="B3825" t="str">
        <f>VLOOKUP(W3825,Broadcast!A$2:B$277,2,FALSE)</f>
        <v>Hill Radio International</v>
      </c>
      <c r="C3825" s="6">
        <v>1400</v>
      </c>
      <c r="D3825" s="6">
        <v>2200</v>
      </c>
      <c r="E3825">
        <v>4</v>
      </c>
      <c r="F3825" t="str">
        <f>VLOOKUP(H3825,Location!A$2:E$678,2,FALSE)</f>
        <v>Milton, FL</v>
      </c>
      <c r="G3825" t="str">
        <f>VLOOKUP(LEFT(R3825,3),Language!A$2:B$7700,2,FALSE)</f>
        <v>English</v>
      </c>
      <c r="H3825" t="s">
        <v>1048</v>
      </c>
      <c r="I3825">
        <v>50</v>
      </c>
      <c r="J3825">
        <v>5</v>
      </c>
      <c r="K3825">
        <v>0</v>
      </c>
      <c r="L3825">
        <v>805</v>
      </c>
      <c r="M3825">
        <v>1234567</v>
      </c>
      <c r="N3825">
        <v>270316</v>
      </c>
      <c r="O3825">
        <v>291016</v>
      </c>
      <c r="P3825" t="s">
        <v>665</v>
      </c>
      <c r="R3825" t="s">
        <v>20</v>
      </c>
      <c r="S3825" t="str">
        <f>VLOOKUP(V3825,Country!A$2:B$191,2,FALSE)</f>
        <v>United States</v>
      </c>
      <c r="T3825" t="str">
        <f>VLOOKUP(X3825,Organisation!A$2:B$150,2,FALSE)</f>
        <v>Federal Communications Commission</v>
      </c>
      <c r="U3825" t="s">
        <v>1048</v>
      </c>
      <c r="V3825" t="s">
        <v>21</v>
      </c>
      <c r="W3825" t="s">
        <v>1048</v>
      </c>
      <c r="X3825" t="s">
        <v>22</v>
      </c>
      <c r="Y3825">
        <v>1823</v>
      </c>
    </row>
    <row r="3826" spans="1:25" x14ac:dyDescent="0.25">
      <c r="A3826">
        <v>15560</v>
      </c>
      <c r="B3826" t="str">
        <f>VLOOKUP(W3826,Broadcast!A$2:B$277,2,FALSE)</f>
        <v>Far East Broadcasting Company</v>
      </c>
      <c r="C3826" s="6">
        <v>100</v>
      </c>
      <c r="D3826" s="6">
        <v>130</v>
      </c>
      <c r="E3826" t="s">
        <v>1049</v>
      </c>
      <c r="F3826" t="str">
        <f>VLOOKUP(H3826,Location!A$2:E$678,2,FALSE)</f>
        <v>Bocaue</v>
      </c>
      <c r="G3826" t="str">
        <f>VLOOKUP(LEFT(R3826,3),Language!A$2:B$7700,2,FALSE)</f>
        <v>Javanese</v>
      </c>
      <c r="H3826" t="s">
        <v>606</v>
      </c>
      <c r="I3826">
        <v>100</v>
      </c>
      <c r="J3826">
        <v>200</v>
      </c>
      <c r="K3826">
        <v>-15</v>
      </c>
      <c r="L3826">
        <v>156</v>
      </c>
      <c r="M3826">
        <v>1234567</v>
      </c>
      <c r="N3826">
        <v>270316</v>
      </c>
      <c r="O3826">
        <v>301016</v>
      </c>
      <c r="P3826" t="s">
        <v>19</v>
      </c>
      <c r="Q3826">
        <v>11000</v>
      </c>
      <c r="R3826" t="s">
        <v>1016</v>
      </c>
      <c r="S3826" t="str">
        <f>VLOOKUP(V3826,Country!A$2:B$191,2,FALSE)</f>
        <v>Philippines</v>
      </c>
      <c r="T3826" t="str">
        <f>VLOOKUP(X3826,Organisation!A$2:B$150,2,FALSE)</f>
        <v>Far East Broadcasting Co</v>
      </c>
      <c r="U3826" t="s">
        <v>606</v>
      </c>
      <c r="V3826" t="s">
        <v>173</v>
      </c>
      <c r="W3826" t="s">
        <v>607</v>
      </c>
      <c r="X3826" t="s">
        <v>607</v>
      </c>
      <c r="Y3826">
        <v>2116</v>
      </c>
    </row>
    <row r="3827" spans="1:25" x14ac:dyDescent="0.25">
      <c r="A3827">
        <v>15560</v>
      </c>
      <c r="B3827" t="str">
        <f>VLOOKUP(W3827,Broadcast!A$2:B$277,2,FALSE)</f>
        <v>Radio France Internationale</v>
      </c>
      <c r="C3827" s="6">
        <v>530</v>
      </c>
      <c r="D3827" s="6">
        <v>600</v>
      </c>
      <c r="E3827" t="s">
        <v>897</v>
      </c>
      <c r="F3827" t="str">
        <f>VLOOKUP(H3827,Location!A$2:E$678,2,FALSE)</f>
        <v>Issoudun</v>
      </c>
      <c r="G3827" t="str">
        <f>VLOOKUP(LEFT(R3827,3),Language!A$2:B$7700,2,FALSE)</f>
        <v>Swahili (macrolanguage)</v>
      </c>
      <c r="H3827" t="s">
        <v>78</v>
      </c>
      <c r="I3827">
        <v>500</v>
      </c>
      <c r="J3827">
        <v>135</v>
      </c>
      <c r="K3827">
        <v>0</v>
      </c>
      <c r="L3827">
        <v>217</v>
      </c>
      <c r="M3827">
        <v>1234567</v>
      </c>
      <c r="N3827">
        <v>270316</v>
      </c>
      <c r="O3827">
        <v>291016</v>
      </c>
      <c r="P3827" t="s">
        <v>19</v>
      </c>
      <c r="Q3827">
        <v>17400</v>
      </c>
      <c r="R3827" t="s">
        <v>296</v>
      </c>
      <c r="S3827" t="str">
        <f>VLOOKUP(V3827,Country!A$2:B$191,2,FALSE)</f>
        <v>France</v>
      </c>
      <c r="T3827" t="str">
        <f>VLOOKUP(X3827,Organisation!A$2:B$150,2,FALSE)</f>
        <v>Telediffusion de France</v>
      </c>
      <c r="U3827" t="s">
        <v>78</v>
      </c>
      <c r="V3827" t="s">
        <v>80</v>
      </c>
      <c r="W3827" t="s">
        <v>81</v>
      </c>
      <c r="X3827" t="s">
        <v>82</v>
      </c>
      <c r="Y3827">
        <v>1525</v>
      </c>
    </row>
    <row r="3828" spans="1:25" x14ac:dyDescent="0.25">
      <c r="A3828">
        <v>15560</v>
      </c>
      <c r="B3828" t="str">
        <f>VLOOKUP(W3828,Broadcast!A$2:B$277,2,FALSE)</f>
        <v>China Radio International</v>
      </c>
      <c r="C3828" s="6">
        <v>800</v>
      </c>
      <c r="D3828" s="6">
        <v>900</v>
      </c>
      <c r="E3828" t="s">
        <v>404</v>
      </c>
      <c r="F3828" t="str">
        <f>VLOOKUP(H3828,Location!A$2:E$678,2,FALSE)</f>
        <v>Xian</v>
      </c>
      <c r="G3828" t="str">
        <f>VLOOKUP(LEFT(R3828,3),Language!A$2:B$7700,2,FALSE)</f>
        <v>Standart Chinese</v>
      </c>
      <c r="H3828" t="s">
        <v>265</v>
      </c>
      <c r="I3828">
        <v>500</v>
      </c>
      <c r="J3828">
        <v>292</v>
      </c>
      <c r="K3828">
        <v>0</v>
      </c>
      <c r="L3828">
        <v>216</v>
      </c>
      <c r="M3828">
        <v>1234567</v>
      </c>
      <c r="N3828">
        <v>270316</v>
      </c>
      <c r="O3828">
        <v>301016</v>
      </c>
      <c r="P3828" t="s">
        <v>19</v>
      </c>
      <c r="Q3828">
        <v>13700</v>
      </c>
      <c r="R3828" t="s">
        <v>207</v>
      </c>
      <c r="S3828" t="str">
        <f>VLOOKUP(V3828,Country!A$2:B$191,2,FALSE)</f>
        <v>China</v>
      </c>
      <c r="T3828" t="str">
        <f>VLOOKUP(X3828,Organisation!A$2:B$150,2,FALSE)</f>
        <v>R &amp; T of Peoples Republic of China</v>
      </c>
      <c r="U3828" t="s">
        <v>265</v>
      </c>
      <c r="V3828" t="s">
        <v>55</v>
      </c>
      <c r="W3828" t="s">
        <v>188</v>
      </c>
      <c r="X3828" t="s">
        <v>57</v>
      </c>
      <c r="Y3828">
        <v>3375</v>
      </c>
    </row>
    <row r="3829" spans="1:25" x14ac:dyDescent="0.25">
      <c r="A3829">
        <v>15560</v>
      </c>
      <c r="B3829" t="str">
        <f>VLOOKUP(W3829,Broadcast!A$2:B$277,2,FALSE)</f>
        <v>China Radio International</v>
      </c>
      <c r="C3829" s="6">
        <v>900</v>
      </c>
      <c r="D3829" s="6">
        <v>1000</v>
      </c>
      <c r="E3829" t="s">
        <v>404</v>
      </c>
      <c r="F3829" t="str">
        <f>VLOOKUP(H3829,Location!A$2:E$678,2,FALSE)</f>
        <v>Xian</v>
      </c>
      <c r="G3829" t="str">
        <f>VLOOKUP(LEFT(R3829,3),Language!A$2:B$7700,2,FALSE)</f>
        <v>Standart Chinese</v>
      </c>
      <c r="H3829" t="s">
        <v>265</v>
      </c>
      <c r="I3829">
        <v>500</v>
      </c>
      <c r="J3829">
        <v>292</v>
      </c>
      <c r="K3829">
        <v>0</v>
      </c>
      <c r="L3829">
        <v>216</v>
      </c>
      <c r="M3829">
        <v>1234567</v>
      </c>
      <c r="N3829">
        <v>270316</v>
      </c>
      <c r="O3829">
        <v>301016</v>
      </c>
      <c r="P3829" t="s">
        <v>19</v>
      </c>
      <c r="Q3829">
        <v>13700</v>
      </c>
      <c r="R3829" t="s">
        <v>207</v>
      </c>
      <c r="S3829" t="str">
        <f>VLOOKUP(V3829,Country!A$2:B$191,2,FALSE)</f>
        <v>China</v>
      </c>
      <c r="T3829" t="str">
        <f>VLOOKUP(X3829,Organisation!A$2:B$150,2,FALSE)</f>
        <v>R &amp; T of Peoples Republic of China</v>
      </c>
      <c r="U3829" t="s">
        <v>265</v>
      </c>
      <c r="V3829" t="s">
        <v>55</v>
      </c>
      <c r="W3829" t="s">
        <v>188</v>
      </c>
      <c r="X3829" t="s">
        <v>57</v>
      </c>
      <c r="Y3829">
        <v>3376</v>
      </c>
    </row>
    <row r="3830" spans="1:25" x14ac:dyDescent="0.25">
      <c r="A3830">
        <v>15560</v>
      </c>
      <c r="B3830" t="str">
        <f>VLOOKUP(W3830,Broadcast!A$2:B$277,2,FALSE)</f>
        <v>Radio Sultanate of Oman</v>
      </c>
      <c r="C3830" s="6">
        <v>1400</v>
      </c>
      <c r="D3830" s="6">
        <v>1600</v>
      </c>
      <c r="E3830">
        <v>48.53</v>
      </c>
      <c r="F3830" t="str">
        <f>VLOOKUP(H3830,Location!A$2:E$678,2,FALSE)</f>
        <v>Thumrayt</v>
      </c>
      <c r="G3830" t="str">
        <f>VLOOKUP(LEFT(R3830,3),Language!A$2:B$7700,2,FALSE)</f>
        <v>Standard Arabic</v>
      </c>
      <c r="H3830" t="s">
        <v>520</v>
      </c>
      <c r="I3830">
        <v>100</v>
      </c>
      <c r="J3830">
        <v>220</v>
      </c>
      <c r="K3830">
        <v>0</v>
      </c>
      <c r="L3830">
        <v>205</v>
      </c>
      <c r="M3830">
        <v>1234567</v>
      </c>
      <c r="N3830">
        <v>270316</v>
      </c>
      <c r="O3830">
        <v>301016</v>
      </c>
      <c r="P3830" t="s">
        <v>19</v>
      </c>
      <c r="Q3830">
        <v>11900</v>
      </c>
      <c r="R3830" t="s">
        <v>310</v>
      </c>
      <c r="S3830" t="str">
        <f>VLOOKUP(V3830,Country!A$2:B$191,2,FALSE)</f>
        <v>Oman</v>
      </c>
      <c r="T3830" t="str">
        <f>VLOOKUP(X3830,Organisation!A$2:B$150,2,FALSE)</f>
        <v>Radio Sultanate of Oman</v>
      </c>
      <c r="U3830" t="s">
        <v>520</v>
      </c>
      <c r="V3830" t="s">
        <v>212</v>
      </c>
      <c r="W3830" t="s">
        <v>383</v>
      </c>
      <c r="X3830" t="s">
        <v>383</v>
      </c>
      <c r="Y3830">
        <v>4488</v>
      </c>
    </row>
    <row r="3831" spans="1:25" x14ac:dyDescent="0.25">
      <c r="A3831">
        <v>15565</v>
      </c>
      <c r="B3831" t="str">
        <f>VLOOKUP(W3831,Broadcast!A$2:B$277,2,FALSE)</f>
        <v>International Broadcasting Bureau</v>
      </c>
      <c r="C3831" s="6">
        <v>0</v>
      </c>
      <c r="D3831" s="6">
        <v>100</v>
      </c>
      <c r="E3831">
        <v>43.44</v>
      </c>
      <c r="F3831" t="str">
        <f>VLOOKUP(H3831,Location!A$2:E$678,2,FALSE)</f>
        <v>Udorn</v>
      </c>
      <c r="G3831" t="str">
        <f>VLOOKUP(LEFT(R3831,3),Language!A$2:B$7700,2,FALSE)</f>
        <v>Mandarin Chinese</v>
      </c>
      <c r="H3831" t="s">
        <v>162</v>
      </c>
      <c r="I3831">
        <v>250</v>
      </c>
      <c r="J3831">
        <v>30</v>
      </c>
      <c r="K3831">
        <v>0</v>
      </c>
      <c r="L3831">
        <v>226</v>
      </c>
      <c r="M3831">
        <v>1234567</v>
      </c>
      <c r="N3831">
        <v>270316</v>
      </c>
      <c r="O3831">
        <v>291016</v>
      </c>
      <c r="P3831" t="s">
        <v>19</v>
      </c>
      <c r="Q3831">
        <v>16700</v>
      </c>
      <c r="R3831" t="s">
        <v>270</v>
      </c>
      <c r="S3831" t="str">
        <f>VLOOKUP(V3831,Country!A$2:B$191,2,FALSE)</f>
        <v>Thailand</v>
      </c>
      <c r="T3831" t="str">
        <f>VLOOKUP(X3831,Organisation!A$2:B$150,2,FALSE)</f>
        <v>International Broadcasting Bureau</v>
      </c>
      <c r="U3831" t="s">
        <v>162</v>
      </c>
      <c r="V3831" t="s">
        <v>148</v>
      </c>
      <c r="W3831" t="s">
        <v>120</v>
      </c>
      <c r="X3831" t="s">
        <v>120</v>
      </c>
      <c r="Y3831">
        <v>922</v>
      </c>
    </row>
    <row r="3832" spans="1:25" x14ac:dyDescent="0.25">
      <c r="A3832">
        <v>15565</v>
      </c>
      <c r="B3832" t="str">
        <f>VLOOKUP(W3832,Broadcast!A$2:B$277,2,FALSE)</f>
        <v>International Broadcasting Bureau</v>
      </c>
      <c r="C3832" s="6">
        <v>1200</v>
      </c>
      <c r="D3832" s="6">
        <v>1230</v>
      </c>
      <c r="E3832" t="s">
        <v>167</v>
      </c>
      <c r="F3832" t="str">
        <f>VLOOKUP(H3832,Location!A$2:E$678,2,FALSE)</f>
        <v>Tinang 1</v>
      </c>
      <c r="G3832" t="str">
        <f>VLOOKUP(LEFT(R3832,3),Language!A$2:B$7700,2,FALSE)</f>
        <v>Burmese</v>
      </c>
      <c r="H3832" t="s">
        <v>172</v>
      </c>
      <c r="I3832">
        <v>250</v>
      </c>
      <c r="J3832">
        <v>283</v>
      </c>
      <c r="K3832">
        <v>0</v>
      </c>
      <c r="L3832">
        <v>216</v>
      </c>
      <c r="M3832">
        <v>1234567</v>
      </c>
      <c r="N3832">
        <v>270316</v>
      </c>
      <c r="O3832">
        <v>291016</v>
      </c>
      <c r="P3832" t="s">
        <v>19</v>
      </c>
      <c r="Q3832">
        <v>13510</v>
      </c>
      <c r="R3832" t="s">
        <v>157</v>
      </c>
      <c r="S3832" t="str">
        <f>VLOOKUP(V3832,Country!A$2:B$191,2,FALSE)</f>
        <v>Philippines</v>
      </c>
      <c r="T3832" t="str">
        <f>VLOOKUP(X3832,Organisation!A$2:B$150,2,FALSE)</f>
        <v>International Broadcasting Bureau</v>
      </c>
      <c r="U3832" t="s">
        <v>172</v>
      </c>
      <c r="V3832" t="s">
        <v>173</v>
      </c>
      <c r="W3832" t="s">
        <v>120</v>
      </c>
      <c r="X3832" t="s">
        <v>120</v>
      </c>
      <c r="Y3832">
        <v>923</v>
      </c>
    </row>
    <row r="3833" spans="1:25" x14ac:dyDescent="0.25">
      <c r="A3833">
        <v>15570</v>
      </c>
      <c r="B3833" t="str">
        <f>VLOOKUP(W3833,Broadcast!A$2:B$277,2,FALSE)</f>
        <v>China National Radio</v>
      </c>
      <c r="C3833" s="6">
        <v>0</v>
      </c>
      <c r="D3833" s="6">
        <v>1100</v>
      </c>
      <c r="E3833" t="s">
        <v>111</v>
      </c>
      <c r="F3833" t="str">
        <f>VLOOKUP(H3833,Location!A$2:E$678,2,FALSE)</f>
        <v>Baoji</v>
      </c>
      <c r="G3833" t="str">
        <f>VLOOKUP(LEFT(R3833,3),Language!A$2:B$7700,2,FALSE)</f>
        <v>Tibetan</v>
      </c>
      <c r="H3833" t="s">
        <v>326</v>
      </c>
      <c r="I3833">
        <v>100</v>
      </c>
      <c r="J3833">
        <v>255</v>
      </c>
      <c r="K3833">
        <v>0</v>
      </c>
      <c r="L3833">
        <v>206</v>
      </c>
      <c r="M3833">
        <v>1234567</v>
      </c>
      <c r="N3833">
        <v>270316</v>
      </c>
      <c r="O3833">
        <v>301016</v>
      </c>
      <c r="P3833" t="s">
        <v>19</v>
      </c>
      <c r="Q3833">
        <v>12225</v>
      </c>
      <c r="R3833" t="s">
        <v>118</v>
      </c>
      <c r="S3833" t="str">
        <f>VLOOKUP(V3833,Country!A$2:B$191,2,FALSE)</f>
        <v>China</v>
      </c>
      <c r="T3833" t="str">
        <f>VLOOKUP(X3833,Organisation!A$2:B$150,2,FALSE)</f>
        <v>R &amp; T of Peoples Republic of China</v>
      </c>
      <c r="U3833" t="s">
        <v>326</v>
      </c>
      <c r="V3833" t="s">
        <v>55</v>
      </c>
      <c r="W3833" t="s">
        <v>56</v>
      </c>
      <c r="X3833" t="s">
        <v>57</v>
      </c>
      <c r="Y3833">
        <v>3377</v>
      </c>
    </row>
    <row r="3834" spans="1:25" x14ac:dyDescent="0.25">
      <c r="A3834">
        <v>15570</v>
      </c>
      <c r="B3834" t="str">
        <f>VLOOKUP(W3834,Broadcast!A$2:B$277,2,FALSE)</f>
        <v>Vatican Radio</v>
      </c>
      <c r="C3834" s="6">
        <v>1600</v>
      </c>
      <c r="D3834" s="6">
        <v>1615</v>
      </c>
      <c r="E3834" t="s">
        <v>585</v>
      </c>
      <c r="F3834" t="str">
        <f>VLOOKUP(H3834,Location!A$2:E$678,2,FALSE)</f>
        <v>S. Maria di Galeria</v>
      </c>
      <c r="G3834" t="str">
        <f>VLOOKUP(LEFT(R3834,3),Language!A$2:B$7700,2,FALSE)</f>
        <v>Swahili (macrolanguage)</v>
      </c>
      <c r="H3834" t="s">
        <v>84</v>
      </c>
      <c r="I3834">
        <v>250</v>
      </c>
      <c r="J3834">
        <v>150</v>
      </c>
      <c r="K3834">
        <v>0</v>
      </c>
      <c r="L3834">
        <v>218</v>
      </c>
      <c r="M3834">
        <v>7</v>
      </c>
      <c r="N3834">
        <v>270316</v>
      </c>
      <c r="O3834">
        <v>291016</v>
      </c>
      <c r="P3834" t="s">
        <v>19</v>
      </c>
      <c r="Q3834">
        <v>16730</v>
      </c>
      <c r="R3834" t="s">
        <v>296</v>
      </c>
      <c r="S3834" t="str">
        <f>VLOOKUP(V3834,Country!A$2:B$191,2,FALSE)</f>
        <v>Vatican</v>
      </c>
      <c r="T3834" t="str">
        <f>VLOOKUP(X3834,Organisation!A$2:B$150,2,FALSE)</f>
        <v>Vatican Radio</v>
      </c>
      <c r="U3834" t="s">
        <v>84</v>
      </c>
      <c r="V3834" t="s">
        <v>86</v>
      </c>
      <c r="W3834" t="s">
        <v>87</v>
      </c>
      <c r="X3834" t="s">
        <v>87</v>
      </c>
      <c r="Y3834">
        <v>2271</v>
      </c>
    </row>
    <row r="3835" spans="1:25" x14ac:dyDescent="0.25">
      <c r="A3835">
        <v>15570</v>
      </c>
      <c r="B3835" t="str">
        <f>VLOOKUP(W3835,Broadcast!A$2:B$277,2,FALSE)</f>
        <v>Vatican Radio</v>
      </c>
      <c r="C3835" s="6">
        <v>1600</v>
      </c>
      <c r="D3835" s="6">
        <v>1630</v>
      </c>
      <c r="E3835" t="s">
        <v>585</v>
      </c>
      <c r="F3835" t="str">
        <f>VLOOKUP(H3835,Location!A$2:E$678,2,FALSE)</f>
        <v>S. Maria di Galeria</v>
      </c>
      <c r="G3835" t="str">
        <f>VLOOKUP(LEFT(R3835,3),Language!A$2:B$7700,2,FALSE)</f>
        <v>Swahili (macrolanguage)</v>
      </c>
      <c r="H3835" t="s">
        <v>84</v>
      </c>
      <c r="I3835">
        <v>250</v>
      </c>
      <c r="J3835">
        <v>150</v>
      </c>
      <c r="K3835">
        <v>0</v>
      </c>
      <c r="L3835">
        <v>218</v>
      </c>
      <c r="M3835">
        <v>123456</v>
      </c>
      <c r="N3835">
        <v>270316</v>
      </c>
      <c r="O3835">
        <v>291016</v>
      </c>
      <c r="P3835" t="s">
        <v>19</v>
      </c>
      <c r="Q3835">
        <v>16730</v>
      </c>
      <c r="R3835" t="s">
        <v>296</v>
      </c>
      <c r="S3835" t="str">
        <f>VLOOKUP(V3835,Country!A$2:B$191,2,FALSE)</f>
        <v>Vatican</v>
      </c>
      <c r="T3835" t="str">
        <f>VLOOKUP(X3835,Organisation!A$2:B$150,2,FALSE)</f>
        <v>Vatican Radio</v>
      </c>
      <c r="U3835" t="s">
        <v>84</v>
      </c>
      <c r="V3835" t="s">
        <v>86</v>
      </c>
      <c r="W3835" t="s">
        <v>87</v>
      </c>
      <c r="X3835" t="s">
        <v>87</v>
      </c>
      <c r="Y3835">
        <v>2270</v>
      </c>
    </row>
    <row r="3836" spans="1:25" x14ac:dyDescent="0.25">
      <c r="A3836">
        <v>15570</v>
      </c>
      <c r="B3836" t="str">
        <f>VLOOKUP(W3836,Broadcast!A$2:B$277,2,FALSE)</f>
        <v>Vatican Radio</v>
      </c>
      <c r="C3836" s="6">
        <v>1615</v>
      </c>
      <c r="D3836" s="6">
        <v>1630</v>
      </c>
      <c r="E3836">
        <v>48</v>
      </c>
      <c r="F3836" t="str">
        <f>VLOOKUP(H3836,Location!A$2:E$678,2,FALSE)</f>
        <v>S. Maria di Galeria</v>
      </c>
      <c r="G3836" t="str">
        <f>VLOOKUP(LEFT(R3836,3),Language!A$2:B$7700,2,FALSE)</f>
        <v>Somali</v>
      </c>
      <c r="H3836" t="s">
        <v>84</v>
      </c>
      <c r="I3836">
        <v>250</v>
      </c>
      <c r="J3836">
        <v>135</v>
      </c>
      <c r="K3836">
        <v>0</v>
      </c>
      <c r="L3836">
        <v>218</v>
      </c>
      <c r="M3836">
        <v>7</v>
      </c>
      <c r="N3836">
        <v>270316</v>
      </c>
      <c r="O3836">
        <v>291016</v>
      </c>
      <c r="P3836" t="s">
        <v>19</v>
      </c>
      <c r="Q3836">
        <v>16730</v>
      </c>
      <c r="R3836" t="s">
        <v>424</v>
      </c>
      <c r="S3836" t="str">
        <f>VLOOKUP(V3836,Country!A$2:B$191,2,FALSE)</f>
        <v>Vatican</v>
      </c>
      <c r="T3836" t="str">
        <f>VLOOKUP(X3836,Organisation!A$2:B$150,2,FALSE)</f>
        <v>Vatican Radio</v>
      </c>
      <c r="U3836" t="s">
        <v>84</v>
      </c>
      <c r="V3836" t="s">
        <v>86</v>
      </c>
      <c r="W3836" t="s">
        <v>87</v>
      </c>
      <c r="X3836" t="s">
        <v>87</v>
      </c>
      <c r="Y3836">
        <v>1175</v>
      </c>
    </row>
    <row r="3837" spans="1:25" x14ac:dyDescent="0.25">
      <c r="A3837">
        <v>15570</v>
      </c>
      <c r="B3837" t="str">
        <f>VLOOKUP(W3837,Broadcast!A$2:B$277,2,FALSE)</f>
        <v>Vatican Radio</v>
      </c>
      <c r="C3837" s="6">
        <v>1630</v>
      </c>
      <c r="D3837" s="6">
        <v>1700</v>
      </c>
      <c r="E3837">
        <v>48</v>
      </c>
      <c r="F3837" t="str">
        <f>VLOOKUP(H3837,Location!A$2:E$678,2,FALSE)</f>
        <v>S. Maria di Galeria</v>
      </c>
      <c r="G3837" t="str">
        <f>VLOOKUP(LEFT(R3837,3),Language!A$2:B$7700,2,FALSE)</f>
        <v>Amharic</v>
      </c>
      <c r="H3837" t="s">
        <v>84</v>
      </c>
      <c r="I3837">
        <v>250</v>
      </c>
      <c r="J3837">
        <v>135</v>
      </c>
      <c r="K3837">
        <v>0</v>
      </c>
      <c r="L3837">
        <v>218</v>
      </c>
      <c r="M3837">
        <v>1234567</v>
      </c>
      <c r="N3837">
        <v>270316</v>
      </c>
      <c r="O3837">
        <v>291016</v>
      </c>
      <c r="P3837" t="s">
        <v>19</v>
      </c>
      <c r="Q3837">
        <v>16730</v>
      </c>
      <c r="R3837" t="s">
        <v>758</v>
      </c>
      <c r="S3837" t="str">
        <f>VLOOKUP(V3837,Country!A$2:B$191,2,FALSE)</f>
        <v>Vatican</v>
      </c>
      <c r="T3837" t="str">
        <f>VLOOKUP(X3837,Organisation!A$2:B$150,2,FALSE)</f>
        <v>Vatican Radio</v>
      </c>
      <c r="U3837" t="s">
        <v>84</v>
      </c>
      <c r="V3837" t="s">
        <v>86</v>
      </c>
      <c r="W3837" t="s">
        <v>87</v>
      </c>
      <c r="X3837" t="s">
        <v>87</v>
      </c>
      <c r="Y3837">
        <v>1174</v>
      </c>
    </row>
    <row r="3838" spans="1:25" x14ac:dyDescent="0.25">
      <c r="A3838">
        <v>15570</v>
      </c>
      <c r="B3838" t="str">
        <f>VLOOKUP(W3838,Broadcast!A$2:B$277,2,FALSE)</f>
        <v>Vatican Radio</v>
      </c>
      <c r="C3838" s="6">
        <v>1700</v>
      </c>
      <c r="D3838" s="6">
        <v>1730</v>
      </c>
      <c r="E3838" t="s">
        <v>759</v>
      </c>
      <c r="F3838" t="str">
        <f>VLOOKUP(H3838,Location!A$2:E$678,2,FALSE)</f>
        <v>S. Maria di Galeria</v>
      </c>
      <c r="G3838" t="str">
        <f>VLOOKUP(LEFT(R3838,3),Language!A$2:B$7700,2,FALSE)</f>
        <v>French</v>
      </c>
      <c r="H3838" t="s">
        <v>84</v>
      </c>
      <c r="I3838">
        <v>250</v>
      </c>
      <c r="J3838">
        <v>168</v>
      </c>
      <c r="K3838">
        <v>0</v>
      </c>
      <c r="L3838">
        <v>218</v>
      </c>
      <c r="M3838">
        <v>1234567</v>
      </c>
      <c r="N3838">
        <v>270316</v>
      </c>
      <c r="O3838">
        <v>291016</v>
      </c>
      <c r="P3838" t="s">
        <v>19</v>
      </c>
      <c r="Q3838">
        <v>16730</v>
      </c>
      <c r="R3838" t="s">
        <v>79</v>
      </c>
      <c r="S3838" t="str">
        <f>VLOOKUP(V3838,Country!A$2:B$191,2,FALSE)</f>
        <v>Vatican</v>
      </c>
      <c r="T3838" t="str">
        <f>VLOOKUP(X3838,Organisation!A$2:B$150,2,FALSE)</f>
        <v>Vatican Radio</v>
      </c>
      <c r="U3838" t="s">
        <v>84</v>
      </c>
      <c r="V3838" t="s">
        <v>86</v>
      </c>
      <c r="W3838" t="s">
        <v>87</v>
      </c>
      <c r="X3838" t="s">
        <v>87</v>
      </c>
      <c r="Y3838">
        <v>1168</v>
      </c>
    </row>
    <row r="3839" spans="1:25" x14ac:dyDescent="0.25">
      <c r="A3839">
        <v>15570</v>
      </c>
      <c r="B3839" t="str">
        <f>VLOOKUP(W3839,Broadcast!A$2:B$277,2,FALSE)</f>
        <v>Vatican Radio</v>
      </c>
      <c r="C3839" s="6">
        <v>1730</v>
      </c>
      <c r="D3839" s="6">
        <v>1800</v>
      </c>
      <c r="E3839" t="s">
        <v>50</v>
      </c>
      <c r="F3839" t="str">
        <f>VLOOKUP(H3839,Location!A$2:E$678,2,FALSE)</f>
        <v>S. Maria di Galeria</v>
      </c>
      <c r="G3839" t="str">
        <f>VLOOKUP(LEFT(R3839,3),Language!A$2:B$7700,2,FALSE)</f>
        <v>English</v>
      </c>
      <c r="H3839" t="s">
        <v>84</v>
      </c>
      <c r="I3839">
        <v>250</v>
      </c>
      <c r="J3839">
        <v>169</v>
      </c>
      <c r="K3839">
        <v>0</v>
      </c>
      <c r="L3839">
        <v>218</v>
      </c>
      <c r="M3839">
        <v>1234567</v>
      </c>
      <c r="N3839">
        <v>270316</v>
      </c>
      <c r="O3839">
        <v>291016</v>
      </c>
      <c r="P3839" t="s">
        <v>19</v>
      </c>
      <c r="Q3839">
        <v>16730</v>
      </c>
      <c r="R3839" t="s">
        <v>20</v>
      </c>
      <c r="S3839" t="str">
        <f>VLOOKUP(V3839,Country!A$2:B$191,2,FALSE)</f>
        <v>Vatican</v>
      </c>
      <c r="T3839" t="str">
        <f>VLOOKUP(X3839,Organisation!A$2:B$150,2,FALSE)</f>
        <v>Vatican Radio</v>
      </c>
      <c r="U3839" t="s">
        <v>84</v>
      </c>
      <c r="V3839" t="s">
        <v>86</v>
      </c>
      <c r="W3839" t="s">
        <v>87</v>
      </c>
      <c r="X3839" t="s">
        <v>87</v>
      </c>
      <c r="Y3839">
        <v>1178</v>
      </c>
    </row>
    <row r="3840" spans="1:25" x14ac:dyDescent="0.25">
      <c r="A3840">
        <v>15570</v>
      </c>
      <c r="B3840" t="str">
        <f>VLOOKUP(W3840,Broadcast!A$2:B$277,2,FALSE)</f>
        <v>Vatican Radio</v>
      </c>
      <c r="C3840" s="6">
        <v>1800</v>
      </c>
      <c r="D3840" s="6">
        <v>1830</v>
      </c>
      <c r="E3840" t="s">
        <v>976</v>
      </c>
      <c r="F3840" t="str">
        <f>VLOOKUP(H3840,Location!A$2:E$678,2,FALSE)</f>
        <v>S. Maria di Galeria</v>
      </c>
      <c r="G3840" t="str">
        <f>VLOOKUP(LEFT(R3840,3),Language!A$2:B$7700,2,FALSE)</f>
        <v>Portuguese</v>
      </c>
      <c r="H3840" t="s">
        <v>84</v>
      </c>
      <c r="I3840">
        <v>250</v>
      </c>
      <c r="J3840">
        <v>175</v>
      </c>
      <c r="K3840">
        <v>-9</v>
      </c>
      <c r="L3840">
        <v>616</v>
      </c>
      <c r="M3840">
        <v>1234567</v>
      </c>
      <c r="N3840">
        <v>270316</v>
      </c>
      <c r="O3840">
        <v>291016</v>
      </c>
      <c r="P3840" t="s">
        <v>19</v>
      </c>
      <c r="Q3840">
        <v>16484</v>
      </c>
      <c r="R3840" t="s">
        <v>300</v>
      </c>
      <c r="S3840" t="str">
        <f>VLOOKUP(V3840,Country!A$2:B$191,2,FALSE)</f>
        <v>Vatican</v>
      </c>
      <c r="T3840" t="str">
        <f>VLOOKUP(X3840,Organisation!A$2:B$150,2,FALSE)</f>
        <v>Vatican Radio</v>
      </c>
      <c r="U3840" t="s">
        <v>84</v>
      </c>
      <c r="V3840" t="s">
        <v>86</v>
      </c>
      <c r="W3840" t="s">
        <v>87</v>
      </c>
      <c r="X3840" t="s">
        <v>87</v>
      </c>
      <c r="Y3840">
        <v>1173</v>
      </c>
    </row>
    <row r="3841" spans="1:25" x14ac:dyDescent="0.25">
      <c r="A3841">
        <v>15570</v>
      </c>
      <c r="B3841" t="str">
        <f>VLOOKUP(W3841,Broadcast!A$2:B$277,2,FALSE)</f>
        <v>International Broadcasting Bureau</v>
      </c>
      <c r="C3841" s="6">
        <v>2300</v>
      </c>
      <c r="D3841" s="6">
        <v>2400</v>
      </c>
      <c r="E3841">
        <v>43.44</v>
      </c>
      <c r="F3841" t="str">
        <f>VLOOKUP(H3841,Location!A$2:E$678,2,FALSE)</f>
        <v>Tinian Islands</v>
      </c>
      <c r="G3841" t="str">
        <f>VLOOKUP(LEFT(R3841,3),Language!A$2:B$7700,2,FALSE)</f>
        <v>Mandarin Chinese</v>
      </c>
      <c r="H3841" t="s">
        <v>144</v>
      </c>
      <c r="I3841">
        <v>250</v>
      </c>
      <c r="J3841">
        <v>321</v>
      </c>
      <c r="K3841">
        <v>8</v>
      </c>
      <c r="L3841">
        <v>216</v>
      </c>
      <c r="M3841">
        <v>1234567</v>
      </c>
      <c r="N3841">
        <v>270316</v>
      </c>
      <c r="O3841">
        <v>291016</v>
      </c>
      <c r="P3841" t="s">
        <v>19</v>
      </c>
      <c r="Q3841">
        <v>16000</v>
      </c>
      <c r="R3841" t="s">
        <v>270</v>
      </c>
      <c r="S3841" t="str">
        <f>VLOOKUP(V3841,Country!A$2:B$191,2,FALSE)</f>
        <v>United States</v>
      </c>
      <c r="T3841" t="str">
        <f>VLOOKUP(X3841,Organisation!A$2:B$150,2,FALSE)</f>
        <v>International Broadcasting Bureau</v>
      </c>
      <c r="U3841" t="s">
        <v>144</v>
      </c>
      <c r="V3841" t="s">
        <v>21</v>
      </c>
      <c r="W3841" t="s">
        <v>120</v>
      </c>
      <c r="X3841" t="s">
        <v>120</v>
      </c>
      <c r="Y3841">
        <v>924</v>
      </c>
    </row>
    <row r="3842" spans="1:25" x14ac:dyDescent="0.25">
      <c r="A3842">
        <v>15575</v>
      </c>
      <c r="B3842" t="str">
        <f>VLOOKUP(W3842,Broadcast!A$2:B$277,2,FALSE)</f>
        <v>Korean Broadcasting System</v>
      </c>
      <c r="C3842" s="6">
        <v>0</v>
      </c>
      <c r="D3842" s="6">
        <v>300</v>
      </c>
      <c r="E3842" t="s">
        <v>1050</v>
      </c>
      <c r="F3842" t="str">
        <f>VLOOKUP(H3842,Location!A$2:E$678,2,FALSE)</f>
        <v>Kimjae</v>
      </c>
      <c r="G3842" t="str">
        <f>VLOOKUP(LEFT(R3842,3),Language!A$2:B$7700,2,FALSE)</f>
        <v>Spanish</v>
      </c>
      <c r="H3842" t="s">
        <v>362</v>
      </c>
      <c r="I3842">
        <v>250</v>
      </c>
      <c r="J3842">
        <v>40</v>
      </c>
      <c r="K3842">
        <v>0</v>
      </c>
      <c r="L3842">
        <v>216</v>
      </c>
      <c r="M3842">
        <v>1234567</v>
      </c>
      <c r="N3842">
        <v>270316</v>
      </c>
      <c r="O3842">
        <v>301016</v>
      </c>
      <c r="P3842" t="s">
        <v>19</v>
      </c>
      <c r="R3842" t="s">
        <v>137</v>
      </c>
      <c r="S3842" t="str">
        <f>VLOOKUP(V3842,Country!A$2:B$191,2,FALSE)</f>
        <v>Korea (Rep. of)</v>
      </c>
      <c r="T3842" t="str">
        <f>VLOOKUP(X3842,Organisation!A$2:B$150,2,FALSE)</f>
        <v>Korean Broadcasting System</v>
      </c>
      <c r="U3842" t="s">
        <v>362</v>
      </c>
      <c r="V3842" t="s">
        <v>329</v>
      </c>
      <c r="W3842" t="s">
        <v>77</v>
      </c>
      <c r="X3842" t="s">
        <v>77</v>
      </c>
      <c r="Y3842">
        <v>3719</v>
      </c>
    </row>
    <row r="3843" spans="1:25" x14ac:dyDescent="0.25">
      <c r="A3843">
        <v>15575</v>
      </c>
      <c r="B3843" t="str">
        <f>VLOOKUP(W3843,Broadcast!A$2:B$277,2,FALSE)</f>
        <v>HCJB Australia</v>
      </c>
      <c r="C3843" s="6">
        <v>1100</v>
      </c>
      <c r="D3843" s="6">
        <v>1115</v>
      </c>
      <c r="E3843" t="s">
        <v>1025</v>
      </c>
      <c r="F3843" t="str">
        <f>VLOOKUP(H3843,Location!A$2:E$678,2,FALSE)</f>
        <v>Kununurra WA</v>
      </c>
      <c r="G3843" t="str">
        <f>VLOOKUP(LEFT(R3843,3),Language!A$2:B$7700,2,FALSE)</f>
        <v>Tibetan</v>
      </c>
      <c r="H3843" t="s">
        <v>740</v>
      </c>
      <c r="I3843">
        <v>100</v>
      </c>
      <c r="J3843">
        <v>315</v>
      </c>
      <c r="K3843">
        <v>0</v>
      </c>
      <c r="L3843">
        <v>288</v>
      </c>
      <c r="M3843">
        <v>2</v>
      </c>
      <c r="N3843">
        <v>270316</v>
      </c>
      <c r="O3843">
        <v>291016</v>
      </c>
      <c r="P3843" t="s">
        <v>19</v>
      </c>
      <c r="R3843" t="s">
        <v>118</v>
      </c>
      <c r="S3843" t="str">
        <f>VLOOKUP(V3843,Country!A$2:B$191,2,FALSE)</f>
        <v>Australia</v>
      </c>
      <c r="T3843" t="str">
        <f>VLOOKUP(X3843,Organisation!A$2:B$150,2,FALSE)</f>
        <v>HCJB Australia</v>
      </c>
      <c r="U3843" t="s">
        <v>740</v>
      </c>
      <c r="V3843" t="s">
        <v>741</v>
      </c>
      <c r="W3843" t="s">
        <v>742</v>
      </c>
      <c r="X3843" t="s">
        <v>742</v>
      </c>
      <c r="Y3843">
        <v>10001</v>
      </c>
    </row>
    <row r="3844" spans="1:25" x14ac:dyDescent="0.25">
      <c r="A3844">
        <v>15575</v>
      </c>
      <c r="B3844" t="str">
        <f>VLOOKUP(W3844,Broadcast!A$2:B$277,2,FALSE)</f>
        <v>HCJB Australia</v>
      </c>
      <c r="C3844" s="6">
        <v>1100</v>
      </c>
      <c r="D3844" s="6">
        <v>1115</v>
      </c>
      <c r="E3844" t="s">
        <v>1052</v>
      </c>
      <c r="F3844" t="str">
        <f>VLOOKUP(H3844,Location!A$2:E$678,2,FALSE)</f>
        <v>Kununurra WA</v>
      </c>
      <c r="G3844" t="str">
        <f>VLOOKUP(LEFT(R3844,3),Language!A$2:B$7700,2,FALSE)</f>
        <v>Vietnamese</v>
      </c>
      <c r="H3844" t="s">
        <v>740</v>
      </c>
      <c r="I3844">
        <v>100</v>
      </c>
      <c r="J3844">
        <v>315</v>
      </c>
      <c r="K3844">
        <v>0</v>
      </c>
      <c r="L3844">
        <v>216</v>
      </c>
      <c r="M3844">
        <v>36</v>
      </c>
      <c r="N3844">
        <v>270316</v>
      </c>
      <c r="O3844">
        <v>291016</v>
      </c>
      <c r="P3844" t="s">
        <v>19</v>
      </c>
      <c r="R3844" t="s">
        <v>163</v>
      </c>
      <c r="S3844" t="str">
        <f>VLOOKUP(V3844,Country!A$2:B$191,2,FALSE)</f>
        <v>Australia</v>
      </c>
      <c r="T3844" t="str">
        <f>VLOOKUP(X3844,Organisation!A$2:B$150,2,FALSE)</f>
        <v>HCJB Australia</v>
      </c>
      <c r="U3844" t="s">
        <v>740</v>
      </c>
      <c r="V3844" t="s">
        <v>741</v>
      </c>
      <c r="W3844" t="s">
        <v>742</v>
      </c>
      <c r="X3844" t="s">
        <v>742</v>
      </c>
      <c r="Y3844">
        <v>10002</v>
      </c>
    </row>
    <row r="3845" spans="1:25" x14ac:dyDescent="0.25">
      <c r="A3845">
        <v>15575</v>
      </c>
      <c r="B3845" t="str">
        <f>VLOOKUP(W3845,Broadcast!A$2:B$277,2,FALSE)</f>
        <v>HCJB Australia</v>
      </c>
      <c r="C3845" s="6">
        <v>1110</v>
      </c>
      <c r="D3845" s="6">
        <v>1215</v>
      </c>
      <c r="E3845" t="s">
        <v>1052</v>
      </c>
      <c r="F3845" t="str">
        <f>VLOOKUP(H3845,Location!A$2:E$678,2,FALSE)</f>
        <v>Kununurra WA</v>
      </c>
      <c r="G3845" t="str">
        <f>VLOOKUP(LEFT(R3845,3),Language!A$2:B$7700,2,FALSE)</f>
        <v>English</v>
      </c>
      <c r="H3845" t="s">
        <v>740</v>
      </c>
      <c r="I3845">
        <v>100</v>
      </c>
      <c r="J3845">
        <v>310</v>
      </c>
      <c r="K3845">
        <v>0</v>
      </c>
      <c r="L3845">
        <v>216</v>
      </c>
      <c r="M3845">
        <v>1234567</v>
      </c>
      <c r="N3845">
        <v>270316</v>
      </c>
      <c r="O3845">
        <v>291016</v>
      </c>
      <c r="P3845" t="s">
        <v>19</v>
      </c>
      <c r="R3845" t="s">
        <v>20</v>
      </c>
      <c r="S3845" t="str">
        <f>VLOOKUP(V3845,Country!A$2:B$191,2,FALSE)</f>
        <v>Australia</v>
      </c>
      <c r="T3845" t="str">
        <f>VLOOKUP(X3845,Organisation!A$2:B$150,2,FALSE)</f>
        <v>HCJB Australia</v>
      </c>
      <c r="U3845" t="s">
        <v>740</v>
      </c>
      <c r="V3845" t="s">
        <v>741</v>
      </c>
      <c r="W3845" t="s">
        <v>742</v>
      </c>
      <c r="X3845" t="s">
        <v>742</v>
      </c>
      <c r="Y3845">
        <v>7307</v>
      </c>
    </row>
    <row r="3846" spans="1:25" x14ac:dyDescent="0.25">
      <c r="A3846">
        <v>15575</v>
      </c>
      <c r="B3846" t="str">
        <f>VLOOKUP(W3846,Broadcast!A$2:B$277,2,FALSE)</f>
        <v>Korean Broadcasting System</v>
      </c>
      <c r="C3846" s="6">
        <v>1300</v>
      </c>
      <c r="D3846" s="6">
        <v>1400</v>
      </c>
      <c r="E3846" t="s">
        <v>1050</v>
      </c>
      <c r="F3846" t="str">
        <f>VLOOKUP(H3846,Location!A$2:E$678,2,FALSE)</f>
        <v>Kimjae</v>
      </c>
      <c r="G3846" t="str">
        <f>VLOOKUP(LEFT(R3846,3),Language!A$2:B$7700,2,FALSE)</f>
        <v>English</v>
      </c>
      <c r="H3846" t="s">
        <v>362</v>
      </c>
      <c r="I3846">
        <v>250</v>
      </c>
      <c r="J3846">
        <v>40</v>
      </c>
      <c r="K3846">
        <v>0</v>
      </c>
      <c r="L3846">
        <v>216</v>
      </c>
      <c r="M3846">
        <v>1234567</v>
      </c>
      <c r="N3846">
        <v>270316</v>
      </c>
      <c r="O3846">
        <v>301016</v>
      </c>
      <c r="P3846" t="s">
        <v>19</v>
      </c>
      <c r="R3846" t="s">
        <v>20</v>
      </c>
      <c r="S3846" t="str">
        <f>VLOOKUP(V3846,Country!A$2:B$191,2,FALSE)</f>
        <v>Korea (Rep. of)</v>
      </c>
      <c r="T3846" t="str">
        <f>VLOOKUP(X3846,Organisation!A$2:B$150,2,FALSE)</f>
        <v>Korean Broadcasting System</v>
      </c>
      <c r="U3846" t="s">
        <v>362</v>
      </c>
      <c r="V3846" t="s">
        <v>329</v>
      </c>
      <c r="W3846" t="s">
        <v>77</v>
      </c>
      <c r="X3846" t="s">
        <v>77</v>
      </c>
      <c r="Y3846">
        <v>3720</v>
      </c>
    </row>
    <row r="3847" spans="1:25" x14ac:dyDescent="0.25">
      <c r="A3847">
        <v>15575</v>
      </c>
      <c r="B3847" t="str">
        <f>VLOOKUP(W3847,Broadcast!A$2:B$277,2,FALSE)</f>
        <v>Korean Broadcasting System</v>
      </c>
      <c r="C3847" s="6">
        <v>1400</v>
      </c>
      <c r="D3847" s="6">
        <v>1500</v>
      </c>
      <c r="E3847" t="s">
        <v>1050</v>
      </c>
      <c r="F3847" t="str">
        <f>VLOOKUP(H3847,Location!A$2:E$678,2,FALSE)</f>
        <v>Kimjae</v>
      </c>
      <c r="G3847" t="str">
        <f>VLOOKUP(LEFT(R3847,3),Language!A$2:B$7700,2,FALSE)</f>
        <v>Korean</v>
      </c>
      <c r="H3847" t="s">
        <v>362</v>
      </c>
      <c r="I3847">
        <v>250</v>
      </c>
      <c r="J3847">
        <v>40</v>
      </c>
      <c r="K3847">
        <v>0</v>
      </c>
      <c r="L3847">
        <v>216</v>
      </c>
      <c r="M3847">
        <v>1234567</v>
      </c>
      <c r="N3847">
        <v>270316</v>
      </c>
      <c r="O3847">
        <v>301016</v>
      </c>
      <c r="P3847" t="s">
        <v>19</v>
      </c>
      <c r="R3847" t="s">
        <v>145</v>
      </c>
      <c r="S3847" t="str">
        <f>VLOOKUP(V3847,Country!A$2:B$191,2,FALSE)</f>
        <v>Korea (Rep. of)</v>
      </c>
      <c r="T3847" t="str">
        <f>VLOOKUP(X3847,Organisation!A$2:B$150,2,FALSE)</f>
        <v>Korean Broadcasting System</v>
      </c>
      <c r="U3847" t="s">
        <v>362</v>
      </c>
      <c r="V3847" t="s">
        <v>329</v>
      </c>
      <c r="W3847" t="s">
        <v>77</v>
      </c>
      <c r="X3847" t="s">
        <v>77</v>
      </c>
      <c r="Y3847">
        <v>3721</v>
      </c>
    </row>
    <row r="3848" spans="1:25" x14ac:dyDescent="0.25">
      <c r="A3848">
        <v>15575</v>
      </c>
      <c r="B3848" t="str">
        <f>VLOOKUP(W3848,Broadcast!A$2:B$277,2,FALSE)</f>
        <v>Broadcasting Serv. of the Kingdom of Saudi Arabia</v>
      </c>
      <c r="C3848" s="6">
        <v>1400</v>
      </c>
      <c r="D3848" s="6">
        <v>1600</v>
      </c>
      <c r="E3848" t="s">
        <v>169</v>
      </c>
      <c r="F3848" t="str">
        <f>VLOOKUP(H3848,Location!A$2:E$678,2,FALSE)</f>
        <v>Riyadh</v>
      </c>
      <c r="G3848" t="str">
        <f>VLOOKUP(LEFT(R3848,3),Language!A$2:B$7700,2,FALSE)</f>
        <v>Pushto</v>
      </c>
      <c r="H3848" t="s">
        <v>508</v>
      </c>
      <c r="I3848">
        <v>500</v>
      </c>
      <c r="J3848">
        <v>55</v>
      </c>
      <c r="K3848">
        <v>0</v>
      </c>
      <c r="L3848">
        <v>216</v>
      </c>
      <c r="M3848">
        <v>1234567</v>
      </c>
      <c r="N3848">
        <v>270316</v>
      </c>
      <c r="O3848">
        <v>301016</v>
      </c>
      <c r="P3848" t="s">
        <v>19</v>
      </c>
      <c r="R3848" t="s">
        <v>171</v>
      </c>
      <c r="S3848" t="str">
        <f>VLOOKUP(V3848,Country!A$2:B$191,2,FALSE)</f>
        <v>Saudi Arabia</v>
      </c>
      <c r="T3848" t="str">
        <f>VLOOKUP(X3848,Organisation!A$2:B$150,2,FALSE)</f>
        <v>Saudi Arabian Radio &amp; Television</v>
      </c>
      <c r="U3848" t="s">
        <v>508</v>
      </c>
      <c r="V3848" t="s">
        <v>397</v>
      </c>
      <c r="W3848" t="s">
        <v>397</v>
      </c>
      <c r="X3848" t="s">
        <v>397</v>
      </c>
      <c r="Y3848">
        <v>1401</v>
      </c>
    </row>
    <row r="3849" spans="1:25" x14ac:dyDescent="0.25">
      <c r="A3849">
        <v>15575</v>
      </c>
      <c r="B3849" t="str">
        <f>VLOOKUP(W3849,Broadcast!A$2:B$277,2,FALSE)</f>
        <v>Korean Broadcasting System</v>
      </c>
      <c r="C3849" s="6">
        <v>1600</v>
      </c>
      <c r="D3849" s="6">
        <v>2200</v>
      </c>
      <c r="E3849" t="s">
        <v>774</v>
      </c>
      <c r="F3849" t="str">
        <f>VLOOKUP(H3849,Location!A$2:E$678,2,FALSE)</f>
        <v>Kimjae</v>
      </c>
      <c r="G3849" t="str">
        <f>VLOOKUP(LEFT(R3849,3),Language!A$2:B$7700,2,FALSE)</f>
        <v>English</v>
      </c>
      <c r="H3849" t="s">
        <v>362</v>
      </c>
      <c r="I3849">
        <v>250</v>
      </c>
      <c r="J3849">
        <v>290</v>
      </c>
      <c r="K3849">
        <v>0</v>
      </c>
      <c r="L3849">
        <v>216</v>
      </c>
      <c r="M3849">
        <v>1234567</v>
      </c>
      <c r="N3849">
        <v>270316</v>
      </c>
      <c r="O3849">
        <v>301016</v>
      </c>
      <c r="P3849" t="s">
        <v>19</v>
      </c>
      <c r="R3849" t="s">
        <v>20</v>
      </c>
      <c r="S3849" t="str">
        <f>VLOOKUP(V3849,Country!A$2:B$191,2,FALSE)</f>
        <v>Korea (Rep. of)</v>
      </c>
      <c r="T3849" t="str">
        <f>VLOOKUP(X3849,Organisation!A$2:B$150,2,FALSE)</f>
        <v>Korean Broadcasting System</v>
      </c>
      <c r="U3849" t="s">
        <v>362</v>
      </c>
      <c r="V3849" t="s">
        <v>329</v>
      </c>
      <c r="W3849" t="s">
        <v>77</v>
      </c>
      <c r="X3849" t="s">
        <v>77</v>
      </c>
      <c r="Y3849">
        <v>3722</v>
      </c>
    </row>
    <row r="3850" spans="1:25" x14ac:dyDescent="0.25">
      <c r="A3850">
        <v>15575</v>
      </c>
      <c r="B3850" t="str">
        <f>VLOOKUP(W3850,Broadcast!A$2:B$277,2,FALSE)</f>
        <v>Korean Broadcasting System</v>
      </c>
      <c r="C3850" s="6">
        <v>2300</v>
      </c>
      <c r="D3850" s="6">
        <v>2400</v>
      </c>
      <c r="E3850">
        <v>45</v>
      </c>
      <c r="F3850" t="str">
        <f>VLOOKUP(H3850,Location!A$2:E$678,2,FALSE)</f>
        <v>Kimjae</v>
      </c>
      <c r="G3850" t="str">
        <f>VLOOKUP(LEFT(R3850,3),Language!A$2:B$7700,2,FALSE)</f>
        <v>English</v>
      </c>
      <c r="H3850" t="s">
        <v>362</v>
      </c>
      <c r="I3850">
        <v>100</v>
      </c>
      <c r="J3850">
        <v>0</v>
      </c>
      <c r="K3850">
        <v>0</v>
      </c>
      <c r="L3850">
        <v>935</v>
      </c>
      <c r="M3850">
        <v>1234567</v>
      </c>
      <c r="N3850">
        <v>270316</v>
      </c>
      <c r="O3850">
        <v>301016</v>
      </c>
      <c r="P3850" t="s">
        <v>19</v>
      </c>
      <c r="R3850" t="s">
        <v>20</v>
      </c>
      <c r="S3850" t="str">
        <f>VLOOKUP(V3850,Country!A$2:B$191,2,FALSE)</f>
        <v>Korea (Rep. of)</v>
      </c>
      <c r="T3850" t="str">
        <f>VLOOKUP(X3850,Organisation!A$2:B$150,2,FALSE)</f>
        <v>Korean Broadcasting System</v>
      </c>
      <c r="U3850" t="s">
        <v>362</v>
      </c>
      <c r="V3850" t="s">
        <v>329</v>
      </c>
      <c r="W3850" t="s">
        <v>77</v>
      </c>
      <c r="X3850" t="s">
        <v>77</v>
      </c>
      <c r="Y3850">
        <v>3723</v>
      </c>
    </row>
    <row r="3851" spans="1:25" x14ac:dyDescent="0.25">
      <c r="A3851">
        <v>15580</v>
      </c>
      <c r="B3851" t="str">
        <f>VLOOKUP(W3851,Broadcast!A$2:B$277,2,FALSE)</f>
        <v>International Broadcasting Bureau</v>
      </c>
      <c r="C3851" s="6">
        <v>300</v>
      </c>
      <c r="D3851" s="6">
        <v>700</v>
      </c>
      <c r="E3851" t="s">
        <v>380</v>
      </c>
      <c r="F3851" t="str">
        <f>VLOOKUP(H3851,Location!A$2:E$678,2,FALSE)</f>
        <v>Moepeng Hill</v>
      </c>
      <c r="G3851" t="str">
        <f>VLOOKUP(LEFT(R3851,3),Language!A$2:B$7700,2,FALSE)</f>
        <v>English</v>
      </c>
      <c r="H3851" t="s">
        <v>119</v>
      </c>
      <c r="I3851">
        <v>100</v>
      </c>
      <c r="J3851">
        <v>350</v>
      </c>
      <c r="K3851">
        <v>0</v>
      </c>
      <c r="L3851">
        <v>156</v>
      </c>
      <c r="M3851">
        <v>1234567</v>
      </c>
      <c r="N3851">
        <v>270316</v>
      </c>
      <c r="O3851">
        <v>291016</v>
      </c>
      <c r="P3851" t="s">
        <v>19</v>
      </c>
      <c r="Q3851">
        <v>13500</v>
      </c>
      <c r="R3851" t="s">
        <v>20</v>
      </c>
      <c r="S3851" t="str">
        <f>VLOOKUP(V3851,Country!A$2:B$191,2,FALSE)</f>
        <v>Botswana</v>
      </c>
      <c r="T3851" t="str">
        <f>VLOOKUP(X3851,Organisation!A$2:B$150,2,FALSE)</f>
        <v>International Broadcasting Bureau</v>
      </c>
      <c r="U3851" t="s">
        <v>119</v>
      </c>
      <c r="V3851" t="s">
        <v>119</v>
      </c>
      <c r="W3851" t="s">
        <v>120</v>
      </c>
      <c r="X3851" t="s">
        <v>120</v>
      </c>
      <c r="Y3851">
        <v>925</v>
      </c>
    </row>
    <row r="3852" spans="1:25" x14ac:dyDescent="0.25">
      <c r="A3852">
        <v>15580</v>
      </c>
      <c r="B3852" t="str">
        <f>VLOOKUP(W3852,Broadcast!A$2:B$277,2,FALSE)</f>
        <v>Far East Broadcasting Company</v>
      </c>
      <c r="C3852" s="6">
        <v>900</v>
      </c>
      <c r="D3852" s="6">
        <v>1000</v>
      </c>
      <c r="E3852">
        <v>54</v>
      </c>
      <c r="F3852" t="str">
        <f>VLOOKUP(H3852,Location!A$2:E$678,2,FALSE)</f>
        <v>Bocaue</v>
      </c>
      <c r="G3852" t="str">
        <f>VLOOKUP(LEFT(R3852,3),Language!A$2:B$7700,2,FALSE)</f>
        <v>Multiple languages</v>
      </c>
      <c r="H3852" t="s">
        <v>606</v>
      </c>
      <c r="I3852">
        <v>100</v>
      </c>
      <c r="J3852">
        <v>185</v>
      </c>
      <c r="K3852">
        <v>-30</v>
      </c>
      <c r="L3852">
        <v>216</v>
      </c>
      <c r="M3852">
        <v>1234567</v>
      </c>
      <c r="N3852">
        <v>270316</v>
      </c>
      <c r="O3852">
        <v>301016</v>
      </c>
      <c r="P3852" t="s">
        <v>19</v>
      </c>
      <c r="Q3852">
        <v>11500</v>
      </c>
      <c r="R3852" t="s">
        <v>102</v>
      </c>
      <c r="S3852" t="str">
        <f>VLOOKUP(V3852,Country!A$2:B$191,2,FALSE)</f>
        <v>Philippines</v>
      </c>
      <c r="T3852" t="str">
        <f>VLOOKUP(X3852,Organisation!A$2:B$150,2,FALSE)</f>
        <v>Far East Broadcasting Co</v>
      </c>
      <c r="U3852" t="s">
        <v>606</v>
      </c>
      <c r="V3852" t="s">
        <v>173</v>
      </c>
      <c r="W3852" t="s">
        <v>607</v>
      </c>
      <c r="X3852" t="s">
        <v>607</v>
      </c>
      <c r="Y3852">
        <v>2117</v>
      </c>
    </row>
    <row r="3853" spans="1:25" x14ac:dyDescent="0.25">
      <c r="A3853">
        <v>15580</v>
      </c>
      <c r="B3853" t="str">
        <f>VLOOKUP(W3853,Broadcast!A$2:B$277,2,FALSE)</f>
        <v>Far East Broadcasting Company</v>
      </c>
      <c r="C3853" s="6">
        <v>1000</v>
      </c>
      <c r="D3853" s="6">
        <v>1100</v>
      </c>
      <c r="E3853">
        <v>54</v>
      </c>
      <c r="F3853" t="str">
        <f>VLOOKUP(H3853,Location!A$2:E$678,2,FALSE)</f>
        <v>Bocaue</v>
      </c>
      <c r="G3853" t="str">
        <f>VLOOKUP(LEFT(R3853,3),Language!A$2:B$7700,2,FALSE)</f>
        <v>Multiple languages</v>
      </c>
      <c r="H3853" t="s">
        <v>606</v>
      </c>
      <c r="I3853">
        <v>100</v>
      </c>
      <c r="J3853">
        <v>215</v>
      </c>
      <c r="K3853">
        <v>0</v>
      </c>
      <c r="L3853">
        <v>156</v>
      </c>
      <c r="M3853">
        <v>1234567</v>
      </c>
      <c r="N3853">
        <v>270316</v>
      </c>
      <c r="O3853">
        <v>301016</v>
      </c>
      <c r="P3853" t="s">
        <v>19</v>
      </c>
      <c r="Q3853">
        <v>11000</v>
      </c>
      <c r="R3853" t="s">
        <v>102</v>
      </c>
      <c r="S3853" t="str">
        <f>VLOOKUP(V3853,Country!A$2:B$191,2,FALSE)</f>
        <v>Philippines</v>
      </c>
      <c r="T3853" t="str">
        <f>VLOOKUP(X3853,Organisation!A$2:B$150,2,FALSE)</f>
        <v>Far East Broadcasting Co</v>
      </c>
      <c r="U3853" t="s">
        <v>606</v>
      </c>
      <c r="V3853" t="s">
        <v>173</v>
      </c>
      <c r="W3853" t="s">
        <v>607</v>
      </c>
      <c r="X3853" t="s">
        <v>607</v>
      </c>
      <c r="Y3853">
        <v>2118</v>
      </c>
    </row>
    <row r="3854" spans="1:25" x14ac:dyDescent="0.25">
      <c r="A3854">
        <v>15580</v>
      </c>
      <c r="B3854" t="str">
        <f>VLOOKUP(W3854,Broadcast!A$2:B$277,2,FALSE)</f>
        <v>International Broadcasting Bureau</v>
      </c>
      <c r="C3854" s="6">
        <v>1400</v>
      </c>
      <c r="D3854" s="6">
        <v>1500</v>
      </c>
      <c r="E3854" t="s">
        <v>1053</v>
      </c>
      <c r="F3854" t="str">
        <f>VLOOKUP(H3854,Location!A$2:E$678,2,FALSE)</f>
        <v>Sao Tome</v>
      </c>
      <c r="G3854" t="str">
        <f>VLOOKUP(LEFT(R3854,3),Language!A$2:B$7700,2,FALSE)</f>
        <v>English</v>
      </c>
      <c r="H3854" t="s">
        <v>125</v>
      </c>
      <c r="I3854">
        <v>100</v>
      </c>
      <c r="J3854">
        <v>114</v>
      </c>
      <c r="K3854">
        <v>-24</v>
      </c>
      <c r="L3854">
        <v>216</v>
      </c>
      <c r="M3854">
        <v>1234567</v>
      </c>
      <c r="N3854">
        <v>270316</v>
      </c>
      <c r="O3854">
        <v>291016</v>
      </c>
      <c r="P3854" t="s">
        <v>19</v>
      </c>
      <c r="Q3854">
        <v>16000</v>
      </c>
      <c r="R3854" t="s">
        <v>20</v>
      </c>
      <c r="S3854" t="str">
        <f>VLOOKUP(V3854,Country!A$2:B$191,2,FALSE)</f>
        <v>Sao Tome and Principe</v>
      </c>
      <c r="T3854" t="str">
        <f>VLOOKUP(X3854,Organisation!A$2:B$150,2,FALSE)</f>
        <v>International Broadcasting Bureau</v>
      </c>
      <c r="U3854" t="s">
        <v>125</v>
      </c>
      <c r="V3854" t="s">
        <v>126</v>
      </c>
      <c r="W3854" t="s">
        <v>120</v>
      </c>
      <c r="X3854" t="s">
        <v>120</v>
      </c>
      <c r="Y3854">
        <v>926</v>
      </c>
    </row>
    <row r="3855" spans="1:25" x14ac:dyDescent="0.25">
      <c r="A3855">
        <v>15580</v>
      </c>
      <c r="B3855" t="str">
        <f>VLOOKUP(W3855,Broadcast!A$2:B$277,2,FALSE)</f>
        <v>International Broadcasting Bureau</v>
      </c>
      <c r="C3855" s="6">
        <v>1500</v>
      </c>
      <c r="D3855" s="6">
        <v>1630</v>
      </c>
      <c r="E3855" t="s">
        <v>1053</v>
      </c>
      <c r="F3855" t="str">
        <f>VLOOKUP(H3855,Location!A$2:E$678,2,FALSE)</f>
        <v>Moepeng Hill</v>
      </c>
      <c r="G3855" t="str">
        <f>VLOOKUP(LEFT(R3855,3),Language!A$2:B$7700,2,FALSE)</f>
        <v>English</v>
      </c>
      <c r="H3855" t="s">
        <v>119</v>
      </c>
      <c r="I3855">
        <v>100</v>
      </c>
      <c r="J3855">
        <v>350</v>
      </c>
      <c r="K3855">
        <v>0</v>
      </c>
      <c r="L3855">
        <v>156</v>
      </c>
      <c r="M3855">
        <v>1234567</v>
      </c>
      <c r="N3855">
        <v>270316</v>
      </c>
      <c r="O3855">
        <v>291016</v>
      </c>
      <c r="P3855" t="s">
        <v>19</v>
      </c>
      <c r="Q3855">
        <v>13500</v>
      </c>
      <c r="R3855" t="s">
        <v>20</v>
      </c>
      <c r="S3855" t="str">
        <f>VLOOKUP(V3855,Country!A$2:B$191,2,FALSE)</f>
        <v>Botswana</v>
      </c>
      <c r="T3855" t="str">
        <f>VLOOKUP(X3855,Organisation!A$2:B$150,2,FALSE)</f>
        <v>International Broadcasting Bureau</v>
      </c>
      <c r="U3855" t="s">
        <v>119</v>
      </c>
      <c r="V3855" t="s">
        <v>119</v>
      </c>
      <c r="W3855" t="s">
        <v>120</v>
      </c>
      <c r="X3855" t="s">
        <v>120</v>
      </c>
      <c r="Y3855">
        <v>927</v>
      </c>
    </row>
    <row r="3856" spans="1:25" x14ac:dyDescent="0.25">
      <c r="A3856">
        <v>15580</v>
      </c>
      <c r="B3856" t="str">
        <f>VLOOKUP(W3856,Broadcast!A$2:B$277,2,FALSE)</f>
        <v>International Broadcasting Bureau</v>
      </c>
      <c r="C3856" s="6">
        <v>1630</v>
      </c>
      <c r="D3856" s="6">
        <v>1700</v>
      </c>
      <c r="E3856" t="s">
        <v>1053</v>
      </c>
      <c r="F3856" t="str">
        <f>VLOOKUP(H3856,Location!A$2:E$678,2,FALSE)</f>
        <v>Moepeng Hill</v>
      </c>
      <c r="G3856" t="str">
        <f>VLOOKUP(LEFT(R3856,3),Language!A$2:B$7700,2,FALSE)</f>
        <v>English</v>
      </c>
      <c r="H3856" t="s">
        <v>119</v>
      </c>
      <c r="I3856">
        <v>100</v>
      </c>
      <c r="J3856">
        <v>350</v>
      </c>
      <c r="K3856">
        <v>0</v>
      </c>
      <c r="L3856">
        <v>156</v>
      </c>
      <c r="M3856">
        <v>17</v>
      </c>
      <c r="N3856">
        <v>270316</v>
      </c>
      <c r="O3856">
        <v>291016</v>
      </c>
      <c r="P3856" t="s">
        <v>19</v>
      </c>
      <c r="Q3856">
        <v>13500</v>
      </c>
      <c r="R3856" t="s">
        <v>20</v>
      </c>
      <c r="S3856" t="str">
        <f>VLOOKUP(V3856,Country!A$2:B$191,2,FALSE)</f>
        <v>Botswana</v>
      </c>
      <c r="T3856" t="str">
        <f>VLOOKUP(X3856,Organisation!A$2:B$150,2,FALSE)</f>
        <v>International Broadcasting Bureau</v>
      </c>
      <c r="U3856" t="s">
        <v>119</v>
      </c>
      <c r="V3856" t="s">
        <v>119</v>
      </c>
      <c r="W3856" t="s">
        <v>120</v>
      </c>
      <c r="X3856" t="s">
        <v>120</v>
      </c>
      <c r="Y3856">
        <v>929</v>
      </c>
    </row>
    <row r="3857" spans="1:25" x14ac:dyDescent="0.25">
      <c r="A3857">
        <v>15580</v>
      </c>
      <c r="B3857" t="str">
        <f>VLOOKUP(W3857,Broadcast!A$2:B$277,2,FALSE)</f>
        <v>International Broadcasting Bureau</v>
      </c>
      <c r="C3857" s="6">
        <v>1630</v>
      </c>
      <c r="D3857" s="6">
        <v>1700</v>
      </c>
      <c r="E3857">
        <v>47.48</v>
      </c>
      <c r="F3857" t="str">
        <f>VLOOKUP(H3857,Location!A$2:E$678,2,FALSE)</f>
        <v>Moepeng Hill</v>
      </c>
      <c r="G3857" t="str">
        <f>VLOOKUP(LEFT(R3857,3),Language!A$2:B$7700,2,FALSE)</f>
        <v>Amharic</v>
      </c>
      <c r="H3857" t="s">
        <v>119</v>
      </c>
      <c r="I3857">
        <v>100</v>
      </c>
      <c r="J3857">
        <v>350</v>
      </c>
      <c r="K3857">
        <v>0</v>
      </c>
      <c r="L3857">
        <v>156</v>
      </c>
      <c r="M3857">
        <v>23456</v>
      </c>
      <c r="N3857">
        <v>270316</v>
      </c>
      <c r="O3857">
        <v>291016</v>
      </c>
      <c r="P3857" t="s">
        <v>19</v>
      </c>
      <c r="Q3857">
        <v>13500</v>
      </c>
      <c r="R3857" t="s">
        <v>344</v>
      </c>
      <c r="S3857" t="str">
        <f>VLOOKUP(V3857,Country!A$2:B$191,2,FALSE)</f>
        <v>Botswana</v>
      </c>
      <c r="T3857" t="str">
        <f>VLOOKUP(X3857,Organisation!A$2:B$150,2,FALSE)</f>
        <v>International Broadcasting Bureau</v>
      </c>
      <c r="U3857" t="s">
        <v>119</v>
      </c>
      <c r="V3857" t="s">
        <v>119</v>
      </c>
      <c r="W3857" t="s">
        <v>120</v>
      </c>
      <c r="X3857" t="s">
        <v>120</v>
      </c>
      <c r="Y3857">
        <v>15019</v>
      </c>
    </row>
    <row r="3858" spans="1:25" x14ac:dyDescent="0.25">
      <c r="A3858">
        <v>15580</v>
      </c>
      <c r="B3858" t="str">
        <f>VLOOKUP(W3858,Broadcast!A$2:B$277,2,FALSE)</f>
        <v>International Broadcasting Bureau</v>
      </c>
      <c r="C3858" s="6">
        <v>1700</v>
      </c>
      <c r="D3858" s="6">
        <v>2200</v>
      </c>
      <c r="E3858" t="s">
        <v>1053</v>
      </c>
      <c r="F3858" t="str">
        <f>VLOOKUP(H3858,Location!A$2:E$678,2,FALSE)</f>
        <v>Moepeng Hill</v>
      </c>
      <c r="G3858" t="str">
        <f>VLOOKUP(LEFT(R3858,3),Language!A$2:B$7700,2,FALSE)</f>
        <v>English</v>
      </c>
      <c r="H3858" t="s">
        <v>119</v>
      </c>
      <c r="I3858">
        <v>100</v>
      </c>
      <c r="J3858">
        <v>350</v>
      </c>
      <c r="K3858">
        <v>0</v>
      </c>
      <c r="L3858">
        <v>156</v>
      </c>
      <c r="M3858">
        <v>1234567</v>
      </c>
      <c r="N3858">
        <v>270316</v>
      </c>
      <c r="O3858">
        <v>291016</v>
      </c>
      <c r="P3858" t="s">
        <v>19</v>
      </c>
      <c r="Q3858">
        <v>13500</v>
      </c>
      <c r="R3858" t="s">
        <v>20</v>
      </c>
      <c r="S3858" t="str">
        <f>VLOOKUP(V3858,Country!A$2:B$191,2,FALSE)</f>
        <v>Botswana</v>
      </c>
      <c r="T3858" t="str">
        <f>VLOOKUP(X3858,Organisation!A$2:B$150,2,FALSE)</f>
        <v>International Broadcasting Bureau</v>
      </c>
      <c r="U3858" t="s">
        <v>119</v>
      </c>
      <c r="V3858" t="s">
        <v>119</v>
      </c>
      <c r="W3858" t="s">
        <v>120</v>
      </c>
      <c r="X3858" t="s">
        <v>120</v>
      </c>
      <c r="Y3858">
        <v>930</v>
      </c>
    </row>
    <row r="3859" spans="1:25" x14ac:dyDescent="0.25">
      <c r="A3859">
        <v>15590</v>
      </c>
      <c r="B3859" t="str">
        <f>VLOOKUP(W3859,Broadcast!A$2:B$277,2,FALSE)</f>
        <v>NBS of Thailand</v>
      </c>
      <c r="C3859" s="6">
        <v>0</v>
      </c>
      <c r="D3859" s="6">
        <v>30</v>
      </c>
      <c r="E3859" s="1">
        <v>42589</v>
      </c>
      <c r="F3859" t="str">
        <f>VLOOKUP(H3859,Location!A$2:E$678,2,FALSE)</f>
        <v>Udorn</v>
      </c>
      <c r="G3859" t="str">
        <f>VLOOKUP(LEFT(R3859,3),Language!A$2:B$7700,2,FALSE)</f>
        <v>English</v>
      </c>
      <c r="H3859" t="s">
        <v>162</v>
      </c>
      <c r="I3859">
        <v>250</v>
      </c>
      <c r="J3859">
        <v>6</v>
      </c>
      <c r="K3859">
        <v>-24</v>
      </c>
      <c r="L3859">
        <v>216</v>
      </c>
      <c r="M3859">
        <v>1234567</v>
      </c>
      <c r="N3859">
        <v>270316</v>
      </c>
      <c r="O3859">
        <v>291016</v>
      </c>
      <c r="P3859" t="s">
        <v>19</v>
      </c>
      <c r="Q3859">
        <v>16700</v>
      </c>
      <c r="R3859" t="s">
        <v>20</v>
      </c>
      <c r="S3859" t="str">
        <f>VLOOKUP(V3859,Country!A$2:B$191,2,FALSE)</f>
        <v>Thailand</v>
      </c>
      <c r="T3859" t="str">
        <f>VLOOKUP(X3859,Organisation!A$2:B$150,2,FALSE)</f>
        <v>International Broadcasting Bureau</v>
      </c>
      <c r="U3859" t="s">
        <v>162</v>
      </c>
      <c r="V3859" t="s">
        <v>148</v>
      </c>
      <c r="W3859" t="s">
        <v>164</v>
      </c>
      <c r="X3859" t="s">
        <v>120</v>
      </c>
      <c r="Y3859">
        <v>931</v>
      </c>
    </row>
    <row r="3860" spans="1:25" x14ac:dyDescent="0.25">
      <c r="A3860">
        <v>15590</v>
      </c>
      <c r="B3860" t="str">
        <f>VLOOKUP(W3860,Broadcast!A$2:B$277,2,FALSE)</f>
        <v>NBS of Thailand</v>
      </c>
      <c r="C3860" s="6">
        <v>30</v>
      </c>
      <c r="D3860" s="6">
        <v>100</v>
      </c>
      <c r="E3860" s="1">
        <v>42557</v>
      </c>
      <c r="F3860" t="str">
        <f>VLOOKUP(H3860,Location!A$2:E$678,2,FALSE)</f>
        <v>Udorn</v>
      </c>
      <c r="G3860" t="str">
        <f>VLOOKUP(LEFT(R3860,3),Language!A$2:B$7700,2,FALSE)</f>
        <v>English</v>
      </c>
      <c r="H3860" t="s">
        <v>162</v>
      </c>
      <c r="I3860">
        <v>250</v>
      </c>
      <c r="J3860">
        <v>38</v>
      </c>
      <c r="K3860">
        <v>8</v>
      </c>
      <c r="L3860">
        <v>216</v>
      </c>
      <c r="M3860">
        <v>1234567</v>
      </c>
      <c r="N3860">
        <v>270316</v>
      </c>
      <c r="O3860">
        <v>291016</v>
      </c>
      <c r="P3860" t="s">
        <v>19</v>
      </c>
      <c r="Q3860">
        <v>16700</v>
      </c>
      <c r="R3860" t="s">
        <v>20</v>
      </c>
      <c r="S3860" t="str">
        <f>VLOOKUP(V3860,Country!A$2:B$191,2,FALSE)</f>
        <v>Thailand</v>
      </c>
      <c r="T3860" t="str">
        <f>VLOOKUP(X3860,Organisation!A$2:B$150,2,FALSE)</f>
        <v>International Broadcasting Bureau</v>
      </c>
      <c r="U3860" t="s">
        <v>162</v>
      </c>
      <c r="V3860" t="s">
        <v>148</v>
      </c>
      <c r="W3860" t="s">
        <v>164</v>
      </c>
      <c r="X3860" t="s">
        <v>120</v>
      </c>
      <c r="Y3860">
        <v>932</v>
      </c>
    </row>
    <row r="3861" spans="1:25" x14ac:dyDescent="0.25">
      <c r="A3861">
        <v>15590</v>
      </c>
      <c r="B3861" t="str">
        <f>VLOOKUP(W3861,Broadcast!A$2:B$277,2,FALSE)</f>
        <v>NBS of Thailand</v>
      </c>
      <c r="C3861" s="6">
        <v>100</v>
      </c>
      <c r="D3861" s="6">
        <v>200</v>
      </c>
      <c r="E3861" s="1">
        <v>42557</v>
      </c>
      <c r="F3861" t="str">
        <f>VLOOKUP(H3861,Location!A$2:E$678,2,FALSE)</f>
        <v>Udorn</v>
      </c>
      <c r="G3861" t="str">
        <f>VLOOKUP(LEFT(R3861,3),Language!A$2:B$7700,2,FALSE)</f>
        <v>Thai</v>
      </c>
      <c r="H3861" t="s">
        <v>162</v>
      </c>
      <c r="I3861">
        <v>250</v>
      </c>
      <c r="J3861">
        <v>38</v>
      </c>
      <c r="K3861">
        <v>8</v>
      </c>
      <c r="L3861">
        <v>216</v>
      </c>
      <c r="M3861">
        <v>1234567</v>
      </c>
      <c r="N3861">
        <v>270316</v>
      </c>
      <c r="O3861">
        <v>291016</v>
      </c>
      <c r="P3861" t="s">
        <v>19</v>
      </c>
      <c r="Q3861">
        <v>16700</v>
      </c>
      <c r="R3861" t="s">
        <v>587</v>
      </c>
      <c r="S3861" t="str">
        <f>VLOOKUP(V3861,Country!A$2:B$191,2,FALSE)</f>
        <v>Thailand</v>
      </c>
      <c r="T3861" t="str">
        <f>VLOOKUP(X3861,Organisation!A$2:B$150,2,FALSE)</f>
        <v>International Broadcasting Bureau</v>
      </c>
      <c r="U3861" t="s">
        <v>162</v>
      </c>
      <c r="V3861" t="s">
        <v>148</v>
      </c>
      <c r="W3861" t="s">
        <v>164</v>
      </c>
      <c r="X3861" t="s">
        <v>120</v>
      </c>
      <c r="Y3861">
        <v>933</v>
      </c>
    </row>
    <row r="3862" spans="1:25" x14ac:dyDescent="0.25">
      <c r="A3862">
        <v>15590</v>
      </c>
      <c r="B3862" t="str">
        <f>VLOOKUP(W3862,Broadcast!A$2:B$277,2,FALSE)</f>
        <v>NBS of Thailand</v>
      </c>
      <c r="C3862" s="6">
        <v>200</v>
      </c>
      <c r="D3862" s="6">
        <v>230</v>
      </c>
      <c r="E3862" s="1">
        <v>42589</v>
      </c>
      <c r="F3862" t="str">
        <f>VLOOKUP(H3862,Location!A$2:E$678,2,FALSE)</f>
        <v>Udorn</v>
      </c>
      <c r="G3862" t="str">
        <f>VLOOKUP(LEFT(R3862,3),Language!A$2:B$7700,2,FALSE)</f>
        <v>English</v>
      </c>
      <c r="H3862" t="s">
        <v>162</v>
      </c>
      <c r="I3862">
        <v>250</v>
      </c>
      <c r="J3862">
        <v>6</v>
      </c>
      <c r="K3862">
        <v>-24</v>
      </c>
      <c r="L3862">
        <v>226</v>
      </c>
      <c r="M3862">
        <v>1234567</v>
      </c>
      <c r="N3862">
        <v>270316</v>
      </c>
      <c r="O3862">
        <v>291016</v>
      </c>
      <c r="P3862" t="s">
        <v>19</v>
      </c>
      <c r="Q3862">
        <v>16700</v>
      </c>
      <c r="R3862" t="s">
        <v>20</v>
      </c>
      <c r="S3862" t="str">
        <f>VLOOKUP(V3862,Country!A$2:B$191,2,FALSE)</f>
        <v>Thailand</v>
      </c>
      <c r="T3862" t="str">
        <f>VLOOKUP(X3862,Organisation!A$2:B$150,2,FALSE)</f>
        <v>International Broadcasting Bureau</v>
      </c>
      <c r="U3862" t="s">
        <v>162</v>
      </c>
      <c r="V3862" t="s">
        <v>148</v>
      </c>
      <c r="W3862" t="s">
        <v>164</v>
      </c>
      <c r="X3862" t="s">
        <v>120</v>
      </c>
      <c r="Y3862">
        <v>934</v>
      </c>
    </row>
    <row r="3863" spans="1:25" x14ac:dyDescent="0.25">
      <c r="A3863">
        <v>15590</v>
      </c>
      <c r="B3863" t="str">
        <f>VLOOKUP(W3863,Broadcast!A$2:B$277,2,FALSE)</f>
        <v>NBS of Thailand</v>
      </c>
      <c r="C3863" s="6">
        <v>230</v>
      </c>
      <c r="D3863" s="6">
        <v>330</v>
      </c>
      <c r="E3863" s="1">
        <v>42589</v>
      </c>
      <c r="F3863" t="str">
        <f>VLOOKUP(H3863,Location!A$2:E$678,2,FALSE)</f>
        <v>Udorn</v>
      </c>
      <c r="G3863" t="str">
        <f>VLOOKUP(LEFT(R3863,3),Language!A$2:B$7700,2,FALSE)</f>
        <v>Thai</v>
      </c>
      <c r="H3863" t="s">
        <v>162</v>
      </c>
      <c r="I3863">
        <v>250</v>
      </c>
      <c r="J3863">
        <v>6</v>
      </c>
      <c r="K3863">
        <v>-24</v>
      </c>
      <c r="L3863">
        <v>226</v>
      </c>
      <c r="M3863">
        <v>1234567</v>
      </c>
      <c r="N3863">
        <v>270316</v>
      </c>
      <c r="O3863">
        <v>291016</v>
      </c>
      <c r="P3863" t="s">
        <v>19</v>
      </c>
      <c r="Q3863">
        <v>16700</v>
      </c>
      <c r="R3863" t="s">
        <v>587</v>
      </c>
      <c r="S3863" t="str">
        <f>VLOOKUP(V3863,Country!A$2:B$191,2,FALSE)</f>
        <v>Thailand</v>
      </c>
      <c r="T3863" t="str">
        <f>VLOOKUP(X3863,Organisation!A$2:B$150,2,FALSE)</f>
        <v>International Broadcasting Bureau</v>
      </c>
      <c r="U3863" t="s">
        <v>162</v>
      </c>
      <c r="V3863" t="s">
        <v>148</v>
      </c>
      <c r="W3863" t="s">
        <v>164</v>
      </c>
      <c r="X3863" t="s">
        <v>120</v>
      </c>
      <c r="Y3863">
        <v>935</v>
      </c>
    </row>
    <row r="3864" spans="1:25" x14ac:dyDescent="0.25">
      <c r="A3864">
        <v>15590</v>
      </c>
      <c r="B3864" t="str">
        <f>VLOOKUP(W3864,Broadcast!A$2:B$277,2,FALSE)</f>
        <v>Nippon Hoso Kyokai</v>
      </c>
      <c r="C3864" s="6">
        <v>1000</v>
      </c>
      <c r="D3864" s="6">
        <v>1200</v>
      </c>
      <c r="E3864">
        <v>41</v>
      </c>
      <c r="F3864" t="str">
        <f>VLOOKUP(H3864,Location!A$2:E$678,2,FALSE)</f>
        <v>Tokyo Yamata</v>
      </c>
      <c r="G3864" t="str">
        <f>VLOOKUP(LEFT(R3864,3),Language!A$2:B$7700,2,FALSE)</f>
        <v>Japanese</v>
      </c>
      <c r="H3864" t="s">
        <v>192</v>
      </c>
      <c r="I3864">
        <v>300</v>
      </c>
      <c r="J3864">
        <v>270</v>
      </c>
      <c r="K3864">
        <v>30</v>
      </c>
      <c r="L3864">
        <v>208</v>
      </c>
      <c r="M3864">
        <v>1234567</v>
      </c>
      <c r="N3864">
        <v>270316</v>
      </c>
      <c r="O3864">
        <v>301016</v>
      </c>
      <c r="P3864" t="s">
        <v>19</v>
      </c>
      <c r="R3864" t="s">
        <v>196</v>
      </c>
      <c r="S3864" t="str">
        <f>VLOOKUP(V3864,Country!A$2:B$191,2,FALSE)</f>
        <v>Japan</v>
      </c>
      <c r="T3864" t="str">
        <f>VLOOKUP(X3864,Organisation!A$2:B$150,2,FALSE)</f>
        <v>Nippon Hoso Kyokai, Japan</v>
      </c>
      <c r="U3864" t="s">
        <v>192</v>
      </c>
      <c r="V3864" t="s">
        <v>193</v>
      </c>
      <c r="W3864" t="s">
        <v>197</v>
      </c>
      <c r="X3864" t="s">
        <v>197</v>
      </c>
      <c r="Y3864">
        <v>2376</v>
      </c>
    </row>
    <row r="3865" spans="1:25" x14ac:dyDescent="0.25">
      <c r="A3865">
        <v>15590</v>
      </c>
      <c r="B3865" t="str">
        <f>VLOOKUP(W3865,Broadcast!A$2:B$277,2,FALSE)</f>
        <v>International Broadcasting Bureau</v>
      </c>
      <c r="C3865" s="6">
        <v>1300</v>
      </c>
      <c r="D3865" s="6">
        <v>1400</v>
      </c>
      <c r="E3865" t="s">
        <v>401</v>
      </c>
      <c r="F3865" t="str">
        <f>VLOOKUP(H3865,Location!A$2:E$678,2,FALSE)</f>
        <v>Udorn</v>
      </c>
      <c r="G3865" t="str">
        <f>VLOOKUP(LEFT(R3865,3),Language!A$2:B$7700,2,FALSE)</f>
        <v>Mandarin Chinese</v>
      </c>
      <c r="H3865" t="s">
        <v>162</v>
      </c>
      <c r="I3865">
        <v>250</v>
      </c>
      <c r="J3865">
        <v>14</v>
      </c>
      <c r="K3865">
        <v>-16</v>
      </c>
      <c r="L3865">
        <v>216</v>
      </c>
      <c r="M3865">
        <v>1234567</v>
      </c>
      <c r="N3865">
        <v>270316</v>
      </c>
      <c r="O3865">
        <v>291016</v>
      </c>
      <c r="P3865" t="s">
        <v>19</v>
      </c>
      <c r="Q3865">
        <v>16700</v>
      </c>
      <c r="R3865" t="s">
        <v>270</v>
      </c>
      <c r="S3865" t="str">
        <f>VLOOKUP(V3865,Country!A$2:B$191,2,FALSE)</f>
        <v>Thailand</v>
      </c>
      <c r="T3865" t="str">
        <f>VLOOKUP(X3865,Organisation!A$2:B$150,2,FALSE)</f>
        <v>International Broadcasting Bureau</v>
      </c>
      <c r="U3865" t="s">
        <v>162</v>
      </c>
      <c r="V3865" t="s">
        <v>148</v>
      </c>
      <c r="W3865" t="s">
        <v>120</v>
      </c>
      <c r="X3865" t="s">
        <v>120</v>
      </c>
      <c r="Y3865">
        <v>13092</v>
      </c>
    </row>
    <row r="3866" spans="1:25" x14ac:dyDescent="0.25">
      <c r="A3866">
        <v>15590</v>
      </c>
      <c r="B3866" t="str">
        <f>VLOOKUP(W3866,Broadcast!A$2:B$277,2,FALSE)</f>
        <v>International Broadcasting Bureau</v>
      </c>
      <c r="C3866" s="6">
        <v>1400</v>
      </c>
      <c r="D3866" s="6">
        <v>1500</v>
      </c>
      <c r="E3866">
        <v>43.44</v>
      </c>
      <c r="F3866" t="str">
        <f>VLOOKUP(H3866,Location!A$2:E$678,2,FALSE)</f>
        <v>Tinang 1</v>
      </c>
      <c r="G3866" t="str">
        <f>VLOOKUP(LEFT(R3866,3),Language!A$2:B$7700,2,FALSE)</f>
        <v>Mandarin Chinese</v>
      </c>
      <c r="H3866" t="s">
        <v>172</v>
      </c>
      <c r="I3866">
        <v>250</v>
      </c>
      <c r="J3866">
        <v>349</v>
      </c>
      <c r="K3866">
        <v>0</v>
      </c>
      <c r="L3866">
        <v>216</v>
      </c>
      <c r="M3866">
        <v>1234567</v>
      </c>
      <c r="N3866">
        <v>270316</v>
      </c>
      <c r="O3866">
        <v>291016</v>
      </c>
      <c r="P3866" t="s">
        <v>19</v>
      </c>
      <c r="Q3866">
        <v>13510</v>
      </c>
      <c r="R3866" t="s">
        <v>270</v>
      </c>
      <c r="S3866" t="str">
        <f>VLOOKUP(V3866,Country!A$2:B$191,2,FALSE)</f>
        <v>Philippines</v>
      </c>
      <c r="T3866" t="str">
        <f>VLOOKUP(X3866,Organisation!A$2:B$150,2,FALSE)</f>
        <v>International Broadcasting Bureau</v>
      </c>
      <c r="U3866" t="s">
        <v>172</v>
      </c>
      <c r="V3866" t="s">
        <v>173</v>
      </c>
      <c r="W3866" t="s">
        <v>120</v>
      </c>
      <c r="X3866" t="s">
        <v>120</v>
      </c>
      <c r="Y3866">
        <v>13093</v>
      </c>
    </row>
    <row r="3867" spans="1:25" x14ac:dyDescent="0.25">
      <c r="A3867">
        <v>15590</v>
      </c>
      <c r="B3867" t="str">
        <f>VLOOKUP(W3867,Broadcast!A$2:B$277,2,FALSE)</f>
        <v>Adventist Broadcasting Service, Inc.</v>
      </c>
      <c r="C3867" s="6">
        <v>1500</v>
      </c>
      <c r="D3867" s="6">
        <v>1530</v>
      </c>
      <c r="E3867" t="s">
        <v>543</v>
      </c>
      <c r="F3867" t="str">
        <f>VLOOKUP(H3867,Location!A$2:E$678,2,FALSE)</f>
        <v>Agat, Guam</v>
      </c>
      <c r="G3867" t="str">
        <f>VLOOKUP(LEFT(R3867,3),Language!A$2:B$7700,2,FALSE)</f>
        <v>Telugu</v>
      </c>
      <c r="H3867" t="s">
        <v>729</v>
      </c>
      <c r="I3867">
        <v>100</v>
      </c>
      <c r="J3867">
        <v>285</v>
      </c>
      <c r="K3867">
        <v>0</v>
      </c>
      <c r="L3867">
        <v>218</v>
      </c>
      <c r="M3867">
        <v>1234567</v>
      </c>
      <c r="N3867">
        <v>270316</v>
      </c>
      <c r="O3867">
        <v>291016</v>
      </c>
      <c r="P3867" t="s">
        <v>19</v>
      </c>
      <c r="Q3867">
        <v>13700</v>
      </c>
      <c r="R3867" t="s">
        <v>889</v>
      </c>
      <c r="S3867" t="str">
        <f>VLOOKUP(V3867,Country!A$2:B$191,2,FALSE)</f>
        <v>United States</v>
      </c>
      <c r="T3867" t="str">
        <f>VLOOKUP(X3867,Organisation!A$2:B$150,2,FALSE)</f>
        <v>Federal Communications Commission</v>
      </c>
      <c r="U3867" t="s">
        <v>729</v>
      </c>
      <c r="V3867" t="s">
        <v>21</v>
      </c>
      <c r="W3867" t="s">
        <v>729</v>
      </c>
      <c r="X3867" t="s">
        <v>22</v>
      </c>
      <c r="Y3867">
        <v>1824</v>
      </c>
    </row>
    <row r="3868" spans="1:25" x14ac:dyDescent="0.25">
      <c r="A3868">
        <v>15590</v>
      </c>
      <c r="B3868" t="str">
        <f>VLOOKUP(W3868,Broadcast!A$2:B$277,2,FALSE)</f>
        <v>WRNO Worldwide, Inc.</v>
      </c>
      <c r="C3868" s="6">
        <v>1600</v>
      </c>
      <c r="D3868" s="6">
        <v>2200</v>
      </c>
      <c r="E3868" t="s">
        <v>39</v>
      </c>
      <c r="F3868" t="str">
        <f>VLOOKUP(H3868,Location!A$2:E$678,2,FALSE)</f>
        <v>New Orleans, LA</v>
      </c>
      <c r="G3868" t="str">
        <f>VLOOKUP(LEFT(R3868,3),Language!A$2:B$7700,2,FALSE)</f>
        <v>English</v>
      </c>
      <c r="H3868" t="s">
        <v>628</v>
      </c>
      <c r="I3868">
        <v>50</v>
      </c>
      <c r="J3868">
        <v>20</v>
      </c>
      <c r="K3868">
        <v>0</v>
      </c>
      <c r="L3868">
        <v>805</v>
      </c>
      <c r="M3868">
        <v>1234567</v>
      </c>
      <c r="N3868">
        <v>270316</v>
      </c>
      <c r="O3868">
        <v>291016</v>
      </c>
      <c r="P3868" t="s">
        <v>19</v>
      </c>
      <c r="R3868" t="s">
        <v>20</v>
      </c>
      <c r="S3868" t="str">
        <f>VLOOKUP(V3868,Country!A$2:B$191,2,FALSE)</f>
        <v>United States</v>
      </c>
      <c r="T3868" t="str">
        <f>VLOOKUP(X3868,Organisation!A$2:B$150,2,FALSE)</f>
        <v>Federal Communications Commission</v>
      </c>
      <c r="U3868" t="s">
        <v>628</v>
      </c>
      <c r="V3868" t="s">
        <v>21</v>
      </c>
      <c r="W3868" t="s">
        <v>628</v>
      </c>
      <c r="X3868" t="s">
        <v>22</v>
      </c>
      <c r="Y3868">
        <v>1825</v>
      </c>
    </row>
    <row r="3869" spans="1:25" x14ac:dyDescent="0.25">
      <c r="A3869">
        <v>15595</v>
      </c>
      <c r="B3869" t="str">
        <f>VLOOKUP(W3869,Broadcast!A$2:B$277,2,FALSE)</f>
        <v>Vatican Radio</v>
      </c>
      <c r="C3869" s="6">
        <v>530</v>
      </c>
      <c r="D3869" s="6">
        <v>600</v>
      </c>
      <c r="E3869" t="s">
        <v>750</v>
      </c>
      <c r="F3869" t="str">
        <f>VLOOKUP(H3869,Location!A$2:E$678,2,FALSE)</f>
        <v>S. Maria di Galeria</v>
      </c>
      <c r="G3869" t="str">
        <f>VLOOKUP(LEFT(R3869,3),Language!A$2:B$7700,2,FALSE)</f>
        <v>Latin</v>
      </c>
      <c r="H3869" t="s">
        <v>84</v>
      </c>
      <c r="I3869">
        <v>250</v>
      </c>
      <c r="J3869">
        <v>107</v>
      </c>
      <c r="K3869">
        <v>9</v>
      </c>
      <c r="L3869">
        <v>616</v>
      </c>
      <c r="M3869">
        <v>1234567</v>
      </c>
      <c r="N3869">
        <v>270316</v>
      </c>
      <c r="O3869">
        <v>291016</v>
      </c>
      <c r="P3869" t="s">
        <v>19</v>
      </c>
      <c r="Q3869">
        <v>16484</v>
      </c>
      <c r="R3869" t="s">
        <v>85</v>
      </c>
      <c r="S3869" t="str">
        <f>VLOOKUP(V3869,Country!A$2:B$191,2,FALSE)</f>
        <v>Vatican</v>
      </c>
      <c r="T3869" t="str">
        <f>VLOOKUP(X3869,Organisation!A$2:B$150,2,FALSE)</f>
        <v>Vatican Radio</v>
      </c>
      <c r="U3869" t="s">
        <v>84</v>
      </c>
      <c r="V3869" t="s">
        <v>86</v>
      </c>
      <c r="W3869" t="s">
        <v>87</v>
      </c>
      <c r="X3869" t="s">
        <v>87</v>
      </c>
      <c r="Y3869">
        <v>1191</v>
      </c>
    </row>
    <row r="3870" spans="1:25" x14ac:dyDescent="0.25">
      <c r="A3870">
        <v>15595</v>
      </c>
      <c r="B3870" t="str">
        <f>VLOOKUP(W3870,Broadcast!A$2:B$277,2,FALSE)</f>
        <v>Vatican Radio</v>
      </c>
      <c r="C3870" s="6">
        <v>600</v>
      </c>
      <c r="D3870" s="6">
        <v>615</v>
      </c>
      <c r="E3870" t="s">
        <v>750</v>
      </c>
      <c r="F3870" t="str">
        <f>VLOOKUP(H3870,Location!A$2:E$678,2,FALSE)</f>
        <v>S. Maria di Galeria</v>
      </c>
      <c r="G3870" t="str">
        <f>VLOOKUP(LEFT(R3870,3),Language!A$2:B$7700,2,FALSE)</f>
        <v>Italian</v>
      </c>
      <c r="H3870" t="s">
        <v>84</v>
      </c>
      <c r="I3870">
        <v>100</v>
      </c>
      <c r="J3870">
        <v>107</v>
      </c>
      <c r="K3870">
        <v>9</v>
      </c>
      <c r="L3870">
        <v>616</v>
      </c>
      <c r="M3870">
        <v>234567</v>
      </c>
      <c r="N3870">
        <v>270316</v>
      </c>
      <c r="O3870">
        <v>291016</v>
      </c>
      <c r="P3870" t="s">
        <v>19</v>
      </c>
      <c r="Q3870">
        <v>16484</v>
      </c>
      <c r="R3870" t="s">
        <v>210</v>
      </c>
      <c r="S3870" t="str">
        <f>VLOOKUP(V3870,Country!A$2:B$191,2,FALSE)</f>
        <v>Vatican</v>
      </c>
      <c r="T3870" t="str">
        <f>VLOOKUP(X3870,Organisation!A$2:B$150,2,FALSE)</f>
        <v>Vatican Radio</v>
      </c>
      <c r="U3870" t="s">
        <v>84</v>
      </c>
      <c r="V3870" t="s">
        <v>86</v>
      </c>
      <c r="W3870" t="s">
        <v>87</v>
      </c>
      <c r="X3870" t="s">
        <v>87</v>
      </c>
      <c r="Y3870">
        <v>1190</v>
      </c>
    </row>
    <row r="3871" spans="1:25" x14ac:dyDescent="0.25">
      <c r="A3871">
        <v>15595</v>
      </c>
      <c r="B3871" t="str">
        <f>VLOOKUP(W3871,Broadcast!A$2:B$277,2,FALSE)</f>
        <v>Vatican Radio</v>
      </c>
      <c r="C3871" s="6">
        <v>615</v>
      </c>
      <c r="D3871" s="6">
        <v>630</v>
      </c>
      <c r="E3871" t="s">
        <v>750</v>
      </c>
      <c r="F3871" t="str">
        <f>VLOOKUP(H3871,Location!A$2:E$678,2,FALSE)</f>
        <v>S. Maria di Galeria</v>
      </c>
      <c r="G3871" t="str">
        <f>VLOOKUP(LEFT(R3871,3),Language!A$2:B$7700,2,FALSE)</f>
        <v>French</v>
      </c>
      <c r="H3871" t="s">
        <v>84</v>
      </c>
      <c r="I3871">
        <v>100</v>
      </c>
      <c r="J3871">
        <v>107</v>
      </c>
      <c r="K3871">
        <v>9</v>
      </c>
      <c r="L3871">
        <v>616</v>
      </c>
      <c r="M3871">
        <v>234567</v>
      </c>
      <c r="N3871">
        <v>270316</v>
      </c>
      <c r="O3871">
        <v>291016</v>
      </c>
      <c r="P3871" t="s">
        <v>19</v>
      </c>
      <c r="Q3871">
        <v>16484</v>
      </c>
      <c r="R3871" t="s">
        <v>79</v>
      </c>
      <c r="S3871" t="str">
        <f>VLOOKUP(V3871,Country!A$2:B$191,2,FALSE)</f>
        <v>Vatican</v>
      </c>
      <c r="T3871" t="str">
        <f>VLOOKUP(X3871,Organisation!A$2:B$150,2,FALSE)</f>
        <v>Vatican Radio</v>
      </c>
      <c r="U3871" t="s">
        <v>84</v>
      </c>
      <c r="V3871" t="s">
        <v>86</v>
      </c>
      <c r="W3871" t="s">
        <v>87</v>
      </c>
      <c r="X3871" t="s">
        <v>87</v>
      </c>
      <c r="Y3871">
        <v>1189</v>
      </c>
    </row>
    <row r="3872" spans="1:25" x14ac:dyDescent="0.25">
      <c r="A3872">
        <v>15595</v>
      </c>
      <c r="B3872" t="str">
        <f>VLOOKUP(W3872,Broadcast!A$2:B$277,2,FALSE)</f>
        <v>Vatican Radio</v>
      </c>
      <c r="C3872" s="6">
        <v>630</v>
      </c>
      <c r="D3872" s="6">
        <v>645</v>
      </c>
      <c r="E3872" t="s">
        <v>750</v>
      </c>
      <c r="F3872" t="str">
        <f>VLOOKUP(H3872,Location!A$2:E$678,2,FALSE)</f>
        <v>S. Maria di Galeria</v>
      </c>
      <c r="G3872" t="str">
        <f>VLOOKUP(LEFT(R3872,3),Language!A$2:B$7700,2,FALSE)</f>
        <v>English</v>
      </c>
      <c r="H3872" t="s">
        <v>84</v>
      </c>
      <c r="I3872">
        <v>100</v>
      </c>
      <c r="J3872">
        <v>107</v>
      </c>
      <c r="K3872">
        <v>9</v>
      </c>
      <c r="L3872">
        <v>616</v>
      </c>
      <c r="M3872">
        <v>234567</v>
      </c>
      <c r="N3872">
        <v>270316</v>
      </c>
      <c r="O3872">
        <v>291016</v>
      </c>
      <c r="P3872" t="s">
        <v>19</v>
      </c>
      <c r="Q3872">
        <v>16484</v>
      </c>
      <c r="R3872" t="s">
        <v>20</v>
      </c>
      <c r="S3872" t="str">
        <f>VLOOKUP(V3872,Country!A$2:B$191,2,FALSE)</f>
        <v>Vatican</v>
      </c>
      <c r="T3872" t="str">
        <f>VLOOKUP(X3872,Organisation!A$2:B$150,2,FALSE)</f>
        <v>Vatican Radio</v>
      </c>
      <c r="U3872" t="s">
        <v>84</v>
      </c>
      <c r="V3872" t="s">
        <v>86</v>
      </c>
      <c r="W3872" t="s">
        <v>87</v>
      </c>
      <c r="X3872" t="s">
        <v>87</v>
      </c>
      <c r="Y3872">
        <v>1188</v>
      </c>
    </row>
    <row r="3873" spans="1:25" x14ac:dyDescent="0.25">
      <c r="A3873">
        <v>15595</v>
      </c>
      <c r="B3873" t="str">
        <f>VLOOKUP(W3873,Broadcast!A$2:B$277,2,FALSE)</f>
        <v>Vatican Radio</v>
      </c>
      <c r="C3873" s="6">
        <v>645</v>
      </c>
      <c r="D3873" s="6">
        <v>705</v>
      </c>
      <c r="E3873" t="s">
        <v>750</v>
      </c>
      <c r="F3873" t="str">
        <f>VLOOKUP(H3873,Location!A$2:E$678,2,FALSE)</f>
        <v>S. Maria di Galeria</v>
      </c>
      <c r="G3873" t="str">
        <f>VLOOKUP(LEFT(R3873,3),Language!A$2:B$7700,2,FALSE)</f>
        <v>Arabic</v>
      </c>
      <c r="H3873" t="s">
        <v>84</v>
      </c>
      <c r="I3873">
        <v>250</v>
      </c>
      <c r="J3873">
        <v>107</v>
      </c>
      <c r="K3873">
        <v>9</v>
      </c>
      <c r="L3873">
        <v>616</v>
      </c>
      <c r="M3873">
        <v>234567</v>
      </c>
      <c r="N3873">
        <v>270316</v>
      </c>
      <c r="O3873">
        <v>291016</v>
      </c>
      <c r="P3873" t="s">
        <v>19</v>
      </c>
      <c r="Q3873">
        <v>16484</v>
      </c>
      <c r="R3873" t="s">
        <v>89</v>
      </c>
      <c r="S3873" t="str">
        <f>VLOOKUP(V3873,Country!A$2:B$191,2,FALSE)</f>
        <v>Vatican</v>
      </c>
      <c r="T3873" t="str">
        <f>VLOOKUP(X3873,Organisation!A$2:B$150,2,FALSE)</f>
        <v>Vatican Radio</v>
      </c>
      <c r="U3873" t="s">
        <v>84</v>
      </c>
      <c r="V3873" t="s">
        <v>86</v>
      </c>
      <c r="W3873" t="s">
        <v>87</v>
      </c>
      <c r="X3873" t="s">
        <v>87</v>
      </c>
      <c r="Y3873">
        <v>1187</v>
      </c>
    </row>
    <row r="3874" spans="1:25" x14ac:dyDescent="0.25">
      <c r="A3874">
        <v>15595</v>
      </c>
      <c r="B3874" t="str">
        <f>VLOOKUP(W3874,Broadcast!A$2:B$277,2,FALSE)</f>
        <v>Vatican Radio</v>
      </c>
      <c r="C3874" s="6">
        <v>830</v>
      </c>
      <c r="D3874" s="6">
        <v>950</v>
      </c>
      <c r="E3874" t="s">
        <v>750</v>
      </c>
      <c r="F3874" t="str">
        <f>VLOOKUP(H3874,Location!A$2:E$678,2,FALSE)</f>
        <v>S. Maria di Galeria</v>
      </c>
      <c r="G3874" t="str">
        <f>VLOOKUP(LEFT(R3874,3),Language!A$2:B$7700,2,FALSE)</f>
        <v>Amharic</v>
      </c>
      <c r="H3874" t="s">
        <v>84</v>
      </c>
      <c r="I3874">
        <v>250</v>
      </c>
      <c r="J3874">
        <v>107</v>
      </c>
      <c r="K3874">
        <v>9</v>
      </c>
      <c r="L3874">
        <v>616</v>
      </c>
      <c r="M3874">
        <v>1</v>
      </c>
      <c r="N3874">
        <v>270316</v>
      </c>
      <c r="O3874">
        <v>291016</v>
      </c>
      <c r="P3874" t="s">
        <v>19</v>
      </c>
      <c r="Q3874">
        <v>16484</v>
      </c>
      <c r="R3874" t="s">
        <v>344</v>
      </c>
      <c r="S3874" t="str">
        <f>VLOOKUP(V3874,Country!A$2:B$191,2,FALSE)</f>
        <v>Vatican</v>
      </c>
      <c r="T3874" t="str">
        <f>VLOOKUP(X3874,Organisation!A$2:B$150,2,FALSE)</f>
        <v>Vatican Radio</v>
      </c>
      <c r="U3874" t="s">
        <v>84</v>
      </c>
      <c r="V3874" t="s">
        <v>86</v>
      </c>
      <c r="W3874" t="s">
        <v>87</v>
      </c>
      <c r="X3874" t="s">
        <v>87</v>
      </c>
      <c r="Y3874">
        <v>1184</v>
      </c>
    </row>
    <row r="3875" spans="1:25" x14ac:dyDescent="0.25">
      <c r="A3875">
        <v>15595</v>
      </c>
      <c r="B3875" t="str">
        <f>VLOOKUP(W3875,Broadcast!A$2:B$277,2,FALSE)</f>
        <v>Vatican Radio</v>
      </c>
      <c r="C3875" s="6">
        <v>830</v>
      </c>
      <c r="D3875" s="6">
        <v>950</v>
      </c>
      <c r="E3875" t="s">
        <v>1054</v>
      </c>
      <c r="F3875" t="str">
        <f>VLOOKUP(H3875,Location!A$2:E$678,2,FALSE)</f>
        <v>S. Maria di Galeria</v>
      </c>
      <c r="G3875" t="str">
        <f>VLOOKUP(LEFT(R3875,3),Language!A$2:B$7700,2,FALSE)</f>
        <v>Arabic</v>
      </c>
      <c r="H3875" t="s">
        <v>84</v>
      </c>
      <c r="I3875">
        <v>250</v>
      </c>
      <c r="J3875">
        <v>121</v>
      </c>
      <c r="K3875">
        <v>-9</v>
      </c>
      <c r="L3875">
        <v>616</v>
      </c>
      <c r="M3875">
        <v>1</v>
      </c>
      <c r="N3875">
        <v>270316</v>
      </c>
      <c r="O3875">
        <v>291016</v>
      </c>
      <c r="P3875" t="s">
        <v>19</v>
      </c>
      <c r="Q3875">
        <v>16484</v>
      </c>
      <c r="R3875" t="s">
        <v>89</v>
      </c>
      <c r="S3875" t="str">
        <f>VLOOKUP(V3875,Country!A$2:B$191,2,FALSE)</f>
        <v>Vatican</v>
      </c>
      <c r="T3875" t="str">
        <f>VLOOKUP(X3875,Organisation!A$2:B$150,2,FALSE)</f>
        <v>Vatican Radio</v>
      </c>
      <c r="U3875" t="s">
        <v>84</v>
      </c>
      <c r="V3875" t="s">
        <v>86</v>
      </c>
      <c r="W3875" t="s">
        <v>87</v>
      </c>
      <c r="X3875" t="s">
        <v>87</v>
      </c>
      <c r="Y3875">
        <v>1185</v>
      </c>
    </row>
    <row r="3876" spans="1:25" x14ac:dyDescent="0.25">
      <c r="A3876">
        <v>15595</v>
      </c>
      <c r="B3876" t="str">
        <f>VLOOKUP(W3876,Broadcast!A$2:B$277,2,FALSE)</f>
        <v>Vatican Radio</v>
      </c>
      <c r="C3876" s="6">
        <v>830</v>
      </c>
      <c r="D3876" s="6">
        <v>950</v>
      </c>
      <c r="E3876" t="s">
        <v>1055</v>
      </c>
      <c r="F3876" t="str">
        <f>VLOOKUP(H3876,Location!A$2:E$678,2,FALSE)</f>
        <v>S. Maria di Galeria</v>
      </c>
      <c r="G3876" t="str">
        <f>VLOOKUP(LEFT(R3876,3),Language!A$2:B$7700,2,FALSE)</f>
        <v>Russian</v>
      </c>
      <c r="H3876" t="s">
        <v>84</v>
      </c>
      <c r="I3876">
        <v>250</v>
      </c>
      <c r="J3876">
        <v>49</v>
      </c>
      <c r="K3876">
        <v>-9</v>
      </c>
      <c r="L3876">
        <v>616</v>
      </c>
      <c r="M3876">
        <v>1</v>
      </c>
      <c r="N3876">
        <v>270316</v>
      </c>
      <c r="O3876">
        <v>291016</v>
      </c>
      <c r="P3876" t="s">
        <v>19</v>
      </c>
      <c r="Q3876">
        <v>16484</v>
      </c>
      <c r="R3876" t="s">
        <v>182</v>
      </c>
      <c r="S3876" t="str">
        <f>VLOOKUP(V3876,Country!A$2:B$191,2,FALSE)</f>
        <v>Vatican</v>
      </c>
      <c r="T3876" t="str">
        <f>VLOOKUP(X3876,Organisation!A$2:B$150,2,FALSE)</f>
        <v>Vatican Radio</v>
      </c>
      <c r="U3876" t="s">
        <v>84</v>
      </c>
      <c r="V3876" t="s">
        <v>86</v>
      </c>
      <c r="W3876" t="s">
        <v>87</v>
      </c>
      <c r="X3876" t="s">
        <v>87</v>
      </c>
      <c r="Y3876">
        <v>1186</v>
      </c>
    </row>
    <row r="3877" spans="1:25" x14ac:dyDescent="0.25">
      <c r="A3877">
        <v>15595</v>
      </c>
      <c r="B3877" t="str">
        <f>VLOOKUP(W3877,Broadcast!A$2:B$277,2,FALSE)</f>
        <v>Vatican Radio</v>
      </c>
      <c r="C3877" s="6">
        <v>830</v>
      </c>
      <c r="D3877" s="6">
        <v>950</v>
      </c>
      <c r="E3877" t="s">
        <v>1056</v>
      </c>
      <c r="F3877" t="str">
        <f>VLOOKUP(H3877,Location!A$2:E$678,2,FALSE)</f>
        <v>S. Maria di Galeria</v>
      </c>
      <c r="G3877" t="str">
        <f>VLOOKUP(LEFT(R3877,3),Language!A$2:B$7700,2,FALSE)</f>
        <v>Armenian</v>
      </c>
      <c r="H3877" t="s">
        <v>84</v>
      </c>
      <c r="I3877">
        <v>250</v>
      </c>
      <c r="J3877">
        <v>89</v>
      </c>
      <c r="K3877">
        <v>-9</v>
      </c>
      <c r="L3877">
        <v>616</v>
      </c>
      <c r="M3877">
        <v>1</v>
      </c>
      <c r="N3877">
        <v>270316</v>
      </c>
      <c r="O3877">
        <v>291016</v>
      </c>
      <c r="P3877" t="s">
        <v>19</v>
      </c>
      <c r="Q3877">
        <v>16484</v>
      </c>
      <c r="R3877" t="s">
        <v>462</v>
      </c>
      <c r="S3877" t="str">
        <f>VLOOKUP(V3877,Country!A$2:B$191,2,FALSE)</f>
        <v>Vatican</v>
      </c>
      <c r="T3877" t="str">
        <f>VLOOKUP(X3877,Organisation!A$2:B$150,2,FALSE)</f>
        <v>Vatican Radio</v>
      </c>
      <c r="U3877" t="s">
        <v>84</v>
      </c>
      <c r="V3877" t="s">
        <v>86</v>
      </c>
      <c r="W3877" t="s">
        <v>87</v>
      </c>
      <c r="X3877" t="s">
        <v>87</v>
      </c>
      <c r="Y3877">
        <v>1192</v>
      </c>
    </row>
    <row r="3878" spans="1:25" x14ac:dyDescent="0.25">
      <c r="A3878">
        <v>15595</v>
      </c>
      <c r="B3878" t="str">
        <f>VLOOKUP(W3878,Broadcast!A$2:B$277,2,FALSE)</f>
        <v>Vatican Radio</v>
      </c>
      <c r="C3878" s="6">
        <v>950</v>
      </c>
      <c r="D3878" s="6">
        <v>1030</v>
      </c>
      <c r="E3878" t="s">
        <v>373</v>
      </c>
      <c r="F3878" t="str">
        <f>VLOOKUP(H3878,Location!A$2:E$678,2,FALSE)</f>
        <v>S. Maria di Galeria</v>
      </c>
      <c r="G3878" t="str">
        <f>VLOOKUP(LEFT(R3878,3),Language!A$2:B$7700,2,FALSE)</f>
        <v>Latin</v>
      </c>
      <c r="H3878" t="s">
        <v>84</v>
      </c>
      <c r="I3878">
        <v>250</v>
      </c>
      <c r="J3878">
        <v>319</v>
      </c>
      <c r="K3878">
        <v>9</v>
      </c>
      <c r="L3878">
        <v>616</v>
      </c>
      <c r="M3878">
        <v>1</v>
      </c>
      <c r="N3878">
        <v>270316</v>
      </c>
      <c r="O3878">
        <v>291016</v>
      </c>
      <c r="P3878" t="s">
        <v>19</v>
      </c>
      <c r="Q3878">
        <v>16484</v>
      </c>
      <c r="R3878" t="s">
        <v>85</v>
      </c>
      <c r="S3878" t="str">
        <f>VLOOKUP(V3878,Country!A$2:B$191,2,FALSE)</f>
        <v>Vatican</v>
      </c>
      <c r="T3878" t="str">
        <f>VLOOKUP(X3878,Organisation!A$2:B$150,2,FALSE)</f>
        <v>Vatican Radio</v>
      </c>
      <c r="U3878" t="s">
        <v>84</v>
      </c>
      <c r="V3878" t="s">
        <v>86</v>
      </c>
      <c r="W3878" t="s">
        <v>87</v>
      </c>
      <c r="X3878" t="s">
        <v>87</v>
      </c>
      <c r="Y3878">
        <v>1183</v>
      </c>
    </row>
    <row r="3879" spans="1:25" x14ac:dyDescent="0.25">
      <c r="A3879">
        <v>15595</v>
      </c>
      <c r="B3879" t="str">
        <f>VLOOKUP(W3879,Broadcast!A$2:B$277,2,FALSE)</f>
        <v>Vatican Radio</v>
      </c>
      <c r="C3879" s="6">
        <v>1530</v>
      </c>
      <c r="D3879" s="6">
        <v>1600</v>
      </c>
      <c r="E3879" t="s">
        <v>750</v>
      </c>
      <c r="F3879" t="str">
        <f>VLOOKUP(H3879,Location!A$2:E$678,2,FALSE)</f>
        <v>S. Maria di Galeria</v>
      </c>
      <c r="G3879" t="str">
        <f>VLOOKUP(LEFT(R3879,3),Language!A$2:B$7700,2,FALSE)</f>
        <v>Arabic</v>
      </c>
      <c r="H3879" t="s">
        <v>84</v>
      </c>
      <c r="I3879">
        <v>100</v>
      </c>
      <c r="J3879">
        <v>107</v>
      </c>
      <c r="K3879">
        <v>9</v>
      </c>
      <c r="L3879">
        <v>616</v>
      </c>
      <c r="M3879">
        <v>1234567</v>
      </c>
      <c r="N3879">
        <v>270316</v>
      </c>
      <c r="O3879">
        <v>291016</v>
      </c>
      <c r="P3879" t="s">
        <v>19</v>
      </c>
      <c r="Q3879">
        <v>16484</v>
      </c>
      <c r="R3879" t="s">
        <v>89</v>
      </c>
      <c r="S3879" t="str">
        <f>VLOOKUP(V3879,Country!A$2:B$191,2,FALSE)</f>
        <v>Vatican</v>
      </c>
      <c r="T3879" t="str">
        <f>VLOOKUP(X3879,Organisation!A$2:B$150,2,FALSE)</f>
        <v>Vatican Radio</v>
      </c>
      <c r="U3879" t="s">
        <v>84</v>
      </c>
      <c r="V3879" t="s">
        <v>86</v>
      </c>
      <c r="W3879" t="s">
        <v>87</v>
      </c>
      <c r="X3879" t="s">
        <v>87</v>
      </c>
      <c r="Y3879">
        <v>1182</v>
      </c>
    </row>
    <row r="3880" spans="1:25" x14ac:dyDescent="0.25">
      <c r="A3880">
        <v>15595</v>
      </c>
      <c r="B3880" t="str">
        <f>VLOOKUP(W3880,Broadcast!A$2:B$277,2,FALSE)</f>
        <v>Vatican Radio</v>
      </c>
      <c r="C3880" s="6">
        <v>1600</v>
      </c>
      <c r="D3880" s="6">
        <v>1615</v>
      </c>
      <c r="E3880" t="s">
        <v>750</v>
      </c>
      <c r="F3880" t="str">
        <f>VLOOKUP(H3880,Location!A$2:E$678,2,FALSE)</f>
        <v>S. Maria di Galeria</v>
      </c>
      <c r="G3880" t="str">
        <f>VLOOKUP(LEFT(R3880,3),Language!A$2:B$7700,2,FALSE)</f>
        <v>French</v>
      </c>
      <c r="H3880" t="s">
        <v>84</v>
      </c>
      <c r="I3880">
        <v>250</v>
      </c>
      <c r="J3880">
        <v>107</v>
      </c>
      <c r="K3880">
        <v>9</v>
      </c>
      <c r="L3880">
        <v>616</v>
      </c>
      <c r="M3880">
        <v>1234567</v>
      </c>
      <c r="N3880">
        <v>270316</v>
      </c>
      <c r="O3880">
        <v>291016</v>
      </c>
      <c r="P3880" t="s">
        <v>19</v>
      </c>
      <c r="Q3880">
        <v>16484</v>
      </c>
      <c r="R3880" t="s">
        <v>79</v>
      </c>
      <c r="S3880" t="str">
        <f>VLOOKUP(V3880,Country!A$2:B$191,2,FALSE)</f>
        <v>Vatican</v>
      </c>
      <c r="T3880" t="str">
        <f>VLOOKUP(X3880,Organisation!A$2:B$150,2,FALSE)</f>
        <v>Vatican Radio</v>
      </c>
      <c r="U3880" t="s">
        <v>84</v>
      </c>
      <c r="V3880" t="s">
        <v>86</v>
      </c>
      <c r="W3880" t="s">
        <v>87</v>
      </c>
      <c r="X3880" t="s">
        <v>87</v>
      </c>
      <c r="Y3880">
        <v>1181</v>
      </c>
    </row>
    <row r="3881" spans="1:25" x14ac:dyDescent="0.25">
      <c r="A3881">
        <v>15595</v>
      </c>
      <c r="B3881" t="str">
        <f>VLOOKUP(W3881,Broadcast!A$2:B$277,2,FALSE)</f>
        <v>Vatican Radio</v>
      </c>
      <c r="C3881" s="6">
        <v>1615</v>
      </c>
      <c r="D3881" s="6">
        <v>1630</v>
      </c>
      <c r="E3881" t="s">
        <v>750</v>
      </c>
      <c r="F3881" t="str">
        <f>VLOOKUP(H3881,Location!A$2:E$678,2,FALSE)</f>
        <v>S. Maria di Galeria</v>
      </c>
      <c r="G3881" t="str">
        <f>VLOOKUP(LEFT(R3881,3),Language!A$2:B$7700,2,FALSE)</f>
        <v>English</v>
      </c>
      <c r="H3881" t="s">
        <v>84</v>
      </c>
      <c r="I3881">
        <v>250</v>
      </c>
      <c r="J3881">
        <v>107</v>
      </c>
      <c r="K3881">
        <v>9</v>
      </c>
      <c r="L3881">
        <v>616</v>
      </c>
      <c r="M3881">
        <v>1234567</v>
      </c>
      <c r="N3881">
        <v>270316</v>
      </c>
      <c r="O3881">
        <v>291016</v>
      </c>
      <c r="P3881" t="s">
        <v>19</v>
      </c>
      <c r="Q3881">
        <v>16484</v>
      </c>
      <c r="R3881" t="s">
        <v>20</v>
      </c>
      <c r="S3881" t="str">
        <f>VLOOKUP(V3881,Country!A$2:B$191,2,FALSE)</f>
        <v>Vatican</v>
      </c>
      <c r="T3881" t="str">
        <f>VLOOKUP(X3881,Organisation!A$2:B$150,2,FALSE)</f>
        <v>Vatican Radio</v>
      </c>
      <c r="U3881" t="s">
        <v>84</v>
      </c>
      <c r="V3881" t="s">
        <v>86</v>
      </c>
      <c r="W3881" t="s">
        <v>87</v>
      </c>
      <c r="X3881" t="s">
        <v>87</v>
      </c>
      <c r="Y3881">
        <v>1179</v>
      </c>
    </row>
    <row r="3882" spans="1:25" x14ac:dyDescent="0.25">
      <c r="A3882">
        <v>15595</v>
      </c>
      <c r="B3882" t="str">
        <f>VLOOKUP(W3882,Broadcast!A$2:B$277,2,FALSE)</f>
        <v>Vatican Radio</v>
      </c>
      <c r="C3882" s="6">
        <v>1840</v>
      </c>
      <c r="D3882" s="6">
        <v>1915</v>
      </c>
      <c r="E3882" t="s">
        <v>750</v>
      </c>
      <c r="F3882" t="str">
        <f>VLOOKUP(H3882,Location!A$2:E$678,2,FALSE)</f>
        <v>S. Maria di Galeria</v>
      </c>
      <c r="G3882" t="str">
        <f>VLOOKUP(LEFT(R3882,3),Language!A$2:B$7700,2,FALSE)</f>
        <v>Latin</v>
      </c>
      <c r="H3882" t="s">
        <v>84</v>
      </c>
      <c r="I3882">
        <v>100</v>
      </c>
      <c r="J3882">
        <v>107</v>
      </c>
      <c r="K3882">
        <v>9</v>
      </c>
      <c r="L3882">
        <v>616</v>
      </c>
      <c r="M3882">
        <v>1234567</v>
      </c>
      <c r="N3882">
        <v>270316</v>
      </c>
      <c r="O3882">
        <v>291016</v>
      </c>
      <c r="P3882" t="s">
        <v>19</v>
      </c>
      <c r="Q3882">
        <v>16484</v>
      </c>
      <c r="R3882" t="s">
        <v>85</v>
      </c>
      <c r="S3882" t="str">
        <f>VLOOKUP(V3882,Country!A$2:B$191,2,FALSE)</f>
        <v>Vatican</v>
      </c>
      <c r="T3882" t="str">
        <f>VLOOKUP(X3882,Organisation!A$2:B$150,2,FALSE)</f>
        <v>Vatican Radio</v>
      </c>
      <c r="U3882" t="s">
        <v>84</v>
      </c>
      <c r="V3882" t="s">
        <v>86</v>
      </c>
      <c r="W3882" t="s">
        <v>87</v>
      </c>
      <c r="X3882" t="s">
        <v>87</v>
      </c>
      <c r="Y3882">
        <v>1180</v>
      </c>
    </row>
    <row r="3883" spans="1:25" x14ac:dyDescent="0.25">
      <c r="A3883">
        <v>15600</v>
      </c>
      <c r="B3883" t="str">
        <f>VLOOKUP(W3883,Broadcast!A$2:B$277,2,FALSE)</f>
        <v>For new organization</v>
      </c>
      <c r="C3883" s="6">
        <v>200</v>
      </c>
      <c r="D3883" s="6">
        <v>700</v>
      </c>
      <c r="E3883">
        <v>27.28</v>
      </c>
      <c r="F3883" t="str">
        <f>VLOOKUP(H3883,Location!A$2:E$678,2,FALSE)</f>
        <v>Sofia</v>
      </c>
      <c r="G3883" t="str">
        <f>VLOOKUP(LEFT(R3883,3),Language!A$2:B$7700,2,FALSE)</f>
        <v>Multiple languages</v>
      </c>
      <c r="H3883" t="s">
        <v>60</v>
      </c>
      <c r="I3883">
        <v>50</v>
      </c>
      <c r="J3883">
        <v>306</v>
      </c>
      <c r="K3883">
        <v>0</v>
      </c>
      <c r="L3883">
        <v>885</v>
      </c>
      <c r="M3883">
        <v>1234567</v>
      </c>
      <c r="N3883">
        <v>270316</v>
      </c>
      <c r="O3883">
        <v>301016</v>
      </c>
      <c r="P3883" t="s">
        <v>19</v>
      </c>
      <c r="Q3883">
        <v>5000</v>
      </c>
      <c r="R3883" t="s">
        <v>102</v>
      </c>
      <c r="S3883" t="str">
        <f>VLOOKUP(V3883,Country!A$2:B$191,2,FALSE)</f>
        <v>Bulgaria</v>
      </c>
      <c r="T3883" t="str">
        <f>VLOOKUP(X3883,Organisation!A$2:B$150,2,FALSE)</f>
        <v>SpaceLine Ltd. Bulgaria</v>
      </c>
      <c r="U3883" t="s">
        <v>60</v>
      </c>
      <c r="V3883" t="s">
        <v>61</v>
      </c>
      <c r="W3883" t="s">
        <v>179</v>
      </c>
      <c r="X3883" t="s">
        <v>63</v>
      </c>
      <c r="Y3883">
        <v>4571</v>
      </c>
    </row>
    <row r="3884" spans="1:25" x14ac:dyDescent="0.25">
      <c r="A3884">
        <v>15600</v>
      </c>
      <c r="B3884" t="str">
        <f>VLOOKUP(W3884,Broadcast!A$2:B$277,2,FALSE)</f>
        <v>China Radio International</v>
      </c>
      <c r="C3884" s="6">
        <v>1230</v>
      </c>
      <c r="D3884" s="6">
        <v>1330</v>
      </c>
      <c r="E3884" t="s">
        <v>932</v>
      </c>
      <c r="F3884" t="str">
        <f>VLOOKUP(H3884,Location!A$2:E$678,2,FALSE)</f>
        <v>Kunming</v>
      </c>
      <c r="G3884" t="str">
        <f>VLOOKUP(LEFT(R3884,3),Language!A$2:B$7700,2,FALSE)</f>
        <v>Malay (individual language)</v>
      </c>
      <c r="H3884" t="s">
        <v>366</v>
      </c>
      <c r="I3884">
        <v>100</v>
      </c>
      <c r="J3884">
        <v>175</v>
      </c>
      <c r="K3884">
        <v>0</v>
      </c>
      <c r="L3884">
        <v>216</v>
      </c>
      <c r="M3884">
        <v>1234567</v>
      </c>
      <c r="N3884">
        <v>270316</v>
      </c>
      <c r="O3884">
        <v>301016</v>
      </c>
      <c r="P3884" t="s">
        <v>19</v>
      </c>
      <c r="Q3884">
        <v>13700</v>
      </c>
      <c r="R3884" t="s">
        <v>258</v>
      </c>
      <c r="S3884" t="str">
        <f>VLOOKUP(V3884,Country!A$2:B$191,2,FALSE)</f>
        <v>China</v>
      </c>
      <c r="T3884" t="str">
        <f>VLOOKUP(X3884,Organisation!A$2:B$150,2,FALSE)</f>
        <v>R &amp; T of Peoples Republic of China</v>
      </c>
      <c r="U3884" t="s">
        <v>366</v>
      </c>
      <c r="V3884" t="s">
        <v>55</v>
      </c>
      <c r="W3884" t="s">
        <v>188</v>
      </c>
      <c r="X3884" t="s">
        <v>57</v>
      </c>
      <c r="Y3884">
        <v>3378</v>
      </c>
    </row>
    <row r="3885" spans="1:25" x14ac:dyDescent="0.25">
      <c r="A3885">
        <v>15600</v>
      </c>
      <c r="B3885" t="str">
        <f>VLOOKUP(W3885,Broadcast!A$2:B$277,2,FALSE)</f>
        <v>International Broadcasting Bureau</v>
      </c>
      <c r="C3885" s="6">
        <v>1400</v>
      </c>
      <c r="D3885" s="6">
        <v>1500</v>
      </c>
      <c r="E3885" t="s">
        <v>450</v>
      </c>
      <c r="F3885" t="str">
        <f>VLOOKUP(H3885,Location!A$2:E$678,2,FALSE)</f>
        <v>Moepeng Hill</v>
      </c>
      <c r="G3885" t="str">
        <f>VLOOKUP(LEFT(R3885,3),Language!A$2:B$7700,2,FALSE)</f>
        <v>Kurdish</v>
      </c>
      <c r="H3885" t="s">
        <v>119</v>
      </c>
      <c r="I3885">
        <v>100</v>
      </c>
      <c r="J3885">
        <v>10</v>
      </c>
      <c r="K3885">
        <v>0</v>
      </c>
      <c r="L3885">
        <v>156</v>
      </c>
      <c r="M3885">
        <v>1234567</v>
      </c>
      <c r="N3885">
        <v>270316</v>
      </c>
      <c r="O3885">
        <v>291016</v>
      </c>
      <c r="P3885" t="s">
        <v>19</v>
      </c>
      <c r="Q3885">
        <v>13500</v>
      </c>
      <c r="R3885" t="s">
        <v>452</v>
      </c>
      <c r="S3885" t="str">
        <f>VLOOKUP(V3885,Country!A$2:B$191,2,FALSE)</f>
        <v>Botswana</v>
      </c>
      <c r="T3885" t="str">
        <f>VLOOKUP(X3885,Organisation!A$2:B$150,2,FALSE)</f>
        <v>International Broadcasting Bureau</v>
      </c>
      <c r="U3885" t="s">
        <v>119</v>
      </c>
      <c r="V3885" t="s">
        <v>119</v>
      </c>
      <c r="W3885" t="s">
        <v>120</v>
      </c>
      <c r="X3885" t="s">
        <v>120</v>
      </c>
      <c r="Y3885">
        <v>936</v>
      </c>
    </row>
    <row r="3886" spans="1:25" x14ac:dyDescent="0.25">
      <c r="A3886">
        <v>15600</v>
      </c>
      <c r="B3886" t="str">
        <f>VLOOKUP(W3886,Broadcast!A$2:B$277,2,FALSE)</f>
        <v>For new organization</v>
      </c>
      <c r="C3886" s="6">
        <v>1400</v>
      </c>
      <c r="D3886" s="6">
        <v>2000</v>
      </c>
      <c r="E3886">
        <v>27.28</v>
      </c>
      <c r="F3886" t="str">
        <f>VLOOKUP(H3886,Location!A$2:E$678,2,FALSE)</f>
        <v>Sofia</v>
      </c>
      <c r="G3886" t="str">
        <f>VLOOKUP(LEFT(R3886,3),Language!A$2:B$7700,2,FALSE)</f>
        <v>Multiple languages</v>
      </c>
      <c r="H3886" t="s">
        <v>60</v>
      </c>
      <c r="I3886">
        <v>50</v>
      </c>
      <c r="J3886">
        <v>306</v>
      </c>
      <c r="K3886">
        <v>0</v>
      </c>
      <c r="L3886">
        <v>885</v>
      </c>
      <c r="M3886">
        <v>1234567</v>
      </c>
      <c r="N3886">
        <v>270316</v>
      </c>
      <c r="O3886">
        <v>301016</v>
      </c>
      <c r="P3886" t="s">
        <v>19</v>
      </c>
      <c r="Q3886">
        <v>5000</v>
      </c>
      <c r="R3886" t="s">
        <v>102</v>
      </c>
      <c r="S3886" t="str">
        <f>VLOOKUP(V3886,Country!A$2:B$191,2,FALSE)</f>
        <v>Bulgaria</v>
      </c>
      <c r="T3886" t="str">
        <f>VLOOKUP(X3886,Organisation!A$2:B$150,2,FALSE)</f>
        <v>SpaceLine Ltd. Bulgaria</v>
      </c>
      <c r="U3886" t="s">
        <v>60</v>
      </c>
      <c r="V3886" t="s">
        <v>61</v>
      </c>
      <c r="W3886" t="s">
        <v>179</v>
      </c>
      <c r="X3886" t="s">
        <v>63</v>
      </c>
      <c r="Y3886">
        <v>7148</v>
      </c>
    </row>
    <row r="3887" spans="1:25" x14ac:dyDescent="0.25">
      <c r="A3887">
        <v>15605</v>
      </c>
      <c r="B3887" t="str">
        <f>VLOOKUP(W3887,Broadcast!A$2:B$277,2,FALSE)</f>
        <v>Adventist Broadcasting Service, Inc.</v>
      </c>
      <c r="C3887" s="6">
        <v>1130</v>
      </c>
      <c r="D3887" s="6">
        <v>1200</v>
      </c>
      <c r="E3887" t="s">
        <v>1057</v>
      </c>
      <c r="F3887" t="str">
        <f>VLOOKUP(H3887,Location!A$2:E$678,2,FALSE)</f>
        <v>Agat, Guam</v>
      </c>
      <c r="G3887" t="str">
        <f>VLOOKUP(LEFT(R3887,3),Language!A$2:B$7700,2,FALSE)</f>
        <v>Shan</v>
      </c>
      <c r="H3887" t="s">
        <v>729</v>
      </c>
      <c r="I3887">
        <v>100</v>
      </c>
      <c r="J3887">
        <v>285</v>
      </c>
      <c r="K3887">
        <v>-30</v>
      </c>
      <c r="L3887">
        <v>218</v>
      </c>
      <c r="M3887">
        <v>1234567</v>
      </c>
      <c r="N3887">
        <v>270316</v>
      </c>
      <c r="O3887">
        <v>291016</v>
      </c>
      <c r="P3887" t="s">
        <v>19</v>
      </c>
      <c r="Q3887">
        <v>13700</v>
      </c>
      <c r="R3887" t="s">
        <v>1058</v>
      </c>
      <c r="S3887" t="str">
        <f>VLOOKUP(V3887,Country!A$2:B$191,2,FALSE)</f>
        <v>United States</v>
      </c>
      <c r="T3887" t="str">
        <f>VLOOKUP(X3887,Organisation!A$2:B$150,2,FALSE)</f>
        <v>Federal Communications Commission</v>
      </c>
      <c r="U3887" t="s">
        <v>729</v>
      </c>
      <c r="V3887" t="s">
        <v>21</v>
      </c>
      <c r="W3887" t="s">
        <v>729</v>
      </c>
      <c r="X3887" t="s">
        <v>22</v>
      </c>
      <c r="Y3887">
        <v>1826</v>
      </c>
    </row>
    <row r="3888" spans="1:25" x14ac:dyDescent="0.25">
      <c r="A3888">
        <v>15605</v>
      </c>
      <c r="B3888" t="str">
        <f>VLOOKUP(W3888,Broadcast!A$2:B$277,2,FALSE)</f>
        <v>Adventist Broadcasting Service, Inc.</v>
      </c>
      <c r="C3888" s="6">
        <v>1500</v>
      </c>
      <c r="D3888" s="6">
        <v>1530</v>
      </c>
      <c r="E3888" t="s">
        <v>149</v>
      </c>
      <c r="F3888" t="str">
        <f>VLOOKUP(H3888,Location!A$2:E$678,2,FALSE)</f>
        <v>Agat, Guam</v>
      </c>
      <c r="G3888" t="str">
        <f>VLOOKUP(LEFT(R3888,3),Language!A$2:B$7700,2,FALSE)</f>
        <v>Lushai</v>
      </c>
      <c r="H3888" t="s">
        <v>729</v>
      </c>
      <c r="I3888">
        <v>100</v>
      </c>
      <c r="J3888">
        <v>285</v>
      </c>
      <c r="K3888">
        <v>-15</v>
      </c>
      <c r="L3888">
        <v>218</v>
      </c>
      <c r="M3888">
        <v>1234567</v>
      </c>
      <c r="N3888">
        <v>270316</v>
      </c>
      <c r="O3888">
        <v>291016</v>
      </c>
      <c r="P3888" t="s">
        <v>19</v>
      </c>
      <c r="Q3888">
        <v>13700</v>
      </c>
      <c r="R3888" t="s">
        <v>1059</v>
      </c>
      <c r="S3888" t="str">
        <f>VLOOKUP(V3888,Country!A$2:B$191,2,FALSE)</f>
        <v>United States</v>
      </c>
      <c r="T3888" t="str">
        <f>VLOOKUP(X3888,Organisation!A$2:B$150,2,FALSE)</f>
        <v>Federal Communications Commission</v>
      </c>
      <c r="U3888" t="s">
        <v>729</v>
      </c>
      <c r="V3888" t="s">
        <v>21</v>
      </c>
      <c r="W3888" t="s">
        <v>729</v>
      </c>
      <c r="X3888" t="s">
        <v>22</v>
      </c>
      <c r="Y3888">
        <v>16029</v>
      </c>
    </row>
    <row r="3889" spans="1:25" x14ac:dyDescent="0.25">
      <c r="A3889">
        <v>15610</v>
      </c>
      <c r="B3889" t="str">
        <f>VLOOKUP(W3889,Broadcast!A$2:B$277,2,FALSE)</f>
        <v>Eternal Word Television Network, Inc.</v>
      </c>
      <c r="C3889" s="6">
        <v>1300</v>
      </c>
      <c r="D3889" s="6">
        <v>1500</v>
      </c>
      <c r="E3889">
        <v>43.44</v>
      </c>
      <c r="F3889" t="str">
        <f>VLOOKUP(H3889,Location!A$2:E$678,2,FALSE)</f>
        <v>Vandiver, AL</v>
      </c>
      <c r="G3889" t="str">
        <f>VLOOKUP(LEFT(R3889,3),Language!A$2:B$7700,2,FALSE)</f>
        <v>English</v>
      </c>
      <c r="H3889" t="s">
        <v>136</v>
      </c>
      <c r="I3889">
        <v>250</v>
      </c>
      <c r="J3889">
        <v>40</v>
      </c>
      <c r="K3889">
        <v>30</v>
      </c>
      <c r="L3889">
        <v>218</v>
      </c>
      <c r="M3889">
        <v>1234567</v>
      </c>
      <c r="N3889">
        <v>270316</v>
      </c>
      <c r="O3889">
        <v>301016</v>
      </c>
      <c r="P3889" t="s">
        <v>19</v>
      </c>
      <c r="Q3889">
        <v>16700</v>
      </c>
      <c r="R3889" t="s">
        <v>20</v>
      </c>
      <c r="S3889" t="str">
        <f>VLOOKUP(V3889,Country!A$2:B$191,2,FALSE)</f>
        <v>United States</v>
      </c>
      <c r="T3889" t="str">
        <f>VLOOKUP(X3889,Organisation!A$2:B$150,2,FALSE)</f>
        <v>Federal Communications Commission</v>
      </c>
      <c r="U3889" t="s">
        <v>136</v>
      </c>
      <c r="V3889" t="s">
        <v>21</v>
      </c>
      <c r="W3889" t="s">
        <v>136</v>
      </c>
      <c r="X3889" t="s">
        <v>22</v>
      </c>
      <c r="Y3889">
        <v>16035</v>
      </c>
    </row>
    <row r="3890" spans="1:25" x14ac:dyDescent="0.25">
      <c r="A3890">
        <v>15610</v>
      </c>
      <c r="B3890" t="str">
        <f>VLOOKUP(W3890,Broadcast!A$2:B$277,2,FALSE)</f>
        <v>Eternal Word Television Network, Inc.</v>
      </c>
      <c r="C3890" s="6">
        <v>1500</v>
      </c>
      <c r="D3890" s="6">
        <v>1900</v>
      </c>
      <c r="E3890">
        <v>39.4</v>
      </c>
      <c r="F3890" t="str">
        <f>VLOOKUP(H3890,Location!A$2:E$678,2,FALSE)</f>
        <v>Vandiver, AL</v>
      </c>
      <c r="G3890" t="str">
        <f>VLOOKUP(LEFT(R3890,3),Language!A$2:B$7700,2,FALSE)</f>
        <v>English</v>
      </c>
      <c r="H3890" t="s">
        <v>136</v>
      </c>
      <c r="I3890">
        <v>250</v>
      </c>
      <c r="J3890">
        <v>40</v>
      </c>
      <c r="K3890">
        <v>30</v>
      </c>
      <c r="L3890">
        <v>218</v>
      </c>
      <c r="M3890">
        <v>1234567</v>
      </c>
      <c r="N3890">
        <v>270316</v>
      </c>
      <c r="O3890">
        <v>301016</v>
      </c>
      <c r="P3890" t="s">
        <v>19</v>
      </c>
      <c r="Q3890">
        <v>16700</v>
      </c>
      <c r="R3890" t="s">
        <v>20</v>
      </c>
      <c r="S3890" t="str">
        <f>VLOOKUP(V3890,Country!A$2:B$191,2,FALSE)</f>
        <v>United States</v>
      </c>
      <c r="T3890" t="str">
        <f>VLOOKUP(X3890,Organisation!A$2:B$150,2,FALSE)</f>
        <v>Federal Communications Commission</v>
      </c>
      <c r="U3890" t="s">
        <v>136</v>
      </c>
      <c r="V3890" t="s">
        <v>21</v>
      </c>
      <c r="W3890" t="s">
        <v>136</v>
      </c>
      <c r="X3890" t="s">
        <v>22</v>
      </c>
      <c r="Y3890">
        <v>1829</v>
      </c>
    </row>
    <row r="3891" spans="1:25" x14ac:dyDescent="0.25">
      <c r="A3891">
        <v>15610</v>
      </c>
      <c r="B3891" t="str">
        <f>VLOOKUP(W3891,Broadcast!A$2:B$277,2,FALSE)</f>
        <v>Eternal Word Television Network, Inc.</v>
      </c>
      <c r="C3891" s="6">
        <v>1900</v>
      </c>
      <c r="D3891" s="6">
        <v>2400</v>
      </c>
      <c r="E3891">
        <v>46.47</v>
      </c>
      <c r="F3891" t="str">
        <f>VLOOKUP(H3891,Location!A$2:E$678,2,FALSE)</f>
        <v>Vandiver, AL</v>
      </c>
      <c r="G3891" t="str">
        <f>VLOOKUP(LEFT(R3891,3),Language!A$2:B$7700,2,FALSE)</f>
        <v>English</v>
      </c>
      <c r="H3891" t="s">
        <v>136</v>
      </c>
      <c r="I3891">
        <v>250</v>
      </c>
      <c r="J3891">
        <v>85</v>
      </c>
      <c r="K3891">
        <v>15</v>
      </c>
      <c r="L3891">
        <v>218</v>
      </c>
      <c r="M3891">
        <v>1234567</v>
      </c>
      <c r="N3891">
        <v>270316</v>
      </c>
      <c r="O3891">
        <v>301016</v>
      </c>
      <c r="P3891" t="s">
        <v>19</v>
      </c>
      <c r="Q3891">
        <v>16700</v>
      </c>
      <c r="R3891" t="s">
        <v>20</v>
      </c>
      <c r="S3891" t="str">
        <f>VLOOKUP(V3891,Country!A$2:B$191,2,FALSE)</f>
        <v>United States</v>
      </c>
      <c r="T3891" t="str">
        <f>VLOOKUP(X3891,Organisation!A$2:B$150,2,FALSE)</f>
        <v>Federal Communications Commission</v>
      </c>
      <c r="U3891" t="s">
        <v>136</v>
      </c>
      <c r="V3891" t="s">
        <v>21</v>
      </c>
      <c r="W3891" t="s">
        <v>136</v>
      </c>
      <c r="X3891" t="s">
        <v>22</v>
      </c>
      <c r="Y3891">
        <v>1830</v>
      </c>
    </row>
    <row r="3892" spans="1:25" x14ac:dyDescent="0.25">
      <c r="A3892">
        <v>15615</v>
      </c>
      <c r="B3892" t="str">
        <f>VLOOKUP(W3892,Broadcast!A$2:B$277,2,FALSE)</f>
        <v>International Broadcasting Bureau</v>
      </c>
      <c r="C3892" s="6">
        <v>400</v>
      </c>
      <c r="D3892" s="6">
        <v>700</v>
      </c>
      <c r="E3892">
        <v>43.44</v>
      </c>
      <c r="F3892" t="str">
        <f>VLOOKUP(H3892,Location!A$2:E$678,2,FALSE)</f>
        <v>Tinian Islands</v>
      </c>
      <c r="G3892" t="str">
        <f>VLOOKUP(LEFT(R3892,3),Language!A$2:B$7700,2,FALSE)</f>
        <v>Mandarin Chinese</v>
      </c>
      <c r="H3892" t="s">
        <v>144</v>
      </c>
      <c r="I3892">
        <v>250</v>
      </c>
      <c r="J3892">
        <v>295</v>
      </c>
      <c r="K3892">
        <v>0</v>
      </c>
      <c r="L3892">
        <v>216</v>
      </c>
      <c r="M3892">
        <v>1234567</v>
      </c>
      <c r="N3892">
        <v>270316</v>
      </c>
      <c r="O3892">
        <v>291016</v>
      </c>
      <c r="P3892" t="s">
        <v>19</v>
      </c>
      <c r="Q3892">
        <v>13040</v>
      </c>
      <c r="R3892" t="s">
        <v>270</v>
      </c>
      <c r="S3892" t="str">
        <f>VLOOKUP(V3892,Country!A$2:B$191,2,FALSE)</f>
        <v>United States</v>
      </c>
      <c r="T3892" t="str">
        <f>VLOOKUP(X3892,Organisation!A$2:B$150,2,FALSE)</f>
        <v>International Broadcasting Bureau</v>
      </c>
      <c r="U3892" t="s">
        <v>144</v>
      </c>
      <c r="V3892" t="s">
        <v>21</v>
      </c>
      <c r="W3892" t="s">
        <v>120</v>
      </c>
      <c r="X3892" t="s">
        <v>120</v>
      </c>
      <c r="Y3892">
        <v>937</v>
      </c>
    </row>
    <row r="3893" spans="1:25" x14ac:dyDescent="0.25">
      <c r="A3893">
        <v>15620</v>
      </c>
      <c r="B3893" t="str">
        <f>VLOOKUP(W3893,Broadcast!A$2:B$277,2,FALSE)</f>
        <v>International Broadcasting Bureau</v>
      </c>
      <c r="C3893" s="6">
        <v>330</v>
      </c>
      <c r="D3893" s="6">
        <v>400</v>
      </c>
      <c r="E3893">
        <v>48</v>
      </c>
      <c r="F3893" t="str">
        <f>VLOOKUP(H3893,Location!A$2:E$678,2,FALSE)</f>
        <v>Udorn</v>
      </c>
      <c r="G3893" t="str">
        <f>VLOOKUP(LEFT(R3893,3),Language!A$2:B$7700,2,FALSE)</f>
        <v>Somali</v>
      </c>
      <c r="H3893" t="s">
        <v>162</v>
      </c>
      <c r="I3893">
        <v>250</v>
      </c>
      <c r="J3893">
        <v>276</v>
      </c>
      <c r="K3893">
        <v>-24</v>
      </c>
      <c r="L3893">
        <v>226</v>
      </c>
      <c r="M3893">
        <v>1234567</v>
      </c>
      <c r="N3893">
        <v>270316</v>
      </c>
      <c r="O3893">
        <v>291016</v>
      </c>
      <c r="P3893" t="s">
        <v>19</v>
      </c>
      <c r="Q3893">
        <v>16700</v>
      </c>
      <c r="R3893" t="s">
        <v>424</v>
      </c>
      <c r="S3893" t="str">
        <f>VLOOKUP(V3893,Country!A$2:B$191,2,FALSE)</f>
        <v>Thailand</v>
      </c>
      <c r="T3893" t="str">
        <f>VLOOKUP(X3893,Organisation!A$2:B$150,2,FALSE)</f>
        <v>International Broadcasting Bureau</v>
      </c>
      <c r="U3893" t="s">
        <v>162</v>
      </c>
      <c r="V3893" t="s">
        <v>148</v>
      </c>
      <c r="W3893" t="s">
        <v>120</v>
      </c>
      <c r="X3893" t="s">
        <v>120</v>
      </c>
      <c r="Y3893">
        <v>1876</v>
      </c>
    </row>
    <row r="3894" spans="1:25" x14ac:dyDescent="0.25">
      <c r="A3894">
        <v>15620</v>
      </c>
      <c r="B3894" t="str">
        <f>VLOOKUP(W3894,Broadcast!A$2:B$277,2,FALSE)</f>
        <v>International Broadcasting Bureau</v>
      </c>
      <c r="C3894" s="6">
        <v>1030</v>
      </c>
      <c r="D3894" s="6">
        <v>1100</v>
      </c>
      <c r="E3894">
        <v>48</v>
      </c>
      <c r="F3894" t="str">
        <f>VLOOKUP(H3894,Location!A$2:E$678,2,FALSE)</f>
        <v>Sao Tome</v>
      </c>
      <c r="G3894" t="str">
        <f>VLOOKUP(LEFT(R3894,3),Language!A$2:B$7700,2,FALSE)</f>
        <v>Somali</v>
      </c>
      <c r="H3894" t="s">
        <v>125</v>
      </c>
      <c r="I3894">
        <v>100</v>
      </c>
      <c r="J3894">
        <v>76</v>
      </c>
      <c r="K3894">
        <v>0</v>
      </c>
      <c r="L3894">
        <v>216</v>
      </c>
      <c r="M3894">
        <v>1234567</v>
      </c>
      <c r="N3894">
        <v>270316</v>
      </c>
      <c r="O3894">
        <v>291016</v>
      </c>
      <c r="P3894" t="s">
        <v>19</v>
      </c>
      <c r="Q3894">
        <v>16000</v>
      </c>
      <c r="R3894" t="s">
        <v>424</v>
      </c>
      <c r="S3894" t="str">
        <f>VLOOKUP(V3894,Country!A$2:B$191,2,FALSE)</f>
        <v>Sao Tome and Principe</v>
      </c>
      <c r="T3894" t="str">
        <f>VLOOKUP(X3894,Organisation!A$2:B$150,2,FALSE)</f>
        <v>International Broadcasting Bureau</v>
      </c>
      <c r="U3894" t="s">
        <v>125</v>
      </c>
      <c r="V3894" t="s">
        <v>126</v>
      </c>
      <c r="W3894" t="s">
        <v>120</v>
      </c>
      <c r="X3894" t="s">
        <v>120</v>
      </c>
      <c r="Y3894">
        <v>16195</v>
      </c>
    </row>
    <row r="3895" spans="1:25" x14ac:dyDescent="0.25">
      <c r="A3895">
        <v>15620</v>
      </c>
      <c r="B3895" t="str">
        <f>VLOOKUP(W3895,Broadcast!A$2:B$277,2,FALSE)</f>
        <v>Adventist Broadcasting Service, Inc.</v>
      </c>
      <c r="C3895" s="6">
        <v>1130</v>
      </c>
      <c r="D3895" s="6">
        <v>1200</v>
      </c>
      <c r="E3895" t="s">
        <v>485</v>
      </c>
      <c r="F3895" t="str">
        <f>VLOOKUP(H3895,Location!A$2:E$678,2,FALSE)</f>
        <v>Agat, Guam</v>
      </c>
      <c r="G3895" t="str">
        <f>VLOOKUP(LEFT(R3895,3),Language!A$2:B$7700,2,FALSE)</f>
        <v>Javanese</v>
      </c>
      <c r="H3895" t="s">
        <v>729</v>
      </c>
      <c r="I3895">
        <v>100</v>
      </c>
      <c r="J3895">
        <v>255</v>
      </c>
      <c r="K3895">
        <v>-30</v>
      </c>
      <c r="L3895">
        <v>218</v>
      </c>
      <c r="M3895">
        <v>246</v>
      </c>
      <c r="N3895">
        <v>270316</v>
      </c>
      <c r="O3895">
        <v>291016</v>
      </c>
      <c r="P3895" t="s">
        <v>19</v>
      </c>
      <c r="Q3895">
        <v>16700</v>
      </c>
      <c r="R3895" t="s">
        <v>1016</v>
      </c>
      <c r="S3895" t="str">
        <f>VLOOKUP(V3895,Country!A$2:B$191,2,FALSE)</f>
        <v>United States</v>
      </c>
      <c r="T3895" t="str">
        <f>VLOOKUP(X3895,Organisation!A$2:B$150,2,FALSE)</f>
        <v>Federal Communications Commission</v>
      </c>
      <c r="U3895" t="s">
        <v>729</v>
      </c>
      <c r="V3895" t="s">
        <v>21</v>
      </c>
      <c r="W3895" t="s">
        <v>729</v>
      </c>
      <c r="X3895" t="s">
        <v>22</v>
      </c>
      <c r="Y3895">
        <v>1831</v>
      </c>
    </row>
    <row r="3896" spans="1:25" x14ac:dyDescent="0.25">
      <c r="A3896">
        <v>15620</v>
      </c>
      <c r="B3896" t="str">
        <f>VLOOKUP(W3896,Broadcast!A$2:B$277,2,FALSE)</f>
        <v>Adventist Broadcasting Service, Inc.</v>
      </c>
      <c r="C3896" s="6">
        <v>1130</v>
      </c>
      <c r="D3896" s="6">
        <v>1200</v>
      </c>
      <c r="E3896" t="s">
        <v>485</v>
      </c>
      <c r="F3896" t="str">
        <f>VLOOKUP(H3896,Location!A$2:E$678,2,FALSE)</f>
        <v>Agat, Guam</v>
      </c>
      <c r="G3896" t="str">
        <f>VLOOKUP(LEFT(R3896,3),Language!A$2:B$7700,2,FALSE)</f>
        <v>Sundanese</v>
      </c>
      <c r="H3896" t="s">
        <v>729</v>
      </c>
      <c r="I3896">
        <v>100</v>
      </c>
      <c r="J3896">
        <v>255</v>
      </c>
      <c r="K3896">
        <v>-30</v>
      </c>
      <c r="L3896">
        <v>218</v>
      </c>
      <c r="M3896">
        <v>1357</v>
      </c>
      <c r="N3896">
        <v>270316</v>
      </c>
      <c r="O3896">
        <v>291016</v>
      </c>
      <c r="P3896" t="s">
        <v>19</v>
      </c>
      <c r="Q3896">
        <v>16700</v>
      </c>
      <c r="R3896" t="s">
        <v>936</v>
      </c>
      <c r="S3896" t="str">
        <f>VLOOKUP(V3896,Country!A$2:B$191,2,FALSE)</f>
        <v>United States</v>
      </c>
      <c r="T3896" t="str">
        <f>VLOOKUP(X3896,Organisation!A$2:B$150,2,FALSE)</f>
        <v>Federal Communications Commission</v>
      </c>
      <c r="U3896" t="s">
        <v>729</v>
      </c>
      <c r="V3896" t="s">
        <v>21</v>
      </c>
      <c r="W3896" t="s">
        <v>729</v>
      </c>
      <c r="X3896" t="s">
        <v>22</v>
      </c>
      <c r="Y3896">
        <v>1832</v>
      </c>
    </row>
    <row r="3897" spans="1:25" x14ac:dyDescent="0.25">
      <c r="A3897">
        <v>15620</v>
      </c>
      <c r="B3897" t="str">
        <f>VLOOKUP(W3897,Broadcast!A$2:B$277,2,FALSE)</f>
        <v>International Broadcasting Bureau</v>
      </c>
      <c r="C3897" s="6">
        <v>1300</v>
      </c>
      <c r="D3897" s="6">
        <v>1400</v>
      </c>
      <c r="E3897">
        <v>48</v>
      </c>
      <c r="F3897" t="str">
        <f>VLOOKUP(H3897,Location!A$2:E$678,2,FALSE)</f>
        <v>Moepeng Hill</v>
      </c>
      <c r="G3897" t="str">
        <f>VLOOKUP(LEFT(R3897,3),Language!A$2:B$7700,2,FALSE)</f>
        <v>Somali</v>
      </c>
      <c r="H3897" t="s">
        <v>119</v>
      </c>
      <c r="I3897">
        <v>100</v>
      </c>
      <c r="J3897">
        <v>10</v>
      </c>
      <c r="K3897">
        <v>0</v>
      </c>
      <c r="L3897">
        <v>156</v>
      </c>
      <c r="M3897">
        <v>1234567</v>
      </c>
      <c r="N3897">
        <v>270316</v>
      </c>
      <c r="O3897">
        <v>291016</v>
      </c>
      <c r="P3897" t="s">
        <v>19</v>
      </c>
      <c r="Q3897">
        <v>8500</v>
      </c>
      <c r="R3897" t="s">
        <v>424</v>
      </c>
      <c r="S3897" t="str">
        <f>VLOOKUP(V3897,Country!A$2:B$191,2,FALSE)</f>
        <v>Botswana</v>
      </c>
      <c r="T3897" t="str">
        <f>VLOOKUP(X3897,Organisation!A$2:B$150,2,FALSE)</f>
        <v>International Broadcasting Bureau</v>
      </c>
      <c r="U3897" t="s">
        <v>119</v>
      </c>
      <c r="V3897" t="s">
        <v>119</v>
      </c>
      <c r="W3897" t="s">
        <v>120</v>
      </c>
      <c r="X3897" t="s">
        <v>120</v>
      </c>
      <c r="Y3897">
        <v>2192</v>
      </c>
    </row>
    <row r="3898" spans="1:25" x14ac:dyDescent="0.25">
      <c r="A3898">
        <v>15620</v>
      </c>
      <c r="B3898" t="str">
        <f>VLOOKUP(W3898,Broadcast!A$2:B$277,2,FALSE)</f>
        <v>Far East Broadcasting Company</v>
      </c>
      <c r="C3898" s="6">
        <v>1400</v>
      </c>
      <c r="D3898" s="6">
        <v>1430</v>
      </c>
      <c r="E3898" t="s">
        <v>1049</v>
      </c>
      <c r="F3898" t="str">
        <f>VLOOKUP(H3898,Location!A$2:E$678,2,FALSE)</f>
        <v>Bocaue</v>
      </c>
      <c r="G3898" t="str">
        <f>VLOOKUP(LEFT(R3898,3),Language!A$2:B$7700,2,FALSE)</f>
        <v>Javanese</v>
      </c>
      <c r="H3898" t="s">
        <v>606</v>
      </c>
      <c r="I3898">
        <v>100</v>
      </c>
      <c r="J3898">
        <v>200</v>
      </c>
      <c r="K3898">
        <v>-15</v>
      </c>
      <c r="L3898">
        <v>156</v>
      </c>
      <c r="M3898">
        <v>1234567</v>
      </c>
      <c r="N3898">
        <v>270316</v>
      </c>
      <c r="O3898">
        <v>301016</v>
      </c>
      <c r="P3898" t="s">
        <v>19</v>
      </c>
      <c r="Q3898">
        <v>11000</v>
      </c>
      <c r="R3898" t="s">
        <v>1016</v>
      </c>
      <c r="S3898" t="str">
        <f>VLOOKUP(V3898,Country!A$2:B$191,2,FALSE)</f>
        <v>Philippines</v>
      </c>
      <c r="T3898" t="str">
        <f>VLOOKUP(X3898,Organisation!A$2:B$150,2,FALSE)</f>
        <v>Far East Broadcasting Co</v>
      </c>
      <c r="U3898" t="s">
        <v>606</v>
      </c>
      <c r="V3898" t="s">
        <v>173</v>
      </c>
      <c r="W3898" t="s">
        <v>607</v>
      </c>
      <c r="X3898" t="s">
        <v>607</v>
      </c>
      <c r="Y3898">
        <v>2119</v>
      </c>
    </row>
    <row r="3899" spans="1:25" x14ac:dyDescent="0.25">
      <c r="A3899">
        <v>15620</v>
      </c>
      <c r="B3899" t="str">
        <f>VLOOKUP(W3899,Broadcast!A$2:B$277,2,FALSE)</f>
        <v>Radio Veritas Asia</v>
      </c>
      <c r="C3899" s="6">
        <v>1500</v>
      </c>
      <c r="D3899" s="6">
        <v>1553</v>
      </c>
      <c r="E3899" t="s">
        <v>1060</v>
      </c>
      <c r="F3899" t="str">
        <f>VLOOKUP(H3899,Location!A$2:E$678,2,FALSE)</f>
        <v>S. Maria di Galeria</v>
      </c>
      <c r="G3899" t="str">
        <f>VLOOKUP(LEFT(R3899,3),Language!A$2:B$7700,2,FALSE)</f>
        <v>Filipino</v>
      </c>
      <c r="H3899" t="s">
        <v>84</v>
      </c>
      <c r="I3899">
        <v>250</v>
      </c>
      <c r="J3899">
        <v>107</v>
      </c>
      <c r="K3899">
        <v>9</v>
      </c>
      <c r="L3899">
        <v>616</v>
      </c>
      <c r="M3899">
        <v>1234567</v>
      </c>
      <c r="N3899">
        <v>270316</v>
      </c>
      <c r="O3899">
        <v>301016</v>
      </c>
      <c r="P3899" t="s">
        <v>19</v>
      </c>
      <c r="R3899" t="s">
        <v>199</v>
      </c>
      <c r="S3899" t="str">
        <f>VLOOKUP(V3899,Country!A$2:B$191,2,FALSE)</f>
        <v>Vatican</v>
      </c>
      <c r="T3899" t="str">
        <f>VLOOKUP(X3899,Organisation!A$2:B$150,2,FALSE)</f>
        <v>Radio Veritas Asia</v>
      </c>
      <c r="U3899" t="s">
        <v>84</v>
      </c>
      <c r="V3899" t="s">
        <v>86</v>
      </c>
      <c r="W3899" t="s">
        <v>407</v>
      </c>
      <c r="X3899" t="s">
        <v>407</v>
      </c>
      <c r="Y3899">
        <v>7007</v>
      </c>
    </row>
    <row r="3900" spans="1:25" x14ac:dyDescent="0.25">
      <c r="A3900">
        <v>15620</v>
      </c>
      <c r="B3900" t="str">
        <f>VLOOKUP(W3900,Broadcast!A$2:B$277,2,FALSE)</f>
        <v>International Broadcasting Bureau</v>
      </c>
      <c r="C3900" s="6">
        <v>1600</v>
      </c>
      <c r="D3900" s="6">
        <v>1700</v>
      </c>
      <c r="E3900">
        <v>48</v>
      </c>
      <c r="F3900" t="str">
        <f>VLOOKUP(H3900,Location!A$2:E$678,2,FALSE)</f>
        <v>Moepeng Hill</v>
      </c>
      <c r="G3900" t="str">
        <f>VLOOKUP(LEFT(R3900,3),Language!A$2:B$7700,2,FALSE)</f>
        <v>Somali</v>
      </c>
      <c r="H3900" t="s">
        <v>119</v>
      </c>
      <c r="I3900">
        <v>100</v>
      </c>
      <c r="J3900">
        <v>10</v>
      </c>
      <c r="K3900">
        <v>0</v>
      </c>
      <c r="L3900">
        <v>156</v>
      </c>
      <c r="M3900">
        <v>1234567</v>
      </c>
      <c r="N3900">
        <v>270316</v>
      </c>
      <c r="O3900">
        <v>291016</v>
      </c>
      <c r="P3900" t="s">
        <v>19</v>
      </c>
      <c r="Q3900">
        <v>8500</v>
      </c>
      <c r="R3900" t="s">
        <v>424</v>
      </c>
      <c r="S3900" t="str">
        <f>VLOOKUP(V3900,Country!A$2:B$191,2,FALSE)</f>
        <v>Botswana</v>
      </c>
      <c r="T3900" t="str">
        <f>VLOOKUP(X3900,Organisation!A$2:B$150,2,FALSE)</f>
        <v>International Broadcasting Bureau</v>
      </c>
      <c r="U3900" t="s">
        <v>119</v>
      </c>
      <c r="V3900" t="s">
        <v>119</v>
      </c>
      <c r="W3900" t="s">
        <v>120</v>
      </c>
      <c r="X3900" t="s">
        <v>120</v>
      </c>
      <c r="Y3900">
        <v>940</v>
      </c>
    </row>
    <row r="3901" spans="1:25" x14ac:dyDescent="0.25">
      <c r="A3901">
        <v>15620</v>
      </c>
      <c r="B3901" t="str">
        <f>VLOOKUP(W3901,Broadcast!A$2:B$277,2,FALSE)</f>
        <v>International Broadcasting Bureau</v>
      </c>
      <c r="C3901" s="6">
        <v>1700</v>
      </c>
      <c r="D3901" s="6">
        <v>1800</v>
      </c>
      <c r="E3901">
        <v>48</v>
      </c>
      <c r="F3901" t="str">
        <f>VLOOKUP(H3901,Location!A$2:E$678,2,FALSE)</f>
        <v>Kuwait</v>
      </c>
      <c r="G3901" t="str">
        <f>VLOOKUP(LEFT(R3901,3),Language!A$2:B$7700,2,FALSE)</f>
        <v>Somali</v>
      </c>
      <c r="H3901" t="s">
        <v>155</v>
      </c>
      <c r="I3901">
        <v>250</v>
      </c>
      <c r="J3901">
        <v>185</v>
      </c>
      <c r="K3901">
        <v>0</v>
      </c>
      <c r="L3901">
        <v>146</v>
      </c>
      <c r="M3901">
        <v>1234567</v>
      </c>
      <c r="N3901">
        <v>270316</v>
      </c>
      <c r="O3901">
        <v>291016</v>
      </c>
      <c r="P3901" t="s">
        <v>19</v>
      </c>
      <c r="Q3901">
        <v>8750</v>
      </c>
      <c r="R3901" t="s">
        <v>424</v>
      </c>
      <c r="S3901" t="str">
        <f>VLOOKUP(V3901,Country!A$2:B$191,2,FALSE)</f>
        <v>Kuwait</v>
      </c>
      <c r="T3901" t="str">
        <f>VLOOKUP(X3901,Organisation!A$2:B$150,2,FALSE)</f>
        <v>International Broadcasting Bureau</v>
      </c>
      <c r="U3901" t="s">
        <v>155</v>
      </c>
      <c r="V3901" t="s">
        <v>155</v>
      </c>
      <c r="W3901" t="s">
        <v>120</v>
      </c>
      <c r="X3901" t="s">
        <v>120</v>
      </c>
      <c r="Y3901">
        <v>941</v>
      </c>
    </row>
    <row r="3902" spans="1:25" x14ac:dyDescent="0.25">
      <c r="A3902">
        <v>15620</v>
      </c>
      <c r="B3902" t="str">
        <f>VLOOKUP(W3902,Broadcast!A$2:B$277,2,FALSE)</f>
        <v>International Broadcasting Bureau</v>
      </c>
      <c r="C3902" s="6">
        <v>1800</v>
      </c>
      <c r="D3902" s="6">
        <v>1830</v>
      </c>
      <c r="E3902">
        <v>47.48</v>
      </c>
      <c r="F3902" t="str">
        <f>VLOOKUP(H3902,Location!A$2:E$678,2,FALSE)</f>
        <v>S. Maria di Galeria</v>
      </c>
      <c r="G3902" t="str">
        <f>VLOOKUP(LEFT(R3902,3),Language!A$2:B$7700,2,FALSE)</f>
        <v>Arabic</v>
      </c>
      <c r="H3902" t="s">
        <v>84</v>
      </c>
      <c r="I3902">
        <v>250</v>
      </c>
      <c r="J3902">
        <v>146</v>
      </c>
      <c r="K3902">
        <v>0</v>
      </c>
      <c r="L3902">
        <v>618</v>
      </c>
      <c r="M3902">
        <v>1234567</v>
      </c>
      <c r="N3902">
        <v>270316</v>
      </c>
      <c r="O3902">
        <v>291016</v>
      </c>
      <c r="P3902" t="s">
        <v>19</v>
      </c>
      <c r="Q3902">
        <v>13650</v>
      </c>
      <c r="R3902" t="s">
        <v>89</v>
      </c>
      <c r="S3902" t="str">
        <f>VLOOKUP(V3902,Country!A$2:B$191,2,FALSE)</f>
        <v>Vatican</v>
      </c>
      <c r="T3902" t="str">
        <f>VLOOKUP(X3902,Organisation!A$2:B$150,2,FALSE)</f>
        <v>International Broadcasting Bureau</v>
      </c>
      <c r="U3902" t="s">
        <v>84</v>
      </c>
      <c r="V3902" t="s">
        <v>86</v>
      </c>
      <c r="W3902" t="s">
        <v>120</v>
      </c>
      <c r="X3902" t="s">
        <v>120</v>
      </c>
      <c r="Y3902">
        <v>942</v>
      </c>
    </row>
    <row r="3903" spans="1:25" x14ac:dyDescent="0.25">
      <c r="A3903">
        <v>15620</v>
      </c>
      <c r="B3903" t="str">
        <f>VLOOKUP(W3903,Broadcast!A$2:B$277,2,FALSE)</f>
        <v>The Overcomer Ministry</v>
      </c>
      <c r="C3903" s="6">
        <v>2100</v>
      </c>
      <c r="D3903" s="6">
        <v>2300</v>
      </c>
      <c r="E3903" t="s">
        <v>341</v>
      </c>
      <c r="F3903" t="str">
        <f>VLOOKUP(H3903,Location!A$2:E$678,2,FALSE)</f>
        <v>Nauen</v>
      </c>
      <c r="G3903" t="str">
        <f>VLOOKUP(LEFT(R3903,3),Language!A$2:B$7700,2,FALSE)</f>
        <v>English</v>
      </c>
      <c r="H3903" t="s">
        <v>232</v>
      </c>
      <c r="I3903">
        <v>125</v>
      </c>
      <c r="J3903">
        <v>299</v>
      </c>
      <c r="K3903">
        <v>0</v>
      </c>
      <c r="L3903">
        <v>217</v>
      </c>
      <c r="M3903">
        <v>1234567</v>
      </c>
      <c r="N3903">
        <v>270316</v>
      </c>
      <c r="O3903">
        <v>291016</v>
      </c>
      <c r="P3903" t="s">
        <v>19</v>
      </c>
      <c r="R3903" t="s">
        <v>20</v>
      </c>
      <c r="S3903" t="str">
        <f>VLOOKUP(V3903,Country!A$2:B$191,2,FALSE)</f>
        <v>Germany</v>
      </c>
      <c r="T3903" t="str">
        <f>VLOOKUP(X3903,Organisation!A$2:B$150,2,FALSE)</f>
        <v>Media Broadcast GmbH</v>
      </c>
      <c r="U3903" t="s">
        <v>232</v>
      </c>
      <c r="V3903" t="s">
        <v>19</v>
      </c>
      <c r="W3903" t="s">
        <v>62</v>
      </c>
      <c r="X3903" t="s">
        <v>99</v>
      </c>
      <c r="Y3903">
        <v>1306</v>
      </c>
    </row>
    <row r="3904" spans="1:25" x14ac:dyDescent="0.25">
      <c r="A3904">
        <v>15625</v>
      </c>
      <c r="B3904" t="str">
        <f>VLOOKUP(W3904,Broadcast!A$2:B$277,2,FALSE)</f>
        <v>Adventist World Radio</v>
      </c>
      <c r="C3904" s="6">
        <v>2200</v>
      </c>
      <c r="D3904" s="6">
        <v>2300</v>
      </c>
      <c r="E3904" t="s">
        <v>887</v>
      </c>
      <c r="F3904" t="str">
        <f>VLOOKUP(H3904,Location!A$2:E$678,2,FALSE)</f>
        <v>Trincomalee (Perkara)</v>
      </c>
      <c r="G3904" t="str">
        <f>VLOOKUP(LEFT(R3904,3),Language!A$2:B$7700,2,FALSE)</f>
        <v>Vietnamese</v>
      </c>
      <c r="H3904" t="s">
        <v>646</v>
      </c>
      <c r="I3904">
        <v>125</v>
      </c>
      <c r="J3904">
        <v>75</v>
      </c>
      <c r="K3904">
        <v>-15</v>
      </c>
      <c r="L3904">
        <v>217</v>
      </c>
      <c r="M3904">
        <v>1234567</v>
      </c>
      <c r="N3904">
        <v>270316</v>
      </c>
      <c r="O3904">
        <v>291016</v>
      </c>
      <c r="P3904" t="s">
        <v>19</v>
      </c>
      <c r="Q3904">
        <v>13700</v>
      </c>
      <c r="R3904" t="s">
        <v>163</v>
      </c>
      <c r="S3904" t="str">
        <f>VLOOKUP(V3904,Country!A$2:B$191,2,FALSE)</f>
        <v>Sri Lanka</v>
      </c>
      <c r="T3904" t="str">
        <f>VLOOKUP(X3904,Organisation!A$2:B$150,2,FALSE)</f>
        <v>Adventist World Radio</v>
      </c>
      <c r="U3904" t="s">
        <v>646</v>
      </c>
      <c r="V3904" t="s">
        <v>318</v>
      </c>
      <c r="W3904" t="s">
        <v>275</v>
      </c>
      <c r="X3904" t="s">
        <v>275</v>
      </c>
      <c r="Y3904">
        <v>16247</v>
      </c>
    </row>
    <row r="3905" spans="1:25" x14ac:dyDescent="0.25">
      <c r="A3905">
        <v>15625</v>
      </c>
      <c r="B3905" t="str">
        <f>VLOOKUP(W3905,Broadcast!A$2:B$277,2,FALSE)</f>
        <v>Adventist World Radio</v>
      </c>
      <c r="C3905" s="6">
        <v>2300</v>
      </c>
      <c r="D3905" s="6">
        <v>2400</v>
      </c>
      <c r="E3905" t="s">
        <v>883</v>
      </c>
      <c r="F3905" t="str">
        <f>VLOOKUP(H3905,Location!A$2:E$678,2,FALSE)</f>
        <v>Trincomalee (Perkara)</v>
      </c>
      <c r="G3905" t="str">
        <f>VLOOKUP(LEFT(R3905,3),Language!A$2:B$7700,2,FALSE)</f>
        <v>Mandarin Chinese</v>
      </c>
      <c r="H3905" t="s">
        <v>646</v>
      </c>
      <c r="I3905">
        <v>125</v>
      </c>
      <c r="J3905">
        <v>60</v>
      </c>
      <c r="K3905">
        <v>-30</v>
      </c>
      <c r="L3905">
        <v>217</v>
      </c>
      <c r="M3905">
        <v>1234567</v>
      </c>
      <c r="N3905">
        <v>270316</v>
      </c>
      <c r="O3905">
        <v>291016</v>
      </c>
      <c r="P3905" t="s">
        <v>19</v>
      </c>
      <c r="Q3905">
        <v>13700</v>
      </c>
      <c r="R3905" t="s">
        <v>270</v>
      </c>
      <c r="S3905" t="str">
        <f>VLOOKUP(V3905,Country!A$2:B$191,2,FALSE)</f>
        <v>Sri Lanka</v>
      </c>
      <c r="T3905" t="str">
        <f>VLOOKUP(X3905,Organisation!A$2:B$150,2,FALSE)</f>
        <v>Adventist World Radio</v>
      </c>
      <c r="U3905" t="s">
        <v>646</v>
      </c>
      <c r="V3905" t="s">
        <v>318</v>
      </c>
      <c r="W3905" t="s">
        <v>275</v>
      </c>
      <c r="X3905" t="s">
        <v>275</v>
      </c>
      <c r="Y3905">
        <v>10015</v>
      </c>
    </row>
    <row r="3906" spans="1:25" x14ac:dyDescent="0.25">
      <c r="A3906">
        <v>15630</v>
      </c>
      <c r="B3906" t="str">
        <f>VLOOKUP(W3906,Broadcast!A$2:B$277,2,FALSE)</f>
        <v>Adventist World Radio</v>
      </c>
      <c r="C3906" s="6">
        <v>100</v>
      </c>
      <c r="D3906" s="6">
        <v>130</v>
      </c>
      <c r="E3906" t="s">
        <v>883</v>
      </c>
      <c r="F3906" t="str">
        <f>VLOOKUP(H3906,Location!A$2:E$678,2,FALSE)</f>
        <v>Trincomalee (Perkara)</v>
      </c>
      <c r="G3906" t="str">
        <f>VLOOKUP(LEFT(R3906,3),Language!A$2:B$7700,2,FALSE)</f>
        <v>Min Nan Chinese</v>
      </c>
      <c r="H3906" t="s">
        <v>646</v>
      </c>
      <c r="I3906">
        <v>125</v>
      </c>
      <c r="J3906">
        <v>25</v>
      </c>
      <c r="K3906">
        <v>10</v>
      </c>
      <c r="L3906">
        <v>206</v>
      </c>
      <c r="M3906">
        <v>12345</v>
      </c>
      <c r="N3906">
        <v>270316</v>
      </c>
      <c r="O3906">
        <v>291016</v>
      </c>
      <c r="P3906" t="s">
        <v>19</v>
      </c>
      <c r="Q3906">
        <v>12450</v>
      </c>
      <c r="R3906" t="s">
        <v>661</v>
      </c>
      <c r="S3906" t="str">
        <f>VLOOKUP(V3906,Country!A$2:B$191,2,FALSE)</f>
        <v>Sri Lanka</v>
      </c>
      <c r="T3906" t="str">
        <f>VLOOKUP(X3906,Organisation!A$2:B$150,2,FALSE)</f>
        <v>Adventist World Radio</v>
      </c>
      <c r="U3906" t="s">
        <v>646</v>
      </c>
      <c r="V3906" t="s">
        <v>318</v>
      </c>
      <c r="W3906" t="s">
        <v>275</v>
      </c>
      <c r="X3906" t="s">
        <v>275</v>
      </c>
      <c r="Y3906">
        <v>507</v>
      </c>
    </row>
    <row r="3907" spans="1:25" x14ac:dyDescent="0.25">
      <c r="A3907">
        <v>15630</v>
      </c>
      <c r="B3907" t="str">
        <f>VLOOKUP(W3907,Broadcast!A$2:B$277,2,FALSE)</f>
        <v>Adventist World Radio</v>
      </c>
      <c r="C3907" s="6">
        <v>100</v>
      </c>
      <c r="D3907" s="6">
        <v>130</v>
      </c>
      <c r="E3907" t="s">
        <v>883</v>
      </c>
      <c r="F3907" t="str">
        <f>VLOOKUP(H3907,Location!A$2:E$678,2,FALSE)</f>
        <v>Trincomalee (Perkara)</v>
      </c>
      <c r="G3907" t="str">
        <f>VLOOKUP(LEFT(R3907,3),Language!A$2:B$7700,2,FALSE)</f>
        <v>Mandarin Chinese</v>
      </c>
      <c r="H3907" t="s">
        <v>646</v>
      </c>
      <c r="I3907">
        <v>125</v>
      </c>
      <c r="J3907">
        <v>25</v>
      </c>
      <c r="K3907">
        <v>10</v>
      </c>
      <c r="L3907">
        <v>206</v>
      </c>
      <c r="M3907">
        <v>67</v>
      </c>
      <c r="N3907">
        <v>270316</v>
      </c>
      <c r="O3907">
        <v>291016</v>
      </c>
      <c r="P3907" t="s">
        <v>19</v>
      </c>
      <c r="Q3907">
        <v>12450</v>
      </c>
      <c r="R3907" t="s">
        <v>270</v>
      </c>
      <c r="S3907" t="str">
        <f>VLOOKUP(V3907,Country!A$2:B$191,2,FALSE)</f>
        <v>Sri Lanka</v>
      </c>
      <c r="T3907" t="str">
        <f>VLOOKUP(X3907,Organisation!A$2:B$150,2,FALSE)</f>
        <v>Adventist World Radio</v>
      </c>
      <c r="U3907" t="s">
        <v>646</v>
      </c>
      <c r="V3907" t="s">
        <v>318</v>
      </c>
      <c r="W3907" t="s">
        <v>275</v>
      </c>
      <c r="X3907" t="s">
        <v>275</v>
      </c>
      <c r="Y3907">
        <v>508</v>
      </c>
    </row>
    <row r="3908" spans="1:25" x14ac:dyDescent="0.25">
      <c r="A3908">
        <v>15630</v>
      </c>
      <c r="B3908" t="str">
        <f>VLOOKUP(W3908,Broadcast!A$2:B$277,2,FALSE)</f>
        <v>Adventist World Radio</v>
      </c>
      <c r="C3908" s="6">
        <v>130</v>
      </c>
      <c r="D3908" s="6">
        <v>200</v>
      </c>
      <c r="E3908" t="s">
        <v>883</v>
      </c>
      <c r="F3908" t="str">
        <f>VLOOKUP(H3908,Location!A$2:E$678,2,FALSE)</f>
        <v>Trincomalee (Perkara)</v>
      </c>
      <c r="G3908" t="str">
        <f>VLOOKUP(LEFT(R3908,3),Language!A$2:B$7700,2,FALSE)</f>
        <v>Cantonese</v>
      </c>
      <c r="H3908" t="s">
        <v>646</v>
      </c>
      <c r="I3908">
        <v>125</v>
      </c>
      <c r="J3908">
        <v>25</v>
      </c>
      <c r="K3908">
        <v>10</v>
      </c>
      <c r="L3908">
        <v>206</v>
      </c>
      <c r="M3908">
        <v>12345</v>
      </c>
      <c r="N3908">
        <v>270316</v>
      </c>
      <c r="O3908">
        <v>291016</v>
      </c>
      <c r="P3908" t="s">
        <v>19</v>
      </c>
      <c r="Q3908">
        <v>12450</v>
      </c>
      <c r="R3908" t="s">
        <v>423</v>
      </c>
      <c r="S3908" t="str">
        <f>VLOOKUP(V3908,Country!A$2:B$191,2,FALSE)</f>
        <v>Sri Lanka</v>
      </c>
      <c r="T3908" t="str">
        <f>VLOOKUP(X3908,Organisation!A$2:B$150,2,FALSE)</f>
        <v>Adventist World Radio</v>
      </c>
      <c r="U3908" t="s">
        <v>646</v>
      </c>
      <c r="V3908" t="s">
        <v>318</v>
      </c>
      <c r="W3908" t="s">
        <v>275</v>
      </c>
      <c r="X3908" t="s">
        <v>275</v>
      </c>
      <c r="Y3908">
        <v>509</v>
      </c>
    </row>
    <row r="3909" spans="1:25" x14ac:dyDescent="0.25">
      <c r="A3909">
        <v>15630</v>
      </c>
      <c r="B3909" t="str">
        <f>VLOOKUP(W3909,Broadcast!A$2:B$277,2,FALSE)</f>
        <v>Adventist World Radio</v>
      </c>
      <c r="C3909" s="6">
        <v>130</v>
      </c>
      <c r="D3909" s="6">
        <v>200</v>
      </c>
      <c r="E3909" t="s">
        <v>883</v>
      </c>
      <c r="F3909" t="str">
        <f>VLOOKUP(H3909,Location!A$2:E$678,2,FALSE)</f>
        <v>Trincomalee (Perkara)</v>
      </c>
      <c r="G3909" t="str">
        <f>VLOOKUP(LEFT(R3909,3),Language!A$2:B$7700,2,FALSE)</f>
        <v>Mandarin Chinese</v>
      </c>
      <c r="H3909" t="s">
        <v>646</v>
      </c>
      <c r="I3909">
        <v>125</v>
      </c>
      <c r="J3909">
        <v>25</v>
      </c>
      <c r="K3909">
        <v>10</v>
      </c>
      <c r="L3909">
        <v>206</v>
      </c>
      <c r="M3909">
        <v>67</v>
      </c>
      <c r="N3909">
        <v>270316</v>
      </c>
      <c r="O3909">
        <v>291016</v>
      </c>
      <c r="P3909" t="s">
        <v>19</v>
      </c>
      <c r="Q3909">
        <v>12450</v>
      </c>
      <c r="R3909" t="s">
        <v>270</v>
      </c>
      <c r="S3909" t="str">
        <f>VLOOKUP(V3909,Country!A$2:B$191,2,FALSE)</f>
        <v>Sri Lanka</v>
      </c>
      <c r="T3909" t="str">
        <f>VLOOKUP(X3909,Organisation!A$2:B$150,2,FALSE)</f>
        <v>Adventist World Radio</v>
      </c>
      <c r="U3909" t="s">
        <v>646</v>
      </c>
      <c r="V3909" t="s">
        <v>318</v>
      </c>
      <c r="W3909" t="s">
        <v>275</v>
      </c>
      <c r="X3909" t="s">
        <v>275</v>
      </c>
      <c r="Y3909">
        <v>7212</v>
      </c>
    </row>
    <row r="3910" spans="1:25" x14ac:dyDescent="0.25">
      <c r="A3910">
        <v>15630</v>
      </c>
      <c r="B3910" t="str">
        <f>VLOOKUP(W3910,Broadcast!A$2:B$277,2,FALSE)</f>
        <v>Islamic Republic of Iran Broadcasting</v>
      </c>
      <c r="C3910" s="6">
        <v>450</v>
      </c>
      <c r="D3910" s="6">
        <v>550</v>
      </c>
      <c r="E3910" t="s">
        <v>938</v>
      </c>
      <c r="F3910" t="str">
        <f>VLOOKUP(H3910,Location!A$2:E$678,2,FALSE)</f>
        <v>Sirjan</v>
      </c>
      <c r="G3910" t="str">
        <f>VLOOKUP(LEFT(R3910,3),Language!A$2:B$7700,2,FALSE)</f>
        <v>Swahili (macrolanguage)</v>
      </c>
      <c r="H3910" t="s">
        <v>228</v>
      </c>
      <c r="I3910">
        <v>500</v>
      </c>
      <c r="J3910">
        <v>216</v>
      </c>
      <c r="K3910">
        <v>0</v>
      </c>
      <c r="L3910">
        <v>218</v>
      </c>
      <c r="M3910">
        <v>1234567</v>
      </c>
      <c r="N3910">
        <v>270316</v>
      </c>
      <c r="O3910">
        <v>291016</v>
      </c>
      <c r="P3910" t="s">
        <v>19</v>
      </c>
      <c r="R3910" t="s">
        <v>296</v>
      </c>
      <c r="S3910" t="str">
        <f>VLOOKUP(V3910,Country!A$2:B$191,2,FALSE)</f>
        <v>Iran (Islamic Rep. of)</v>
      </c>
      <c r="T3910" t="str">
        <f>VLOOKUP(X3910,Organisation!A$2:B$150,2,FALSE)</f>
        <v>Islamic Republic of Iran Broadcast.</v>
      </c>
      <c r="U3910" t="s">
        <v>228</v>
      </c>
      <c r="V3910" t="s">
        <v>229</v>
      </c>
      <c r="W3910" t="s">
        <v>230</v>
      </c>
      <c r="X3910" t="s">
        <v>230</v>
      </c>
      <c r="Y3910">
        <v>16146</v>
      </c>
    </row>
    <row r="3911" spans="1:25" x14ac:dyDescent="0.25">
      <c r="A3911">
        <v>15630</v>
      </c>
      <c r="B3911" t="str">
        <f>VLOOKUP(W3911,Broadcast!A$2:B$277,2,FALSE)</f>
        <v>Radio Sultanate of Oman</v>
      </c>
      <c r="C3911" s="6">
        <v>1400</v>
      </c>
      <c r="D3911" s="6">
        <v>1730</v>
      </c>
      <c r="E3911">
        <v>48.53</v>
      </c>
      <c r="F3911" t="str">
        <f>VLOOKUP(H3911,Location!A$2:E$678,2,FALSE)</f>
        <v>Thumrayt</v>
      </c>
      <c r="G3911" t="str">
        <f>VLOOKUP(LEFT(R3911,3),Language!A$2:B$7700,2,FALSE)</f>
        <v>Standard Arabic</v>
      </c>
      <c r="H3911" t="s">
        <v>520</v>
      </c>
      <c r="I3911">
        <v>100</v>
      </c>
      <c r="J3911">
        <v>220</v>
      </c>
      <c r="K3911">
        <v>0</v>
      </c>
      <c r="L3911">
        <v>205</v>
      </c>
      <c r="M3911">
        <v>1234567</v>
      </c>
      <c r="N3911">
        <v>270316</v>
      </c>
      <c r="O3911">
        <v>301016</v>
      </c>
      <c r="P3911" t="s">
        <v>19</v>
      </c>
      <c r="Q3911">
        <v>11900</v>
      </c>
      <c r="R3911" t="s">
        <v>310</v>
      </c>
      <c r="S3911" t="str">
        <f>VLOOKUP(V3911,Country!A$2:B$191,2,FALSE)</f>
        <v>Oman</v>
      </c>
      <c r="T3911" t="str">
        <f>VLOOKUP(X3911,Organisation!A$2:B$150,2,FALSE)</f>
        <v>Radio Sultanate of Oman</v>
      </c>
      <c r="U3911" t="s">
        <v>520</v>
      </c>
      <c r="V3911" t="s">
        <v>212</v>
      </c>
      <c r="W3911" t="s">
        <v>383</v>
      </c>
      <c r="X3911" t="s">
        <v>383</v>
      </c>
      <c r="Y3911">
        <v>4489</v>
      </c>
    </row>
    <row r="3912" spans="1:25" x14ac:dyDescent="0.25">
      <c r="A3912">
        <v>15630</v>
      </c>
      <c r="B3912" t="str">
        <f>VLOOKUP(W3912,Broadcast!A$2:B$277,2,FALSE)</f>
        <v>International Broadcasting Bureau</v>
      </c>
      <c r="C3912" s="6">
        <v>1730</v>
      </c>
      <c r="D3912" s="6">
        <v>1800</v>
      </c>
      <c r="E3912">
        <v>48</v>
      </c>
      <c r="F3912" t="str">
        <f>VLOOKUP(H3912,Location!A$2:E$678,2,FALSE)</f>
        <v>Woofferton</v>
      </c>
      <c r="G3912" t="str">
        <f>VLOOKUP(LEFT(R3912,3),Language!A$2:B$7700,2,FALSE)</f>
        <v>Oromo</v>
      </c>
      <c r="H3912" t="s">
        <v>73</v>
      </c>
      <c r="I3912">
        <v>300</v>
      </c>
      <c r="J3912">
        <v>126</v>
      </c>
      <c r="K3912">
        <v>0</v>
      </c>
      <c r="L3912">
        <v>618</v>
      </c>
      <c r="M3912">
        <v>23456</v>
      </c>
      <c r="N3912">
        <v>270316</v>
      </c>
      <c r="O3912">
        <v>291016</v>
      </c>
      <c r="P3912" t="s">
        <v>19</v>
      </c>
      <c r="Q3912">
        <v>11888</v>
      </c>
      <c r="R3912" t="s">
        <v>744</v>
      </c>
      <c r="S3912" t="str">
        <f>VLOOKUP(V3912,Country!A$2:B$191,2,FALSE)</f>
        <v>United Kingdom</v>
      </c>
      <c r="T3912" t="str">
        <f>VLOOKUP(X3912,Organisation!A$2:B$150,2,FALSE)</f>
        <v>International Broadcasting Bureau</v>
      </c>
      <c r="U3912" t="s">
        <v>73</v>
      </c>
      <c r="V3912" t="s">
        <v>75</v>
      </c>
      <c r="W3912" t="s">
        <v>120</v>
      </c>
      <c r="X3912" t="s">
        <v>120</v>
      </c>
      <c r="Y3912">
        <v>943</v>
      </c>
    </row>
    <row r="3913" spans="1:25" x14ac:dyDescent="0.25">
      <c r="A3913">
        <v>15630</v>
      </c>
      <c r="B3913" t="str">
        <f>VLOOKUP(W3913,Broadcast!A$2:B$277,2,FALSE)</f>
        <v>International Broadcasting Bureau</v>
      </c>
      <c r="C3913" s="6">
        <v>1800</v>
      </c>
      <c r="D3913" s="6">
        <v>1900</v>
      </c>
      <c r="E3913">
        <v>48</v>
      </c>
      <c r="F3913" t="str">
        <f>VLOOKUP(H3913,Location!A$2:E$678,2,FALSE)</f>
        <v>Woofferton</v>
      </c>
      <c r="G3913" t="str">
        <f>VLOOKUP(LEFT(R3913,3),Language!A$2:B$7700,2,FALSE)</f>
        <v>Amharic</v>
      </c>
      <c r="H3913" t="s">
        <v>73</v>
      </c>
      <c r="I3913">
        <v>300</v>
      </c>
      <c r="J3913">
        <v>126</v>
      </c>
      <c r="K3913">
        <v>0</v>
      </c>
      <c r="L3913">
        <v>618</v>
      </c>
      <c r="M3913">
        <v>1234567</v>
      </c>
      <c r="N3913">
        <v>270316</v>
      </c>
      <c r="O3913">
        <v>291016</v>
      </c>
      <c r="P3913" t="s">
        <v>19</v>
      </c>
      <c r="Q3913">
        <v>11888</v>
      </c>
      <c r="R3913" t="s">
        <v>344</v>
      </c>
      <c r="S3913" t="str">
        <f>VLOOKUP(V3913,Country!A$2:B$191,2,FALSE)</f>
        <v>United Kingdom</v>
      </c>
      <c r="T3913" t="str">
        <f>VLOOKUP(X3913,Organisation!A$2:B$150,2,FALSE)</f>
        <v>International Broadcasting Bureau</v>
      </c>
      <c r="U3913" t="s">
        <v>73</v>
      </c>
      <c r="V3913" t="s">
        <v>75</v>
      </c>
      <c r="W3913" t="s">
        <v>120</v>
      </c>
      <c r="X3913" t="s">
        <v>120</v>
      </c>
      <c r="Y3913">
        <v>944</v>
      </c>
    </row>
    <row r="3914" spans="1:25" x14ac:dyDescent="0.25">
      <c r="A3914">
        <v>15630</v>
      </c>
      <c r="B3914" t="str">
        <f>VLOOKUP(W3914,Broadcast!A$2:B$277,2,FALSE)</f>
        <v>International Broadcasting Bureau</v>
      </c>
      <c r="C3914" s="6">
        <v>1900</v>
      </c>
      <c r="D3914" s="6">
        <v>1930</v>
      </c>
      <c r="E3914">
        <v>48</v>
      </c>
      <c r="F3914" t="str">
        <f>VLOOKUP(H3914,Location!A$2:E$678,2,FALSE)</f>
        <v>Woofferton</v>
      </c>
      <c r="G3914" t="str">
        <f>VLOOKUP(LEFT(R3914,3),Language!A$2:B$7700,2,FALSE)</f>
        <v>Tigrinya</v>
      </c>
      <c r="H3914" t="s">
        <v>73</v>
      </c>
      <c r="I3914">
        <v>300</v>
      </c>
      <c r="J3914">
        <v>126</v>
      </c>
      <c r="K3914">
        <v>0</v>
      </c>
      <c r="L3914">
        <v>618</v>
      </c>
      <c r="M3914">
        <v>23456</v>
      </c>
      <c r="N3914">
        <v>270316</v>
      </c>
      <c r="O3914">
        <v>291016</v>
      </c>
      <c r="P3914" t="s">
        <v>19</v>
      </c>
      <c r="Q3914">
        <v>11888</v>
      </c>
      <c r="R3914" t="s">
        <v>697</v>
      </c>
      <c r="S3914" t="str">
        <f>VLOOKUP(V3914,Country!A$2:B$191,2,FALSE)</f>
        <v>United Kingdom</v>
      </c>
      <c r="T3914" t="str">
        <f>VLOOKUP(X3914,Organisation!A$2:B$150,2,FALSE)</f>
        <v>International Broadcasting Bureau</v>
      </c>
      <c r="U3914" t="s">
        <v>73</v>
      </c>
      <c r="V3914" t="s">
        <v>75</v>
      </c>
      <c r="W3914" t="s">
        <v>120</v>
      </c>
      <c r="X3914" t="s">
        <v>120</v>
      </c>
      <c r="Y3914">
        <v>945</v>
      </c>
    </row>
    <row r="3915" spans="1:25" x14ac:dyDescent="0.25">
      <c r="A3915">
        <v>15635</v>
      </c>
      <c r="B3915" t="str">
        <f>VLOOKUP(W3915,Broadcast!A$2:B$277,2,FALSE)</f>
        <v>Radio Ukraine International</v>
      </c>
      <c r="C3915" s="6">
        <v>600</v>
      </c>
      <c r="D3915" s="6">
        <v>800</v>
      </c>
      <c r="E3915" t="s">
        <v>692</v>
      </c>
      <c r="F3915" t="str">
        <f>VLOOKUP(H3915,Location!A$2:E$678,2,FALSE)</f>
        <v>Lvov</v>
      </c>
      <c r="G3915" t="str">
        <f>VLOOKUP(LEFT(R3915,3),Language!A$2:B$7700,2,FALSE)</f>
        <v>Ukrainian</v>
      </c>
      <c r="H3915" t="s">
        <v>616</v>
      </c>
      <c r="I3915">
        <v>500</v>
      </c>
      <c r="J3915">
        <v>96</v>
      </c>
      <c r="K3915">
        <v>0</v>
      </c>
      <c r="L3915">
        <v>288</v>
      </c>
      <c r="M3915">
        <v>1234567</v>
      </c>
      <c r="N3915">
        <v>270316</v>
      </c>
      <c r="O3915">
        <v>291016</v>
      </c>
      <c r="P3915" t="s">
        <v>19</v>
      </c>
      <c r="Q3915">
        <v>15600</v>
      </c>
      <c r="R3915" t="s">
        <v>426</v>
      </c>
      <c r="S3915" t="str">
        <f>VLOOKUP(V3915,Country!A$2:B$191,2,FALSE)</f>
        <v>Ukraine</v>
      </c>
      <c r="T3915" t="str">
        <f>VLOOKUP(X3915,Organisation!A$2:B$150,2,FALSE)</f>
        <v>BRT Concern</v>
      </c>
      <c r="U3915" t="s">
        <v>616</v>
      </c>
      <c r="V3915" t="s">
        <v>427</v>
      </c>
      <c r="W3915" t="s">
        <v>428</v>
      </c>
      <c r="X3915" t="s">
        <v>429</v>
      </c>
      <c r="Y3915">
        <v>4457</v>
      </c>
    </row>
    <row r="3916" spans="1:25" x14ac:dyDescent="0.25">
      <c r="A3916">
        <v>15640</v>
      </c>
      <c r="B3916" t="str">
        <f>VLOOKUP(W3916,Broadcast!A$2:B$277,2,FALSE)</f>
        <v>Philippines Broadcasting Service</v>
      </c>
      <c r="C3916" s="6">
        <v>200</v>
      </c>
      <c r="D3916" s="6">
        <v>330</v>
      </c>
      <c r="E3916">
        <v>39.4</v>
      </c>
      <c r="F3916" t="str">
        <f>VLOOKUP(H3916,Location!A$2:E$678,2,FALSE)</f>
        <v>Tinang 1</v>
      </c>
      <c r="G3916" t="str">
        <f>VLOOKUP(LEFT(R3916,3),Language!A$2:B$7700,2,FALSE)</f>
        <v>Filipino</v>
      </c>
      <c r="H3916" t="s">
        <v>172</v>
      </c>
      <c r="I3916">
        <v>250</v>
      </c>
      <c r="J3916">
        <v>270</v>
      </c>
      <c r="K3916">
        <v>0</v>
      </c>
      <c r="L3916">
        <v>146</v>
      </c>
      <c r="M3916">
        <v>1234567</v>
      </c>
      <c r="N3916">
        <v>270316</v>
      </c>
      <c r="O3916">
        <v>291016</v>
      </c>
      <c r="P3916" t="s">
        <v>19</v>
      </c>
      <c r="Q3916">
        <v>13510</v>
      </c>
      <c r="R3916" t="s">
        <v>199</v>
      </c>
      <c r="S3916" t="str">
        <f>VLOOKUP(V3916,Country!A$2:B$191,2,FALSE)</f>
        <v>Philippines</v>
      </c>
      <c r="T3916" t="str">
        <f>VLOOKUP(X3916,Organisation!A$2:B$150,2,FALSE)</f>
        <v>International Broadcasting Bureau</v>
      </c>
      <c r="U3916" t="s">
        <v>172</v>
      </c>
      <c r="V3916" t="s">
        <v>173</v>
      </c>
      <c r="W3916" t="s">
        <v>832</v>
      </c>
      <c r="X3916" t="s">
        <v>120</v>
      </c>
      <c r="Y3916">
        <v>16196</v>
      </c>
    </row>
    <row r="3917" spans="1:25" x14ac:dyDescent="0.25">
      <c r="A3917">
        <v>15640</v>
      </c>
      <c r="B3917" t="str">
        <f>VLOOKUP(W3917,Broadcast!A$2:B$277,2,FALSE)</f>
        <v>Adventist World Radio</v>
      </c>
      <c r="C3917" s="6">
        <v>600</v>
      </c>
      <c r="D3917" s="6">
        <v>630</v>
      </c>
      <c r="E3917" t="s">
        <v>901</v>
      </c>
      <c r="F3917" t="str">
        <f>VLOOKUP(H3917,Location!A$2:E$678,2,FALSE)</f>
        <v>Nauen</v>
      </c>
      <c r="G3917" t="str">
        <f>VLOOKUP(LEFT(R3917,3),Language!A$2:B$7700,2,FALSE)</f>
        <v>French</v>
      </c>
      <c r="H3917" t="s">
        <v>232</v>
      </c>
      <c r="I3917">
        <v>250</v>
      </c>
      <c r="J3917">
        <v>181</v>
      </c>
      <c r="K3917">
        <v>0</v>
      </c>
      <c r="L3917">
        <v>218</v>
      </c>
      <c r="M3917">
        <v>1234567</v>
      </c>
      <c r="N3917">
        <v>270316</v>
      </c>
      <c r="O3917">
        <v>291016</v>
      </c>
      <c r="P3917" t="s">
        <v>19</v>
      </c>
      <c r="Q3917">
        <v>17800</v>
      </c>
      <c r="R3917" t="s">
        <v>79</v>
      </c>
      <c r="S3917" t="str">
        <f>VLOOKUP(V3917,Country!A$2:B$191,2,FALSE)</f>
        <v>Germany</v>
      </c>
      <c r="T3917" t="str">
        <f>VLOOKUP(X3917,Organisation!A$2:B$150,2,FALSE)</f>
        <v>Adventist World Radio</v>
      </c>
      <c r="U3917" t="s">
        <v>232</v>
      </c>
      <c r="V3917" t="s">
        <v>19</v>
      </c>
      <c r="W3917" t="s">
        <v>275</v>
      </c>
      <c r="X3917" t="s">
        <v>275</v>
      </c>
      <c r="Y3917">
        <v>510</v>
      </c>
    </row>
    <row r="3918" spans="1:25" x14ac:dyDescent="0.25">
      <c r="A3918">
        <v>15640</v>
      </c>
      <c r="B3918" t="str">
        <f>VLOOKUP(W3918,Broadcast!A$2:B$277,2,FALSE)</f>
        <v>Far East Broadcasting Company</v>
      </c>
      <c r="C3918" s="6">
        <v>1000</v>
      </c>
      <c r="D3918" s="6">
        <v>1030</v>
      </c>
      <c r="E3918">
        <v>43</v>
      </c>
      <c r="F3918" t="str">
        <f>VLOOKUP(H3918,Location!A$2:E$678,2,FALSE)</f>
        <v>Bocaue</v>
      </c>
      <c r="G3918" t="str">
        <f>VLOOKUP(LEFT(R3918,3),Language!A$2:B$7700,2,FALSE)</f>
        <v>Southern Bai</v>
      </c>
      <c r="H3918" t="s">
        <v>606</v>
      </c>
      <c r="I3918">
        <v>100</v>
      </c>
      <c r="J3918">
        <v>308</v>
      </c>
      <c r="K3918">
        <v>15</v>
      </c>
      <c r="L3918">
        <v>216</v>
      </c>
      <c r="M3918">
        <v>1234567</v>
      </c>
      <c r="N3918">
        <v>270316</v>
      </c>
      <c r="O3918">
        <v>301016</v>
      </c>
      <c r="P3918" t="s">
        <v>19</v>
      </c>
      <c r="Q3918">
        <v>11500</v>
      </c>
      <c r="R3918" t="s">
        <v>1061</v>
      </c>
      <c r="S3918" t="str">
        <f>VLOOKUP(V3918,Country!A$2:B$191,2,FALSE)</f>
        <v>Philippines</v>
      </c>
      <c r="T3918" t="str">
        <f>VLOOKUP(X3918,Organisation!A$2:B$150,2,FALSE)</f>
        <v>Far East Broadcasting Co</v>
      </c>
      <c r="U3918" t="s">
        <v>606</v>
      </c>
      <c r="V3918" t="s">
        <v>173</v>
      </c>
      <c r="W3918" t="s">
        <v>607</v>
      </c>
      <c r="X3918" t="s">
        <v>607</v>
      </c>
      <c r="Y3918">
        <v>2120</v>
      </c>
    </row>
    <row r="3919" spans="1:25" x14ac:dyDescent="0.25">
      <c r="A3919">
        <v>15640</v>
      </c>
      <c r="B3919" t="str">
        <f>VLOOKUP(W3919,Broadcast!A$2:B$277,2,FALSE)</f>
        <v>Republic of Palau</v>
      </c>
      <c r="C3919" s="6">
        <v>1200</v>
      </c>
      <c r="D3919" s="6">
        <v>1300</v>
      </c>
      <c r="E3919">
        <v>41.49</v>
      </c>
      <c r="F3919" t="str">
        <f>VLOOKUP(H3919,Location!A$2:E$678,2,FALSE)</f>
        <v>Rep. of Palau</v>
      </c>
      <c r="G3919" t="str">
        <f>VLOOKUP(LEFT(R3919,3),Language!A$2:B$7700,2,FALSE)</f>
        <v>English</v>
      </c>
      <c r="H3919" t="s">
        <v>736</v>
      </c>
      <c r="I3919">
        <v>100</v>
      </c>
      <c r="J3919">
        <v>270</v>
      </c>
      <c r="K3919">
        <v>0</v>
      </c>
      <c r="L3919">
        <v>147</v>
      </c>
      <c r="M3919">
        <v>234567</v>
      </c>
      <c r="N3919">
        <v>270316</v>
      </c>
      <c r="O3919">
        <v>301016</v>
      </c>
      <c r="P3919" t="s">
        <v>19</v>
      </c>
      <c r="Q3919">
        <v>13500</v>
      </c>
      <c r="R3919" t="s">
        <v>20</v>
      </c>
      <c r="S3919" t="str">
        <f>VLOOKUP(V3919,Country!A$2:B$191,2,FALSE)</f>
        <v>United States</v>
      </c>
      <c r="T3919" t="str">
        <f>VLOOKUP(X3919,Organisation!A$2:B$150,2,FALSE)</f>
        <v>Federal Communications Commission</v>
      </c>
      <c r="U3919" t="s">
        <v>736</v>
      </c>
      <c r="V3919" t="s">
        <v>21</v>
      </c>
      <c r="W3919" t="s">
        <v>736</v>
      </c>
      <c r="X3919" t="s">
        <v>22</v>
      </c>
      <c r="Y3919">
        <v>1833</v>
      </c>
    </row>
    <row r="3920" spans="1:25" x14ac:dyDescent="0.25">
      <c r="A3920">
        <v>15640</v>
      </c>
      <c r="B3920" t="str">
        <f>VLOOKUP(W3920,Broadcast!A$2:B$277,2,FALSE)</f>
        <v>Media Broadcast GmbH</v>
      </c>
      <c r="C3920" s="6">
        <v>1445</v>
      </c>
      <c r="D3920" s="6">
        <v>1530</v>
      </c>
      <c r="E3920">
        <v>40.409999999999997</v>
      </c>
      <c r="F3920" t="str">
        <f>VLOOKUP(H3920,Location!A$2:E$678,2,FALSE)</f>
        <v>Nauen</v>
      </c>
      <c r="G3920" t="str">
        <f>VLOOKUP(LEFT(R3920,3),Language!A$2:B$7700,2,FALSE)</f>
        <v>Multiple languages</v>
      </c>
      <c r="H3920" t="s">
        <v>232</v>
      </c>
      <c r="I3920">
        <v>100</v>
      </c>
      <c r="J3920">
        <v>95</v>
      </c>
      <c r="K3920">
        <v>0</v>
      </c>
      <c r="L3920">
        <v>216</v>
      </c>
      <c r="M3920">
        <v>23457</v>
      </c>
      <c r="N3920">
        <v>140816</v>
      </c>
      <c r="O3920">
        <v>291016</v>
      </c>
      <c r="P3920" t="s">
        <v>19</v>
      </c>
      <c r="Q3920">
        <v>14800</v>
      </c>
      <c r="R3920" t="s">
        <v>102</v>
      </c>
      <c r="S3920" t="str">
        <f>VLOOKUP(V3920,Country!A$2:B$191,2,FALSE)</f>
        <v>Germany</v>
      </c>
      <c r="T3920" t="str">
        <f>VLOOKUP(X3920,Organisation!A$2:B$150,2,FALSE)</f>
        <v>Media Broadcast GmbH</v>
      </c>
      <c r="U3920" t="s">
        <v>232</v>
      </c>
      <c r="V3920" t="s">
        <v>19</v>
      </c>
      <c r="W3920" t="s">
        <v>99</v>
      </c>
      <c r="X3920" t="s">
        <v>99</v>
      </c>
      <c r="Y3920">
        <v>18220</v>
      </c>
    </row>
    <row r="3921" spans="1:25" x14ac:dyDescent="0.25">
      <c r="A3921">
        <v>15640</v>
      </c>
      <c r="B3921" t="str">
        <f>VLOOKUP(W3921,Broadcast!A$2:B$277,2,FALSE)</f>
        <v>Media Broadcast GmbH</v>
      </c>
      <c r="C3921" s="6">
        <v>1445</v>
      </c>
      <c r="D3921" s="6">
        <v>1545</v>
      </c>
      <c r="E3921">
        <v>40.409999999999997</v>
      </c>
      <c r="F3921" t="str">
        <f>VLOOKUP(H3921,Location!A$2:E$678,2,FALSE)</f>
        <v>Nauen</v>
      </c>
      <c r="G3921" t="str">
        <f>VLOOKUP(LEFT(R3921,3),Language!A$2:B$7700,2,FALSE)</f>
        <v>Multiple languages</v>
      </c>
      <c r="H3921" t="s">
        <v>232</v>
      </c>
      <c r="I3921">
        <v>100</v>
      </c>
      <c r="J3921">
        <v>95</v>
      </c>
      <c r="K3921">
        <v>0</v>
      </c>
      <c r="L3921">
        <v>216</v>
      </c>
      <c r="M3921">
        <v>1</v>
      </c>
      <c r="N3921">
        <v>140816</v>
      </c>
      <c r="O3921">
        <v>291016</v>
      </c>
      <c r="P3921" t="s">
        <v>19</v>
      </c>
      <c r="Q3921">
        <v>14800</v>
      </c>
      <c r="R3921" t="s">
        <v>102</v>
      </c>
      <c r="S3921" t="str">
        <f>VLOOKUP(V3921,Country!A$2:B$191,2,FALSE)</f>
        <v>Germany</v>
      </c>
      <c r="T3921" t="str">
        <f>VLOOKUP(X3921,Organisation!A$2:B$150,2,FALSE)</f>
        <v>Media Broadcast GmbH</v>
      </c>
      <c r="U3921" t="s">
        <v>232</v>
      </c>
      <c r="V3921" t="s">
        <v>19</v>
      </c>
      <c r="W3921" t="s">
        <v>99</v>
      </c>
      <c r="X3921" t="s">
        <v>99</v>
      </c>
      <c r="Y3921">
        <v>18219</v>
      </c>
    </row>
    <row r="3922" spans="1:25" x14ac:dyDescent="0.25">
      <c r="A3922">
        <v>15640</v>
      </c>
      <c r="B3922" t="str">
        <f>VLOOKUP(W3922,Broadcast!A$2:B$277,2,FALSE)</f>
        <v>Media Broadcast GmbH</v>
      </c>
      <c r="C3922" s="6">
        <v>1445</v>
      </c>
      <c r="D3922" s="6">
        <v>1600</v>
      </c>
      <c r="E3922">
        <v>40.409999999999997</v>
      </c>
      <c r="F3922" t="str">
        <f>VLOOKUP(H3922,Location!A$2:E$678,2,FALSE)</f>
        <v>Nauen</v>
      </c>
      <c r="G3922" t="str">
        <f>VLOOKUP(LEFT(R3922,3),Language!A$2:B$7700,2,FALSE)</f>
        <v>Multiple languages</v>
      </c>
      <c r="H3922" t="s">
        <v>232</v>
      </c>
      <c r="I3922">
        <v>100</v>
      </c>
      <c r="J3922">
        <v>95</v>
      </c>
      <c r="K3922">
        <v>0</v>
      </c>
      <c r="L3922">
        <v>216</v>
      </c>
      <c r="M3922">
        <v>6</v>
      </c>
      <c r="N3922">
        <v>140816</v>
      </c>
      <c r="O3922">
        <v>291016</v>
      </c>
      <c r="P3922" t="s">
        <v>19</v>
      </c>
      <c r="Q3922">
        <v>14800</v>
      </c>
      <c r="R3922" t="s">
        <v>102</v>
      </c>
      <c r="S3922" t="str">
        <f>VLOOKUP(V3922,Country!A$2:B$191,2,FALSE)</f>
        <v>Germany</v>
      </c>
      <c r="T3922" t="str">
        <f>VLOOKUP(X3922,Organisation!A$2:B$150,2,FALSE)</f>
        <v>Media Broadcast GmbH</v>
      </c>
      <c r="U3922" t="s">
        <v>232</v>
      </c>
      <c r="V3922" t="s">
        <v>19</v>
      </c>
      <c r="W3922" t="s">
        <v>99</v>
      </c>
      <c r="X3922" t="s">
        <v>99</v>
      </c>
      <c r="Y3922">
        <v>18218</v>
      </c>
    </row>
    <row r="3923" spans="1:25" x14ac:dyDescent="0.25">
      <c r="A3923">
        <v>15640</v>
      </c>
      <c r="B3923" t="str">
        <f>VLOOKUP(W3923,Broadcast!A$2:B$277,2,FALSE)</f>
        <v>Media Broadcast GmbH</v>
      </c>
      <c r="C3923" s="6">
        <v>1500</v>
      </c>
      <c r="D3923" s="6">
        <v>1515</v>
      </c>
      <c r="E3923">
        <v>40.409999999999997</v>
      </c>
      <c r="F3923" t="str">
        <f>VLOOKUP(H3923,Location!A$2:E$678,2,FALSE)</f>
        <v>Sofia</v>
      </c>
      <c r="G3923" t="str">
        <f>VLOOKUP(LEFT(R3923,3),Language!A$2:B$7700,2,FALSE)</f>
        <v>Multiple languages</v>
      </c>
      <c r="H3923" t="s">
        <v>60</v>
      </c>
      <c r="I3923">
        <v>100</v>
      </c>
      <c r="J3923">
        <v>90</v>
      </c>
      <c r="K3923">
        <v>0</v>
      </c>
      <c r="L3923">
        <v>616</v>
      </c>
      <c r="M3923">
        <v>7</v>
      </c>
      <c r="N3923">
        <v>270316</v>
      </c>
      <c r="O3923">
        <v>291016</v>
      </c>
      <c r="P3923" t="s">
        <v>19</v>
      </c>
      <c r="Q3923">
        <v>11650</v>
      </c>
      <c r="R3923" t="s">
        <v>102</v>
      </c>
      <c r="S3923" t="str">
        <f>VLOOKUP(V3923,Country!A$2:B$191,2,FALSE)</f>
        <v>Bulgaria</v>
      </c>
      <c r="T3923" t="str">
        <f>VLOOKUP(X3923,Organisation!A$2:B$150,2,FALSE)</f>
        <v>Media Broadcast GmbH</v>
      </c>
      <c r="U3923" t="s">
        <v>60</v>
      </c>
      <c r="V3923" t="s">
        <v>61</v>
      </c>
      <c r="W3923" t="s">
        <v>99</v>
      </c>
      <c r="X3923" t="s">
        <v>99</v>
      </c>
      <c r="Y3923">
        <v>15641</v>
      </c>
    </row>
    <row r="3924" spans="1:25" x14ac:dyDescent="0.25">
      <c r="A3924">
        <v>15640</v>
      </c>
      <c r="B3924" t="str">
        <f>VLOOKUP(W3924,Broadcast!A$2:B$277,2,FALSE)</f>
        <v>Media Broadcast GmbH</v>
      </c>
      <c r="C3924" s="6">
        <v>1500</v>
      </c>
      <c r="D3924" s="6">
        <v>1530</v>
      </c>
      <c r="E3924">
        <v>40.409999999999997</v>
      </c>
      <c r="F3924" t="str">
        <f>VLOOKUP(H3924,Location!A$2:E$678,2,FALSE)</f>
        <v>Nauen</v>
      </c>
      <c r="G3924" t="str">
        <f>VLOOKUP(LEFT(R3924,3),Language!A$2:B$7700,2,FALSE)</f>
        <v>Multiple languages</v>
      </c>
      <c r="H3924" t="s">
        <v>232</v>
      </c>
      <c r="I3924">
        <v>100</v>
      </c>
      <c r="J3924">
        <v>95</v>
      </c>
      <c r="K3924">
        <v>0</v>
      </c>
      <c r="L3924">
        <v>216</v>
      </c>
      <c r="M3924">
        <v>1234567</v>
      </c>
      <c r="N3924">
        <v>60716</v>
      </c>
      <c r="O3924">
        <v>230716</v>
      </c>
      <c r="P3924" t="s">
        <v>19</v>
      </c>
      <c r="Q3924">
        <v>14800</v>
      </c>
      <c r="R3924" t="s">
        <v>102</v>
      </c>
      <c r="S3924" t="str">
        <f>VLOOKUP(V3924,Country!A$2:B$191,2,FALSE)</f>
        <v>Germany</v>
      </c>
      <c r="T3924" t="str">
        <f>VLOOKUP(X3924,Organisation!A$2:B$150,2,FALSE)</f>
        <v>Media Broadcast GmbH</v>
      </c>
      <c r="U3924" t="s">
        <v>232</v>
      </c>
      <c r="V3924" t="s">
        <v>19</v>
      </c>
      <c r="W3924" t="s">
        <v>99</v>
      </c>
      <c r="X3924" t="s">
        <v>99</v>
      </c>
      <c r="Y3924">
        <v>18221</v>
      </c>
    </row>
    <row r="3925" spans="1:25" x14ac:dyDescent="0.25">
      <c r="A3925">
        <v>15640</v>
      </c>
      <c r="B3925" t="str">
        <f>VLOOKUP(W3925,Broadcast!A$2:B$277,2,FALSE)</f>
        <v>For new organization</v>
      </c>
      <c r="C3925" s="6">
        <v>1500</v>
      </c>
      <c r="D3925" s="6">
        <v>1600</v>
      </c>
      <c r="E3925" t="s">
        <v>1062</v>
      </c>
      <c r="F3925" t="str">
        <f>VLOOKUP(H3925,Location!A$2:E$678,2,FALSE)</f>
        <v>Sofia</v>
      </c>
      <c r="G3925" t="str">
        <f>VLOOKUP(LEFT(R3925,3),Language!A$2:B$7700,2,FALSE)</f>
        <v>English</v>
      </c>
      <c r="H3925" t="s">
        <v>60</v>
      </c>
      <c r="I3925">
        <v>100</v>
      </c>
      <c r="J3925">
        <v>90</v>
      </c>
      <c r="K3925">
        <v>0</v>
      </c>
      <c r="L3925">
        <v>885</v>
      </c>
      <c r="M3925">
        <v>1234567</v>
      </c>
      <c r="N3925">
        <v>270316</v>
      </c>
      <c r="O3925">
        <v>301016</v>
      </c>
      <c r="P3925" t="s">
        <v>19</v>
      </c>
      <c r="Q3925">
        <v>5000</v>
      </c>
      <c r="R3925" t="s">
        <v>20</v>
      </c>
      <c r="S3925" t="str">
        <f>VLOOKUP(V3925,Country!A$2:B$191,2,FALSE)</f>
        <v>Bulgaria</v>
      </c>
      <c r="T3925" t="str">
        <f>VLOOKUP(X3925,Organisation!A$2:B$150,2,FALSE)</f>
        <v>SpaceLine Ltd. Bulgaria</v>
      </c>
      <c r="U3925" t="s">
        <v>60</v>
      </c>
      <c r="V3925" t="s">
        <v>61</v>
      </c>
      <c r="W3925" t="s">
        <v>179</v>
      </c>
      <c r="X3925" t="s">
        <v>63</v>
      </c>
      <c r="Y3925">
        <v>7150</v>
      </c>
    </row>
    <row r="3926" spans="1:25" x14ac:dyDescent="0.25">
      <c r="A3926">
        <v>15640</v>
      </c>
      <c r="B3926" t="str">
        <f>VLOOKUP(W3926,Broadcast!A$2:B$277,2,FALSE)</f>
        <v>Radio Russia</v>
      </c>
      <c r="C3926" s="6">
        <v>1500</v>
      </c>
      <c r="D3926" s="6">
        <v>1800</v>
      </c>
      <c r="E3926" t="s">
        <v>1063</v>
      </c>
      <c r="F3926" t="str">
        <f>VLOOKUP(H3926,Location!A$2:E$678,2,FALSE)</f>
        <v>Moskva</v>
      </c>
      <c r="G3926" t="str">
        <f>VLOOKUP(LEFT(R3926,3),Language!A$2:B$7700,2,FALSE)</f>
        <v>Russian</v>
      </c>
      <c r="H3926" t="s">
        <v>298</v>
      </c>
      <c r="I3926">
        <v>500</v>
      </c>
      <c r="J3926">
        <v>190</v>
      </c>
      <c r="K3926">
        <v>0</v>
      </c>
      <c r="L3926">
        <v>158</v>
      </c>
      <c r="M3926">
        <v>1234567</v>
      </c>
      <c r="N3926">
        <v>270316</v>
      </c>
      <c r="O3926">
        <v>291016</v>
      </c>
      <c r="P3926" t="s">
        <v>19</v>
      </c>
      <c r="R3926" t="s">
        <v>182</v>
      </c>
      <c r="S3926" t="str">
        <f>VLOOKUP(V3926,Country!A$2:B$191,2,FALSE)</f>
        <v>Russia</v>
      </c>
      <c r="T3926" t="str">
        <f>VLOOKUP(X3926,Organisation!A$2:B$150,2,FALSE)</f>
        <v>General Radio Frequency Centre</v>
      </c>
      <c r="U3926" t="s">
        <v>298</v>
      </c>
      <c r="V3926" t="s">
        <v>183</v>
      </c>
      <c r="W3926" t="s">
        <v>184</v>
      </c>
      <c r="X3926" t="s">
        <v>185</v>
      </c>
      <c r="Y3926">
        <v>3941</v>
      </c>
    </row>
    <row r="3927" spans="1:25" x14ac:dyDescent="0.25">
      <c r="A3927">
        <v>15640</v>
      </c>
      <c r="B3927" t="str">
        <f>VLOOKUP(W3927,Broadcast!A$2:B$277,2,FALSE)</f>
        <v>Media Broadcast GmbH</v>
      </c>
      <c r="C3927" s="6">
        <v>1515</v>
      </c>
      <c r="D3927" s="6">
        <v>1530</v>
      </c>
      <c r="E3927">
        <v>40.409999999999997</v>
      </c>
      <c r="F3927" t="str">
        <f>VLOOKUP(H3927,Location!A$2:E$678,2,FALSE)</f>
        <v>Nauen</v>
      </c>
      <c r="G3927" t="str">
        <f>VLOOKUP(LEFT(R3927,3),Language!A$2:B$7700,2,FALSE)</f>
        <v>Multiple languages</v>
      </c>
      <c r="H3927" t="s">
        <v>232</v>
      </c>
      <c r="I3927">
        <v>100</v>
      </c>
      <c r="J3927">
        <v>95</v>
      </c>
      <c r="K3927">
        <v>0</v>
      </c>
      <c r="L3927">
        <v>216</v>
      </c>
      <c r="M3927">
        <v>7</v>
      </c>
      <c r="N3927">
        <v>270316</v>
      </c>
      <c r="O3927">
        <v>291016</v>
      </c>
      <c r="P3927" t="s">
        <v>19</v>
      </c>
      <c r="Q3927">
        <v>14800</v>
      </c>
      <c r="R3927" t="s">
        <v>102</v>
      </c>
      <c r="S3927" t="str">
        <f>VLOOKUP(V3927,Country!A$2:B$191,2,FALSE)</f>
        <v>Germany</v>
      </c>
      <c r="T3927" t="str">
        <f>VLOOKUP(X3927,Organisation!A$2:B$150,2,FALSE)</f>
        <v>Media Broadcast GmbH</v>
      </c>
      <c r="U3927" t="s">
        <v>232</v>
      </c>
      <c r="V3927" t="s">
        <v>19</v>
      </c>
      <c r="W3927" t="s">
        <v>99</v>
      </c>
      <c r="X3927" t="s">
        <v>99</v>
      </c>
      <c r="Y3927">
        <v>15642</v>
      </c>
    </row>
    <row r="3928" spans="1:25" x14ac:dyDescent="0.25">
      <c r="A3928">
        <v>15640</v>
      </c>
      <c r="B3928" t="str">
        <f>VLOOKUP(W3928,Broadcast!A$2:B$277,2,FALSE)</f>
        <v>Media Broadcast GmbH</v>
      </c>
      <c r="C3928" s="6">
        <v>1515</v>
      </c>
      <c r="D3928" s="6">
        <v>1600</v>
      </c>
      <c r="E3928">
        <v>40.409999999999997</v>
      </c>
      <c r="F3928" t="str">
        <f>VLOOKUP(H3928,Location!A$2:E$678,2,FALSE)</f>
        <v>Nauen</v>
      </c>
      <c r="G3928" t="str">
        <f>VLOOKUP(LEFT(R3928,3),Language!A$2:B$7700,2,FALSE)</f>
        <v>Multiple languages</v>
      </c>
      <c r="H3928" t="s">
        <v>232</v>
      </c>
      <c r="I3928">
        <v>100</v>
      </c>
      <c r="J3928">
        <v>95</v>
      </c>
      <c r="K3928">
        <v>0</v>
      </c>
      <c r="L3928">
        <v>216</v>
      </c>
      <c r="M3928">
        <v>6</v>
      </c>
      <c r="N3928">
        <v>270316</v>
      </c>
      <c r="O3928">
        <v>70716</v>
      </c>
      <c r="P3928" t="s">
        <v>19</v>
      </c>
      <c r="Q3928">
        <v>14800</v>
      </c>
      <c r="R3928" t="s">
        <v>102</v>
      </c>
      <c r="S3928" t="str">
        <f>VLOOKUP(V3928,Country!A$2:B$191,2,FALSE)</f>
        <v>Germany</v>
      </c>
      <c r="T3928" t="str">
        <f>VLOOKUP(X3928,Organisation!A$2:B$150,2,FALSE)</f>
        <v>Media Broadcast GmbH</v>
      </c>
      <c r="U3928" t="s">
        <v>232</v>
      </c>
      <c r="V3928" t="s">
        <v>19</v>
      </c>
      <c r="W3928" t="s">
        <v>99</v>
      </c>
      <c r="X3928" t="s">
        <v>99</v>
      </c>
      <c r="Y3928">
        <v>18222</v>
      </c>
    </row>
    <row r="3929" spans="1:25" x14ac:dyDescent="0.25">
      <c r="A3929">
        <v>15640</v>
      </c>
      <c r="B3929" t="str">
        <f>VLOOKUP(W3929,Broadcast!A$2:B$277,2,FALSE)</f>
        <v>Media Broadcast GmbH</v>
      </c>
      <c r="C3929" s="6">
        <v>1530</v>
      </c>
      <c r="D3929" s="6">
        <v>1545</v>
      </c>
      <c r="E3929">
        <v>40.409999999999997</v>
      </c>
      <c r="F3929" t="str">
        <f>VLOOKUP(H3929,Location!A$2:E$678,2,FALSE)</f>
        <v>Nauen</v>
      </c>
      <c r="G3929" t="str">
        <f>VLOOKUP(LEFT(R3929,3),Language!A$2:B$7700,2,FALSE)</f>
        <v>Multiple languages</v>
      </c>
      <c r="H3929" t="s">
        <v>232</v>
      </c>
      <c r="I3929">
        <v>100</v>
      </c>
      <c r="J3929">
        <v>95</v>
      </c>
      <c r="K3929">
        <v>0</v>
      </c>
      <c r="L3929">
        <v>216</v>
      </c>
      <c r="M3929">
        <v>1</v>
      </c>
      <c r="N3929">
        <v>60716</v>
      </c>
      <c r="O3929">
        <v>130816</v>
      </c>
      <c r="P3929" t="s">
        <v>19</v>
      </c>
      <c r="Q3929">
        <v>14800</v>
      </c>
      <c r="R3929" t="s">
        <v>102</v>
      </c>
      <c r="S3929" t="str">
        <f>VLOOKUP(V3929,Country!A$2:B$191,2,FALSE)</f>
        <v>Germany</v>
      </c>
      <c r="T3929" t="str">
        <f>VLOOKUP(X3929,Organisation!A$2:B$150,2,FALSE)</f>
        <v>Media Broadcast GmbH</v>
      </c>
      <c r="U3929" t="s">
        <v>232</v>
      </c>
      <c r="V3929" t="s">
        <v>19</v>
      </c>
      <c r="W3929" t="s">
        <v>99</v>
      </c>
      <c r="X3929" t="s">
        <v>99</v>
      </c>
      <c r="Y3929">
        <v>18223</v>
      </c>
    </row>
    <row r="3930" spans="1:25" x14ac:dyDescent="0.25">
      <c r="A3930">
        <v>15640</v>
      </c>
      <c r="B3930" t="str">
        <f>VLOOKUP(W3930,Broadcast!A$2:B$277,2,FALSE)</f>
        <v>Media Broadcast GmbH</v>
      </c>
      <c r="C3930" s="6">
        <v>1530</v>
      </c>
      <c r="D3930" s="6">
        <v>1600</v>
      </c>
      <c r="E3930">
        <v>40.409999999999997</v>
      </c>
      <c r="F3930" t="str">
        <f>VLOOKUP(H3930,Location!A$2:E$678,2,FALSE)</f>
        <v>Nauen</v>
      </c>
      <c r="G3930" t="str">
        <f>VLOOKUP(LEFT(R3930,3),Language!A$2:B$7700,2,FALSE)</f>
        <v>Multiple languages</v>
      </c>
      <c r="H3930" t="s">
        <v>232</v>
      </c>
      <c r="I3930">
        <v>100</v>
      </c>
      <c r="J3930">
        <v>95</v>
      </c>
      <c r="K3930">
        <v>0</v>
      </c>
      <c r="L3930">
        <v>216</v>
      </c>
      <c r="M3930">
        <v>6</v>
      </c>
      <c r="N3930">
        <v>80716</v>
      </c>
      <c r="O3930">
        <v>130816</v>
      </c>
      <c r="P3930" t="s">
        <v>19</v>
      </c>
      <c r="Q3930">
        <v>14800</v>
      </c>
      <c r="R3930" t="s">
        <v>102</v>
      </c>
      <c r="S3930" t="str">
        <f>VLOOKUP(V3930,Country!A$2:B$191,2,FALSE)</f>
        <v>Germany</v>
      </c>
      <c r="T3930" t="str">
        <f>VLOOKUP(X3930,Organisation!A$2:B$150,2,FALSE)</f>
        <v>Media Broadcast GmbH</v>
      </c>
      <c r="U3930" t="s">
        <v>232</v>
      </c>
      <c r="V3930" t="s">
        <v>19</v>
      </c>
      <c r="W3930" t="s">
        <v>99</v>
      </c>
      <c r="X3930" t="s">
        <v>99</v>
      </c>
      <c r="Y3930">
        <v>18224</v>
      </c>
    </row>
    <row r="3931" spans="1:25" x14ac:dyDescent="0.25">
      <c r="A3931">
        <v>15640</v>
      </c>
      <c r="B3931" t="str">
        <f>VLOOKUP(W3931,Broadcast!A$2:B$277,2,FALSE)</f>
        <v>Radio Miami International</v>
      </c>
      <c r="C3931" s="6">
        <v>1930</v>
      </c>
      <c r="D3931" s="6">
        <v>2000</v>
      </c>
      <c r="E3931" t="s">
        <v>418</v>
      </c>
      <c r="F3931" t="str">
        <f>VLOOKUP(H3931,Location!A$2:E$678,2,FALSE)</f>
        <v>Nauen</v>
      </c>
      <c r="G3931" t="str">
        <f>VLOOKUP(LEFT(R3931,3),Language!A$2:B$7700,2,FALSE)</f>
        <v>Multiple languages</v>
      </c>
      <c r="H3931" t="s">
        <v>232</v>
      </c>
      <c r="I3931">
        <v>125</v>
      </c>
      <c r="J3931">
        <v>185</v>
      </c>
      <c r="K3931">
        <v>0</v>
      </c>
      <c r="L3931">
        <v>216</v>
      </c>
      <c r="M3931">
        <v>23456</v>
      </c>
      <c r="N3931">
        <v>270316</v>
      </c>
      <c r="O3931">
        <v>291016</v>
      </c>
      <c r="P3931" t="s">
        <v>19</v>
      </c>
      <c r="R3931" t="s">
        <v>102</v>
      </c>
      <c r="S3931" t="str">
        <f>VLOOKUP(V3931,Country!A$2:B$191,2,FALSE)</f>
        <v>Germany</v>
      </c>
      <c r="T3931" t="str">
        <f>VLOOKUP(X3931,Organisation!A$2:B$150,2,FALSE)</f>
        <v>Media Broadcast GmbH</v>
      </c>
      <c r="U3931" t="s">
        <v>232</v>
      </c>
      <c r="V3931" t="s">
        <v>19</v>
      </c>
      <c r="W3931" t="s">
        <v>128</v>
      </c>
      <c r="X3931" t="s">
        <v>99</v>
      </c>
      <c r="Y3931">
        <v>1308</v>
      </c>
    </row>
    <row r="3932" spans="1:25" x14ac:dyDescent="0.25">
      <c r="A3932">
        <v>15640</v>
      </c>
      <c r="B3932" t="str">
        <f>VLOOKUP(W3932,Broadcast!A$2:B$277,2,FALSE)</f>
        <v>Nippon Hoso Kyokai</v>
      </c>
      <c r="C3932" s="6">
        <v>2100</v>
      </c>
      <c r="D3932" s="6">
        <v>100</v>
      </c>
      <c r="E3932" t="s">
        <v>939</v>
      </c>
      <c r="F3932" t="str">
        <f>VLOOKUP(H3932,Location!A$2:E$678,2,FALSE)</f>
        <v>Tokyo Yamata</v>
      </c>
      <c r="G3932" t="str">
        <f>VLOOKUP(LEFT(R3932,3),Language!A$2:B$7700,2,FALSE)</f>
        <v>Japanese</v>
      </c>
      <c r="H3932" t="s">
        <v>192</v>
      </c>
      <c r="I3932">
        <v>300</v>
      </c>
      <c r="J3932">
        <v>305</v>
      </c>
      <c r="K3932">
        <v>0</v>
      </c>
      <c r="L3932">
        <v>208</v>
      </c>
      <c r="M3932">
        <v>1234567</v>
      </c>
      <c r="N3932">
        <v>270316</v>
      </c>
      <c r="O3932">
        <v>301016</v>
      </c>
      <c r="P3932" t="s">
        <v>19</v>
      </c>
      <c r="R3932" t="s">
        <v>196</v>
      </c>
      <c r="S3932" t="str">
        <f>VLOOKUP(V3932,Country!A$2:B$191,2,FALSE)</f>
        <v>Japan</v>
      </c>
      <c r="T3932" t="str">
        <f>VLOOKUP(X3932,Organisation!A$2:B$150,2,FALSE)</f>
        <v>Nippon Hoso Kyokai, Japan</v>
      </c>
      <c r="U3932" t="s">
        <v>192</v>
      </c>
      <c r="V3932" t="s">
        <v>193</v>
      </c>
      <c r="W3932" t="s">
        <v>197</v>
      </c>
      <c r="X3932" t="s">
        <v>197</v>
      </c>
      <c r="Y3932">
        <v>2374</v>
      </c>
    </row>
    <row r="3933" spans="1:25" x14ac:dyDescent="0.25">
      <c r="A3933">
        <v>15640</v>
      </c>
      <c r="B3933" t="str">
        <f>VLOOKUP(W3933,Broadcast!A$2:B$277,2,FALSE)</f>
        <v>Far East Broadcasting Company</v>
      </c>
      <c r="C3933" s="6">
        <v>2330</v>
      </c>
      <c r="D3933" s="6">
        <v>100</v>
      </c>
      <c r="E3933" t="s">
        <v>1064</v>
      </c>
      <c r="F3933" t="str">
        <f>VLOOKUP(H3933,Location!A$2:E$678,2,FALSE)</f>
        <v>Bocaue</v>
      </c>
      <c r="G3933" t="str">
        <f>VLOOKUP(LEFT(R3933,3),Language!A$2:B$7700,2,FALSE)</f>
        <v>Multiple languages</v>
      </c>
      <c r="H3933" t="s">
        <v>606</v>
      </c>
      <c r="I3933">
        <v>100</v>
      </c>
      <c r="J3933">
        <v>293</v>
      </c>
      <c r="K3933">
        <v>0</v>
      </c>
      <c r="L3933">
        <v>216</v>
      </c>
      <c r="M3933">
        <v>1234567</v>
      </c>
      <c r="N3933">
        <v>270316</v>
      </c>
      <c r="O3933">
        <v>301016</v>
      </c>
      <c r="P3933" t="s">
        <v>19</v>
      </c>
      <c r="Q3933">
        <v>11500</v>
      </c>
      <c r="R3933" t="s">
        <v>102</v>
      </c>
      <c r="S3933" t="str">
        <f>VLOOKUP(V3933,Country!A$2:B$191,2,FALSE)</f>
        <v>Philippines</v>
      </c>
      <c r="T3933" t="str">
        <f>VLOOKUP(X3933,Organisation!A$2:B$150,2,FALSE)</f>
        <v>Far East Broadcasting Co</v>
      </c>
      <c r="U3933" t="s">
        <v>606</v>
      </c>
      <c r="V3933" t="s">
        <v>173</v>
      </c>
      <c r="W3933" t="s">
        <v>607</v>
      </c>
      <c r="X3933" t="s">
        <v>607</v>
      </c>
      <c r="Y3933">
        <v>2121</v>
      </c>
    </row>
    <row r="3934" spans="1:25" x14ac:dyDescent="0.25">
      <c r="A3934">
        <v>15650</v>
      </c>
      <c r="B3934" t="str">
        <f>VLOOKUP(W3934,Broadcast!A$2:B$277,2,FALSE)</f>
        <v>HFCC, Intl. Radio for Disaster Relief project</v>
      </c>
      <c r="C3934" s="6">
        <v>0</v>
      </c>
      <c r="D3934" s="6">
        <v>2400</v>
      </c>
      <c r="E3934" s="2">
        <v>31048</v>
      </c>
      <c r="F3934" t="str">
        <f>VLOOKUP(H3934,Location!A$2:E$678,2,FALSE)</f>
        <v>S. Maria di Galeria</v>
      </c>
      <c r="G3934" t="str">
        <f>VLOOKUP(LEFT(R3934,3),Language!A$2:B$7700,2,FALSE)</f>
        <v>Undetermined</v>
      </c>
      <c r="H3934" t="s">
        <v>84</v>
      </c>
      <c r="I3934">
        <v>100</v>
      </c>
      <c r="J3934">
        <v>0</v>
      </c>
      <c r="K3934">
        <v>0</v>
      </c>
      <c r="L3934">
        <v>928</v>
      </c>
      <c r="M3934">
        <v>1234567</v>
      </c>
      <c r="N3934">
        <v>270316</v>
      </c>
      <c r="O3934">
        <v>291016</v>
      </c>
      <c r="P3934" t="s">
        <v>19</v>
      </c>
      <c r="R3934" t="s">
        <v>239</v>
      </c>
      <c r="S3934" t="str">
        <f>VLOOKUP(V3934,Country!A$2:B$191,2,FALSE)</f>
        <v>Vatican</v>
      </c>
      <c r="T3934" t="str">
        <f>VLOOKUP(X3934,Organisation!A$2:B$150,2,FALSE)</f>
        <v>HFCC, Intl. Radio for Disaster Relief project</v>
      </c>
      <c r="U3934" t="s">
        <v>84</v>
      </c>
      <c r="V3934" t="s">
        <v>86</v>
      </c>
      <c r="W3934" t="s">
        <v>602</v>
      </c>
      <c r="X3934" t="s">
        <v>602</v>
      </c>
      <c r="Y3934">
        <v>1216</v>
      </c>
    </row>
    <row r="3935" spans="1:25" x14ac:dyDescent="0.25">
      <c r="A3935">
        <v>15650</v>
      </c>
      <c r="B3935" t="str">
        <f>VLOOKUP(W3935,Broadcast!A$2:B$277,2,FALSE)</f>
        <v>International Broadcasting Bureau</v>
      </c>
      <c r="C3935" s="6">
        <v>1300</v>
      </c>
      <c r="D3935" s="6">
        <v>1700</v>
      </c>
      <c r="E3935" t="s">
        <v>169</v>
      </c>
      <c r="F3935" t="str">
        <f>VLOOKUP(H3935,Location!A$2:E$678,2,FALSE)</f>
        <v>Lampertheim</v>
      </c>
      <c r="G3935" t="str">
        <f>VLOOKUP(LEFT(R3935,3),Language!A$2:B$7700,2,FALSE)</f>
        <v>Central Pashto</v>
      </c>
      <c r="H3935" t="s">
        <v>153</v>
      </c>
      <c r="I3935">
        <v>100</v>
      </c>
      <c r="J3935">
        <v>92</v>
      </c>
      <c r="K3935">
        <v>12</v>
      </c>
      <c r="L3935">
        <v>216</v>
      </c>
      <c r="M3935">
        <v>1234567</v>
      </c>
      <c r="N3935">
        <v>20716</v>
      </c>
      <c r="O3935">
        <v>291016</v>
      </c>
      <c r="P3935" t="s">
        <v>19</v>
      </c>
      <c r="Q3935">
        <v>16000</v>
      </c>
      <c r="R3935" t="s">
        <v>625</v>
      </c>
      <c r="S3935" t="str">
        <f>VLOOKUP(V3935,Country!A$2:B$191,2,FALSE)</f>
        <v>Germany</v>
      </c>
      <c r="T3935" t="str">
        <f>VLOOKUP(X3935,Organisation!A$2:B$150,2,FALSE)</f>
        <v>International Broadcasting Bureau</v>
      </c>
      <c r="U3935" t="s">
        <v>153</v>
      </c>
      <c r="V3935" t="s">
        <v>19</v>
      </c>
      <c r="W3935" t="s">
        <v>120</v>
      </c>
      <c r="X3935" t="s">
        <v>120</v>
      </c>
      <c r="Y3935">
        <v>18300</v>
      </c>
    </row>
    <row r="3936" spans="1:25" x14ac:dyDescent="0.25">
      <c r="A3936">
        <v>15660</v>
      </c>
      <c r="B3936" t="str">
        <f>VLOOKUP(W3936,Broadcast!A$2:B$277,2,FALSE)</f>
        <v>Republic of Palau</v>
      </c>
      <c r="C3936" s="6">
        <v>600</v>
      </c>
      <c r="D3936" s="6">
        <v>1100</v>
      </c>
      <c r="E3936" t="s">
        <v>845</v>
      </c>
      <c r="F3936" t="str">
        <f>VLOOKUP(H3936,Location!A$2:E$678,2,FALSE)</f>
        <v>Rep. of Palau</v>
      </c>
      <c r="G3936" t="str">
        <f>VLOOKUP(LEFT(R3936,3),Language!A$2:B$7700,2,FALSE)</f>
        <v>English</v>
      </c>
      <c r="H3936" t="s">
        <v>736</v>
      </c>
      <c r="I3936">
        <v>100</v>
      </c>
      <c r="J3936">
        <v>270</v>
      </c>
      <c r="K3936">
        <v>0</v>
      </c>
      <c r="L3936">
        <v>147</v>
      </c>
      <c r="M3936">
        <v>1234567</v>
      </c>
      <c r="N3936">
        <v>270316</v>
      </c>
      <c r="O3936">
        <v>301016</v>
      </c>
      <c r="P3936" t="s">
        <v>19</v>
      </c>
      <c r="Q3936">
        <v>13500</v>
      </c>
      <c r="R3936" t="s">
        <v>839</v>
      </c>
      <c r="S3936" t="str">
        <f>VLOOKUP(V3936,Country!A$2:B$191,2,FALSE)</f>
        <v>United States</v>
      </c>
      <c r="T3936" t="str">
        <f>VLOOKUP(X3936,Organisation!A$2:B$150,2,FALSE)</f>
        <v>Federal Communications Commission</v>
      </c>
      <c r="U3936" t="s">
        <v>736</v>
      </c>
      <c r="V3936" t="s">
        <v>21</v>
      </c>
      <c r="W3936" t="s">
        <v>736</v>
      </c>
      <c r="X3936" t="s">
        <v>22</v>
      </c>
      <c r="Y3936">
        <v>1834</v>
      </c>
    </row>
    <row r="3937" spans="1:25" x14ac:dyDescent="0.25">
      <c r="A3937">
        <v>15660</v>
      </c>
      <c r="B3937" t="str">
        <f>VLOOKUP(W3937,Broadcast!A$2:B$277,2,FALSE)</f>
        <v>China Radio International</v>
      </c>
      <c r="C3937" s="6">
        <v>1100</v>
      </c>
      <c r="D3937" s="6">
        <v>1300</v>
      </c>
      <c r="E3937">
        <v>41</v>
      </c>
      <c r="F3937" t="str">
        <f>VLOOKUP(H3937,Location!A$2:E$678,2,FALSE)</f>
        <v>Kashi</v>
      </c>
      <c r="G3937" t="str">
        <f>VLOOKUP(LEFT(R3937,3),Language!A$2:B$7700,2,FALSE)</f>
        <v>English</v>
      </c>
      <c r="H3937" t="s">
        <v>187</v>
      </c>
      <c r="I3937">
        <v>100</v>
      </c>
      <c r="J3937">
        <v>173</v>
      </c>
      <c r="K3937">
        <v>0</v>
      </c>
      <c r="L3937">
        <v>216</v>
      </c>
      <c r="M3937">
        <v>1234567</v>
      </c>
      <c r="N3937">
        <v>270316</v>
      </c>
      <c r="O3937">
        <v>301016</v>
      </c>
      <c r="P3937" t="s">
        <v>19</v>
      </c>
      <c r="Q3937">
        <v>13700</v>
      </c>
      <c r="R3937" t="s">
        <v>20</v>
      </c>
      <c r="S3937" t="str">
        <f>VLOOKUP(V3937,Country!A$2:B$191,2,FALSE)</f>
        <v>China</v>
      </c>
      <c r="T3937" t="str">
        <f>VLOOKUP(X3937,Organisation!A$2:B$150,2,FALSE)</f>
        <v>R &amp; T of Peoples Republic of China</v>
      </c>
      <c r="U3937" t="s">
        <v>187</v>
      </c>
      <c r="V3937" t="s">
        <v>55</v>
      </c>
      <c r="W3937" t="s">
        <v>188</v>
      </c>
      <c r="X3937" t="s">
        <v>57</v>
      </c>
      <c r="Y3937">
        <v>3379</v>
      </c>
    </row>
    <row r="3938" spans="1:25" x14ac:dyDescent="0.25">
      <c r="A3938">
        <v>15660</v>
      </c>
      <c r="B3938" t="str">
        <f>VLOOKUP(W3938,Broadcast!A$2:B$277,2,FALSE)</f>
        <v>Radio Russia</v>
      </c>
      <c r="C3938" s="6">
        <v>1300</v>
      </c>
      <c r="D3938" s="6">
        <v>1400</v>
      </c>
      <c r="E3938">
        <v>41</v>
      </c>
      <c r="F3938" t="str">
        <f>VLOOKUP(H3938,Location!A$2:E$678,2,FALSE)</f>
        <v>Armavir</v>
      </c>
      <c r="G3938" t="str">
        <f>VLOOKUP(LEFT(R3938,3),Language!A$2:B$7700,2,FALSE)</f>
        <v>Russian</v>
      </c>
      <c r="H3938" t="s">
        <v>315</v>
      </c>
      <c r="I3938">
        <v>500</v>
      </c>
      <c r="J3938">
        <v>110</v>
      </c>
      <c r="K3938">
        <v>0</v>
      </c>
      <c r="L3938">
        <v>217</v>
      </c>
      <c r="M3938">
        <v>1234567</v>
      </c>
      <c r="N3938">
        <v>270316</v>
      </c>
      <c r="O3938">
        <v>291016</v>
      </c>
      <c r="P3938" t="s">
        <v>19</v>
      </c>
      <c r="R3938" t="s">
        <v>182</v>
      </c>
      <c r="S3938" t="str">
        <f>VLOOKUP(V3938,Country!A$2:B$191,2,FALSE)</f>
        <v>Russia</v>
      </c>
      <c r="T3938" t="str">
        <f>VLOOKUP(X3938,Organisation!A$2:B$150,2,FALSE)</f>
        <v>General Radio Frequency Centre</v>
      </c>
      <c r="U3938" t="s">
        <v>315</v>
      </c>
      <c r="V3938" t="s">
        <v>183</v>
      </c>
      <c r="W3938" t="s">
        <v>184</v>
      </c>
      <c r="X3938" t="s">
        <v>185</v>
      </c>
      <c r="Y3938">
        <v>3942</v>
      </c>
    </row>
    <row r="3939" spans="1:25" x14ac:dyDescent="0.25">
      <c r="A3939">
        <v>15660</v>
      </c>
      <c r="B3939" t="str">
        <f>VLOOKUP(W3939,Broadcast!A$2:B$277,2,FALSE)</f>
        <v>Radio Russia</v>
      </c>
      <c r="C3939" s="6">
        <v>1400</v>
      </c>
      <c r="D3939" s="6">
        <v>1500</v>
      </c>
      <c r="E3939">
        <v>41</v>
      </c>
      <c r="F3939" t="str">
        <f>VLOOKUP(H3939,Location!A$2:E$678,2,FALSE)</f>
        <v>Armavir</v>
      </c>
      <c r="G3939" t="str">
        <f>VLOOKUP(LEFT(R3939,3),Language!A$2:B$7700,2,FALSE)</f>
        <v>Russian</v>
      </c>
      <c r="H3939" t="s">
        <v>315</v>
      </c>
      <c r="I3939">
        <v>500</v>
      </c>
      <c r="J3939">
        <v>110</v>
      </c>
      <c r="K3939">
        <v>0</v>
      </c>
      <c r="L3939">
        <v>217</v>
      </c>
      <c r="M3939">
        <v>1234567</v>
      </c>
      <c r="N3939">
        <v>270316</v>
      </c>
      <c r="O3939">
        <v>291016</v>
      </c>
      <c r="P3939" t="s">
        <v>19</v>
      </c>
      <c r="R3939" t="s">
        <v>182</v>
      </c>
      <c r="S3939" t="str">
        <f>VLOOKUP(V3939,Country!A$2:B$191,2,FALSE)</f>
        <v>Russia</v>
      </c>
      <c r="T3939" t="str">
        <f>VLOOKUP(X3939,Organisation!A$2:B$150,2,FALSE)</f>
        <v>General Radio Frequency Centre</v>
      </c>
      <c r="U3939" t="s">
        <v>315</v>
      </c>
      <c r="V3939" t="s">
        <v>183</v>
      </c>
      <c r="W3939" t="s">
        <v>184</v>
      </c>
      <c r="X3939" t="s">
        <v>185</v>
      </c>
      <c r="Y3939">
        <v>3943</v>
      </c>
    </row>
    <row r="3940" spans="1:25" x14ac:dyDescent="0.25">
      <c r="A3940">
        <v>15660</v>
      </c>
      <c r="B3940" t="str">
        <f>VLOOKUP(W3940,Broadcast!A$2:B$277,2,FALSE)</f>
        <v>Channel Africa</v>
      </c>
      <c r="C3940" s="6">
        <v>1500</v>
      </c>
      <c r="D3940" s="6">
        <v>1600</v>
      </c>
      <c r="E3940" t="s">
        <v>1065</v>
      </c>
      <c r="F3940" t="str">
        <f>VLOOKUP(H3940,Location!A$2:E$678,2,FALSE)</f>
        <v>Meyerton</v>
      </c>
      <c r="G3940" t="str">
        <f>VLOOKUP(LEFT(R3940,3),Language!A$2:B$7700,2,FALSE)</f>
        <v>Swahili (macrolanguage)</v>
      </c>
      <c r="H3940" t="s">
        <v>34</v>
      </c>
      <c r="I3940">
        <v>250</v>
      </c>
      <c r="J3940">
        <v>5</v>
      </c>
      <c r="K3940">
        <v>25</v>
      </c>
      <c r="L3940">
        <v>416</v>
      </c>
      <c r="M3940">
        <v>23456</v>
      </c>
      <c r="N3940">
        <v>270316</v>
      </c>
      <c r="O3940">
        <v>291016</v>
      </c>
      <c r="P3940" t="s">
        <v>19</v>
      </c>
      <c r="Q3940">
        <v>15450</v>
      </c>
      <c r="R3940" t="s">
        <v>296</v>
      </c>
      <c r="S3940" t="str">
        <f>VLOOKUP(V3940,Country!A$2:B$191,2,FALSE)</f>
        <v>South Africa</v>
      </c>
      <c r="T3940" t="str">
        <f>VLOOKUP(X3940,Organisation!A$2:B$150,2,FALSE)</f>
        <v>Sentech South Africa</v>
      </c>
      <c r="U3940" t="s">
        <v>34</v>
      </c>
      <c r="V3940" t="s">
        <v>35</v>
      </c>
      <c r="W3940" t="s">
        <v>51</v>
      </c>
      <c r="X3940" t="s">
        <v>37</v>
      </c>
      <c r="Y3940">
        <v>3740</v>
      </c>
    </row>
    <row r="3941" spans="1:25" x14ac:dyDescent="0.25">
      <c r="A3941">
        <v>15660</v>
      </c>
      <c r="B3941" t="str">
        <f>VLOOKUP(W3941,Broadcast!A$2:B$277,2,FALSE)</f>
        <v>Radio Russia</v>
      </c>
      <c r="C3941" s="6">
        <v>1500</v>
      </c>
      <c r="D3941" s="6">
        <v>1800</v>
      </c>
      <c r="E3941">
        <v>41</v>
      </c>
      <c r="F3941" t="str">
        <f>VLOOKUP(H3941,Location!A$2:E$678,2,FALSE)</f>
        <v>Armavir</v>
      </c>
      <c r="G3941" t="str">
        <f>VLOOKUP(LEFT(R3941,3),Language!A$2:B$7700,2,FALSE)</f>
        <v>Russian</v>
      </c>
      <c r="H3941" t="s">
        <v>315</v>
      </c>
      <c r="I3941">
        <v>500</v>
      </c>
      <c r="J3941">
        <v>110</v>
      </c>
      <c r="K3941">
        <v>0</v>
      </c>
      <c r="L3941">
        <v>217</v>
      </c>
      <c r="M3941">
        <v>1234567</v>
      </c>
      <c r="N3941">
        <v>270316</v>
      </c>
      <c r="O3941">
        <v>291016</v>
      </c>
      <c r="P3941" t="s">
        <v>19</v>
      </c>
      <c r="R3941" t="s">
        <v>182</v>
      </c>
      <c r="S3941" t="str">
        <f>VLOOKUP(V3941,Country!A$2:B$191,2,FALSE)</f>
        <v>Russia</v>
      </c>
      <c r="T3941" t="str">
        <f>VLOOKUP(X3941,Organisation!A$2:B$150,2,FALSE)</f>
        <v>General Radio Frequency Centre</v>
      </c>
      <c r="U3941" t="s">
        <v>315</v>
      </c>
      <c r="V3941" t="s">
        <v>183</v>
      </c>
      <c r="W3941" t="s">
        <v>184</v>
      </c>
      <c r="X3941" t="s">
        <v>185</v>
      </c>
      <c r="Y3941">
        <v>3944</v>
      </c>
    </row>
    <row r="3942" spans="1:25" x14ac:dyDescent="0.25">
      <c r="A3942">
        <v>15660</v>
      </c>
      <c r="B3942" t="str">
        <f>VLOOKUP(W3942,Broadcast!A$2:B$277,2,FALSE)</f>
        <v>Republic of Palau</v>
      </c>
      <c r="C3942" s="6">
        <v>2200</v>
      </c>
      <c r="D3942" s="6">
        <v>2300</v>
      </c>
      <c r="E3942" t="s">
        <v>845</v>
      </c>
      <c r="F3942" t="str">
        <f>VLOOKUP(H3942,Location!A$2:E$678,2,FALSE)</f>
        <v>Rep. of Palau</v>
      </c>
      <c r="G3942" t="str">
        <f>VLOOKUP(LEFT(R3942,3),Language!A$2:B$7700,2,FALSE)</f>
        <v>English</v>
      </c>
      <c r="H3942" t="s">
        <v>736</v>
      </c>
      <c r="I3942">
        <v>100</v>
      </c>
      <c r="J3942">
        <v>270</v>
      </c>
      <c r="K3942">
        <v>0</v>
      </c>
      <c r="L3942">
        <v>147</v>
      </c>
      <c r="M3942">
        <v>1234567</v>
      </c>
      <c r="N3942">
        <v>270316</v>
      </c>
      <c r="O3942">
        <v>301016</v>
      </c>
      <c r="P3942" t="s">
        <v>19</v>
      </c>
      <c r="Q3942">
        <v>13500</v>
      </c>
      <c r="R3942" t="s">
        <v>839</v>
      </c>
      <c r="S3942" t="str">
        <f>VLOOKUP(V3942,Country!A$2:B$191,2,FALSE)</f>
        <v>United States</v>
      </c>
      <c r="T3942" t="str">
        <f>VLOOKUP(X3942,Organisation!A$2:B$150,2,FALSE)</f>
        <v>Federal Communications Commission</v>
      </c>
      <c r="U3942" t="s">
        <v>736</v>
      </c>
      <c r="V3942" t="s">
        <v>21</v>
      </c>
      <c r="W3942" t="s">
        <v>736</v>
      </c>
      <c r="X3942" t="s">
        <v>22</v>
      </c>
      <c r="Y3942">
        <v>1836</v>
      </c>
    </row>
    <row r="3943" spans="1:25" x14ac:dyDescent="0.25">
      <c r="A3943">
        <v>15665</v>
      </c>
      <c r="B3943" t="str">
        <f>VLOOKUP(W3943,Broadcast!A$2:B$277,2,FALSE)</f>
        <v>China Radio International</v>
      </c>
      <c r="C3943" s="6">
        <v>400</v>
      </c>
      <c r="D3943" s="6">
        <v>500</v>
      </c>
      <c r="E3943">
        <v>29.3</v>
      </c>
      <c r="F3943" t="str">
        <f>VLOOKUP(H3943,Location!A$2:E$678,2,FALSE)</f>
        <v>Urumqi</v>
      </c>
      <c r="G3943" t="str">
        <f>VLOOKUP(LEFT(R3943,3),Language!A$2:B$7700,2,FALSE)</f>
        <v>Russian</v>
      </c>
      <c r="H3943" t="s">
        <v>71</v>
      </c>
      <c r="I3943">
        <v>500</v>
      </c>
      <c r="J3943">
        <v>308</v>
      </c>
      <c r="K3943">
        <v>0</v>
      </c>
      <c r="L3943">
        <v>216</v>
      </c>
      <c r="M3943">
        <v>1234567</v>
      </c>
      <c r="N3943">
        <v>270316</v>
      </c>
      <c r="O3943">
        <v>301016</v>
      </c>
      <c r="P3943" t="s">
        <v>19</v>
      </c>
      <c r="Q3943">
        <v>13700</v>
      </c>
      <c r="R3943" t="s">
        <v>182</v>
      </c>
      <c r="S3943" t="str">
        <f>VLOOKUP(V3943,Country!A$2:B$191,2,FALSE)</f>
        <v>China</v>
      </c>
      <c r="T3943" t="str">
        <f>VLOOKUP(X3943,Organisation!A$2:B$150,2,FALSE)</f>
        <v>R &amp; T of Peoples Republic of China</v>
      </c>
      <c r="U3943" t="s">
        <v>71</v>
      </c>
      <c r="V3943" t="s">
        <v>55</v>
      </c>
      <c r="W3943" t="s">
        <v>188</v>
      </c>
      <c r="X3943" t="s">
        <v>57</v>
      </c>
      <c r="Y3943">
        <v>3380</v>
      </c>
    </row>
    <row r="3944" spans="1:25" x14ac:dyDescent="0.25">
      <c r="A3944">
        <v>15665</v>
      </c>
      <c r="B3944" t="str">
        <f>VLOOKUP(W3944,Broadcast!A$2:B$277,2,FALSE)</f>
        <v>China Radio International</v>
      </c>
      <c r="C3944" s="6">
        <v>500</v>
      </c>
      <c r="D3944" s="6">
        <v>600</v>
      </c>
      <c r="E3944">
        <v>29.3</v>
      </c>
      <c r="F3944" t="str">
        <f>VLOOKUP(H3944,Location!A$2:E$678,2,FALSE)</f>
        <v>Urumqi</v>
      </c>
      <c r="G3944" t="str">
        <f>VLOOKUP(LEFT(R3944,3),Language!A$2:B$7700,2,FALSE)</f>
        <v>Russian</v>
      </c>
      <c r="H3944" t="s">
        <v>71</v>
      </c>
      <c r="I3944">
        <v>500</v>
      </c>
      <c r="J3944">
        <v>308</v>
      </c>
      <c r="K3944">
        <v>0</v>
      </c>
      <c r="L3944">
        <v>216</v>
      </c>
      <c r="M3944">
        <v>1234567</v>
      </c>
      <c r="N3944">
        <v>270316</v>
      </c>
      <c r="O3944">
        <v>301016</v>
      </c>
      <c r="P3944" t="s">
        <v>19</v>
      </c>
      <c r="Q3944">
        <v>13700</v>
      </c>
      <c r="R3944" t="s">
        <v>182</v>
      </c>
      <c r="S3944" t="str">
        <f>VLOOKUP(V3944,Country!A$2:B$191,2,FALSE)</f>
        <v>China</v>
      </c>
      <c r="T3944" t="str">
        <f>VLOOKUP(X3944,Organisation!A$2:B$150,2,FALSE)</f>
        <v>R &amp; T of Peoples Republic of China</v>
      </c>
      <c r="U3944" t="s">
        <v>71</v>
      </c>
      <c r="V3944" t="s">
        <v>55</v>
      </c>
      <c r="W3944" t="s">
        <v>188</v>
      </c>
      <c r="X3944" t="s">
        <v>57</v>
      </c>
      <c r="Y3944">
        <v>3381</v>
      </c>
    </row>
    <row r="3945" spans="1:25" x14ac:dyDescent="0.25">
      <c r="A3945">
        <v>15665</v>
      </c>
      <c r="B3945" t="str">
        <f>VLOOKUP(W3945,Broadcast!A$2:B$277,2,FALSE)</f>
        <v>China Radio International</v>
      </c>
      <c r="C3945" s="6">
        <v>800</v>
      </c>
      <c r="D3945" s="6">
        <v>900</v>
      </c>
      <c r="E3945">
        <v>29.3</v>
      </c>
      <c r="F3945" t="str">
        <f>VLOOKUP(H3945,Location!A$2:E$678,2,FALSE)</f>
        <v>Urumqi</v>
      </c>
      <c r="G3945" t="str">
        <f>VLOOKUP(LEFT(R3945,3),Language!A$2:B$7700,2,FALSE)</f>
        <v>Russian</v>
      </c>
      <c r="H3945" t="s">
        <v>71</v>
      </c>
      <c r="I3945">
        <v>500</v>
      </c>
      <c r="J3945">
        <v>308</v>
      </c>
      <c r="K3945">
        <v>0</v>
      </c>
      <c r="L3945">
        <v>216</v>
      </c>
      <c r="M3945">
        <v>1234567</v>
      </c>
      <c r="N3945">
        <v>270316</v>
      </c>
      <c r="O3945">
        <v>301016</v>
      </c>
      <c r="P3945" t="s">
        <v>19</v>
      </c>
      <c r="Q3945">
        <v>13700</v>
      </c>
      <c r="R3945" t="s">
        <v>182</v>
      </c>
      <c r="S3945" t="str">
        <f>VLOOKUP(V3945,Country!A$2:B$191,2,FALSE)</f>
        <v>China</v>
      </c>
      <c r="T3945" t="str">
        <f>VLOOKUP(X3945,Organisation!A$2:B$150,2,FALSE)</f>
        <v>R &amp; T of Peoples Republic of China</v>
      </c>
      <c r="U3945" t="s">
        <v>71</v>
      </c>
      <c r="V3945" t="s">
        <v>55</v>
      </c>
      <c r="W3945" t="s">
        <v>188</v>
      </c>
      <c r="X3945" t="s">
        <v>57</v>
      </c>
      <c r="Y3945">
        <v>3382</v>
      </c>
    </row>
    <row r="3946" spans="1:25" x14ac:dyDescent="0.25">
      <c r="A3946">
        <v>15665</v>
      </c>
      <c r="B3946" t="str">
        <f>VLOOKUP(W3946,Broadcast!A$2:B$277,2,FALSE)</f>
        <v>China Radio International</v>
      </c>
      <c r="C3946" s="6">
        <v>900</v>
      </c>
      <c r="D3946" s="6">
        <v>1000</v>
      </c>
      <c r="E3946">
        <v>29.3</v>
      </c>
      <c r="F3946" t="str">
        <f>VLOOKUP(H3946,Location!A$2:E$678,2,FALSE)</f>
        <v>Urumqi</v>
      </c>
      <c r="G3946" t="str">
        <f>VLOOKUP(LEFT(R3946,3),Language!A$2:B$7700,2,FALSE)</f>
        <v>Russian</v>
      </c>
      <c r="H3946" t="s">
        <v>71</v>
      </c>
      <c r="I3946">
        <v>500</v>
      </c>
      <c r="J3946">
        <v>308</v>
      </c>
      <c r="K3946">
        <v>0</v>
      </c>
      <c r="L3946">
        <v>216</v>
      </c>
      <c r="M3946">
        <v>1234567</v>
      </c>
      <c r="N3946">
        <v>270316</v>
      </c>
      <c r="O3946">
        <v>301016</v>
      </c>
      <c r="P3946" t="s">
        <v>19</v>
      </c>
      <c r="Q3946">
        <v>13700</v>
      </c>
      <c r="R3946" t="s">
        <v>182</v>
      </c>
      <c r="S3946" t="str">
        <f>VLOOKUP(V3946,Country!A$2:B$191,2,FALSE)</f>
        <v>China</v>
      </c>
      <c r="T3946" t="str">
        <f>VLOOKUP(X3946,Organisation!A$2:B$150,2,FALSE)</f>
        <v>R &amp; T of Peoples Republic of China</v>
      </c>
      <c r="U3946" t="s">
        <v>71</v>
      </c>
      <c r="V3946" t="s">
        <v>55</v>
      </c>
      <c r="W3946" t="s">
        <v>188</v>
      </c>
      <c r="X3946" t="s">
        <v>57</v>
      </c>
      <c r="Y3946">
        <v>3383</v>
      </c>
    </row>
    <row r="3947" spans="1:25" x14ac:dyDescent="0.25">
      <c r="A3947">
        <v>15670</v>
      </c>
      <c r="B3947" t="str">
        <f>VLOOKUP(W3947,Broadcast!A$2:B$277,2,FALSE)</f>
        <v>Radio Russia</v>
      </c>
      <c r="C3947" s="6">
        <v>1100</v>
      </c>
      <c r="D3947" s="6">
        <v>1500</v>
      </c>
      <c r="E3947" t="s">
        <v>1066</v>
      </c>
      <c r="F3947" t="str">
        <f>VLOOKUP(H3947,Location!A$2:E$678,2,FALSE)</f>
        <v>Novosibirsk</v>
      </c>
      <c r="G3947" t="str">
        <f>VLOOKUP(LEFT(R3947,3),Language!A$2:B$7700,2,FALSE)</f>
        <v>Russian</v>
      </c>
      <c r="H3947" t="s">
        <v>403</v>
      </c>
      <c r="I3947">
        <v>250</v>
      </c>
      <c r="J3947">
        <v>145</v>
      </c>
      <c r="K3947">
        <v>0</v>
      </c>
      <c r="L3947">
        <v>288</v>
      </c>
      <c r="M3947">
        <v>1234567</v>
      </c>
      <c r="N3947">
        <v>270316</v>
      </c>
      <c r="O3947">
        <v>291016</v>
      </c>
      <c r="P3947" t="s">
        <v>19</v>
      </c>
      <c r="R3947" t="s">
        <v>182</v>
      </c>
      <c r="S3947" t="str">
        <f>VLOOKUP(V3947,Country!A$2:B$191,2,FALSE)</f>
        <v>Russia</v>
      </c>
      <c r="T3947" t="str">
        <f>VLOOKUP(X3947,Organisation!A$2:B$150,2,FALSE)</f>
        <v>General Radio Frequency Centre</v>
      </c>
      <c r="U3947" t="s">
        <v>403</v>
      </c>
      <c r="V3947" t="s">
        <v>183</v>
      </c>
      <c r="W3947" t="s">
        <v>184</v>
      </c>
      <c r="X3947" t="s">
        <v>185</v>
      </c>
      <c r="Y3947">
        <v>3945</v>
      </c>
    </row>
    <row r="3948" spans="1:25" x14ac:dyDescent="0.25">
      <c r="A3948">
        <v>15670</v>
      </c>
      <c r="B3948" t="str">
        <f>VLOOKUP(W3948,Broadcast!A$2:B$277,2,FALSE)</f>
        <v>Adventist World Radio</v>
      </c>
      <c r="C3948" s="6">
        <v>1530</v>
      </c>
      <c r="D3948" s="6">
        <v>1600</v>
      </c>
      <c r="E3948" t="s">
        <v>261</v>
      </c>
      <c r="F3948" t="str">
        <f>VLOOKUP(H3948,Location!A$2:E$678,2,FALSE)</f>
        <v>Nauen</v>
      </c>
      <c r="G3948" t="str">
        <f>VLOOKUP(LEFT(R3948,3),Language!A$2:B$7700,2,FALSE)</f>
        <v>English</v>
      </c>
      <c r="H3948" t="s">
        <v>232</v>
      </c>
      <c r="I3948">
        <v>250</v>
      </c>
      <c r="J3948">
        <v>75</v>
      </c>
      <c r="K3948">
        <v>0</v>
      </c>
      <c r="L3948">
        <v>218</v>
      </c>
      <c r="M3948">
        <v>12347</v>
      </c>
      <c r="N3948">
        <v>270316</v>
      </c>
      <c r="O3948">
        <v>291016</v>
      </c>
      <c r="P3948" t="s">
        <v>19</v>
      </c>
      <c r="Q3948">
        <v>17800</v>
      </c>
      <c r="R3948" t="s">
        <v>20</v>
      </c>
      <c r="S3948" t="str">
        <f>VLOOKUP(V3948,Country!A$2:B$191,2,FALSE)</f>
        <v>Germany</v>
      </c>
      <c r="T3948" t="str">
        <f>VLOOKUP(X3948,Organisation!A$2:B$150,2,FALSE)</f>
        <v>Adventist World Radio</v>
      </c>
      <c r="U3948" t="s">
        <v>232</v>
      </c>
      <c r="V3948" t="s">
        <v>19</v>
      </c>
      <c r="W3948" t="s">
        <v>275</v>
      </c>
      <c r="X3948" t="s">
        <v>275</v>
      </c>
      <c r="Y3948">
        <v>511</v>
      </c>
    </row>
    <row r="3949" spans="1:25" x14ac:dyDescent="0.25">
      <c r="A3949">
        <v>15670</v>
      </c>
      <c r="B3949" t="str">
        <f>VLOOKUP(W3949,Broadcast!A$2:B$277,2,FALSE)</f>
        <v>Adventist World Radio</v>
      </c>
      <c r="C3949" s="6">
        <v>1530</v>
      </c>
      <c r="D3949" s="6">
        <v>1600</v>
      </c>
      <c r="E3949" t="s">
        <v>261</v>
      </c>
      <c r="F3949" t="str">
        <f>VLOOKUP(H3949,Location!A$2:E$678,2,FALSE)</f>
        <v>Nauen</v>
      </c>
      <c r="G3949" t="str">
        <f>VLOOKUP(LEFT(R3949,3),Language!A$2:B$7700,2,FALSE)</f>
        <v>Tibetan</v>
      </c>
      <c r="H3949" t="s">
        <v>232</v>
      </c>
      <c r="I3949">
        <v>250</v>
      </c>
      <c r="J3949">
        <v>75</v>
      </c>
      <c r="K3949">
        <v>0</v>
      </c>
      <c r="L3949">
        <v>218</v>
      </c>
      <c r="M3949">
        <v>56</v>
      </c>
      <c r="N3949">
        <v>270316</v>
      </c>
      <c r="O3949">
        <v>291016</v>
      </c>
      <c r="P3949" t="s">
        <v>19</v>
      </c>
      <c r="Q3949">
        <v>17800</v>
      </c>
      <c r="R3949" t="s">
        <v>118</v>
      </c>
      <c r="S3949" t="str">
        <f>VLOOKUP(V3949,Country!A$2:B$191,2,FALSE)</f>
        <v>Germany</v>
      </c>
      <c r="T3949" t="str">
        <f>VLOOKUP(X3949,Organisation!A$2:B$150,2,FALSE)</f>
        <v>Adventist World Radio</v>
      </c>
      <c r="U3949" t="s">
        <v>232</v>
      </c>
      <c r="V3949" t="s">
        <v>19</v>
      </c>
      <c r="W3949" t="s">
        <v>275</v>
      </c>
      <c r="X3949" t="s">
        <v>275</v>
      </c>
      <c r="Y3949">
        <v>512</v>
      </c>
    </row>
    <row r="3950" spans="1:25" x14ac:dyDescent="0.25">
      <c r="A3950">
        <v>15670</v>
      </c>
      <c r="B3950" t="str">
        <f>VLOOKUP(W3950,Broadcast!A$2:B$277,2,FALSE)</f>
        <v>Radio France Internationale</v>
      </c>
      <c r="C3950" s="6">
        <v>1600</v>
      </c>
      <c r="D3950" s="6">
        <v>1700</v>
      </c>
      <c r="E3950" t="s">
        <v>714</v>
      </c>
      <c r="F3950" t="str">
        <f>VLOOKUP(H3950,Location!A$2:E$678,2,FALSE)</f>
        <v>Issoudun</v>
      </c>
      <c r="G3950" t="str">
        <f>VLOOKUP(LEFT(R3950,3),Language!A$2:B$7700,2,FALSE)</f>
        <v>Hausa</v>
      </c>
      <c r="H3950" t="s">
        <v>78</v>
      </c>
      <c r="I3950">
        <v>500</v>
      </c>
      <c r="J3950">
        <v>170</v>
      </c>
      <c r="K3950">
        <v>0</v>
      </c>
      <c r="L3950">
        <v>207</v>
      </c>
      <c r="M3950">
        <v>1234567</v>
      </c>
      <c r="N3950">
        <v>290516</v>
      </c>
      <c r="O3950">
        <v>20916</v>
      </c>
      <c r="P3950" t="s">
        <v>19</v>
      </c>
      <c r="Q3950">
        <v>17400</v>
      </c>
      <c r="R3950" t="s">
        <v>127</v>
      </c>
      <c r="S3950" t="str">
        <f>VLOOKUP(V3950,Country!A$2:B$191,2,FALSE)</f>
        <v>France</v>
      </c>
      <c r="T3950" t="str">
        <f>VLOOKUP(X3950,Organisation!A$2:B$150,2,FALSE)</f>
        <v>Telediffusion de France</v>
      </c>
      <c r="U3950" t="s">
        <v>78</v>
      </c>
      <c r="V3950" t="s">
        <v>80</v>
      </c>
      <c r="W3950" t="s">
        <v>81</v>
      </c>
      <c r="X3950" t="s">
        <v>82</v>
      </c>
      <c r="Y3950">
        <v>1526</v>
      </c>
    </row>
    <row r="3951" spans="1:25" x14ac:dyDescent="0.25">
      <c r="A3951">
        <v>15670</v>
      </c>
      <c r="B3951" t="str">
        <f>VLOOKUP(W3951,Broadcast!A$2:B$277,2,FALSE)</f>
        <v>World Radio Network</v>
      </c>
      <c r="C3951" s="6">
        <v>1630</v>
      </c>
      <c r="D3951" s="6">
        <v>1700</v>
      </c>
      <c r="E3951">
        <v>40</v>
      </c>
      <c r="F3951" t="str">
        <f>VLOOKUP(H3951,Location!A$2:E$678,2,FALSE)</f>
        <v>Issoudun</v>
      </c>
      <c r="G3951" t="str">
        <f>VLOOKUP(LEFT(R3951,3),Language!A$2:B$7700,2,FALSE)</f>
        <v>Multiple languages</v>
      </c>
      <c r="H3951" t="s">
        <v>78</v>
      </c>
      <c r="I3951">
        <v>500</v>
      </c>
      <c r="J3951">
        <v>91</v>
      </c>
      <c r="K3951">
        <v>0</v>
      </c>
      <c r="L3951">
        <v>205</v>
      </c>
      <c r="M3951">
        <v>26</v>
      </c>
      <c r="N3951">
        <v>270316</v>
      </c>
      <c r="O3951">
        <v>291016</v>
      </c>
      <c r="P3951" t="s">
        <v>19</v>
      </c>
      <c r="R3951" t="s">
        <v>102</v>
      </c>
      <c r="S3951" t="str">
        <f>VLOOKUP(V3951,Country!A$2:B$191,2,FALSE)</f>
        <v>France</v>
      </c>
      <c r="T3951" t="str">
        <f>VLOOKUP(X3951,Organisation!A$2:B$150,2,FALSE)</f>
        <v>Media Broadcast GmbH</v>
      </c>
      <c r="U3951" t="s">
        <v>78</v>
      </c>
      <c r="V3951" t="s">
        <v>80</v>
      </c>
      <c r="W3951" t="s">
        <v>223</v>
      </c>
      <c r="X3951" t="s">
        <v>99</v>
      </c>
      <c r="Y3951">
        <v>15645</v>
      </c>
    </row>
    <row r="3952" spans="1:25" x14ac:dyDescent="0.25">
      <c r="A3952">
        <v>15670</v>
      </c>
      <c r="B3952" t="str">
        <f>VLOOKUP(W3952,Broadcast!A$2:B$277,2,FALSE)</f>
        <v>International Broadcasting Bureau</v>
      </c>
      <c r="C3952" s="6">
        <v>1930</v>
      </c>
      <c r="D3952" s="6">
        <v>2000</v>
      </c>
      <c r="E3952" t="s">
        <v>523</v>
      </c>
      <c r="F3952" t="str">
        <f>VLOOKUP(H3952,Location!A$2:E$678,2,FALSE)</f>
        <v>Greenville, NC (Site B)</v>
      </c>
      <c r="G3952" t="str">
        <f>VLOOKUP(LEFT(R3952,3),Language!A$2:B$7700,2,FALSE)</f>
        <v>English</v>
      </c>
      <c r="H3952" t="s">
        <v>134</v>
      </c>
      <c r="I3952">
        <v>62</v>
      </c>
      <c r="J3952">
        <v>45</v>
      </c>
      <c r="K3952">
        <v>0</v>
      </c>
      <c r="L3952">
        <v>158</v>
      </c>
      <c r="M3952">
        <v>1</v>
      </c>
      <c r="N3952">
        <v>270316</v>
      </c>
      <c r="O3952">
        <v>291016</v>
      </c>
      <c r="P3952" t="s">
        <v>19</v>
      </c>
      <c r="Q3952">
        <v>13510</v>
      </c>
      <c r="R3952" t="s">
        <v>20</v>
      </c>
      <c r="S3952" t="str">
        <f>VLOOKUP(V3952,Country!A$2:B$191,2,FALSE)</f>
        <v>United States</v>
      </c>
      <c r="T3952" t="str">
        <f>VLOOKUP(X3952,Organisation!A$2:B$150,2,FALSE)</f>
        <v>International Broadcasting Bureau</v>
      </c>
      <c r="U3952" t="s">
        <v>134</v>
      </c>
      <c r="V3952" t="s">
        <v>21</v>
      </c>
      <c r="W3952" t="s">
        <v>120</v>
      </c>
      <c r="X3952" t="s">
        <v>120</v>
      </c>
      <c r="Y3952">
        <v>15683</v>
      </c>
    </row>
    <row r="3953" spans="1:25" x14ac:dyDescent="0.25">
      <c r="A3953">
        <v>15675</v>
      </c>
      <c r="B3953" t="str">
        <f>VLOOKUP(W3953,Broadcast!A$2:B$277,2,FALSE)</f>
        <v>Broadcasting Serv. of the Kingdom of Saudi Arabia</v>
      </c>
      <c r="C3953" s="6">
        <v>600</v>
      </c>
      <c r="D3953" s="6">
        <v>900</v>
      </c>
      <c r="E3953">
        <v>37.380000000000003</v>
      </c>
      <c r="F3953" t="str">
        <f>VLOOKUP(H3953,Location!A$2:E$678,2,FALSE)</f>
        <v>Jeddah</v>
      </c>
      <c r="G3953" t="str">
        <f>VLOOKUP(LEFT(R3953,3),Language!A$2:B$7700,2,FALSE)</f>
        <v>Arabic</v>
      </c>
      <c r="H3953" t="s">
        <v>396</v>
      </c>
      <c r="I3953">
        <v>250</v>
      </c>
      <c r="J3953">
        <v>300</v>
      </c>
      <c r="K3953">
        <v>0</v>
      </c>
      <c r="L3953">
        <v>216</v>
      </c>
      <c r="M3953">
        <v>1234567</v>
      </c>
      <c r="N3953">
        <v>270316</v>
      </c>
      <c r="O3953">
        <v>301016</v>
      </c>
      <c r="P3953" t="s">
        <v>19</v>
      </c>
      <c r="R3953" t="s">
        <v>89</v>
      </c>
      <c r="S3953" t="str">
        <f>VLOOKUP(V3953,Country!A$2:B$191,2,FALSE)</f>
        <v>Saudi Arabia</v>
      </c>
      <c r="T3953" t="str">
        <f>VLOOKUP(X3953,Organisation!A$2:B$150,2,FALSE)</f>
        <v>Saudi Arabian Radio &amp; Television</v>
      </c>
      <c r="U3953" t="s">
        <v>396</v>
      </c>
      <c r="V3953" t="s">
        <v>397</v>
      </c>
      <c r="W3953" t="s">
        <v>397</v>
      </c>
      <c r="X3953" t="s">
        <v>397</v>
      </c>
      <c r="Y3953">
        <v>1402</v>
      </c>
    </row>
    <row r="3954" spans="1:25" x14ac:dyDescent="0.25">
      <c r="A3954">
        <v>15675</v>
      </c>
      <c r="B3954" t="str">
        <f>VLOOKUP(W3954,Broadcast!A$2:B$277,2,FALSE)</f>
        <v>International Broadcasting Bureau</v>
      </c>
      <c r="C3954" s="6">
        <v>1400</v>
      </c>
      <c r="D3954" s="6">
        <v>1500</v>
      </c>
      <c r="E3954">
        <v>52.53</v>
      </c>
      <c r="F3954" t="str">
        <f>VLOOKUP(H3954,Location!A$2:E$678,2,FALSE)</f>
        <v>Sao Tome</v>
      </c>
      <c r="G3954" t="str">
        <f>VLOOKUP(LEFT(R3954,3),Language!A$2:B$7700,2,FALSE)</f>
        <v>Kinyarwanda</v>
      </c>
      <c r="H3954" t="s">
        <v>125</v>
      </c>
      <c r="I3954">
        <v>100</v>
      </c>
      <c r="J3954">
        <v>100</v>
      </c>
      <c r="K3954">
        <v>0</v>
      </c>
      <c r="L3954">
        <v>216</v>
      </c>
      <c r="M3954">
        <v>17</v>
      </c>
      <c r="N3954">
        <v>270316</v>
      </c>
      <c r="O3954">
        <v>291016</v>
      </c>
      <c r="P3954" t="s">
        <v>19</v>
      </c>
      <c r="Q3954">
        <v>16000</v>
      </c>
      <c r="R3954" t="s">
        <v>569</v>
      </c>
      <c r="S3954" t="str">
        <f>VLOOKUP(V3954,Country!A$2:B$191,2,FALSE)</f>
        <v>Sao Tome and Principe</v>
      </c>
      <c r="T3954" t="str">
        <f>VLOOKUP(X3954,Organisation!A$2:B$150,2,FALSE)</f>
        <v>International Broadcasting Bureau</v>
      </c>
      <c r="U3954" t="s">
        <v>125</v>
      </c>
      <c r="V3954" t="s">
        <v>126</v>
      </c>
      <c r="W3954" t="s">
        <v>120</v>
      </c>
      <c r="X3954" t="s">
        <v>120</v>
      </c>
      <c r="Y3954">
        <v>948</v>
      </c>
    </row>
    <row r="3955" spans="1:25" x14ac:dyDescent="0.25">
      <c r="A3955">
        <v>15680</v>
      </c>
      <c r="B3955" t="str">
        <f>VLOOKUP(W3955,Broadcast!A$2:B$277,2,FALSE)</f>
        <v>Adventist World Radio</v>
      </c>
      <c r="C3955" s="6">
        <v>1530</v>
      </c>
      <c r="D3955" s="6">
        <v>1600</v>
      </c>
      <c r="E3955" t="s">
        <v>543</v>
      </c>
      <c r="F3955" t="str">
        <f>VLOOKUP(H3955,Location!A$2:E$678,2,FALSE)</f>
        <v>Madagascar</v>
      </c>
      <c r="G3955" t="str">
        <f>VLOOKUP(LEFT(R3955,3),Language!A$2:B$7700,2,FALSE)</f>
        <v>Malayalam</v>
      </c>
      <c r="H3955" t="s">
        <v>139</v>
      </c>
      <c r="I3955">
        <v>125</v>
      </c>
      <c r="J3955">
        <v>35</v>
      </c>
      <c r="K3955">
        <v>-15</v>
      </c>
      <c r="L3955">
        <v>158</v>
      </c>
      <c r="M3955">
        <v>1234567</v>
      </c>
      <c r="N3955">
        <v>270316</v>
      </c>
      <c r="O3955">
        <v>291016</v>
      </c>
      <c r="P3955" t="s">
        <v>19</v>
      </c>
      <c r="Q3955">
        <v>15694</v>
      </c>
      <c r="R3955" t="s">
        <v>649</v>
      </c>
      <c r="S3955" t="str">
        <f>VLOOKUP(V3955,Country!A$2:B$191,2,FALSE)</f>
        <v>Madagascar</v>
      </c>
      <c r="T3955" t="str">
        <f>VLOOKUP(X3955,Organisation!A$2:B$150,2,FALSE)</f>
        <v>Adventist World Radio</v>
      </c>
      <c r="U3955" t="s">
        <v>139</v>
      </c>
      <c r="V3955" t="s">
        <v>140</v>
      </c>
      <c r="W3955" t="s">
        <v>275</v>
      </c>
      <c r="X3955" t="s">
        <v>275</v>
      </c>
      <c r="Y3955">
        <v>513</v>
      </c>
    </row>
    <row r="3956" spans="1:25" x14ac:dyDescent="0.25">
      <c r="A3956">
        <v>15680</v>
      </c>
      <c r="B3956" t="str">
        <f>VLOOKUP(W3956,Broadcast!A$2:B$277,2,FALSE)</f>
        <v>China Radio International</v>
      </c>
      <c r="C3956" s="6">
        <v>1600</v>
      </c>
      <c r="D3956" s="6">
        <v>1800</v>
      </c>
      <c r="E3956" t="s">
        <v>269</v>
      </c>
      <c r="F3956" t="str">
        <f>VLOOKUP(H3956,Location!A$2:E$678,2,FALSE)</f>
        <v>Kashi</v>
      </c>
      <c r="G3956" t="str">
        <f>VLOOKUP(LEFT(R3956,3),Language!A$2:B$7700,2,FALSE)</f>
        <v>French</v>
      </c>
      <c r="H3956" t="s">
        <v>187</v>
      </c>
      <c r="I3956">
        <v>500</v>
      </c>
      <c r="J3956">
        <v>308</v>
      </c>
      <c r="K3956">
        <v>0</v>
      </c>
      <c r="L3956">
        <v>216</v>
      </c>
      <c r="M3956">
        <v>1234567</v>
      </c>
      <c r="N3956">
        <v>270316</v>
      </c>
      <c r="O3956">
        <v>301016</v>
      </c>
      <c r="P3956" t="s">
        <v>19</v>
      </c>
      <c r="Q3956">
        <v>16500</v>
      </c>
      <c r="R3956" t="s">
        <v>79</v>
      </c>
      <c r="S3956" t="str">
        <f>VLOOKUP(V3956,Country!A$2:B$191,2,FALSE)</f>
        <v>China</v>
      </c>
      <c r="T3956" t="str">
        <f>VLOOKUP(X3956,Organisation!A$2:B$150,2,FALSE)</f>
        <v>R &amp; T of Peoples Republic of China</v>
      </c>
      <c r="U3956" t="s">
        <v>187</v>
      </c>
      <c r="V3956" t="s">
        <v>55</v>
      </c>
      <c r="W3956" t="s">
        <v>188</v>
      </c>
      <c r="X3956" t="s">
        <v>57</v>
      </c>
      <c r="Y3956">
        <v>3384</v>
      </c>
    </row>
    <row r="3957" spans="1:25" x14ac:dyDescent="0.25">
      <c r="A3957">
        <v>15685</v>
      </c>
      <c r="B3957" t="str">
        <f>VLOOKUP(W3957,Broadcast!A$2:B$277,2,FALSE)</f>
        <v>Adventist Broadcasting Service, Inc.</v>
      </c>
      <c r="C3957" s="6">
        <v>2200</v>
      </c>
      <c r="D3957" s="6">
        <v>2300</v>
      </c>
      <c r="E3957" t="s">
        <v>883</v>
      </c>
      <c r="F3957" t="str">
        <f>VLOOKUP(H3957,Location!A$2:E$678,2,FALSE)</f>
        <v>Agat, Guam</v>
      </c>
      <c r="G3957" t="str">
        <f>VLOOKUP(LEFT(R3957,3),Language!A$2:B$7700,2,FALSE)</f>
        <v>Mandarin Chinese</v>
      </c>
      <c r="H3957" t="s">
        <v>729</v>
      </c>
      <c r="I3957">
        <v>100</v>
      </c>
      <c r="J3957">
        <v>330</v>
      </c>
      <c r="K3957">
        <v>15</v>
      </c>
      <c r="L3957">
        <v>218</v>
      </c>
      <c r="M3957">
        <v>1234567</v>
      </c>
      <c r="N3957">
        <v>270316</v>
      </c>
      <c r="O3957">
        <v>291016</v>
      </c>
      <c r="P3957" t="s">
        <v>19</v>
      </c>
      <c r="Q3957">
        <v>13700</v>
      </c>
      <c r="R3957" t="s">
        <v>270</v>
      </c>
      <c r="S3957" t="str">
        <f>VLOOKUP(V3957,Country!A$2:B$191,2,FALSE)</f>
        <v>United States</v>
      </c>
      <c r="T3957" t="str">
        <f>VLOOKUP(X3957,Organisation!A$2:B$150,2,FALSE)</f>
        <v>Federal Communications Commission</v>
      </c>
      <c r="U3957" t="s">
        <v>729</v>
      </c>
      <c r="V3957" t="s">
        <v>21</v>
      </c>
      <c r="W3957" t="s">
        <v>729</v>
      </c>
      <c r="X3957" t="s">
        <v>22</v>
      </c>
      <c r="Y3957">
        <v>11058</v>
      </c>
    </row>
    <row r="3958" spans="1:25" x14ac:dyDescent="0.25">
      <c r="A3958">
        <v>15690</v>
      </c>
      <c r="B3958" t="str">
        <f>VLOOKUP(W3958,Broadcast!A$2:B$277,2,FALSE)</f>
        <v>International Broadcasting Bureau</v>
      </c>
      <c r="C3958" s="6">
        <v>0</v>
      </c>
      <c r="D3958" s="6">
        <v>100</v>
      </c>
      <c r="E3958" t="s">
        <v>161</v>
      </c>
      <c r="F3958" t="str">
        <f>VLOOKUP(H3958,Location!A$2:E$678,2,FALSE)</f>
        <v>Tinian Islands</v>
      </c>
      <c r="G3958" t="str">
        <f>VLOOKUP(LEFT(R3958,3),Language!A$2:B$7700,2,FALSE)</f>
        <v>Lao</v>
      </c>
      <c r="H3958" t="s">
        <v>144</v>
      </c>
      <c r="I3958">
        <v>250</v>
      </c>
      <c r="J3958">
        <v>289</v>
      </c>
      <c r="K3958">
        <v>-24</v>
      </c>
      <c r="L3958">
        <v>216</v>
      </c>
      <c r="M3958">
        <v>1234567</v>
      </c>
      <c r="N3958">
        <v>270316</v>
      </c>
      <c r="O3958">
        <v>291016</v>
      </c>
      <c r="P3958" t="s">
        <v>19</v>
      </c>
      <c r="Q3958">
        <v>16000</v>
      </c>
      <c r="R3958" t="s">
        <v>166</v>
      </c>
      <c r="S3958" t="str">
        <f>VLOOKUP(V3958,Country!A$2:B$191,2,FALSE)</f>
        <v>United States</v>
      </c>
      <c r="T3958" t="str">
        <f>VLOOKUP(X3958,Organisation!A$2:B$150,2,FALSE)</f>
        <v>International Broadcasting Bureau</v>
      </c>
      <c r="U3958" t="s">
        <v>144</v>
      </c>
      <c r="V3958" t="s">
        <v>21</v>
      </c>
      <c r="W3958" t="s">
        <v>120</v>
      </c>
      <c r="X3958" t="s">
        <v>120</v>
      </c>
      <c r="Y3958">
        <v>949</v>
      </c>
    </row>
    <row r="3959" spans="1:25" x14ac:dyDescent="0.25">
      <c r="A3959">
        <v>15690</v>
      </c>
      <c r="B3959" t="str">
        <f>VLOOKUP(W3959,Broadcast!A$2:B$277,2,FALSE)</f>
        <v>International Broadcasting Bureau</v>
      </c>
      <c r="C3959" s="6">
        <v>230</v>
      </c>
      <c r="D3959" s="6">
        <v>530</v>
      </c>
      <c r="E3959">
        <v>40</v>
      </c>
      <c r="F3959" t="str">
        <f>VLOOKUP(H3959,Location!A$2:E$678,2,FALSE)</f>
        <v>Udorn</v>
      </c>
      <c r="G3959" t="str">
        <f>VLOOKUP(LEFT(R3959,3),Language!A$2:B$7700,2,FALSE)</f>
        <v>Persian</v>
      </c>
      <c r="H3959" t="s">
        <v>162</v>
      </c>
      <c r="I3959">
        <v>250</v>
      </c>
      <c r="J3959">
        <v>300</v>
      </c>
      <c r="K3959">
        <v>0</v>
      </c>
      <c r="L3959">
        <v>226</v>
      </c>
      <c r="M3959">
        <v>1234567</v>
      </c>
      <c r="N3959">
        <v>270316</v>
      </c>
      <c r="O3959">
        <v>291016</v>
      </c>
      <c r="P3959" t="s">
        <v>19</v>
      </c>
      <c r="Q3959">
        <v>16700</v>
      </c>
      <c r="R3959" t="s">
        <v>154</v>
      </c>
      <c r="S3959" t="str">
        <f>VLOOKUP(V3959,Country!A$2:B$191,2,FALSE)</f>
        <v>Thailand</v>
      </c>
      <c r="T3959" t="str">
        <f>VLOOKUP(X3959,Organisation!A$2:B$150,2,FALSE)</f>
        <v>International Broadcasting Bureau</v>
      </c>
      <c r="U3959" t="s">
        <v>162</v>
      </c>
      <c r="V3959" t="s">
        <v>148</v>
      </c>
      <c r="W3959" t="s">
        <v>120</v>
      </c>
      <c r="X3959" t="s">
        <v>120</v>
      </c>
      <c r="Y3959">
        <v>14008</v>
      </c>
    </row>
    <row r="3960" spans="1:25" x14ac:dyDescent="0.25">
      <c r="A3960">
        <v>15690</v>
      </c>
      <c r="B3960" t="str">
        <f>VLOOKUP(W3960,Broadcast!A$2:B$277,2,FALSE)</f>
        <v>International Broadcasting Bureau</v>
      </c>
      <c r="C3960" s="6">
        <v>530</v>
      </c>
      <c r="D3960" s="6">
        <v>1600</v>
      </c>
      <c r="E3960">
        <v>40</v>
      </c>
      <c r="F3960" t="str">
        <f>VLOOKUP(H3960,Location!A$2:E$678,2,FALSE)</f>
        <v>Biblis</v>
      </c>
      <c r="G3960" t="str">
        <f>VLOOKUP(LEFT(R3960,3),Language!A$2:B$7700,2,FALSE)</f>
        <v>Persian</v>
      </c>
      <c r="H3960" t="s">
        <v>451</v>
      </c>
      <c r="I3960">
        <v>100</v>
      </c>
      <c r="J3960">
        <v>85</v>
      </c>
      <c r="K3960">
        <v>10</v>
      </c>
      <c r="L3960">
        <v>216</v>
      </c>
      <c r="M3960">
        <v>1234567</v>
      </c>
      <c r="N3960">
        <v>270316</v>
      </c>
      <c r="O3960">
        <v>291016</v>
      </c>
      <c r="P3960" t="s">
        <v>19</v>
      </c>
      <c r="Q3960">
        <v>16440</v>
      </c>
      <c r="R3960" t="s">
        <v>154</v>
      </c>
      <c r="S3960" t="str">
        <f>VLOOKUP(V3960,Country!A$2:B$191,2,FALSE)</f>
        <v>Germany</v>
      </c>
      <c r="T3960" t="str">
        <f>VLOOKUP(X3960,Organisation!A$2:B$150,2,FALSE)</f>
        <v>International Broadcasting Bureau</v>
      </c>
      <c r="U3960" t="s">
        <v>451</v>
      </c>
      <c r="V3960" t="s">
        <v>19</v>
      </c>
      <c r="W3960" t="s">
        <v>120</v>
      </c>
      <c r="X3960" t="s">
        <v>120</v>
      </c>
      <c r="Y3960">
        <v>13095</v>
      </c>
    </row>
    <row r="3961" spans="1:25" x14ac:dyDescent="0.25">
      <c r="A3961">
        <v>15690</v>
      </c>
      <c r="B3961" t="str">
        <f>VLOOKUP(W3961,Broadcast!A$2:B$277,2,FALSE)</f>
        <v>For new organization</v>
      </c>
      <c r="C3961" s="6">
        <v>1600</v>
      </c>
      <c r="D3961" s="6">
        <v>1700</v>
      </c>
      <c r="E3961">
        <v>29.3</v>
      </c>
      <c r="F3961" t="str">
        <f>VLOOKUP(H3961,Location!A$2:E$678,2,FALSE)</f>
        <v>Sofia</v>
      </c>
      <c r="G3961" t="str">
        <f>VLOOKUP(LEFT(R3961,3),Language!A$2:B$7700,2,FALSE)</f>
        <v>English</v>
      </c>
      <c r="H3961" t="s">
        <v>60</v>
      </c>
      <c r="I3961">
        <v>100</v>
      </c>
      <c r="J3961">
        <v>90</v>
      </c>
      <c r="K3961">
        <v>0</v>
      </c>
      <c r="L3961">
        <v>618</v>
      </c>
      <c r="M3961">
        <v>1234567</v>
      </c>
      <c r="N3961">
        <v>270316</v>
      </c>
      <c r="O3961">
        <v>301016</v>
      </c>
      <c r="P3961" t="s">
        <v>19</v>
      </c>
      <c r="Q3961">
        <v>5000</v>
      </c>
      <c r="R3961" t="s">
        <v>20</v>
      </c>
      <c r="S3961" t="str">
        <f>VLOOKUP(V3961,Country!A$2:B$191,2,FALSE)</f>
        <v>Bulgaria</v>
      </c>
      <c r="T3961" t="str">
        <f>VLOOKUP(X3961,Organisation!A$2:B$150,2,FALSE)</f>
        <v>SpaceLine Ltd. Bulgaria</v>
      </c>
      <c r="U3961" t="s">
        <v>60</v>
      </c>
      <c r="V3961" t="s">
        <v>61</v>
      </c>
      <c r="W3961" t="s">
        <v>179</v>
      </c>
      <c r="X3961" t="s">
        <v>63</v>
      </c>
      <c r="Y3961">
        <v>13036</v>
      </c>
    </row>
    <row r="3962" spans="1:25" x14ac:dyDescent="0.25">
      <c r="A3962">
        <v>15690</v>
      </c>
      <c r="B3962" t="str">
        <f>VLOOKUP(W3962,Broadcast!A$2:B$277,2,FALSE)</f>
        <v>Republic of Palau</v>
      </c>
      <c r="C3962" s="6">
        <v>2300</v>
      </c>
      <c r="D3962" s="6">
        <v>2400</v>
      </c>
      <c r="E3962" t="s">
        <v>845</v>
      </c>
      <c r="F3962" t="str">
        <f>VLOOKUP(H3962,Location!A$2:E$678,2,FALSE)</f>
        <v>Rep. of Palau</v>
      </c>
      <c r="G3962" t="str">
        <f>VLOOKUP(LEFT(R3962,3),Language!A$2:B$7700,2,FALSE)</f>
        <v>English</v>
      </c>
      <c r="H3962" t="s">
        <v>736</v>
      </c>
      <c r="I3962">
        <v>100</v>
      </c>
      <c r="J3962">
        <v>270</v>
      </c>
      <c r="K3962">
        <v>0</v>
      </c>
      <c r="L3962">
        <v>147</v>
      </c>
      <c r="M3962">
        <v>1234567</v>
      </c>
      <c r="N3962">
        <v>270316</v>
      </c>
      <c r="O3962">
        <v>301016</v>
      </c>
      <c r="P3962" t="s">
        <v>19</v>
      </c>
      <c r="Q3962">
        <v>13500</v>
      </c>
      <c r="R3962" t="s">
        <v>839</v>
      </c>
      <c r="S3962" t="str">
        <f>VLOOKUP(V3962,Country!A$2:B$191,2,FALSE)</f>
        <v>United States</v>
      </c>
      <c r="T3962" t="str">
        <f>VLOOKUP(X3962,Organisation!A$2:B$150,2,FALSE)</f>
        <v>Federal Communications Commission</v>
      </c>
      <c r="U3962" t="s">
        <v>736</v>
      </c>
      <c r="V3962" t="s">
        <v>21</v>
      </c>
      <c r="W3962" t="s">
        <v>736</v>
      </c>
      <c r="X3962" t="s">
        <v>22</v>
      </c>
      <c r="Y3962">
        <v>1838</v>
      </c>
    </row>
    <row r="3963" spans="1:25" x14ac:dyDescent="0.25">
      <c r="A3963">
        <v>15700</v>
      </c>
      <c r="B3963" t="str">
        <f>VLOOKUP(W3963,Broadcast!A$2:B$277,2,FALSE)</f>
        <v>International Broadcasting Bureau</v>
      </c>
      <c r="C3963" s="6">
        <v>30</v>
      </c>
      <c r="D3963" s="6">
        <v>130</v>
      </c>
      <c r="E3963" t="s">
        <v>167</v>
      </c>
      <c r="F3963" t="str">
        <f>VLOOKUP(H3963,Location!A$2:E$678,2,FALSE)</f>
        <v>Tinian Islands</v>
      </c>
      <c r="G3963" t="str">
        <f>VLOOKUP(LEFT(R3963,3),Language!A$2:B$7700,2,FALSE)</f>
        <v>Burmese</v>
      </c>
      <c r="H3963" t="s">
        <v>144</v>
      </c>
      <c r="I3963">
        <v>250</v>
      </c>
      <c r="J3963">
        <v>280</v>
      </c>
      <c r="K3963">
        <v>0</v>
      </c>
      <c r="L3963">
        <v>216</v>
      </c>
      <c r="M3963">
        <v>1234567</v>
      </c>
      <c r="N3963">
        <v>270316</v>
      </c>
      <c r="O3963">
        <v>291016</v>
      </c>
      <c r="P3963" t="s">
        <v>19</v>
      </c>
      <c r="Q3963">
        <v>16000</v>
      </c>
      <c r="R3963" t="s">
        <v>157</v>
      </c>
      <c r="S3963" t="str">
        <f>VLOOKUP(V3963,Country!A$2:B$191,2,FALSE)</f>
        <v>United States</v>
      </c>
      <c r="T3963" t="str">
        <f>VLOOKUP(X3963,Organisation!A$2:B$150,2,FALSE)</f>
        <v>International Broadcasting Bureau</v>
      </c>
      <c r="U3963" t="s">
        <v>144</v>
      </c>
      <c r="V3963" t="s">
        <v>21</v>
      </c>
      <c r="W3963" t="s">
        <v>120</v>
      </c>
      <c r="X3963" t="s">
        <v>120</v>
      </c>
      <c r="Y3963">
        <v>952</v>
      </c>
    </row>
    <row r="3964" spans="1:25" x14ac:dyDescent="0.25">
      <c r="A3964">
        <v>15700</v>
      </c>
      <c r="B3964" t="str">
        <f>VLOOKUP(W3964,Broadcast!A$2:B$277,2,FALSE)</f>
        <v>International Broadcasting Bureau</v>
      </c>
      <c r="C3964" s="6">
        <v>300</v>
      </c>
      <c r="D3964" s="6">
        <v>400</v>
      </c>
      <c r="E3964">
        <v>43.44</v>
      </c>
      <c r="F3964" t="str">
        <f>VLOOKUP(H3964,Location!A$2:E$678,2,FALSE)</f>
        <v>Tinian Islands</v>
      </c>
      <c r="G3964" t="str">
        <f>VLOOKUP(LEFT(R3964,3),Language!A$2:B$7700,2,FALSE)</f>
        <v>Mandarin Chinese</v>
      </c>
      <c r="H3964" t="s">
        <v>144</v>
      </c>
      <c r="I3964">
        <v>250</v>
      </c>
      <c r="J3964">
        <v>313</v>
      </c>
      <c r="K3964">
        <v>0</v>
      </c>
      <c r="L3964">
        <v>216</v>
      </c>
      <c r="M3964">
        <v>1234567</v>
      </c>
      <c r="N3964">
        <v>270316</v>
      </c>
      <c r="O3964">
        <v>291016</v>
      </c>
      <c r="P3964" t="s">
        <v>19</v>
      </c>
      <c r="Q3964">
        <v>16000</v>
      </c>
      <c r="R3964" t="s">
        <v>270</v>
      </c>
      <c r="S3964" t="str">
        <f>VLOOKUP(V3964,Country!A$2:B$191,2,FALSE)</f>
        <v>United States</v>
      </c>
      <c r="T3964" t="str">
        <f>VLOOKUP(X3964,Organisation!A$2:B$150,2,FALSE)</f>
        <v>International Broadcasting Bureau</v>
      </c>
      <c r="U3964" t="s">
        <v>144</v>
      </c>
      <c r="V3964" t="s">
        <v>21</v>
      </c>
      <c r="W3964" t="s">
        <v>120</v>
      </c>
      <c r="X3964" t="s">
        <v>120</v>
      </c>
      <c r="Y3964">
        <v>953</v>
      </c>
    </row>
    <row r="3965" spans="1:25" x14ac:dyDescent="0.25">
      <c r="A3965">
        <v>15700</v>
      </c>
      <c r="B3965" t="str">
        <f>VLOOKUP(W3965,Broadcast!A$2:B$277,2,FALSE)</f>
        <v>Adventist World Radio</v>
      </c>
      <c r="C3965" s="6">
        <v>500</v>
      </c>
      <c r="D3965" s="6">
        <v>600</v>
      </c>
      <c r="E3965" t="s">
        <v>1040</v>
      </c>
      <c r="F3965" t="str">
        <f>VLOOKUP(H3965,Location!A$2:E$678,2,FALSE)</f>
        <v>Nauen</v>
      </c>
      <c r="G3965" t="str">
        <f>VLOOKUP(LEFT(R3965,3),Language!A$2:B$7700,2,FALSE)</f>
        <v>Arabic</v>
      </c>
      <c r="H3965" t="s">
        <v>232</v>
      </c>
      <c r="I3965">
        <v>250</v>
      </c>
      <c r="J3965">
        <v>127</v>
      </c>
      <c r="K3965">
        <v>0</v>
      </c>
      <c r="L3965">
        <v>218</v>
      </c>
      <c r="M3965">
        <v>1234567</v>
      </c>
      <c r="N3965">
        <v>270316</v>
      </c>
      <c r="O3965">
        <v>291016</v>
      </c>
      <c r="P3965" t="s">
        <v>19</v>
      </c>
      <c r="Q3965">
        <v>17800</v>
      </c>
      <c r="R3965" t="s">
        <v>89</v>
      </c>
      <c r="S3965" t="str">
        <f>VLOOKUP(V3965,Country!A$2:B$191,2,FALSE)</f>
        <v>Germany</v>
      </c>
      <c r="T3965" t="str">
        <f>VLOOKUP(X3965,Organisation!A$2:B$150,2,FALSE)</f>
        <v>Adventist World Radio</v>
      </c>
      <c r="U3965" t="s">
        <v>232</v>
      </c>
      <c r="V3965" t="s">
        <v>19</v>
      </c>
      <c r="W3965" t="s">
        <v>275</v>
      </c>
      <c r="X3965" t="s">
        <v>275</v>
      </c>
      <c r="Y3965">
        <v>13103</v>
      </c>
    </row>
    <row r="3966" spans="1:25" x14ac:dyDescent="0.25">
      <c r="A3966">
        <v>15700</v>
      </c>
      <c r="B3966" t="str">
        <f>VLOOKUP(W3966,Broadcast!A$2:B$277,2,FALSE)</f>
        <v>Radio Romania International</v>
      </c>
      <c r="C3966" s="6">
        <v>630</v>
      </c>
      <c r="D3966" s="6">
        <v>700</v>
      </c>
      <c r="E3966">
        <v>37</v>
      </c>
      <c r="F3966" t="str">
        <f>VLOOKUP(H3966,Location!A$2:E$678,2,FALSE)</f>
        <v>Tiganesti</v>
      </c>
      <c r="G3966" t="str">
        <f>VLOOKUP(LEFT(R3966,3),Language!A$2:B$7700,2,FALSE)</f>
        <v>Arabic</v>
      </c>
      <c r="H3966" t="s">
        <v>200</v>
      </c>
      <c r="I3966">
        <v>300</v>
      </c>
      <c r="J3966">
        <v>247</v>
      </c>
      <c r="K3966">
        <v>0</v>
      </c>
      <c r="L3966">
        <v>288</v>
      </c>
      <c r="M3966">
        <v>1234567</v>
      </c>
      <c r="N3966">
        <v>270316</v>
      </c>
      <c r="O3966">
        <v>301016</v>
      </c>
      <c r="P3966" t="s">
        <v>19</v>
      </c>
      <c r="R3966" t="s">
        <v>89</v>
      </c>
      <c r="S3966" t="str">
        <f>VLOOKUP(V3966,Country!A$2:B$191,2,FALSE)</f>
        <v>Romania</v>
      </c>
      <c r="T3966" t="str">
        <f>VLOOKUP(X3966,Organisation!A$2:B$150,2,FALSE)</f>
        <v>Ministry of Communications &amp; Informatics Technol.</v>
      </c>
      <c r="U3966" t="s">
        <v>200</v>
      </c>
      <c r="V3966" t="s">
        <v>202</v>
      </c>
      <c r="W3966" t="s">
        <v>203</v>
      </c>
      <c r="X3966" t="s">
        <v>202</v>
      </c>
      <c r="Y3966">
        <v>4437</v>
      </c>
    </row>
    <row r="3967" spans="1:25" x14ac:dyDescent="0.25">
      <c r="A3967">
        <v>15700</v>
      </c>
      <c r="B3967" t="str">
        <f>VLOOKUP(W3967,Broadcast!A$2:B$277,2,FALSE)</f>
        <v>Radio Romania International</v>
      </c>
      <c r="C3967" s="6">
        <v>800</v>
      </c>
      <c r="D3967" s="6">
        <v>900</v>
      </c>
      <c r="E3967" t="s">
        <v>444</v>
      </c>
      <c r="F3967" t="str">
        <f>VLOOKUP(H3967,Location!A$2:E$678,2,FALSE)</f>
        <v>Tiganesti</v>
      </c>
      <c r="G3967" t="str">
        <f>VLOOKUP(LEFT(R3967,3),Language!A$2:B$7700,2,FALSE)</f>
        <v>Romanian</v>
      </c>
      <c r="H3967" t="s">
        <v>200</v>
      </c>
      <c r="I3967">
        <v>300</v>
      </c>
      <c r="J3967">
        <v>142</v>
      </c>
      <c r="K3967">
        <v>0</v>
      </c>
      <c r="L3967">
        <v>288</v>
      </c>
      <c r="M3967">
        <v>1</v>
      </c>
      <c r="N3967">
        <v>270316</v>
      </c>
      <c r="O3967">
        <v>301016</v>
      </c>
      <c r="P3967" t="s">
        <v>19</v>
      </c>
      <c r="R3967" t="s">
        <v>388</v>
      </c>
      <c r="S3967" t="str">
        <f>VLOOKUP(V3967,Country!A$2:B$191,2,FALSE)</f>
        <v>Romania</v>
      </c>
      <c r="T3967" t="str">
        <f>VLOOKUP(X3967,Organisation!A$2:B$150,2,FALSE)</f>
        <v>Ministry of Communications &amp; Informatics Technol.</v>
      </c>
      <c r="U3967" t="s">
        <v>200</v>
      </c>
      <c r="V3967" t="s">
        <v>202</v>
      </c>
      <c r="W3967" t="s">
        <v>203</v>
      </c>
      <c r="X3967" t="s">
        <v>202</v>
      </c>
      <c r="Y3967">
        <v>4369</v>
      </c>
    </row>
    <row r="3968" spans="1:25" x14ac:dyDescent="0.25">
      <c r="A3968">
        <v>15700</v>
      </c>
      <c r="B3968" t="str">
        <f>VLOOKUP(W3968,Broadcast!A$2:B$277,2,FALSE)</f>
        <v>Radio Romania International</v>
      </c>
      <c r="C3968" s="6">
        <v>900</v>
      </c>
      <c r="D3968" s="6">
        <v>1000</v>
      </c>
      <c r="E3968">
        <v>37</v>
      </c>
      <c r="F3968" t="str">
        <f>VLOOKUP(H3968,Location!A$2:E$678,2,FALSE)</f>
        <v>Tiganesti</v>
      </c>
      <c r="G3968" t="str">
        <f>VLOOKUP(LEFT(R3968,3),Language!A$2:B$7700,2,FALSE)</f>
        <v>Romanian</v>
      </c>
      <c r="H3968" t="s">
        <v>200</v>
      </c>
      <c r="I3968">
        <v>300</v>
      </c>
      <c r="J3968">
        <v>247</v>
      </c>
      <c r="K3968">
        <v>0</v>
      </c>
      <c r="L3968">
        <v>288</v>
      </c>
      <c r="M3968">
        <v>1</v>
      </c>
      <c r="N3968">
        <v>270316</v>
      </c>
      <c r="O3968">
        <v>301016</v>
      </c>
      <c r="P3968" t="s">
        <v>19</v>
      </c>
      <c r="R3968" t="s">
        <v>388</v>
      </c>
      <c r="S3968" t="str">
        <f>VLOOKUP(V3968,Country!A$2:B$191,2,FALSE)</f>
        <v>Romania</v>
      </c>
      <c r="T3968" t="str">
        <f>VLOOKUP(X3968,Organisation!A$2:B$150,2,FALSE)</f>
        <v>Ministry of Communications &amp; Informatics Technol.</v>
      </c>
      <c r="U3968" t="s">
        <v>200</v>
      </c>
      <c r="V3968" t="s">
        <v>202</v>
      </c>
      <c r="W3968" t="s">
        <v>203</v>
      </c>
      <c r="X3968" t="s">
        <v>202</v>
      </c>
      <c r="Y3968">
        <v>4384</v>
      </c>
    </row>
    <row r="3969" spans="1:25" x14ac:dyDescent="0.25">
      <c r="A3969">
        <v>15700</v>
      </c>
      <c r="B3969" t="str">
        <f>VLOOKUP(W3969,Broadcast!A$2:B$277,2,FALSE)</f>
        <v>For new organization</v>
      </c>
      <c r="C3969" s="6">
        <v>1300</v>
      </c>
      <c r="D3969" s="6">
        <v>1500</v>
      </c>
      <c r="E3969">
        <v>27.28</v>
      </c>
      <c r="F3969" t="str">
        <f>VLOOKUP(H3969,Location!A$2:E$678,2,FALSE)</f>
        <v>Sofia</v>
      </c>
      <c r="G3969" t="str">
        <f>VLOOKUP(LEFT(R3969,3),Language!A$2:B$7700,2,FALSE)</f>
        <v>English</v>
      </c>
      <c r="H3969" t="s">
        <v>60</v>
      </c>
      <c r="I3969">
        <v>50</v>
      </c>
      <c r="J3969">
        <v>306</v>
      </c>
      <c r="K3969">
        <v>0</v>
      </c>
      <c r="L3969">
        <v>885</v>
      </c>
      <c r="M3969">
        <v>1234567</v>
      </c>
      <c r="N3969">
        <v>270316</v>
      </c>
      <c r="O3969">
        <v>301016</v>
      </c>
      <c r="P3969" t="s">
        <v>19</v>
      </c>
      <c r="Q3969">
        <v>5000</v>
      </c>
      <c r="R3969" t="s">
        <v>20</v>
      </c>
      <c r="S3969" t="str">
        <f>VLOOKUP(V3969,Country!A$2:B$191,2,FALSE)</f>
        <v>Bulgaria</v>
      </c>
      <c r="T3969" t="str">
        <f>VLOOKUP(X3969,Organisation!A$2:B$150,2,FALSE)</f>
        <v>SpaceLine Ltd. Bulgaria</v>
      </c>
      <c r="U3969" t="s">
        <v>60</v>
      </c>
      <c r="V3969" t="s">
        <v>61</v>
      </c>
      <c r="W3969" t="s">
        <v>179</v>
      </c>
      <c r="X3969" t="s">
        <v>63</v>
      </c>
      <c r="Y3969">
        <v>4572</v>
      </c>
    </row>
    <row r="3970" spans="1:25" x14ac:dyDescent="0.25">
      <c r="A3970">
        <v>15700</v>
      </c>
      <c r="B3970" t="str">
        <f>VLOOKUP(W3970,Broadcast!A$2:B$277,2,FALSE)</f>
        <v>China Radio International</v>
      </c>
      <c r="C3970" s="6">
        <v>1400</v>
      </c>
      <c r="D3970" s="6">
        <v>1500</v>
      </c>
      <c r="E3970" t="s">
        <v>794</v>
      </c>
      <c r="F3970" t="str">
        <f>VLOOKUP(H3970,Location!A$2:E$678,2,FALSE)</f>
        <v>La Habana</v>
      </c>
      <c r="G3970" t="str">
        <f>VLOOKUP(LEFT(R3970,3),Language!A$2:B$7700,2,FALSE)</f>
        <v>English</v>
      </c>
      <c r="H3970" t="s">
        <v>302</v>
      </c>
      <c r="I3970">
        <v>250</v>
      </c>
      <c r="J3970">
        <v>305</v>
      </c>
      <c r="K3970">
        <v>0</v>
      </c>
      <c r="L3970">
        <v>216</v>
      </c>
      <c r="M3970">
        <v>1234567</v>
      </c>
      <c r="N3970">
        <v>270316</v>
      </c>
      <c r="O3970">
        <v>301016</v>
      </c>
      <c r="P3970" t="s">
        <v>19</v>
      </c>
      <c r="R3970" t="s">
        <v>20</v>
      </c>
      <c r="S3970" t="str">
        <f>VLOOKUP(V3970,Country!A$2:B$191,2,FALSE)</f>
        <v>Cuba</v>
      </c>
      <c r="T3970" t="str">
        <f>VLOOKUP(X3970,Organisation!A$2:B$150,2,FALSE)</f>
        <v>R &amp; T of Peoples Republic of China</v>
      </c>
      <c r="U3970" t="s">
        <v>302</v>
      </c>
      <c r="V3970" t="s">
        <v>303</v>
      </c>
      <c r="W3970" t="s">
        <v>188</v>
      </c>
      <c r="X3970" t="s">
        <v>57</v>
      </c>
      <c r="Y3970">
        <v>3385</v>
      </c>
    </row>
    <row r="3971" spans="1:25" x14ac:dyDescent="0.25">
      <c r="A3971">
        <v>15700</v>
      </c>
      <c r="B3971" t="str">
        <f>VLOOKUP(W3971,Broadcast!A$2:B$277,2,FALSE)</f>
        <v>China Radio International</v>
      </c>
      <c r="C3971" s="6">
        <v>1500</v>
      </c>
      <c r="D3971" s="6">
        <v>1600</v>
      </c>
      <c r="E3971" t="s">
        <v>794</v>
      </c>
      <c r="F3971" t="str">
        <f>VLOOKUP(H3971,Location!A$2:E$678,2,FALSE)</f>
        <v>La Habana</v>
      </c>
      <c r="G3971" t="str">
        <f>VLOOKUP(LEFT(R3971,3),Language!A$2:B$7700,2,FALSE)</f>
        <v>English</v>
      </c>
      <c r="H3971" t="s">
        <v>302</v>
      </c>
      <c r="I3971">
        <v>250</v>
      </c>
      <c r="J3971">
        <v>305</v>
      </c>
      <c r="K3971">
        <v>0</v>
      </c>
      <c r="L3971">
        <v>216</v>
      </c>
      <c r="M3971">
        <v>1234567</v>
      </c>
      <c r="N3971">
        <v>270316</v>
      </c>
      <c r="O3971">
        <v>301016</v>
      </c>
      <c r="P3971" t="s">
        <v>19</v>
      </c>
      <c r="R3971" t="s">
        <v>20</v>
      </c>
      <c r="S3971" t="str">
        <f>VLOOKUP(V3971,Country!A$2:B$191,2,FALSE)</f>
        <v>Cuba</v>
      </c>
      <c r="T3971" t="str">
        <f>VLOOKUP(X3971,Organisation!A$2:B$150,2,FALSE)</f>
        <v>R &amp; T of Peoples Republic of China</v>
      </c>
      <c r="U3971" t="s">
        <v>302</v>
      </c>
      <c r="V3971" t="s">
        <v>303</v>
      </c>
      <c r="W3971" t="s">
        <v>188</v>
      </c>
      <c r="X3971" t="s">
        <v>57</v>
      </c>
      <c r="Y3971">
        <v>3386</v>
      </c>
    </row>
    <row r="3972" spans="1:25" x14ac:dyDescent="0.25">
      <c r="A3972">
        <v>15700</v>
      </c>
      <c r="B3972" t="str">
        <f>VLOOKUP(W3972,Broadcast!A$2:B$277,2,FALSE)</f>
        <v>International Broadcasting Bureau</v>
      </c>
      <c r="C3972" s="6">
        <v>1730</v>
      </c>
      <c r="D3972" s="6">
        <v>1800</v>
      </c>
      <c r="E3972">
        <v>48</v>
      </c>
      <c r="F3972" t="str">
        <f>VLOOKUP(H3972,Location!A$2:E$678,2,FALSE)</f>
        <v>Lampertheim</v>
      </c>
      <c r="G3972" t="str">
        <f>VLOOKUP(LEFT(R3972,3),Language!A$2:B$7700,2,FALSE)</f>
        <v>Oromo</v>
      </c>
      <c r="H3972" t="s">
        <v>153</v>
      </c>
      <c r="I3972">
        <v>100</v>
      </c>
      <c r="J3972">
        <v>132</v>
      </c>
      <c r="K3972">
        <v>12</v>
      </c>
      <c r="L3972">
        <v>156</v>
      </c>
      <c r="M3972">
        <v>23456</v>
      </c>
      <c r="N3972">
        <v>90916</v>
      </c>
      <c r="O3972">
        <v>291016</v>
      </c>
      <c r="P3972" t="s">
        <v>19</v>
      </c>
      <c r="Q3972">
        <v>16000</v>
      </c>
      <c r="R3972" t="s">
        <v>744</v>
      </c>
      <c r="S3972" t="str">
        <f>VLOOKUP(V3972,Country!A$2:B$191,2,FALSE)</f>
        <v>Germany</v>
      </c>
      <c r="T3972" t="str">
        <f>VLOOKUP(X3972,Organisation!A$2:B$150,2,FALSE)</f>
        <v>International Broadcasting Bureau</v>
      </c>
      <c r="U3972" t="s">
        <v>153</v>
      </c>
      <c r="V3972" t="s">
        <v>19</v>
      </c>
      <c r="W3972" t="s">
        <v>120</v>
      </c>
      <c r="X3972" t="s">
        <v>120</v>
      </c>
      <c r="Y3972">
        <v>18301</v>
      </c>
    </row>
    <row r="3973" spans="1:25" x14ac:dyDescent="0.25">
      <c r="A3973">
        <v>15700</v>
      </c>
      <c r="B3973" t="str">
        <f>VLOOKUP(W3973,Broadcast!A$2:B$277,2,FALSE)</f>
        <v>International Broadcasting Bureau</v>
      </c>
      <c r="C3973" s="6">
        <v>1800</v>
      </c>
      <c r="D3973" s="6">
        <v>1900</v>
      </c>
      <c r="E3973">
        <v>48</v>
      </c>
      <c r="F3973" t="str">
        <f>VLOOKUP(H3973,Location!A$2:E$678,2,FALSE)</f>
        <v>Lampertheim</v>
      </c>
      <c r="G3973" t="str">
        <f>VLOOKUP(LEFT(R3973,3),Language!A$2:B$7700,2,FALSE)</f>
        <v>Amharic</v>
      </c>
      <c r="H3973" t="s">
        <v>153</v>
      </c>
      <c r="I3973">
        <v>100</v>
      </c>
      <c r="J3973">
        <v>132</v>
      </c>
      <c r="K3973">
        <v>12</v>
      </c>
      <c r="L3973">
        <v>156</v>
      </c>
      <c r="M3973">
        <v>1234567</v>
      </c>
      <c r="N3973">
        <v>90916</v>
      </c>
      <c r="O3973">
        <v>291016</v>
      </c>
      <c r="P3973" t="s">
        <v>19</v>
      </c>
      <c r="Q3973">
        <v>16000</v>
      </c>
      <c r="R3973" t="s">
        <v>344</v>
      </c>
      <c r="S3973" t="str">
        <f>VLOOKUP(V3973,Country!A$2:B$191,2,FALSE)</f>
        <v>Germany</v>
      </c>
      <c r="T3973" t="str">
        <f>VLOOKUP(X3973,Organisation!A$2:B$150,2,FALSE)</f>
        <v>International Broadcasting Bureau</v>
      </c>
      <c r="U3973" t="s">
        <v>153</v>
      </c>
      <c r="V3973" t="s">
        <v>19</v>
      </c>
      <c r="W3973" t="s">
        <v>120</v>
      </c>
      <c r="X3973" t="s">
        <v>120</v>
      </c>
      <c r="Y3973">
        <v>18302</v>
      </c>
    </row>
    <row r="3974" spans="1:25" x14ac:dyDescent="0.25">
      <c r="A3974">
        <v>15700</v>
      </c>
      <c r="B3974" t="str">
        <f>VLOOKUP(W3974,Broadcast!A$2:B$277,2,FALSE)</f>
        <v>International Broadcasting Bureau</v>
      </c>
      <c r="C3974" s="6">
        <v>1900</v>
      </c>
      <c r="D3974" s="6">
        <v>1930</v>
      </c>
      <c r="E3974">
        <v>48</v>
      </c>
      <c r="F3974" t="str">
        <f>VLOOKUP(H3974,Location!A$2:E$678,2,FALSE)</f>
        <v>Lampertheim</v>
      </c>
      <c r="G3974" t="str">
        <f>VLOOKUP(LEFT(R3974,3),Language!A$2:B$7700,2,FALSE)</f>
        <v>Tigrinya</v>
      </c>
      <c r="H3974" t="s">
        <v>153</v>
      </c>
      <c r="I3974">
        <v>100</v>
      </c>
      <c r="J3974">
        <v>132</v>
      </c>
      <c r="K3974">
        <v>12</v>
      </c>
      <c r="L3974">
        <v>156</v>
      </c>
      <c r="M3974">
        <v>23456</v>
      </c>
      <c r="N3974">
        <v>90916</v>
      </c>
      <c r="O3974">
        <v>291016</v>
      </c>
      <c r="P3974" t="s">
        <v>19</v>
      </c>
      <c r="Q3974">
        <v>16000</v>
      </c>
      <c r="R3974" t="s">
        <v>697</v>
      </c>
      <c r="S3974" t="str">
        <f>VLOOKUP(V3974,Country!A$2:B$191,2,FALSE)</f>
        <v>Germany</v>
      </c>
      <c r="T3974" t="str">
        <f>VLOOKUP(X3974,Organisation!A$2:B$150,2,FALSE)</f>
        <v>International Broadcasting Bureau</v>
      </c>
      <c r="U3974" t="s">
        <v>153</v>
      </c>
      <c r="V3974" t="s">
        <v>19</v>
      </c>
      <c r="W3974" t="s">
        <v>120</v>
      </c>
      <c r="X3974" t="s">
        <v>120</v>
      </c>
      <c r="Y3974">
        <v>18303</v>
      </c>
    </row>
    <row r="3975" spans="1:25" x14ac:dyDescent="0.25">
      <c r="A3975">
        <v>15710</v>
      </c>
      <c r="B3975" t="str">
        <f>VLOOKUP(W3975,Broadcast!A$2:B$277,2,FALSE)</f>
        <v>China National Radio</v>
      </c>
      <c r="C3975" s="6">
        <v>100</v>
      </c>
      <c r="D3975" s="6">
        <v>900</v>
      </c>
      <c r="E3975" t="s">
        <v>151</v>
      </c>
      <c r="F3975" t="str">
        <f>VLOOKUP(H3975,Location!A$2:E$678,2,FALSE)</f>
        <v>Beijing</v>
      </c>
      <c r="G3975" t="str">
        <f>VLOOKUP(LEFT(R3975,3),Language!A$2:B$7700,2,FALSE)</f>
        <v>Chinese</v>
      </c>
      <c r="H3975" t="s">
        <v>198</v>
      </c>
      <c r="I3975">
        <v>100</v>
      </c>
      <c r="J3975">
        <v>163</v>
      </c>
      <c r="K3975">
        <v>0</v>
      </c>
      <c r="L3975">
        <v>206</v>
      </c>
      <c r="M3975">
        <v>1234567</v>
      </c>
      <c r="N3975">
        <v>270316</v>
      </c>
      <c r="O3975">
        <v>301016</v>
      </c>
      <c r="P3975" t="s">
        <v>19</v>
      </c>
      <c r="Q3975">
        <v>12225</v>
      </c>
      <c r="R3975" t="s">
        <v>54</v>
      </c>
      <c r="S3975" t="str">
        <f>VLOOKUP(V3975,Country!A$2:B$191,2,FALSE)</f>
        <v>China</v>
      </c>
      <c r="T3975" t="str">
        <f>VLOOKUP(X3975,Organisation!A$2:B$150,2,FALSE)</f>
        <v>R &amp; T of Peoples Republic of China</v>
      </c>
      <c r="U3975" t="s">
        <v>198</v>
      </c>
      <c r="V3975" t="s">
        <v>55</v>
      </c>
      <c r="W3975" t="s">
        <v>56</v>
      </c>
      <c r="X3975" t="s">
        <v>57</v>
      </c>
      <c r="Y3975">
        <v>3387</v>
      </c>
    </row>
    <row r="3976" spans="1:25" x14ac:dyDescent="0.25">
      <c r="A3976">
        <v>15710</v>
      </c>
      <c r="B3976" t="str">
        <f>VLOOKUP(W3976,Broadcast!A$2:B$277,2,FALSE)</f>
        <v>Egypt Radio &amp; TV Union</v>
      </c>
      <c r="C3976" s="6">
        <v>1230</v>
      </c>
      <c r="D3976" s="6">
        <v>1400</v>
      </c>
      <c r="E3976">
        <v>49.54</v>
      </c>
      <c r="F3976" t="str">
        <f>VLOOKUP(H3976,Location!A$2:E$678,2,FALSE)</f>
        <v>Abis</v>
      </c>
      <c r="G3976" t="str">
        <f>VLOOKUP(LEFT(R3976,3),Language!A$2:B$7700,2,FALSE)</f>
        <v>Indonesian</v>
      </c>
      <c r="H3976" t="s">
        <v>642</v>
      </c>
      <c r="I3976">
        <v>250</v>
      </c>
      <c r="J3976">
        <v>91</v>
      </c>
      <c r="K3976">
        <v>0</v>
      </c>
      <c r="L3976">
        <v>219</v>
      </c>
      <c r="M3976">
        <v>1234567</v>
      </c>
      <c r="N3976">
        <v>270316</v>
      </c>
      <c r="O3976">
        <v>301016</v>
      </c>
      <c r="P3976" t="s">
        <v>19</v>
      </c>
      <c r="R3976" t="s">
        <v>590</v>
      </c>
      <c r="S3976" t="str">
        <f>VLOOKUP(V3976,Country!A$2:B$191,2,FALSE)</f>
        <v>Egypt</v>
      </c>
      <c r="T3976" t="str">
        <f>VLOOKUP(X3976,Organisation!A$2:B$150,2,FALSE)</f>
        <v>Egypt Radio &amp; TV Union</v>
      </c>
      <c r="U3976" t="s">
        <v>642</v>
      </c>
      <c r="V3976" t="s">
        <v>643</v>
      </c>
      <c r="W3976" t="s">
        <v>644</v>
      </c>
      <c r="X3976" t="s">
        <v>644</v>
      </c>
      <c r="Y3976">
        <v>2315</v>
      </c>
    </row>
    <row r="3977" spans="1:25" x14ac:dyDescent="0.25">
      <c r="A3977">
        <v>15710</v>
      </c>
      <c r="B3977" t="str">
        <f>VLOOKUP(W3977,Broadcast!A$2:B$277,2,FALSE)</f>
        <v>For new organization</v>
      </c>
      <c r="C3977" s="6">
        <v>1630</v>
      </c>
      <c r="D3977" s="6">
        <v>1700</v>
      </c>
      <c r="E3977" t="s">
        <v>840</v>
      </c>
      <c r="F3977" t="str">
        <f>VLOOKUP(H3977,Location!A$2:E$678,2,FALSE)</f>
        <v>Kichinev</v>
      </c>
      <c r="G3977" t="str">
        <f>VLOOKUP(LEFT(R3977,3),Language!A$2:B$7700,2,FALSE)</f>
        <v>Multiple languages</v>
      </c>
      <c r="H3977" t="s">
        <v>619</v>
      </c>
      <c r="I3977">
        <v>300</v>
      </c>
      <c r="J3977">
        <v>160</v>
      </c>
      <c r="K3977">
        <v>0</v>
      </c>
      <c r="L3977">
        <v>237</v>
      </c>
      <c r="M3977">
        <v>1234567</v>
      </c>
      <c r="N3977">
        <v>270316</v>
      </c>
      <c r="O3977">
        <v>301016</v>
      </c>
      <c r="P3977" t="s">
        <v>19</v>
      </c>
      <c r="R3977" t="s">
        <v>102</v>
      </c>
      <c r="S3977" t="str">
        <f>VLOOKUP(V3977,Country!A$2:B$191,2,FALSE)</f>
        <v>Moldava</v>
      </c>
      <c r="T3977" t="str">
        <f>VLOOKUP(X3977,Organisation!A$2:B$150,2,FALSE)</f>
        <v>Radio-Agency-M</v>
      </c>
      <c r="U3977" t="s">
        <v>619</v>
      </c>
      <c r="V3977" t="s">
        <v>620</v>
      </c>
      <c r="W3977" t="s">
        <v>179</v>
      </c>
      <c r="X3977" t="s">
        <v>621</v>
      </c>
      <c r="Y3977">
        <v>16144</v>
      </c>
    </row>
    <row r="3978" spans="1:25" x14ac:dyDescent="0.25">
      <c r="A3978">
        <v>15710</v>
      </c>
      <c r="B3978" t="str">
        <f>VLOOKUP(W3978,Broadcast!A$2:B$277,2,FALSE)</f>
        <v>Egypt Radio &amp; TV Union</v>
      </c>
      <c r="C3978" s="6">
        <v>1800</v>
      </c>
      <c r="D3978" s="6">
        <v>2100</v>
      </c>
      <c r="E3978" t="s">
        <v>645</v>
      </c>
      <c r="F3978" t="str">
        <f>VLOOKUP(H3978,Location!A$2:E$678,2,FALSE)</f>
        <v>Abis</v>
      </c>
      <c r="G3978" t="str">
        <f>VLOOKUP(LEFT(R3978,3),Language!A$2:B$7700,2,FALSE)</f>
        <v>Hausa</v>
      </c>
      <c r="H3978" t="s">
        <v>642</v>
      </c>
      <c r="I3978">
        <v>250</v>
      </c>
      <c r="J3978">
        <v>241</v>
      </c>
      <c r="K3978">
        <v>0</v>
      </c>
      <c r="L3978">
        <v>219</v>
      </c>
      <c r="M3978">
        <v>1234567</v>
      </c>
      <c r="N3978">
        <v>270316</v>
      </c>
      <c r="O3978">
        <v>301016</v>
      </c>
      <c r="P3978" t="s">
        <v>19</v>
      </c>
      <c r="R3978" t="s">
        <v>127</v>
      </c>
      <c r="S3978" t="str">
        <f>VLOOKUP(V3978,Country!A$2:B$191,2,FALSE)</f>
        <v>Egypt</v>
      </c>
      <c r="T3978" t="str">
        <f>VLOOKUP(X3978,Organisation!A$2:B$150,2,FALSE)</f>
        <v>Egypt Radio &amp; TV Union</v>
      </c>
      <c r="U3978" t="s">
        <v>642</v>
      </c>
      <c r="V3978" t="s">
        <v>643</v>
      </c>
      <c r="W3978" t="s">
        <v>644</v>
      </c>
      <c r="X3978" t="s">
        <v>644</v>
      </c>
      <c r="Y3978">
        <v>2316</v>
      </c>
    </row>
    <row r="3979" spans="1:25" x14ac:dyDescent="0.25">
      <c r="A3979">
        <v>15715</v>
      </c>
      <c r="B3979" t="str">
        <f>VLOOKUP(W3979,Broadcast!A$2:B$277,2,FALSE)</f>
        <v>Islamic Republic of Iran Broadcasting</v>
      </c>
      <c r="C3979" s="6">
        <v>920</v>
      </c>
      <c r="D3979" s="6">
        <v>1020</v>
      </c>
      <c r="E3979">
        <v>30.31</v>
      </c>
      <c r="F3979" t="str">
        <f>VLOOKUP(H3979,Location!A$2:E$678,2,FALSE)</f>
        <v>Kamalabad</v>
      </c>
      <c r="G3979" t="str">
        <f>VLOOKUP(LEFT(R3979,3),Language!A$2:B$7700,2,FALSE)</f>
        <v>Kazakh</v>
      </c>
      <c r="H3979" t="s">
        <v>340</v>
      </c>
      <c r="I3979">
        <v>500</v>
      </c>
      <c r="J3979">
        <v>45</v>
      </c>
      <c r="K3979">
        <v>0</v>
      </c>
      <c r="L3979">
        <v>217</v>
      </c>
      <c r="M3979">
        <v>1234567</v>
      </c>
      <c r="N3979">
        <v>270316</v>
      </c>
      <c r="O3979">
        <v>291016</v>
      </c>
      <c r="P3979" t="s">
        <v>19</v>
      </c>
      <c r="R3979" t="s">
        <v>117</v>
      </c>
      <c r="S3979" t="str">
        <f>VLOOKUP(V3979,Country!A$2:B$191,2,FALSE)</f>
        <v>Iran (Islamic Rep. of)</v>
      </c>
      <c r="T3979" t="str">
        <f>VLOOKUP(X3979,Organisation!A$2:B$150,2,FALSE)</f>
        <v>Islamic Republic of Iran Broadcast.</v>
      </c>
      <c r="U3979" t="s">
        <v>340</v>
      </c>
      <c r="V3979" t="s">
        <v>229</v>
      </c>
      <c r="W3979" t="s">
        <v>230</v>
      </c>
      <c r="X3979" t="s">
        <v>230</v>
      </c>
      <c r="Y3979">
        <v>2015</v>
      </c>
    </row>
    <row r="3980" spans="1:25" x14ac:dyDescent="0.25">
      <c r="A3980">
        <v>15715</v>
      </c>
      <c r="B3980" t="str">
        <f>VLOOKUP(W3980,Broadcast!A$2:B$277,2,FALSE)</f>
        <v>Islamic Republic of Iran Broadcasting</v>
      </c>
      <c r="C3980" s="6">
        <v>920</v>
      </c>
      <c r="D3980" s="6">
        <v>1020</v>
      </c>
      <c r="E3980">
        <v>30.31</v>
      </c>
      <c r="F3980" t="str">
        <f>VLOOKUP(H3980,Location!A$2:E$678,2,FALSE)</f>
        <v>Sirjan</v>
      </c>
      <c r="G3980" t="str">
        <f>VLOOKUP(LEFT(R3980,3),Language!A$2:B$7700,2,FALSE)</f>
        <v>Kazakh</v>
      </c>
      <c r="H3980" t="s">
        <v>228</v>
      </c>
      <c r="I3980">
        <v>500</v>
      </c>
      <c r="J3980">
        <v>17</v>
      </c>
      <c r="K3980">
        <v>0</v>
      </c>
      <c r="L3980">
        <v>218</v>
      </c>
      <c r="M3980">
        <v>1234567</v>
      </c>
      <c r="N3980">
        <v>270316</v>
      </c>
      <c r="O3980">
        <v>291016</v>
      </c>
      <c r="P3980" t="s">
        <v>19</v>
      </c>
      <c r="R3980" t="s">
        <v>117</v>
      </c>
      <c r="S3980" t="str">
        <f>VLOOKUP(V3980,Country!A$2:B$191,2,FALSE)</f>
        <v>Iran (Islamic Rep. of)</v>
      </c>
      <c r="T3980" t="str">
        <f>VLOOKUP(X3980,Organisation!A$2:B$150,2,FALSE)</f>
        <v>Islamic Republic of Iran Broadcast.</v>
      </c>
      <c r="U3980" t="s">
        <v>228</v>
      </c>
      <c r="V3980" t="s">
        <v>229</v>
      </c>
      <c r="W3980" t="s">
        <v>230</v>
      </c>
      <c r="X3980" t="s">
        <v>230</v>
      </c>
      <c r="Y3980">
        <v>16108</v>
      </c>
    </row>
    <row r="3981" spans="1:25" x14ac:dyDescent="0.25">
      <c r="A3981">
        <v>15715</v>
      </c>
      <c r="B3981" t="str">
        <f>VLOOKUP(W3981,Broadcast!A$2:B$277,2,FALSE)</f>
        <v>International Broadcasting Bureau</v>
      </c>
      <c r="C3981" s="6">
        <v>1100</v>
      </c>
      <c r="D3981" s="6">
        <v>1130</v>
      </c>
      <c r="E3981" t="s">
        <v>287</v>
      </c>
      <c r="F3981" t="str">
        <f>VLOOKUP(H3981,Location!A$2:E$678,2,FALSE)</f>
        <v>Greenville, NC (Site B)</v>
      </c>
      <c r="G3981" t="str">
        <f>VLOOKUP(LEFT(R3981,3),Language!A$2:B$7700,2,FALSE)</f>
        <v>French</v>
      </c>
      <c r="H3981" t="s">
        <v>134</v>
      </c>
      <c r="I3981">
        <v>250</v>
      </c>
      <c r="J3981">
        <v>94</v>
      </c>
      <c r="K3981">
        <v>0</v>
      </c>
      <c r="L3981">
        <v>896</v>
      </c>
      <c r="M3981">
        <v>7</v>
      </c>
      <c r="N3981">
        <v>270316</v>
      </c>
      <c r="O3981">
        <v>291016</v>
      </c>
      <c r="P3981" t="s">
        <v>19</v>
      </c>
      <c r="Q3981">
        <v>16000</v>
      </c>
      <c r="R3981" t="s">
        <v>79</v>
      </c>
      <c r="S3981" t="str">
        <f>VLOOKUP(V3981,Country!A$2:B$191,2,FALSE)</f>
        <v>United States</v>
      </c>
      <c r="T3981" t="str">
        <f>VLOOKUP(X3981,Organisation!A$2:B$150,2,FALSE)</f>
        <v>International Broadcasting Bureau</v>
      </c>
      <c r="U3981" t="s">
        <v>134</v>
      </c>
      <c r="V3981" t="s">
        <v>21</v>
      </c>
      <c r="W3981" t="s">
        <v>120</v>
      </c>
      <c r="X3981" t="s">
        <v>120</v>
      </c>
      <c r="Y3981">
        <v>954</v>
      </c>
    </row>
    <row r="3982" spans="1:25" x14ac:dyDescent="0.25">
      <c r="A3982">
        <v>15715</v>
      </c>
      <c r="B3982" t="str">
        <f>VLOOKUP(W3982,Broadcast!A$2:B$277,2,FALSE)</f>
        <v>Adventist Broadcasting Service, Inc.</v>
      </c>
      <c r="C3982" s="6">
        <v>1400</v>
      </c>
      <c r="D3982" s="6">
        <v>1500</v>
      </c>
      <c r="E3982" t="s">
        <v>696</v>
      </c>
      <c r="F3982" t="str">
        <f>VLOOKUP(H3982,Location!A$2:E$678,2,FALSE)</f>
        <v>Agat, Guam</v>
      </c>
      <c r="G3982" t="str">
        <f>VLOOKUP(LEFT(R3982,3),Language!A$2:B$7700,2,FALSE)</f>
        <v>Mandarin Chinese</v>
      </c>
      <c r="H3982" t="s">
        <v>729</v>
      </c>
      <c r="I3982">
        <v>100</v>
      </c>
      <c r="J3982">
        <v>300</v>
      </c>
      <c r="K3982">
        <v>15</v>
      </c>
      <c r="L3982">
        <v>218</v>
      </c>
      <c r="M3982">
        <v>1234567</v>
      </c>
      <c r="N3982">
        <v>270316</v>
      </c>
      <c r="O3982">
        <v>291016</v>
      </c>
      <c r="P3982" t="s">
        <v>19</v>
      </c>
      <c r="Q3982">
        <v>16700</v>
      </c>
      <c r="R3982" t="s">
        <v>270</v>
      </c>
      <c r="S3982" t="str">
        <f>VLOOKUP(V3982,Country!A$2:B$191,2,FALSE)</f>
        <v>United States</v>
      </c>
      <c r="T3982" t="str">
        <f>VLOOKUP(X3982,Organisation!A$2:B$150,2,FALSE)</f>
        <v>Federal Communications Commission</v>
      </c>
      <c r="U3982" t="s">
        <v>729</v>
      </c>
      <c r="V3982" t="s">
        <v>21</v>
      </c>
      <c r="W3982" t="s">
        <v>729</v>
      </c>
      <c r="X3982" t="s">
        <v>22</v>
      </c>
      <c r="Y3982">
        <v>16030</v>
      </c>
    </row>
    <row r="3983" spans="1:25" x14ac:dyDescent="0.25">
      <c r="A3983">
        <v>15715</v>
      </c>
      <c r="B3983" t="str">
        <f>VLOOKUP(W3983,Broadcast!A$2:B$277,2,FALSE)</f>
        <v>Adventist Broadcasting Service, Inc.</v>
      </c>
      <c r="C3983" s="6">
        <v>1500</v>
      </c>
      <c r="D3983" s="6">
        <v>1530</v>
      </c>
      <c r="E3983" t="s">
        <v>543</v>
      </c>
      <c r="F3983" t="str">
        <f>VLOOKUP(H3983,Location!A$2:E$678,2,FALSE)</f>
        <v>Agat, Guam</v>
      </c>
      <c r="G3983" t="str">
        <f>VLOOKUP(LEFT(R3983,3),Language!A$2:B$7700,2,FALSE)</f>
        <v>Tamil</v>
      </c>
      <c r="H3983" t="s">
        <v>729</v>
      </c>
      <c r="I3983">
        <v>100</v>
      </c>
      <c r="J3983">
        <v>285</v>
      </c>
      <c r="K3983">
        <v>0</v>
      </c>
      <c r="L3983">
        <v>218</v>
      </c>
      <c r="M3983">
        <v>1234567</v>
      </c>
      <c r="N3983">
        <v>270316</v>
      </c>
      <c r="O3983">
        <v>60816</v>
      </c>
      <c r="P3983" t="s">
        <v>19</v>
      </c>
      <c r="Q3983">
        <v>16700</v>
      </c>
      <c r="R3983" t="s">
        <v>687</v>
      </c>
      <c r="S3983" t="str">
        <f>VLOOKUP(V3983,Country!A$2:B$191,2,FALSE)</f>
        <v>United States</v>
      </c>
      <c r="T3983" t="str">
        <f>VLOOKUP(X3983,Organisation!A$2:B$150,2,FALSE)</f>
        <v>Federal Communications Commission</v>
      </c>
      <c r="U3983" t="s">
        <v>729</v>
      </c>
      <c r="V3983" t="s">
        <v>21</v>
      </c>
      <c r="W3983" t="s">
        <v>729</v>
      </c>
      <c r="X3983" t="s">
        <v>22</v>
      </c>
      <c r="Y3983">
        <v>18019</v>
      </c>
    </row>
    <row r="3984" spans="1:25" x14ac:dyDescent="0.25">
      <c r="A3984">
        <v>15715</v>
      </c>
      <c r="B3984" t="str">
        <f>VLOOKUP(W3984,Broadcast!A$2:B$277,2,FALSE)</f>
        <v>Adventist Broadcasting Service, Inc.</v>
      </c>
      <c r="C3984" s="6">
        <v>1530</v>
      </c>
      <c r="D3984" s="6">
        <v>1600</v>
      </c>
      <c r="E3984" t="s">
        <v>290</v>
      </c>
      <c r="F3984" t="str">
        <f>VLOOKUP(H3984,Location!A$2:E$678,2,FALSE)</f>
        <v>Agat, Guam</v>
      </c>
      <c r="G3984" t="str">
        <f>VLOOKUP(LEFT(R3984,3),Language!A$2:B$7700,2,FALSE)</f>
        <v>Oriya</v>
      </c>
      <c r="H3984" t="s">
        <v>729</v>
      </c>
      <c r="I3984">
        <v>100</v>
      </c>
      <c r="J3984">
        <v>285</v>
      </c>
      <c r="K3984">
        <v>0</v>
      </c>
      <c r="L3984">
        <v>218</v>
      </c>
      <c r="M3984">
        <v>1234567</v>
      </c>
      <c r="N3984">
        <v>270316</v>
      </c>
      <c r="O3984">
        <v>291016</v>
      </c>
      <c r="P3984" t="s">
        <v>19</v>
      </c>
      <c r="Q3984">
        <v>16700</v>
      </c>
      <c r="R3984" t="s">
        <v>1067</v>
      </c>
      <c r="S3984" t="str">
        <f>VLOOKUP(V3984,Country!A$2:B$191,2,FALSE)</f>
        <v>United States</v>
      </c>
      <c r="T3984" t="str">
        <f>VLOOKUP(X3984,Organisation!A$2:B$150,2,FALSE)</f>
        <v>Federal Communications Commission</v>
      </c>
      <c r="U3984" t="s">
        <v>729</v>
      </c>
      <c r="V3984" t="s">
        <v>21</v>
      </c>
      <c r="W3984" t="s">
        <v>729</v>
      </c>
      <c r="X3984" t="s">
        <v>22</v>
      </c>
      <c r="Y3984">
        <v>16032</v>
      </c>
    </row>
    <row r="3985" spans="1:25" x14ac:dyDescent="0.25">
      <c r="A3985">
        <v>15720</v>
      </c>
      <c r="B3985" t="str">
        <f>VLOOKUP(W3985,Broadcast!A$2:B$277,2,FALSE)</f>
        <v>Radio New Zealand</v>
      </c>
      <c r="C3985" s="6">
        <v>0</v>
      </c>
      <c r="D3985" s="6">
        <v>500</v>
      </c>
      <c r="E3985" t="s">
        <v>449</v>
      </c>
      <c r="F3985" t="str">
        <f>VLOOKUP(H3985,Location!A$2:E$678,2,FALSE)</f>
        <v>Rangitaiki</v>
      </c>
      <c r="G3985" t="str">
        <f>VLOOKUP(LEFT(R3985,3),Language!A$2:B$7700,2,FALSE)</f>
        <v>English</v>
      </c>
      <c r="H3985" t="s">
        <v>284</v>
      </c>
      <c r="I3985">
        <v>50</v>
      </c>
      <c r="J3985">
        <v>325</v>
      </c>
      <c r="K3985">
        <v>0</v>
      </c>
      <c r="L3985">
        <v>156</v>
      </c>
      <c r="M3985">
        <v>1234567</v>
      </c>
      <c r="N3985">
        <v>270316</v>
      </c>
      <c r="O3985">
        <v>301016</v>
      </c>
      <c r="P3985" t="s">
        <v>19</v>
      </c>
      <c r="Q3985">
        <v>13500</v>
      </c>
      <c r="R3985" t="s">
        <v>20</v>
      </c>
      <c r="S3985" t="str">
        <f>VLOOKUP(V3985,Country!A$2:B$191,2,FALSE)</f>
        <v>New Zealand</v>
      </c>
      <c r="T3985" t="str">
        <f>VLOOKUP(X3985,Organisation!A$2:B$150,2,FALSE)</f>
        <v>Radio New Zealand Ltd.</v>
      </c>
      <c r="U3985" t="s">
        <v>284</v>
      </c>
      <c r="V3985" t="s">
        <v>69</v>
      </c>
      <c r="W3985" t="s">
        <v>68</v>
      </c>
      <c r="X3985" t="s">
        <v>68</v>
      </c>
      <c r="Y3985">
        <v>16969</v>
      </c>
    </row>
    <row r="3986" spans="1:25" x14ac:dyDescent="0.25">
      <c r="A3986">
        <v>15720</v>
      </c>
      <c r="B3986" t="str">
        <f>VLOOKUP(W3986,Broadcast!A$2:B$277,2,FALSE)</f>
        <v>Radio New Zealand</v>
      </c>
      <c r="C3986" s="6">
        <v>0</v>
      </c>
      <c r="D3986" s="6">
        <v>500</v>
      </c>
      <c r="E3986" t="s">
        <v>283</v>
      </c>
      <c r="F3986" t="str">
        <f>VLOOKUP(H3986,Location!A$2:E$678,2,FALSE)</f>
        <v>Rangitaiki</v>
      </c>
      <c r="G3986" t="str">
        <f>VLOOKUP(LEFT(R3986,3),Language!A$2:B$7700,2,FALSE)</f>
        <v>English</v>
      </c>
      <c r="H3986" t="s">
        <v>284</v>
      </c>
      <c r="I3986">
        <v>50</v>
      </c>
      <c r="J3986">
        <v>35</v>
      </c>
      <c r="K3986">
        <v>0</v>
      </c>
      <c r="L3986">
        <v>156</v>
      </c>
      <c r="M3986">
        <v>1234567</v>
      </c>
      <c r="N3986">
        <v>270316</v>
      </c>
      <c r="O3986">
        <v>301016</v>
      </c>
      <c r="P3986" t="s">
        <v>19</v>
      </c>
      <c r="Q3986">
        <v>13500</v>
      </c>
      <c r="R3986" t="s">
        <v>20</v>
      </c>
      <c r="S3986" t="str">
        <f>VLOOKUP(V3986,Country!A$2:B$191,2,FALSE)</f>
        <v>New Zealand</v>
      </c>
      <c r="T3986" t="str">
        <f>VLOOKUP(X3986,Organisation!A$2:B$150,2,FALSE)</f>
        <v>Radio New Zealand Ltd.</v>
      </c>
      <c r="U3986" t="s">
        <v>284</v>
      </c>
      <c r="V3986" t="s">
        <v>69</v>
      </c>
      <c r="W3986" t="s">
        <v>68</v>
      </c>
      <c r="X3986" t="s">
        <v>68</v>
      </c>
      <c r="Y3986">
        <v>16970</v>
      </c>
    </row>
    <row r="3987" spans="1:25" x14ac:dyDescent="0.25">
      <c r="A3987">
        <v>15720</v>
      </c>
      <c r="B3987" t="str">
        <f>VLOOKUP(W3987,Broadcast!A$2:B$277,2,FALSE)</f>
        <v>International Broadcasting Bureau</v>
      </c>
      <c r="C3987" s="6">
        <v>600</v>
      </c>
      <c r="D3987" s="6">
        <v>700</v>
      </c>
      <c r="E3987" t="s">
        <v>376</v>
      </c>
      <c r="F3987" t="str">
        <f>VLOOKUP(H3987,Location!A$2:E$678,2,FALSE)</f>
        <v>Duchanbe</v>
      </c>
      <c r="G3987" t="str">
        <f>VLOOKUP(LEFT(R3987,3),Language!A$2:B$7700,2,FALSE)</f>
        <v>Tibetan</v>
      </c>
      <c r="H3987" t="s">
        <v>629</v>
      </c>
      <c r="I3987">
        <v>200</v>
      </c>
      <c r="J3987">
        <v>117</v>
      </c>
      <c r="K3987">
        <v>0</v>
      </c>
      <c r="L3987">
        <v>218</v>
      </c>
      <c r="M3987">
        <v>1234567</v>
      </c>
      <c r="N3987">
        <v>270316</v>
      </c>
      <c r="O3987">
        <v>291016</v>
      </c>
      <c r="P3987" t="s">
        <v>19</v>
      </c>
      <c r="R3987" t="s">
        <v>118</v>
      </c>
      <c r="S3987" t="str">
        <f>VLOOKUP(V3987,Country!A$2:B$191,2,FALSE)</f>
        <v>Tajikistan</v>
      </c>
      <c r="T3987" t="str">
        <f>VLOOKUP(X3987,Organisation!A$2:B$150,2,FALSE)</f>
        <v>International Broadcasting Bureau</v>
      </c>
      <c r="U3987" t="s">
        <v>629</v>
      </c>
      <c r="V3987" t="s">
        <v>630</v>
      </c>
      <c r="W3987" t="s">
        <v>120</v>
      </c>
      <c r="X3987" t="s">
        <v>120</v>
      </c>
      <c r="Y3987">
        <v>955</v>
      </c>
    </row>
    <row r="3988" spans="1:25" x14ac:dyDescent="0.25">
      <c r="A3988">
        <v>15720</v>
      </c>
      <c r="B3988" t="str">
        <f>VLOOKUP(W3988,Broadcast!A$2:B$277,2,FALSE)</f>
        <v>LeSea Broadcasting Corporation</v>
      </c>
      <c r="C3988" s="6">
        <v>1400</v>
      </c>
      <c r="D3988" s="6">
        <v>2000</v>
      </c>
      <c r="E3988">
        <v>2.2999999999999998</v>
      </c>
      <c r="F3988" t="str">
        <f>VLOOKUP(H3988,Location!A$2:E$678,2,FALSE)</f>
        <v>Furman, SC</v>
      </c>
      <c r="G3988" t="str">
        <f>VLOOKUP(LEFT(R3988,3),Language!A$2:B$7700,2,FALSE)</f>
        <v>English</v>
      </c>
      <c r="H3988" t="s">
        <v>220</v>
      </c>
      <c r="I3988">
        <v>250</v>
      </c>
      <c r="J3988">
        <v>315</v>
      </c>
      <c r="K3988">
        <v>0</v>
      </c>
      <c r="L3988">
        <v>146</v>
      </c>
      <c r="M3988">
        <v>1234567</v>
      </c>
      <c r="N3988">
        <v>270516</v>
      </c>
      <c r="O3988">
        <v>290516</v>
      </c>
      <c r="P3988" t="s">
        <v>19</v>
      </c>
      <c r="Q3988">
        <v>16000</v>
      </c>
      <c r="R3988" t="s">
        <v>20</v>
      </c>
      <c r="S3988" t="str">
        <f>VLOOKUP(V3988,Country!A$2:B$191,2,FALSE)</f>
        <v>United States</v>
      </c>
      <c r="T3988" t="str">
        <f>VLOOKUP(X3988,Organisation!A$2:B$150,2,FALSE)</f>
        <v>Federal Communications Commission</v>
      </c>
      <c r="U3988" t="s">
        <v>220</v>
      </c>
      <c r="V3988" t="s">
        <v>21</v>
      </c>
      <c r="W3988" t="s">
        <v>220</v>
      </c>
      <c r="X3988" t="s">
        <v>22</v>
      </c>
      <c r="Y3988">
        <v>16570</v>
      </c>
    </row>
    <row r="3989" spans="1:25" x14ac:dyDescent="0.25">
      <c r="A3989">
        <v>15720</v>
      </c>
      <c r="B3989" t="str">
        <f>VLOOKUP(W3989,Broadcast!A$2:B$277,2,FALSE)</f>
        <v>Radio New Zealand</v>
      </c>
      <c r="C3989" s="6">
        <v>2050</v>
      </c>
      <c r="D3989" s="6">
        <v>2400</v>
      </c>
      <c r="E3989" t="s">
        <v>449</v>
      </c>
      <c r="F3989" t="str">
        <f>VLOOKUP(H3989,Location!A$2:E$678,2,FALSE)</f>
        <v>Rangitaiki</v>
      </c>
      <c r="G3989" t="str">
        <f>VLOOKUP(LEFT(R3989,3),Language!A$2:B$7700,2,FALSE)</f>
        <v>English</v>
      </c>
      <c r="H3989" t="s">
        <v>284</v>
      </c>
      <c r="I3989">
        <v>50</v>
      </c>
      <c r="J3989">
        <v>325</v>
      </c>
      <c r="K3989">
        <v>0</v>
      </c>
      <c r="L3989">
        <v>156</v>
      </c>
      <c r="M3989">
        <v>1234567</v>
      </c>
      <c r="N3989">
        <v>270316</v>
      </c>
      <c r="O3989">
        <v>301016</v>
      </c>
      <c r="P3989" t="s">
        <v>19</v>
      </c>
      <c r="Q3989">
        <v>13500</v>
      </c>
      <c r="R3989" t="s">
        <v>20</v>
      </c>
      <c r="S3989" t="str">
        <f>VLOOKUP(V3989,Country!A$2:B$191,2,FALSE)</f>
        <v>New Zealand</v>
      </c>
      <c r="T3989" t="str">
        <f>VLOOKUP(X3989,Organisation!A$2:B$150,2,FALSE)</f>
        <v>Radio New Zealand Ltd.</v>
      </c>
      <c r="U3989" t="s">
        <v>284</v>
      </c>
      <c r="V3989" t="s">
        <v>69</v>
      </c>
      <c r="W3989" t="s">
        <v>68</v>
      </c>
      <c r="X3989" t="s">
        <v>68</v>
      </c>
      <c r="Y3989">
        <v>16971</v>
      </c>
    </row>
    <row r="3990" spans="1:25" x14ac:dyDescent="0.25">
      <c r="A3990">
        <v>15720</v>
      </c>
      <c r="B3990" t="str">
        <f>VLOOKUP(W3990,Broadcast!A$2:B$277,2,FALSE)</f>
        <v>Radio New Zealand</v>
      </c>
      <c r="C3990" s="6">
        <v>2050</v>
      </c>
      <c r="D3990" s="6">
        <v>2400</v>
      </c>
      <c r="E3990" t="s">
        <v>283</v>
      </c>
      <c r="F3990" t="str">
        <f>VLOOKUP(H3990,Location!A$2:E$678,2,FALSE)</f>
        <v>Rangitaiki</v>
      </c>
      <c r="G3990" t="str">
        <f>VLOOKUP(LEFT(R3990,3),Language!A$2:B$7700,2,FALSE)</f>
        <v>English</v>
      </c>
      <c r="H3990" t="s">
        <v>284</v>
      </c>
      <c r="I3990">
        <v>50</v>
      </c>
      <c r="J3990">
        <v>35</v>
      </c>
      <c r="K3990">
        <v>0</v>
      </c>
      <c r="L3990">
        <v>156</v>
      </c>
      <c r="M3990">
        <v>1234567</v>
      </c>
      <c r="N3990">
        <v>270316</v>
      </c>
      <c r="O3990">
        <v>301016</v>
      </c>
      <c r="P3990" t="s">
        <v>19</v>
      </c>
      <c r="Q3990">
        <v>13500</v>
      </c>
      <c r="R3990" t="s">
        <v>20</v>
      </c>
      <c r="S3990" t="str">
        <f>VLOOKUP(V3990,Country!A$2:B$191,2,FALSE)</f>
        <v>New Zealand</v>
      </c>
      <c r="T3990" t="str">
        <f>VLOOKUP(X3990,Organisation!A$2:B$150,2,FALSE)</f>
        <v>Radio New Zealand Ltd.</v>
      </c>
      <c r="U3990" t="s">
        <v>284</v>
      </c>
      <c r="V3990" t="s">
        <v>69</v>
      </c>
      <c r="W3990" t="s">
        <v>68</v>
      </c>
      <c r="X3990" t="s">
        <v>68</v>
      </c>
      <c r="Y3990">
        <v>16972</v>
      </c>
    </row>
    <row r="3991" spans="1:25" x14ac:dyDescent="0.25">
      <c r="A3991">
        <v>15725</v>
      </c>
      <c r="B3991" t="str">
        <f>VLOOKUP(W3991,Broadcast!A$2:B$277,2,FALSE)</f>
        <v>Radio Russia</v>
      </c>
      <c r="C3991" s="6">
        <v>600</v>
      </c>
      <c r="D3991" s="6">
        <v>1000</v>
      </c>
      <c r="E3991">
        <v>27.28</v>
      </c>
      <c r="F3991" t="str">
        <f>VLOOKUP(H3991,Location!A$2:E$678,2,FALSE)</f>
        <v>Moskva</v>
      </c>
      <c r="G3991" t="str">
        <f>VLOOKUP(LEFT(R3991,3),Language!A$2:B$7700,2,FALSE)</f>
        <v>Russian</v>
      </c>
      <c r="H3991" t="s">
        <v>298</v>
      </c>
      <c r="I3991">
        <v>40</v>
      </c>
      <c r="J3991">
        <v>261</v>
      </c>
      <c r="K3991">
        <v>0</v>
      </c>
      <c r="L3991">
        <v>218</v>
      </c>
      <c r="M3991">
        <v>1234567</v>
      </c>
      <c r="N3991">
        <v>270316</v>
      </c>
      <c r="O3991">
        <v>291016</v>
      </c>
      <c r="P3991" t="s">
        <v>74</v>
      </c>
      <c r="R3991" t="s">
        <v>182</v>
      </c>
      <c r="S3991" t="str">
        <f>VLOOKUP(V3991,Country!A$2:B$191,2,FALSE)</f>
        <v>Russia</v>
      </c>
      <c r="T3991" t="str">
        <f>VLOOKUP(X3991,Organisation!A$2:B$150,2,FALSE)</f>
        <v>General Radio Frequency Centre</v>
      </c>
      <c r="U3991" t="s">
        <v>298</v>
      </c>
      <c r="V3991" t="s">
        <v>183</v>
      </c>
      <c r="W3991" t="s">
        <v>184</v>
      </c>
      <c r="X3991" t="s">
        <v>185</v>
      </c>
      <c r="Y3991">
        <v>3946</v>
      </c>
    </row>
    <row r="3992" spans="1:25" x14ac:dyDescent="0.25">
      <c r="A3992">
        <v>15730</v>
      </c>
      <c r="B3992" t="str">
        <f>VLOOKUP(W3992,Broadcast!A$2:B$277,2,FALSE)</f>
        <v>Adventist Broadcasting Service, Inc.</v>
      </c>
      <c r="C3992" s="6">
        <v>1530</v>
      </c>
      <c r="D3992" s="6">
        <v>1600</v>
      </c>
      <c r="E3992" t="s">
        <v>543</v>
      </c>
      <c r="F3992" t="str">
        <f>VLOOKUP(H3992,Location!A$2:E$678,2,FALSE)</f>
        <v>Agat, Guam</v>
      </c>
      <c r="G3992" t="str">
        <f>VLOOKUP(LEFT(R3992,3),Language!A$2:B$7700,2,FALSE)</f>
        <v>Kannada</v>
      </c>
      <c r="H3992" t="s">
        <v>729</v>
      </c>
      <c r="I3992">
        <v>100</v>
      </c>
      <c r="J3992">
        <v>285</v>
      </c>
      <c r="K3992">
        <v>-15</v>
      </c>
      <c r="L3992">
        <v>218</v>
      </c>
      <c r="M3992">
        <v>1234567</v>
      </c>
      <c r="N3992">
        <v>270316</v>
      </c>
      <c r="O3992">
        <v>291016</v>
      </c>
      <c r="P3992" t="s">
        <v>19</v>
      </c>
      <c r="Q3992">
        <v>13700</v>
      </c>
      <c r="R3992" t="s">
        <v>1068</v>
      </c>
      <c r="S3992" t="str">
        <f>VLOOKUP(V3992,Country!A$2:B$191,2,FALSE)</f>
        <v>United States</v>
      </c>
      <c r="T3992" t="str">
        <f>VLOOKUP(X3992,Organisation!A$2:B$150,2,FALSE)</f>
        <v>Federal Communications Commission</v>
      </c>
      <c r="U3992" t="s">
        <v>729</v>
      </c>
      <c r="V3992" t="s">
        <v>21</v>
      </c>
      <c r="W3992" t="s">
        <v>729</v>
      </c>
      <c r="X3992" t="s">
        <v>22</v>
      </c>
      <c r="Y3992">
        <v>1841</v>
      </c>
    </row>
    <row r="3993" spans="1:25" x14ac:dyDescent="0.25">
      <c r="A3993">
        <v>15730</v>
      </c>
      <c r="B3993" t="str">
        <f>VLOOKUP(W3993,Broadcast!A$2:B$277,2,FALSE)</f>
        <v>International Broadcasting Bureau</v>
      </c>
      <c r="C3993" s="6">
        <v>2000</v>
      </c>
      <c r="D3993" s="6">
        <v>2030</v>
      </c>
      <c r="E3993" t="s">
        <v>287</v>
      </c>
      <c r="F3993" t="str">
        <f>VLOOKUP(H3993,Location!A$2:E$678,2,FALSE)</f>
        <v>Greenville, NC (Site B)</v>
      </c>
      <c r="G3993" t="str">
        <f>VLOOKUP(LEFT(R3993,3),Language!A$2:B$7700,2,FALSE)</f>
        <v>French</v>
      </c>
      <c r="H3993" t="s">
        <v>134</v>
      </c>
      <c r="I3993">
        <v>250</v>
      </c>
      <c r="J3993">
        <v>94</v>
      </c>
      <c r="K3993">
        <v>0</v>
      </c>
      <c r="L3993">
        <v>896</v>
      </c>
      <c r="M3993">
        <v>1234567</v>
      </c>
      <c r="N3993">
        <v>270316</v>
      </c>
      <c r="O3993">
        <v>291016</v>
      </c>
      <c r="P3993" t="s">
        <v>19</v>
      </c>
      <c r="Q3993">
        <v>16000</v>
      </c>
      <c r="R3993" t="s">
        <v>79</v>
      </c>
      <c r="S3993" t="str">
        <f>VLOOKUP(V3993,Country!A$2:B$191,2,FALSE)</f>
        <v>United States</v>
      </c>
      <c r="T3993" t="str">
        <f>VLOOKUP(X3993,Organisation!A$2:B$150,2,FALSE)</f>
        <v>International Broadcasting Bureau</v>
      </c>
      <c r="U3993" t="s">
        <v>134</v>
      </c>
      <c r="V3993" t="s">
        <v>21</v>
      </c>
      <c r="W3993" t="s">
        <v>120</v>
      </c>
      <c r="X3993" t="s">
        <v>120</v>
      </c>
      <c r="Y3993">
        <v>956</v>
      </c>
    </row>
    <row r="3994" spans="1:25" x14ac:dyDescent="0.25">
      <c r="A3994">
        <v>15730</v>
      </c>
      <c r="B3994" t="str">
        <f>VLOOKUP(W3994,Broadcast!A$2:B$277,2,FALSE)</f>
        <v>International Broadcasting Bureau</v>
      </c>
      <c r="C3994" s="6">
        <v>2030</v>
      </c>
      <c r="D3994" s="6">
        <v>2100</v>
      </c>
      <c r="E3994" t="s">
        <v>287</v>
      </c>
      <c r="F3994" t="str">
        <f>VLOOKUP(H3994,Location!A$2:E$678,2,FALSE)</f>
        <v>Greenville, NC (Site B)</v>
      </c>
      <c r="G3994" t="str">
        <f>VLOOKUP(LEFT(R3994,3),Language!A$2:B$7700,2,FALSE)</f>
        <v>French</v>
      </c>
      <c r="H3994" t="s">
        <v>134</v>
      </c>
      <c r="I3994">
        <v>250</v>
      </c>
      <c r="J3994">
        <v>94</v>
      </c>
      <c r="K3994">
        <v>0</v>
      </c>
      <c r="L3994">
        <v>896</v>
      </c>
      <c r="M3994">
        <v>1</v>
      </c>
      <c r="N3994">
        <v>270316</v>
      </c>
      <c r="O3994">
        <v>291016</v>
      </c>
      <c r="P3994" t="s">
        <v>19</v>
      </c>
      <c r="Q3994">
        <v>16000</v>
      </c>
      <c r="R3994" t="s">
        <v>79</v>
      </c>
      <c r="S3994" t="str">
        <f>VLOOKUP(V3994,Country!A$2:B$191,2,FALSE)</f>
        <v>United States</v>
      </c>
      <c r="T3994" t="str">
        <f>VLOOKUP(X3994,Organisation!A$2:B$150,2,FALSE)</f>
        <v>International Broadcasting Bureau</v>
      </c>
      <c r="U3994" t="s">
        <v>134</v>
      </c>
      <c r="V3994" t="s">
        <v>21</v>
      </c>
      <c r="W3994" t="s">
        <v>120</v>
      </c>
      <c r="X3994" t="s">
        <v>120</v>
      </c>
      <c r="Y3994">
        <v>957</v>
      </c>
    </row>
    <row r="3995" spans="1:25" x14ac:dyDescent="0.25">
      <c r="A3995">
        <v>15730</v>
      </c>
      <c r="B3995" t="str">
        <f>VLOOKUP(W3995,Broadcast!A$2:B$277,2,FALSE)</f>
        <v>International Broadcasting Bureau</v>
      </c>
      <c r="C3995" s="6">
        <v>2030</v>
      </c>
      <c r="D3995" s="6">
        <v>2100</v>
      </c>
      <c r="E3995" t="s">
        <v>287</v>
      </c>
      <c r="F3995" t="str">
        <f>VLOOKUP(H3995,Location!A$2:E$678,2,FALSE)</f>
        <v>Greenville, NC (Site B)</v>
      </c>
      <c r="G3995" t="str">
        <f>VLOOKUP(LEFT(R3995,3),Language!A$2:B$7700,2,FALSE)</f>
        <v>Hausa</v>
      </c>
      <c r="H3995" t="s">
        <v>134</v>
      </c>
      <c r="I3995">
        <v>250</v>
      </c>
      <c r="J3995">
        <v>94</v>
      </c>
      <c r="K3995">
        <v>0</v>
      </c>
      <c r="L3995">
        <v>896</v>
      </c>
      <c r="M3995">
        <v>7</v>
      </c>
      <c r="N3995">
        <v>270316</v>
      </c>
      <c r="O3995">
        <v>291016</v>
      </c>
      <c r="P3995" t="s">
        <v>19</v>
      </c>
      <c r="Q3995">
        <v>16000</v>
      </c>
      <c r="R3995" t="s">
        <v>127</v>
      </c>
      <c r="S3995" t="str">
        <f>VLOOKUP(V3995,Country!A$2:B$191,2,FALSE)</f>
        <v>United States</v>
      </c>
      <c r="T3995" t="str">
        <f>VLOOKUP(X3995,Organisation!A$2:B$150,2,FALSE)</f>
        <v>International Broadcasting Bureau</v>
      </c>
      <c r="U3995" t="s">
        <v>134</v>
      </c>
      <c r="V3995" t="s">
        <v>21</v>
      </c>
      <c r="W3995" t="s">
        <v>120</v>
      </c>
      <c r="X3995" t="s">
        <v>120</v>
      </c>
      <c r="Y3995">
        <v>958</v>
      </c>
    </row>
    <row r="3996" spans="1:25" x14ac:dyDescent="0.25">
      <c r="A3996">
        <v>15735</v>
      </c>
      <c r="B3996" t="str">
        <f>VLOOKUP(W3996,Broadcast!A$2:B$277,2,FALSE)</f>
        <v>Radio Sultanate of Oman</v>
      </c>
      <c r="C3996" s="6">
        <v>400</v>
      </c>
      <c r="D3996" s="6">
        <v>1000</v>
      </c>
      <c r="E3996">
        <v>48.53</v>
      </c>
      <c r="F3996" t="str">
        <f>VLOOKUP(H3996,Location!A$2:E$678,2,FALSE)</f>
        <v>Thumrayt</v>
      </c>
      <c r="G3996" t="str">
        <f>VLOOKUP(LEFT(R3996,3),Language!A$2:B$7700,2,FALSE)</f>
        <v>Standard Arabic</v>
      </c>
      <c r="H3996" t="s">
        <v>520</v>
      </c>
      <c r="I3996">
        <v>100</v>
      </c>
      <c r="J3996">
        <v>220</v>
      </c>
      <c r="K3996">
        <v>0</v>
      </c>
      <c r="L3996">
        <v>205</v>
      </c>
      <c r="M3996">
        <v>1234567</v>
      </c>
      <c r="N3996">
        <v>270316</v>
      </c>
      <c r="O3996">
        <v>301016</v>
      </c>
      <c r="P3996" t="s">
        <v>19</v>
      </c>
      <c r="Q3996">
        <v>11900</v>
      </c>
      <c r="R3996" t="s">
        <v>310</v>
      </c>
      <c r="S3996" t="str">
        <f>VLOOKUP(V3996,Country!A$2:B$191,2,FALSE)</f>
        <v>Oman</v>
      </c>
      <c r="T3996" t="str">
        <f>VLOOKUP(X3996,Organisation!A$2:B$150,2,FALSE)</f>
        <v>Radio Sultanate of Oman</v>
      </c>
      <c r="U3996" t="s">
        <v>520</v>
      </c>
      <c r="V3996" t="s">
        <v>212</v>
      </c>
      <c r="W3996" t="s">
        <v>383</v>
      </c>
      <c r="X3996" t="s">
        <v>383</v>
      </c>
      <c r="Y3996">
        <v>4503</v>
      </c>
    </row>
    <row r="3997" spans="1:25" x14ac:dyDescent="0.25">
      <c r="A3997">
        <v>15735</v>
      </c>
      <c r="B3997" t="str">
        <f>VLOOKUP(W3997,Broadcast!A$2:B$277,2,FALSE)</f>
        <v>Nippon Hoso Kyokai</v>
      </c>
      <c r="C3997" s="6">
        <v>1400</v>
      </c>
      <c r="D3997" s="6">
        <v>1430</v>
      </c>
      <c r="E3997">
        <v>41</v>
      </c>
      <c r="F3997" t="str">
        <f>VLOOKUP(H3997,Location!A$2:E$678,2,FALSE)</f>
        <v>Tashkent</v>
      </c>
      <c r="G3997" t="str">
        <f>VLOOKUP(LEFT(R3997,3),Language!A$2:B$7700,2,FALSE)</f>
        <v>English</v>
      </c>
      <c r="H3997" t="s">
        <v>472</v>
      </c>
      <c r="I3997">
        <v>100</v>
      </c>
      <c r="J3997">
        <v>163</v>
      </c>
      <c r="K3997">
        <v>0</v>
      </c>
      <c r="L3997">
        <v>206</v>
      </c>
      <c r="M3997">
        <v>1234567</v>
      </c>
      <c r="N3997">
        <v>270316</v>
      </c>
      <c r="O3997">
        <v>301016</v>
      </c>
      <c r="P3997" t="s">
        <v>19</v>
      </c>
      <c r="R3997" t="s">
        <v>20</v>
      </c>
      <c r="S3997" t="str">
        <f>VLOOKUP(V3997,Country!A$2:B$191,2,FALSE)</f>
        <v>Ouzbékistan</v>
      </c>
      <c r="T3997" t="str">
        <f>VLOOKUP(X3997,Organisation!A$2:B$150,2,FALSE)</f>
        <v>Nippon Hoso Kyokai, Japan</v>
      </c>
      <c r="U3997" t="s">
        <v>472</v>
      </c>
      <c r="V3997" t="s">
        <v>473</v>
      </c>
      <c r="W3997" t="s">
        <v>197</v>
      </c>
      <c r="X3997" t="s">
        <v>197</v>
      </c>
      <c r="Y3997">
        <v>2412</v>
      </c>
    </row>
    <row r="3998" spans="1:25" x14ac:dyDescent="0.25">
      <c r="A3998">
        <v>15735</v>
      </c>
      <c r="B3998" t="str">
        <f>VLOOKUP(W3998,Broadcast!A$2:B$277,2,FALSE)</f>
        <v>Nippon Hoso Kyokai</v>
      </c>
      <c r="C3998" s="6">
        <v>1400</v>
      </c>
      <c r="D3998" s="6">
        <v>1430</v>
      </c>
      <c r="E3998">
        <v>41</v>
      </c>
      <c r="F3998" t="str">
        <f>VLOOKUP(H3998,Location!A$2:E$678,2,FALSE)</f>
        <v>Tashkent</v>
      </c>
      <c r="G3998" t="str">
        <f>VLOOKUP(LEFT(R3998,3),Language!A$2:B$7700,2,FALSE)</f>
        <v>English</v>
      </c>
      <c r="H3998" t="s">
        <v>472</v>
      </c>
      <c r="I3998">
        <v>100</v>
      </c>
      <c r="J3998">
        <v>163</v>
      </c>
      <c r="K3998">
        <v>0</v>
      </c>
      <c r="L3998">
        <v>912</v>
      </c>
      <c r="M3998">
        <v>1234567</v>
      </c>
      <c r="N3998">
        <v>270316</v>
      </c>
      <c r="O3998">
        <v>301016</v>
      </c>
      <c r="P3998" t="s">
        <v>19</v>
      </c>
      <c r="Q3998">
        <v>14052</v>
      </c>
      <c r="R3998" t="s">
        <v>20</v>
      </c>
      <c r="S3998" t="str">
        <f>VLOOKUP(V3998,Country!A$2:B$191,2,FALSE)</f>
        <v>Ouzbékistan</v>
      </c>
      <c r="T3998" t="str">
        <f>VLOOKUP(X3998,Organisation!A$2:B$150,2,FALSE)</f>
        <v>Babcock Communications</v>
      </c>
      <c r="U3998" t="s">
        <v>472</v>
      </c>
      <c r="V3998" t="s">
        <v>473</v>
      </c>
      <c r="W3998" t="s">
        <v>197</v>
      </c>
      <c r="X3998" t="s">
        <v>43</v>
      </c>
      <c r="Y3998">
        <v>18388</v>
      </c>
    </row>
    <row r="3999" spans="1:25" x14ac:dyDescent="0.25">
      <c r="A3999">
        <v>15745</v>
      </c>
      <c r="B3999" t="str">
        <f>VLOOKUP(W3999,Broadcast!A$2:B$277,2,FALSE)</f>
        <v>Sri Lanka Broadcasting Corporation</v>
      </c>
      <c r="C3999" s="6">
        <v>100</v>
      </c>
      <c r="D3999" s="6">
        <v>430</v>
      </c>
      <c r="E3999">
        <v>41</v>
      </c>
      <c r="F3999" t="str">
        <f>VLOOKUP(H3999,Location!A$2:E$678,2,FALSE)</f>
        <v>Ekala</v>
      </c>
      <c r="G3999" t="str">
        <f>VLOOKUP(LEFT(R3999,3),Language!A$2:B$7700,2,FALSE)</f>
        <v>English</v>
      </c>
      <c r="H3999" t="s">
        <v>317</v>
      </c>
      <c r="I3999">
        <v>10</v>
      </c>
      <c r="J3999">
        <v>350</v>
      </c>
      <c r="K3999">
        <v>0</v>
      </c>
      <c r="L3999">
        <v>107</v>
      </c>
      <c r="M3999">
        <v>1234567</v>
      </c>
      <c r="N3999">
        <v>270316</v>
      </c>
      <c r="O3999">
        <v>291016</v>
      </c>
      <c r="P3999" t="s">
        <v>19</v>
      </c>
      <c r="R3999" t="s">
        <v>20</v>
      </c>
      <c r="S3999" t="str">
        <f>VLOOKUP(V3999,Country!A$2:B$191,2,FALSE)</f>
        <v>Sri Lanka</v>
      </c>
      <c r="T3999" t="str">
        <f>VLOOKUP(X3999,Organisation!A$2:B$150,2,FALSE)</f>
        <v>Sri Lanka Broadcasting Corporation</v>
      </c>
      <c r="U3999" t="s">
        <v>317</v>
      </c>
      <c r="V3999" t="s">
        <v>318</v>
      </c>
      <c r="W3999" t="s">
        <v>319</v>
      </c>
      <c r="X3999" t="s">
        <v>319</v>
      </c>
      <c r="Y3999">
        <v>3756</v>
      </c>
    </row>
    <row r="4000" spans="1:25" x14ac:dyDescent="0.25">
      <c r="A4000">
        <v>15745</v>
      </c>
      <c r="B4000" t="str">
        <f>VLOOKUP(W4000,Broadcast!A$2:B$277,2,FALSE)</f>
        <v>Sri Lanka Broadcasting Corporation</v>
      </c>
      <c r="C4000" s="6">
        <v>1230</v>
      </c>
      <c r="D4000" s="6">
        <v>1630</v>
      </c>
      <c r="E4000">
        <v>41</v>
      </c>
      <c r="F4000" t="str">
        <f>VLOOKUP(H4000,Location!A$2:E$678,2,FALSE)</f>
        <v>Ekala</v>
      </c>
      <c r="G4000" t="str">
        <f>VLOOKUP(LEFT(R4000,3),Language!A$2:B$7700,2,FALSE)</f>
        <v>English</v>
      </c>
      <c r="H4000" t="s">
        <v>317</v>
      </c>
      <c r="I4000">
        <v>10</v>
      </c>
      <c r="J4000">
        <v>350</v>
      </c>
      <c r="K4000">
        <v>0</v>
      </c>
      <c r="L4000">
        <v>107</v>
      </c>
      <c r="M4000">
        <v>1234567</v>
      </c>
      <c r="N4000">
        <v>270316</v>
      </c>
      <c r="O4000">
        <v>291016</v>
      </c>
      <c r="P4000" t="s">
        <v>19</v>
      </c>
      <c r="R4000" t="s">
        <v>20</v>
      </c>
      <c r="S4000" t="str">
        <f>VLOOKUP(V4000,Country!A$2:B$191,2,FALSE)</f>
        <v>Sri Lanka</v>
      </c>
      <c r="T4000" t="str">
        <f>VLOOKUP(X4000,Organisation!A$2:B$150,2,FALSE)</f>
        <v>Sri Lanka Broadcasting Corporation</v>
      </c>
      <c r="U4000" t="s">
        <v>317</v>
      </c>
      <c r="V4000" t="s">
        <v>318</v>
      </c>
      <c r="W4000" t="s">
        <v>319</v>
      </c>
      <c r="X4000" t="s">
        <v>319</v>
      </c>
      <c r="Y4000">
        <v>3757</v>
      </c>
    </row>
    <row r="4001" spans="1:25" x14ac:dyDescent="0.25">
      <c r="A4001">
        <v>15745</v>
      </c>
      <c r="B4001" t="str">
        <f>VLOOKUP(W4001,Broadcast!A$2:B$277,2,FALSE)</f>
        <v>Nippon Hoso Kyokai</v>
      </c>
      <c r="C4001" s="6">
        <v>1430</v>
      </c>
      <c r="D4001" s="6">
        <v>1500</v>
      </c>
      <c r="E4001">
        <v>41</v>
      </c>
      <c r="F4001" t="str">
        <f>VLOOKUP(H4001,Location!A$2:E$678,2,FALSE)</f>
        <v>Madagascar</v>
      </c>
      <c r="G4001" t="str">
        <f>VLOOKUP(LEFT(R4001,3),Language!A$2:B$7700,2,FALSE)</f>
        <v>Hindi</v>
      </c>
      <c r="H4001" t="s">
        <v>139</v>
      </c>
      <c r="I4001">
        <v>250</v>
      </c>
      <c r="J4001">
        <v>35</v>
      </c>
      <c r="K4001">
        <v>-15</v>
      </c>
      <c r="L4001">
        <v>158</v>
      </c>
      <c r="M4001">
        <v>1234567</v>
      </c>
      <c r="N4001">
        <v>270316</v>
      </c>
      <c r="O4001">
        <v>301016</v>
      </c>
      <c r="P4001" t="s">
        <v>19</v>
      </c>
      <c r="R4001" t="s">
        <v>219</v>
      </c>
      <c r="S4001" t="str">
        <f>VLOOKUP(V4001,Country!A$2:B$191,2,FALSE)</f>
        <v>Madagascar</v>
      </c>
      <c r="T4001" t="str">
        <f>VLOOKUP(X4001,Organisation!A$2:B$150,2,FALSE)</f>
        <v>Nippon Hoso Kyokai, Japan</v>
      </c>
      <c r="U4001" t="s">
        <v>139</v>
      </c>
      <c r="V4001" t="s">
        <v>140</v>
      </c>
      <c r="W4001" t="s">
        <v>197</v>
      </c>
      <c r="X4001" t="s">
        <v>197</v>
      </c>
      <c r="Y4001">
        <v>2419</v>
      </c>
    </row>
    <row r="4002" spans="1:25" x14ac:dyDescent="0.25">
      <c r="A4002">
        <v>15745</v>
      </c>
      <c r="B4002" t="str">
        <f>VLOOKUP(W4002,Broadcast!A$2:B$277,2,FALSE)</f>
        <v>National Broadcaster of Bangladesh</v>
      </c>
      <c r="C4002" s="6">
        <v>1730</v>
      </c>
      <c r="D4002" s="6">
        <v>2000</v>
      </c>
      <c r="E4002">
        <v>27</v>
      </c>
      <c r="F4002" t="str">
        <f>VLOOKUP(H4002,Location!A$2:E$678,2,FALSE)</f>
        <v>Dhaka</v>
      </c>
      <c r="G4002" t="str">
        <f>VLOOKUP(LEFT(R4002,3),Language!A$2:B$7700,2,FALSE)</f>
        <v>Undetermined</v>
      </c>
      <c r="H4002" t="s">
        <v>446</v>
      </c>
      <c r="I4002">
        <v>250</v>
      </c>
      <c r="J4002">
        <v>320</v>
      </c>
      <c r="K4002">
        <v>0</v>
      </c>
      <c r="L4002">
        <v>216</v>
      </c>
      <c r="M4002">
        <v>1234567</v>
      </c>
      <c r="N4002">
        <v>270316</v>
      </c>
      <c r="O4002">
        <v>291016</v>
      </c>
      <c r="P4002" t="s">
        <v>19</v>
      </c>
      <c r="R4002" t="s">
        <v>239</v>
      </c>
      <c r="S4002" t="str">
        <f>VLOOKUP(V4002,Country!A$2:B$191,2,FALSE)</f>
        <v>Bangladesh</v>
      </c>
      <c r="T4002" t="str">
        <f>VLOOKUP(X4002,Organisation!A$2:B$150,2,FALSE)</f>
        <v>NBA of Bangladesh</v>
      </c>
      <c r="U4002" t="s">
        <v>446</v>
      </c>
      <c r="V4002" t="s">
        <v>447</v>
      </c>
      <c r="W4002" t="s">
        <v>448</v>
      </c>
      <c r="X4002" t="s">
        <v>448</v>
      </c>
      <c r="Y4002">
        <v>4125</v>
      </c>
    </row>
    <row r="4003" spans="1:25" x14ac:dyDescent="0.25">
      <c r="A4003">
        <v>15750</v>
      </c>
      <c r="B4003" t="str">
        <f>VLOOKUP(W4003,Broadcast!A$2:B$277,2,FALSE)</f>
        <v>Islamic Republic of Iran Broadcasting</v>
      </c>
      <c r="C4003" s="6">
        <v>530</v>
      </c>
      <c r="D4003" s="6">
        <v>1430</v>
      </c>
      <c r="E4003">
        <v>38.39</v>
      </c>
      <c r="F4003" t="str">
        <f>VLOOKUP(H4003,Location!A$2:E$678,2,FALSE)</f>
        <v>Zahedan</v>
      </c>
      <c r="G4003" t="str">
        <f>VLOOKUP(LEFT(R4003,3),Language!A$2:B$7700,2,FALSE)</f>
        <v>Arabic</v>
      </c>
      <c r="H4003" t="s">
        <v>484</v>
      </c>
      <c r="I4003">
        <v>500</v>
      </c>
      <c r="J4003">
        <v>289</v>
      </c>
      <c r="K4003">
        <v>0</v>
      </c>
      <c r="L4003">
        <v>145</v>
      </c>
      <c r="M4003">
        <v>1234567</v>
      </c>
      <c r="N4003">
        <v>270316</v>
      </c>
      <c r="O4003">
        <v>291016</v>
      </c>
      <c r="P4003" t="s">
        <v>19</v>
      </c>
      <c r="R4003" t="s">
        <v>89</v>
      </c>
      <c r="S4003" t="str">
        <f>VLOOKUP(V4003,Country!A$2:B$191,2,FALSE)</f>
        <v>Iran (Islamic Rep. of)</v>
      </c>
      <c r="T4003" t="str">
        <f>VLOOKUP(X4003,Organisation!A$2:B$150,2,FALSE)</f>
        <v>Islamic Republic of Iran Broadcast.</v>
      </c>
      <c r="U4003" t="s">
        <v>484</v>
      </c>
      <c r="V4003" t="s">
        <v>229</v>
      </c>
      <c r="W4003" t="s">
        <v>230</v>
      </c>
      <c r="X4003" t="s">
        <v>230</v>
      </c>
      <c r="Y4003">
        <v>14009</v>
      </c>
    </row>
    <row r="4004" spans="1:25" x14ac:dyDescent="0.25">
      <c r="A4004">
        <v>15755</v>
      </c>
      <c r="B4004" t="str">
        <f>VLOOKUP(W4004,Broadcast!A$2:B$277,2,FALSE)</f>
        <v>BBC Worldservice</v>
      </c>
      <c r="C4004" s="6">
        <v>1500</v>
      </c>
      <c r="D4004" s="6">
        <v>1600</v>
      </c>
      <c r="E4004" t="s">
        <v>218</v>
      </c>
      <c r="F4004" t="str">
        <f>VLOOKUP(H4004,Location!A$2:E$678,2,FALSE)</f>
        <v>Kranji (Merlin)</v>
      </c>
      <c r="G4004" t="str">
        <f>VLOOKUP(LEFT(R4004,3),Language!A$2:B$7700,2,FALSE)</f>
        <v>Urdu</v>
      </c>
      <c r="H4004" t="s">
        <v>59</v>
      </c>
      <c r="I4004">
        <v>250</v>
      </c>
      <c r="J4004">
        <v>315</v>
      </c>
      <c r="K4004">
        <v>0</v>
      </c>
      <c r="L4004">
        <v>547</v>
      </c>
      <c r="M4004">
        <v>1234567</v>
      </c>
      <c r="N4004">
        <v>220916</v>
      </c>
      <c r="O4004">
        <v>301016</v>
      </c>
      <c r="P4004" t="s">
        <v>19</v>
      </c>
      <c r="Q4004">
        <v>16500</v>
      </c>
      <c r="R4004" t="s">
        <v>348</v>
      </c>
      <c r="S4004" t="str">
        <f>VLOOKUP(V4004,Country!A$2:B$191,2,FALSE)</f>
        <v>Singapore</v>
      </c>
      <c r="T4004" t="str">
        <f>VLOOKUP(X4004,Organisation!A$2:B$150,2,FALSE)</f>
        <v>Babcock Communications</v>
      </c>
      <c r="U4004" t="s">
        <v>59</v>
      </c>
      <c r="V4004" t="s">
        <v>59</v>
      </c>
      <c r="W4004" t="s">
        <v>42</v>
      </c>
      <c r="X4004" t="s">
        <v>43</v>
      </c>
      <c r="Y4004">
        <v>18185</v>
      </c>
    </row>
    <row r="4005" spans="1:25" x14ac:dyDescent="0.25">
      <c r="A4005">
        <v>15760</v>
      </c>
      <c r="B4005" t="str">
        <f>VLOOKUP(W4005,Broadcast!A$2:B$277,2,FALSE)</f>
        <v>International Broadcasting Bureau</v>
      </c>
      <c r="C4005" s="6">
        <v>400</v>
      </c>
      <c r="D4005" s="6">
        <v>500</v>
      </c>
      <c r="E4005" t="s">
        <v>169</v>
      </c>
      <c r="F4005" t="str">
        <f>VLOOKUP(H4005,Location!A$2:E$678,2,FALSE)</f>
        <v>Udorn</v>
      </c>
      <c r="G4005" t="str">
        <f>VLOOKUP(LEFT(R4005,3),Language!A$2:B$7700,2,FALSE)</f>
        <v>Urdu</v>
      </c>
      <c r="H4005" t="s">
        <v>162</v>
      </c>
      <c r="I4005">
        <v>250</v>
      </c>
      <c r="J4005">
        <v>305</v>
      </c>
      <c r="K4005">
        <v>-16</v>
      </c>
      <c r="L4005">
        <v>226</v>
      </c>
      <c r="M4005">
        <v>1234567</v>
      </c>
      <c r="N4005">
        <v>40616</v>
      </c>
      <c r="O4005">
        <v>291016</v>
      </c>
      <c r="P4005" t="s">
        <v>19</v>
      </c>
      <c r="Q4005">
        <v>16700</v>
      </c>
      <c r="R4005" t="s">
        <v>348</v>
      </c>
      <c r="S4005" t="str">
        <f>VLOOKUP(V4005,Country!A$2:B$191,2,FALSE)</f>
        <v>Thailand</v>
      </c>
      <c r="T4005" t="str">
        <f>VLOOKUP(X4005,Organisation!A$2:B$150,2,FALSE)</f>
        <v>International Broadcasting Bureau</v>
      </c>
      <c r="U4005" t="s">
        <v>162</v>
      </c>
      <c r="V4005" t="s">
        <v>148</v>
      </c>
      <c r="W4005" t="s">
        <v>120</v>
      </c>
      <c r="X4005" t="s">
        <v>120</v>
      </c>
      <c r="Y4005">
        <v>16795</v>
      </c>
    </row>
    <row r="4006" spans="1:25" x14ac:dyDescent="0.25">
      <c r="A4006">
        <v>15760</v>
      </c>
      <c r="B4006" t="str">
        <f>VLOOKUP(W4006,Broadcast!A$2:B$277,2,FALSE)</f>
        <v>International Broadcasting Bureau</v>
      </c>
      <c r="C4006" s="6">
        <v>500</v>
      </c>
      <c r="D4006" s="6">
        <v>700</v>
      </c>
      <c r="E4006" t="s">
        <v>169</v>
      </c>
      <c r="F4006" t="str">
        <f>VLOOKUP(H4006,Location!A$2:E$678,2,FALSE)</f>
        <v>Kuwait</v>
      </c>
      <c r="G4006" t="str">
        <f>VLOOKUP(LEFT(R4006,3),Language!A$2:B$7700,2,FALSE)</f>
        <v>Urdu</v>
      </c>
      <c r="H4006" t="s">
        <v>155</v>
      </c>
      <c r="I4006">
        <v>250</v>
      </c>
      <c r="J4006">
        <v>78</v>
      </c>
      <c r="K4006">
        <v>0</v>
      </c>
      <c r="L4006">
        <v>146</v>
      </c>
      <c r="M4006">
        <v>1234567</v>
      </c>
      <c r="N4006">
        <v>40616</v>
      </c>
      <c r="O4006">
        <v>291016</v>
      </c>
      <c r="P4006" t="s">
        <v>19</v>
      </c>
      <c r="Q4006">
        <v>8750</v>
      </c>
      <c r="R4006" t="s">
        <v>348</v>
      </c>
      <c r="S4006" t="str">
        <f>VLOOKUP(V4006,Country!A$2:B$191,2,FALSE)</f>
        <v>Kuwait</v>
      </c>
      <c r="T4006" t="str">
        <f>VLOOKUP(X4006,Organisation!A$2:B$150,2,FALSE)</f>
        <v>International Broadcasting Bureau</v>
      </c>
      <c r="U4006" t="s">
        <v>155</v>
      </c>
      <c r="V4006" t="s">
        <v>155</v>
      </c>
      <c r="W4006" t="s">
        <v>120</v>
      </c>
      <c r="X4006" t="s">
        <v>120</v>
      </c>
      <c r="Y4006">
        <v>16796</v>
      </c>
    </row>
    <row r="4007" spans="1:25" x14ac:dyDescent="0.25">
      <c r="A4007">
        <v>15760</v>
      </c>
      <c r="B4007" t="str">
        <f>VLOOKUP(W4007,Broadcast!A$2:B$277,2,FALSE)</f>
        <v>International Broadcasting Bureau</v>
      </c>
      <c r="C4007" s="6">
        <v>700</v>
      </c>
      <c r="D4007" s="6">
        <v>1300</v>
      </c>
      <c r="E4007" t="s">
        <v>169</v>
      </c>
      <c r="F4007" t="str">
        <f>VLOOKUP(H4007,Location!A$2:E$678,2,FALSE)</f>
        <v>Kuwait</v>
      </c>
      <c r="G4007" t="str">
        <f>VLOOKUP(LEFT(R4007,3),Language!A$2:B$7700,2,FALSE)</f>
        <v>Urdu</v>
      </c>
      <c r="H4007" t="s">
        <v>155</v>
      </c>
      <c r="I4007">
        <v>250</v>
      </c>
      <c r="J4007">
        <v>78</v>
      </c>
      <c r="K4007">
        <v>8</v>
      </c>
      <c r="L4007">
        <v>216</v>
      </c>
      <c r="M4007">
        <v>1234567</v>
      </c>
      <c r="N4007">
        <v>40616</v>
      </c>
      <c r="O4007">
        <v>291016</v>
      </c>
      <c r="P4007" t="s">
        <v>19</v>
      </c>
      <c r="Q4007">
        <v>16700</v>
      </c>
      <c r="R4007" t="s">
        <v>348</v>
      </c>
      <c r="S4007" t="str">
        <f>VLOOKUP(V4007,Country!A$2:B$191,2,FALSE)</f>
        <v>Kuwait</v>
      </c>
      <c r="T4007" t="str">
        <f>VLOOKUP(X4007,Organisation!A$2:B$150,2,FALSE)</f>
        <v>International Broadcasting Bureau</v>
      </c>
      <c r="U4007" t="s">
        <v>155</v>
      </c>
      <c r="V4007" t="s">
        <v>155</v>
      </c>
      <c r="W4007" t="s">
        <v>120</v>
      </c>
      <c r="X4007" t="s">
        <v>120</v>
      </c>
      <c r="Y4007">
        <v>16797</v>
      </c>
    </row>
    <row r="4008" spans="1:25" x14ac:dyDescent="0.25">
      <c r="A4008">
        <v>15760</v>
      </c>
      <c r="B4008" t="str">
        <f>VLOOKUP(W4008,Broadcast!A$2:B$277,2,FALSE)</f>
        <v>Sri Lanka Broadcasting Corporation</v>
      </c>
      <c r="C4008" s="6">
        <v>800</v>
      </c>
      <c r="D4008" s="6">
        <v>1530</v>
      </c>
      <c r="E4008">
        <v>41</v>
      </c>
      <c r="F4008" t="str">
        <f>VLOOKUP(H4008,Location!A$2:E$678,2,FALSE)</f>
        <v>Ekala</v>
      </c>
      <c r="G4008" t="str">
        <f>VLOOKUP(LEFT(R4008,3),Language!A$2:B$7700,2,FALSE)</f>
        <v>Hindi</v>
      </c>
      <c r="H4008" t="s">
        <v>317</v>
      </c>
      <c r="I4008">
        <v>35</v>
      </c>
      <c r="J4008">
        <v>350</v>
      </c>
      <c r="K4008">
        <v>0</v>
      </c>
      <c r="L4008">
        <v>208</v>
      </c>
      <c r="M4008">
        <v>1234567</v>
      </c>
      <c r="N4008">
        <v>270316</v>
      </c>
      <c r="O4008">
        <v>291016</v>
      </c>
      <c r="P4008" t="s">
        <v>19</v>
      </c>
      <c r="R4008" t="s">
        <v>219</v>
      </c>
      <c r="S4008" t="str">
        <f>VLOOKUP(V4008,Country!A$2:B$191,2,FALSE)</f>
        <v>Sri Lanka</v>
      </c>
      <c r="T4008" t="str">
        <f>VLOOKUP(X4008,Organisation!A$2:B$150,2,FALSE)</f>
        <v>Sri Lanka Broadcasting Corporation</v>
      </c>
      <c r="U4008" t="s">
        <v>317</v>
      </c>
      <c r="V4008" t="s">
        <v>318</v>
      </c>
      <c r="W4008" t="s">
        <v>319</v>
      </c>
      <c r="X4008" t="s">
        <v>319</v>
      </c>
      <c r="Y4008">
        <v>3758</v>
      </c>
    </row>
    <row r="4009" spans="1:25" x14ac:dyDescent="0.25">
      <c r="A4009">
        <v>15760</v>
      </c>
      <c r="B4009" t="str">
        <f>VLOOKUP(W4009,Broadcast!A$2:B$277,2,FALSE)</f>
        <v>Radio Sultanate of Oman</v>
      </c>
      <c r="C4009" s="6">
        <v>1400</v>
      </c>
      <c r="D4009" s="6">
        <v>1730</v>
      </c>
      <c r="E4009">
        <v>48.53</v>
      </c>
      <c r="F4009" t="str">
        <f>VLOOKUP(H4009,Location!A$2:E$678,2,FALSE)</f>
        <v>Thumrayt</v>
      </c>
      <c r="G4009" t="str">
        <f>VLOOKUP(LEFT(R4009,3),Language!A$2:B$7700,2,FALSE)</f>
        <v>Standard Arabic</v>
      </c>
      <c r="H4009" t="s">
        <v>520</v>
      </c>
      <c r="I4009">
        <v>100</v>
      </c>
      <c r="J4009">
        <v>220</v>
      </c>
      <c r="K4009">
        <v>0</v>
      </c>
      <c r="L4009">
        <v>205</v>
      </c>
      <c r="M4009">
        <v>1234567</v>
      </c>
      <c r="N4009">
        <v>270316</v>
      </c>
      <c r="O4009">
        <v>301016</v>
      </c>
      <c r="P4009" t="s">
        <v>19</v>
      </c>
      <c r="Q4009">
        <v>11900</v>
      </c>
      <c r="R4009" t="s">
        <v>310</v>
      </c>
      <c r="S4009" t="str">
        <f>VLOOKUP(V4009,Country!A$2:B$191,2,FALSE)</f>
        <v>Oman</v>
      </c>
      <c r="T4009" t="str">
        <f>VLOOKUP(X4009,Organisation!A$2:B$150,2,FALSE)</f>
        <v>Radio Sultanate of Oman</v>
      </c>
      <c r="U4009" t="s">
        <v>520</v>
      </c>
      <c r="V4009" t="s">
        <v>212</v>
      </c>
      <c r="W4009" t="s">
        <v>383</v>
      </c>
      <c r="X4009" t="s">
        <v>383</v>
      </c>
      <c r="Y4009">
        <v>4490</v>
      </c>
    </row>
    <row r="4010" spans="1:25" x14ac:dyDescent="0.25">
      <c r="A4010">
        <v>15760</v>
      </c>
      <c r="B4010" t="str">
        <f>VLOOKUP(W4010,Broadcast!A$2:B$277,2,FALSE)</f>
        <v>LeSea Broadcasting Corporation</v>
      </c>
      <c r="C4010" s="6">
        <v>1800</v>
      </c>
      <c r="D4010" s="6">
        <v>2300</v>
      </c>
      <c r="E4010">
        <v>2.2999999999999998</v>
      </c>
      <c r="F4010" t="str">
        <f>VLOOKUP(H4010,Location!A$2:E$678,2,FALSE)</f>
        <v>Furman, SC</v>
      </c>
      <c r="G4010" t="str">
        <f>VLOOKUP(LEFT(R4010,3),Language!A$2:B$7700,2,FALSE)</f>
        <v>English</v>
      </c>
      <c r="H4010" t="s">
        <v>220</v>
      </c>
      <c r="I4010">
        <v>250</v>
      </c>
      <c r="J4010">
        <v>315</v>
      </c>
      <c r="K4010">
        <v>0</v>
      </c>
      <c r="L4010">
        <v>146</v>
      </c>
      <c r="M4010">
        <v>1234567</v>
      </c>
      <c r="N4010">
        <v>230716</v>
      </c>
      <c r="O4010">
        <v>240716</v>
      </c>
      <c r="P4010" t="s">
        <v>19</v>
      </c>
      <c r="Q4010">
        <v>16000</v>
      </c>
      <c r="R4010" t="s">
        <v>20</v>
      </c>
      <c r="S4010" t="str">
        <f>VLOOKUP(V4010,Country!A$2:B$191,2,FALSE)</f>
        <v>United States</v>
      </c>
      <c r="T4010" t="str">
        <f>VLOOKUP(X4010,Organisation!A$2:B$150,2,FALSE)</f>
        <v>Federal Communications Commission</v>
      </c>
      <c r="U4010" t="s">
        <v>220</v>
      </c>
      <c r="V4010" t="s">
        <v>21</v>
      </c>
      <c r="W4010" t="s">
        <v>220</v>
      </c>
      <c r="X4010" t="s">
        <v>22</v>
      </c>
      <c r="Y4010">
        <v>16823</v>
      </c>
    </row>
    <row r="4011" spans="1:25" x14ac:dyDescent="0.25">
      <c r="A4011">
        <v>15770</v>
      </c>
      <c r="B4011" t="str">
        <f>VLOOKUP(W4011,Broadcast!A$2:B$277,2,FALSE)</f>
        <v>All India Radio</v>
      </c>
      <c r="C4011" s="6">
        <v>345</v>
      </c>
      <c r="D4011" s="6">
        <v>530</v>
      </c>
      <c r="E4011" t="s">
        <v>663</v>
      </c>
      <c r="F4011" t="str">
        <f>VLOOKUP(H4011,Location!A$2:E$678,2,FALSE)</f>
        <v>Delhi</v>
      </c>
      <c r="G4011" t="str">
        <f>VLOOKUP(LEFT(R4011,3),Language!A$2:B$7700,2,FALSE)</f>
        <v>Persian</v>
      </c>
      <c r="H4011" t="s">
        <v>304</v>
      </c>
      <c r="I4011">
        <v>250</v>
      </c>
      <c r="J4011">
        <v>282</v>
      </c>
      <c r="K4011">
        <v>0</v>
      </c>
      <c r="L4011">
        <v>216</v>
      </c>
      <c r="M4011">
        <v>1234567</v>
      </c>
      <c r="N4011">
        <v>270316</v>
      </c>
      <c r="O4011">
        <v>301016</v>
      </c>
      <c r="P4011" t="s">
        <v>19</v>
      </c>
      <c r="Q4011">
        <v>15350</v>
      </c>
      <c r="R4011" t="s">
        <v>873</v>
      </c>
      <c r="S4011" t="str">
        <f>VLOOKUP(V4011,Country!A$2:B$191,2,FALSE)</f>
        <v>India</v>
      </c>
      <c r="T4011" t="str">
        <f>VLOOKUP(X4011,Organisation!A$2:B$150,2,FALSE)</f>
        <v>All India Radio</v>
      </c>
      <c r="U4011" t="s">
        <v>304</v>
      </c>
      <c r="V4011" t="s">
        <v>263</v>
      </c>
      <c r="W4011" t="s">
        <v>264</v>
      </c>
      <c r="X4011" t="s">
        <v>264</v>
      </c>
      <c r="Y4011">
        <v>3608</v>
      </c>
    </row>
    <row r="4012" spans="1:25" x14ac:dyDescent="0.25">
      <c r="A4012">
        <v>15770</v>
      </c>
      <c r="B4012" t="str">
        <f>VLOOKUP(W4012,Broadcast!A$2:B$277,2,FALSE)</f>
        <v>All India Radio</v>
      </c>
      <c r="C4012" s="6">
        <v>830</v>
      </c>
      <c r="D4012" s="6">
        <v>945</v>
      </c>
      <c r="E4012">
        <v>54</v>
      </c>
      <c r="F4012" t="str">
        <f>VLOOKUP(H4012,Location!A$2:E$678,2,FALSE)</f>
        <v>Panaji</v>
      </c>
      <c r="G4012" t="str">
        <f>VLOOKUP(LEFT(R4012,3),Language!A$2:B$7700,2,FALSE)</f>
        <v>Indonesian</v>
      </c>
      <c r="H4012" t="s">
        <v>626</v>
      </c>
      <c r="I4012">
        <v>250</v>
      </c>
      <c r="J4012">
        <v>120</v>
      </c>
      <c r="K4012">
        <v>0</v>
      </c>
      <c r="L4012">
        <v>216</v>
      </c>
      <c r="M4012">
        <v>1234567</v>
      </c>
      <c r="N4012">
        <v>270316</v>
      </c>
      <c r="O4012">
        <v>301016</v>
      </c>
      <c r="P4012" t="s">
        <v>19</v>
      </c>
      <c r="Q4012">
        <v>15350</v>
      </c>
      <c r="R4012" t="s">
        <v>590</v>
      </c>
      <c r="S4012" t="str">
        <f>VLOOKUP(V4012,Country!A$2:B$191,2,FALSE)</f>
        <v>India</v>
      </c>
      <c r="T4012" t="str">
        <f>VLOOKUP(X4012,Organisation!A$2:B$150,2,FALSE)</f>
        <v>All India Radio</v>
      </c>
      <c r="U4012" t="s">
        <v>626</v>
      </c>
      <c r="V4012" t="s">
        <v>263</v>
      </c>
      <c r="W4012" t="s">
        <v>264</v>
      </c>
      <c r="X4012" t="s">
        <v>264</v>
      </c>
      <c r="Y4012">
        <v>3609</v>
      </c>
    </row>
    <row r="4013" spans="1:25" x14ac:dyDescent="0.25">
      <c r="A4013">
        <v>15770</v>
      </c>
      <c r="B4013" t="str">
        <f>VLOOKUP(W4013,Broadcast!A$2:B$277,2,FALSE)</f>
        <v>All India Radio</v>
      </c>
      <c r="C4013" s="6">
        <v>1100</v>
      </c>
      <c r="D4013" s="6">
        <v>1245</v>
      </c>
      <c r="E4013" t="s">
        <v>493</v>
      </c>
      <c r="F4013" t="str">
        <f>VLOOKUP(H4013,Location!A$2:E$678,2,FALSE)</f>
        <v>Aligarh</v>
      </c>
      <c r="G4013" t="str">
        <f>VLOOKUP(LEFT(R4013,3),Language!A$2:B$7700,2,FALSE)</f>
        <v>Tamil</v>
      </c>
      <c r="H4013" t="s">
        <v>311</v>
      </c>
      <c r="I4013">
        <v>250</v>
      </c>
      <c r="J4013">
        <v>132</v>
      </c>
      <c r="K4013">
        <v>0</v>
      </c>
      <c r="L4013">
        <v>216</v>
      </c>
      <c r="M4013">
        <v>1234567</v>
      </c>
      <c r="N4013">
        <v>270316</v>
      </c>
      <c r="O4013">
        <v>301016</v>
      </c>
      <c r="P4013" t="s">
        <v>19</v>
      </c>
      <c r="Q4013">
        <v>15350</v>
      </c>
      <c r="R4013" t="s">
        <v>804</v>
      </c>
      <c r="S4013" t="str">
        <f>VLOOKUP(V4013,Country!A$2:B$191,2,FALSE)</f>
        <v>India</v>
      </c>
      <c r="T4013" t="str">
        <f>VLOOKUP(X4013,Organisation!A$2:B$150,2,FALSE)</f>
        <v>All India Radio</v>
      </c>
      <c r="U4013" t="s">
        <v>311</v>
      </c>
      <c r="V4013" t="s">
        <v>263</v>
      </c>
      <c r="W4013" t="s">
        <v>264</v>
      </c>
      <c r="X4013" t="s">
        <v>264</v>
      </c>
      <c r="Y4013">
        <v>3610</v>
      </c>
    </row>
    <row r="4014" spans="1:25" x14ac:dyDescent="0.25">
      <c r="A4014">
        <v>15770</v>
      </c>
      <c r="B4014" t="str">
        <f>VLOOKUP(W4014,Broadcast!A$2:B$277,2,FALSE)</f>
        <v>Radio Miami International</v>
      </c>
      <c r="C4014" s="6">
        <v>1200</v>
      </c>
      <c r="D4014" s="6">
        <v>2200</v>
      </c>
      <c r="E4014" t="s">
        <v>636</v>
      </c>
      <c r="F4014" t="str">
        <f>VLOOKUP(H4014,Location!A$2:E$678,2,FALSE)</f>
        <v>Okeechobee, FL</v>
      </c>
      <c r="G4014" t="str">
        <f>VLOOKUP(LEFT(R4014,3),Language!A$2:B$7700,2,FALSE)</f>
        <v>English</v>
      </c>
      <c r="H4014" t="s">
        <v>128</v>
      </c>
      <c r="I4014">
        <v>100</v>
      </c>
      <c r="J4014">
        <v>44</v>
      </c>
      <c r="K4014">
        <v>0</v>
      </c>
      <c r="L4014">
        <v>902</v>
      </c>
      <c r="M4014">
        <v>1234567</v>
      </c>
      <c r="N4014">
        <v>270316</v>
      </c>
      <c r="O4014">
        <v>301016</v>
      </c>
      <c r="P4014" t="s">
        <v>19</v>
      </c>
      <c r="Q4014">
        <v>10750</v>
      </c>
      <c r="R4014" t="s">
        <v>20</v>
      </c>
      <c r="S4014" t="str">
        <f>VLOOKUP(V4014,Country!A$2:B$191,2,FALSE)</f>
        <v>United States</v>
      </c>
      <c r="T4014" t="str">
        <f>VLOOKUP(X4014,Organisation!A$2:B$150,2,FALSE)</f>
        <v>Federal Communications Commission</v>
      </c>
      <c r="U4014" t="s">
        <v>128</v>
      </c>
      <c r="V4014" t="s">
        <v>21</v>
      </c>
      <c r="W4014" t="s">
        <v>128</v>
      </c>
      <c r="X4014" t="s">
        <v>22</v>
      </c>
      <c r="Y4014">
        <v>16638</v>
      </c>
    </row>
    <row r="4015" spans="1:25" x14ac:dyDescent="0.25">
      <c r="A4015">
        <v>15780</v>
      </c>
      <c r="B4015" t="str">
        <f>VLOOKUP(W4015,Broadcast!A$2:B$277,2,FALSE)</f>
        <v>For new organization</v>
      </c>
      <c r="C4015" s="6">
        <v>700</v>
      </c>
      <c r="D4015" s="6">
        <v>1200</v>
      </c>
      <c r="E4015" t="s">
        <v>1069</v>
      </c>
      <c r="F4015" t="str">
        <f>VLOOKUP(H4015,Location!A$2:E$678,2,FALSE)</f>
        <v>Erevan</v>
      </c>
      <c r="G4015" t="str">
        <f>VLOOKUP(LEFT(R4015,3),Language!A$2:B$7700,2,FALSE)</f>
        <v>English</v>
      </c>
      <c r="H4015" t="s">
        <v>623</v>
      </c>
      <c r="I4015">
        <v>250</v>
      </c>
      <c r="J4015">
        <v>196</v>
      </c>
      <c r="K4015">
        <v>0</v>
      </c>
      <c r="L4015">
        <v>298</v>
      </c>
      <c r="M4015">
        <v>1234567</v>
      </c>
      <c r="N4015">
        <v>270316</v>
      </c>
      <c r="O4015">
        <v>301016</v>
      </c>
      <c r="P4015" t="s">
        <v>19</v>
      </c>
      <c r="Q4015">
        <v>13000</v>
      </c>
      <c r="R4015" t="s">
        <v>20</v>
      </c>
      <c r="S4015" t="str">
        <f>VLOOKUP(V4015,Country!A$2:B$191,2,FALSE)</f>
        <v>Bulgaria</v>
      </c>
      <c r="T4015" t="str">
        <f>VLOOKUP(X4015,Organisation!A$2:B$150,2,FALSE)</f>
        <v>SpaceLine Ltd. Bulgaria</v>
      </c>
      <c r="U4015" t="s">
        <v>623</v>
      </c>
      <c r="V4015" t="s">
        <v>61</v>
      </c>
      <c r="W4015" t="s">
        <v>179</v>
      </c>
      <c r="X4015" t="s">
        <v>63</v>
      </c>
      <c r="Y4015">
        <v>4573</v>
      </c>
    </row>
    <row r="4016" spans="1:25" x14ac:dyDescent="0.25">
      <c r="A4016">
        <v>15780</v>
      </c>
      <c r="B4016" t="str">
        <f>VLOOKUP(W4016,Broadcast!A$2:B$277,2,FALSE)</f>
        <v>Radio Sultanate of Oman</v>
      </c>
      <c r="C4016" s="6">
        <v>1500</v>
      </c>
      <c r="D4016" s="6">
        <v>2200</v>
      </c>
      <c r="E4016" t="s">
        <v>532</v>
      </c>
      <c r="F4016" t="str">
        <f>VLOOKUP(H4016,Location!A$2:E$678,2,FALSE)</f>
        <v>Thumrayt</v>
      </c>
      <c r="G4016" t="str">
        <f>VLOOKUP(LEFT(R4016,3),Language!A$2:B$7700,2,FALSE)</f>
        <v>Standard Arabic</v>
      </c>
      <c r="H4016" t="s">
        <v>520</v>
      </c>
      <c r="I4016">
        <v>100</v>
      </c>
      <c r="J4016">
        <v>315</v>
      </c>
      <c r="K4016">
        <v>0</v>
      </c>
      <c r="L4016">
        <v>218</v>
      </c>
      <c r="M4016">
        <v>1234567</v>
      </c>
      <c r="N4016">
        <v>270316</v>
      </c>
      <c r="O4016">
        <v>301016</v>
      </c>
      <c r="P4016" t="s">
        <v>19</v>
      </c>
      <c r="Q4016">
        <v>13650</v>
      </c>
      <c r="R4016" t="s">
        <v>310</v>
      </c>
      <c r="S4016" t="str">
        <f>VLOOKUP(V4016,Country!A$2:B$191,2,FALSE)</f>
        <v>Oman</v>
      </c>
      <c r="T4016" t="str">
        <f>VLOOKUP(X4016,Organisation!A$2:B$150,2,FALSE)</f>
        <v>Radio Sultanate of Oman</v>
      </c>
      <c r="U4016" t="s">
        <v>520</v>
      </c>
      <c r="V4016" t="s">
        <v>212</v>
      </c>
      <c r="W4016" t="s">
        <v>383</v>
      </c>
      <c r="X4016" t="s">
        <v>383</v>
      </c>
      <c r="Y4016">
        <v>4498</v>
      </c>
    </row>
    <row r="4017" spans="1:25" x14ac:dyDescent="0.25">
      <c r="A4017">
        <v>15785</v>
      </c>
      <c r="B4017" t="str">
        <f>VLOOKUP(W4017,Broadcast!A$2:B$277,2,FALSE)</f>
        <v>BitExpress (Germany)</v>
      </c>
      <c r="C4017" s="6">
        <v>0</v>
      </c>
      <c r="D4017" s="6">
        <v>2400</v>
      </c>
      <c r="E4017" t="s">
        <v>91</v>
      </c>
      <c r="F4017" t="str">
        <f>VLOOKUP(H4017,Location!A$2:E$678,2,FALSE)</f>
        <v>Erlangen</v>
      </c>
      <c r="G4017" t="str">
        <f>VLOOKUP(LEFT(R4017,3),Language!A$2:B$7700,2,FALSE)</f>
        <v>German</v>
      </c>
      <c r="H4017" t="s">
        <v>1070</v>
      </c>
      <c r="I4017">
        <v>1</v>
      </c>
      <c r="J4017">
        <v>0</v>
      </c>
      <c r="K4017">
        <v>0</v>
      </c>
      <c r="L4017">
        <v>975</v>
      </c>
      <c r="M4017">
        <v>1234567</v>
      </c>
      <c r="N4017">
        <v>270316</v>
      </c>
      <c r="O4017">
        <v>301016</v>
      </c>
      <c r="P4017" t="s">
        <v>74</v>
      </c>
      <c r="Q4017">
        <v>15800</v>
      </c>
      <c r="R4017" t="s">
        <v>30</v>
      </c>
      <c r="S4017" t="str">
        <f>VLOOKUP(V4017,Country!A$2:B$191,2,FALSE)</f>
        <v>Germany</v>
      </c>
      <c r="T4017" t="str">
        <f>VLOOKUP(X4017,Organisation!A$2:B$150,2,FALSE)</f>
        <v>Federal Network Agency (Bundesnetzagentur,Germany)</v>
      </c>
      <c r="U4017" t="s">
        <v>1070</v>
      </c>
      <c r="V4017" t="s">
        <v>19</v>
      </c>
      <c r="W4017" t="s">
        <v>1071</v>
      </c>
      <c r="X4017" t="s">
        <v>94</v>
      </c>
      <c r="Y4017">
        <v>1051</v>
      </c>
    </row>
    <row r="4018" spans="1:25" x14ac:dyDescent="0.25">
      <c r="A4018">
        <v>15785</v>
      </c>
      <c r="B4018" t="str">
        <f>VLOOKUP(W4018,Broadcast!A$2:B$277,2,FALSE)</f>
        <v>China Radio International</v>
      </c>
      <c r="C4018" s="6">
        <v>100</v>
      </c>
      <c r="D4018" s="6">
        <v>200</v>
      </c>
      <c r="E4018" t="s">
        <v>206</v>
      </c>
      <c r="F4018" t="str">
        <f>VLOOKUP(H4018,Location!A$2:E$678,2,FALSE)</f>
        <v>Xian</v>
      </c>
      <c r="G4018" t="str">
        <f>VLOOKUP(LEFT(R4018,3),Language!A$2:B$7700,2,FALSE)</f>
        <v>English</v>
      </c>
      <c r="H4018" t="s">
        <v>265</v>
      </c>
      <c r="I4018">
        <v>500</v>
      </c>
      <c r="J4018">
        <v>200</v>
      </c>
      <c r="K4018">
        <v>0</v>
      </c>
      <c r="L4018">
        <v>216</v>
      </c>
      <c r="M4018">
        <v>1234567</v>
      </c>
      <c r="N4018">
        <v>270316</v>
      </c>
      <c r="O4018">
        <v>301016</v>
      </c>
      <c r="P4018" t="s">
        <v>19</v>
      </c>
      <c r="Q4018">
        <v>13700</v>
      </c>
      <c r="R4018" t="s">
        <v>20</v>
      </c>
      <c r="S4018" t="str">
        <f>VLOOKUP(V4018,Country!A$2:B$191,2,FALSE)</f>
        <v>China</v>
      </c>
      <c r="T4018" t="str">
        <f>VLOOKUP(X4018,Organisation!A$2:B$150,2,FALSE)</f>
        <v>R &amp; T of Peoples Republic of China</v>
      </c>
      <c r="U4018" t="s">
        <v>265</v>
      </c>
      <c r="V4018" t="s">
        <v>55</v>
      </c>
      <c r="W4018" t="s">
        <v>188</v>
      </c>
      <c r="X4018" t="s">
        <v>57</v>
      </c>
      <c r="Y4018">
        <v>3388</v>
      </c>
    </row>
    <row r="4019" spans="1:25" x14ac:dyDescent="0.25">
      <c r="A4019">
        <v>15785</v>
      </c>
      <c r="B4019" t="str">
        <f>VLOOKUP(W4019,Broadcast!A$2:B$277,2,FALSE)</f>
        <v>China Radio International</v>
      </c>
      <c r="C4019" s="6">
        <v>300</v>
      </c>
      <c r="D4019" s="6">
        <v>400</v>
      </c>
      <c r="E4019" t="s">
        <v>824</v>
      </c>
      <c r="F4019" t="str">
        <f>VLOOKUP(H4019,Location!A$2:E$678,2,FALSE)</f>
        <v>Xian</v>
      </c>
      <c r="G4019" t="str">
        <f>VLOOKUP(LEFT(R4019,3),Language!A$2:B$7700,2,FALSE)</f>
        <v>English</v>
      </c>
      <c r="H4019" t="s">
        <v>265</v>
      </c>
      <c r="I4019">
        <v>500</v>
      </c>
      <c r="J4019">
        <v>354</v>
      </c>
      <c r="K4019">
        <v>0</v>
      </c>
      <c r="L4019">
        <v>206</v>
      </c>
      <c r="M4019">
        <v>1234567</v>
      </c>
      <c r="N4019">
        <v>270316</v>
      </c>
      <c r="O4019">
        <v>301016</v>
      </c>
      <c r="P4019" t="s">
        <v>19</v>
      </c>
      <c r="Q4019">
        <v>14500</v>
      </c>
      <c r="R4019" t="s">
        <v>20</v>
      </c>
      <c r="S4019" t="str">
        <f>VLOOKUP(V4019,Country!A$2:B$191,2,FALSE)</f>
        <v>China</v>
      </c>
      <c r="T4019" t="str">
        <f>VLOOKUP(X4019,Organisation!A$2:B$150,2,FALSE)</f>
        <v>R &amp; T of Peoples Republic of China</v>
      </c>
      <c r="U4019" t="s">
        <v>265</v>
      </c>
      <c r="V4019" t="s">
        <v>55</v>
      </c>
      <c r="W4019" t="s">
        <v>188</v>
      </c>
      <c r="X4019" t="s">
        <v>57</v>
      </c>
      <c r="Y4019">
        <v>3389</v>
      </c>
    </row>
    <row r="4020" spans="1:25" x14ac:dyDescent="0.25">
      <c r="A4020">
        <v>15785</v>
      </c>
      <c r="B4020" t="str">
        <f>VLOOKUP(W4020,Broadcast!A$2:B$277,2,FALSE)</f>
        <v>China Radio International</v>
      </c>
      <c r="C4020" s="6">
        <v>400</v>
      </c>
      <c r="D4020" s="6">
        <v>500</v>
      </c>
      <c r="E4020" t="s">
        <v>824</v>
      </c>
      <c r="F4020" t="str">
        <f>VLOOKUP(H4020,Location!A$2:E$678,2,FALSE)</f>
        <v>Xian</v>
      </c>
      <c r="G4020" t="str">
        <f>VLOOKUP(LEFT(R4020,3),Language!A$2:B$7700,2,FALSE)</f>
        <v>English</v>
      </c>
      <c r="H4020" t="s">
        <v>265</v>
      </c>
      <c r="I4020">
        <v>500</v>
      </c>
      <c r="J4020">
        <v>354</v>
      </c>
      <c r="K4020">
        <v>0</v>
      </c>
      <c r="L4020">
        <v>206</v>
      </c>
      <c r="M4020">
        <v>1234567</v>
      </c>
      <c r="N4020">
        <v>270316</v>
      </c>
      <c r="O4020">
        <v>301016</v>
      </c>
      <c r="P4020" t="s">
        <v>19</v>
      </c>
      <c r="Q4020">
        <v>14500</v>
      </c>
      <c r="R4020" t="s">
        <v>20</v>
      </c>
      <c r="S4020" t="str">
        <f>VLOOKUP(V4020,Country!A$2:B$191,2,FALSE)</f>
        <v>China</v>
      </c>
      <c r="T4020" t="str">
        <f>VLOOKUP(X4020,Organisation!A$2:B$150,2,FALSE)</f>
        <v>R &amp; T of Peoples Republic of China</v>
      </c>
      <c r="U4020" t="s">
        <v>265</v>
      </c>
      <c r="V4020" t="s">
        <v>55</v>
      </c>
      <c r="W4020" t="s">
        <v>188</v>
      </c>
      <c r="X4020" t="s">
        <v>57</v>
      </c>
      <c r="Y4020">
        <v>3390</v>
      </c>
    </row>
    <row r="4021" spans="1:25" x14ac:dyDescent="0.25">
      <c r="A4021">
        <v>15785</v>
      </c>
      <c r="B4021" t="str">
        <f>VLOOKUP(W4021,Broadcast!A$2:B$277,2,FALSE)</f>
        <v>China Radio International</v>
      </c>
      <c r="C4021" s="6">
        <v>500</v>
      </c>
      <c r="D4021" s="6">
        <v>600</v>
      </c>
      <c r="E4021" t="s">
        <v>824</v>
      </c>
      <c r="F4021" t="str">
        <f>VLOOKUP(H4021,Location!A$2:E$678,2,FALSE)</f>
        <v>Xian</v>
      </c>
      <c r="G4021" t="str">
        <f>VLOOKUP(LEFT(R4021,3),Language!A$2:B$7700,2,FALSE)</f>
        <v>Standart Chinese</v>
      </c>
      <c r="H4021" t="s">
        <v>265</v>
      </c>
      <c r="I4021">
        <v>500</v>
      </c>
      <c r="J4021">
        <v>354</v>
      </c>
      <c r="K4021">
        <v>0</v>
      </c>
      <c r="L4021">
        <v>206</v>
      </c>
      <c r="M4021">
        <v>1234567</v>
      </c>
      <c r="N4021">
        <v>270316</v>
      </c>
      <c r="O4021">
        <v>301016</v>
      </c>
      <c r="P4021" t="s">
        <v>19</v>
      </c>
      <c r="Q4021">
        <v>14500</v>
      </c>
      <c r="R4021" t="s">
        <v>207</v>
      </c>
      <c r="S4021" t="str">
        <f>VLOOKUP(V4021,Country!A$2:B$191,2,FALSE)</f>
        <v>China</v>
      </c>
      <c r="T4021" t="str">
        <f>VLOOKUP(X4021,Organisation!A$2:B$150,2,FALSE)</f>
        <v>R &amp; T of Peoples Republic of China</v>
      </c>
      <c r="U4021" t="s">
        <v>265</v>
      </c>
      <c r="V4021" t="s">
        <v>55</v>
      </c>
      <c r="W4021" t="s">
        <v>188</v>
      </c>
      <c r="X4021" t="s">
        <v>57</v>
      </c>
      <c r="Y4021">
        <v>3391</v>
      </c>
    </row>
    <row r="4022" spans="1:25" x14ac:dyDescent="0.25">
      <c r="A4022">
        <v>15785</v>
      </c>
      <c r="B4022" t="str">
        <f>VLOOKUP(W4022,Broadcast!A$2:B$277,2,FALSE)</f>
        <v>China Radio International</v>
      </c>
      <c r="C4022" s="6">
        <v>600</v>
      </c>
      <c r="D4022" s="6">
        <v>700</v>
      </c>
      <c r="E4022" t="s">
        <v>824</v>
      </c>
      <c r="F4022" t="str">
        <f>VLOOKUP(H4022,Location!A$2:E$678,2,FALSE)</f>
        <v>Xian</v>
      </c>
      <c r="G4022" t="str">
        <f>VLOOKUP(LEFT(R4022,3),Language!A$2:B$7700,2,FALSE)</f>
        <v>Standart Chinese</v>
      </c>
      <c r="H4022" t="s">
        <v>265</v>
      </c>
      <c r="I4022">
        <v>500</v>
      </c>
      <c r="J4022">
        <v>354</v>
      </c>
      <c r="K4022">
        <v>0</v>
      </c>
      <c r="L4022">
        <v>206</v>
      </c>
      <c r="M4022">
        <v>1234567</v>
      </c>
      <c r="N4022">
        <v>270316</v>
      </c>
      <c r="O4022">
        <v>301016</v>
      </c>
      <c r="P4022" t="s">
        <v>19</v>
      </c>
      <c r="Q4022">
        <v>14500</v>
      </c>
      <c r="R4022" t="s">
        <v>207</v>
      </c>
      <c r="S4022" t="str">
        <f>VLOOKUP(V4022,Country!A$2:B$191,2,FALSE)</f>
        <v>China</v>
      </c>
      <c r="T4022" t="str">
        <f>VLOOKUP(X4022,Organisation!A$2:B$150,2,FALSE)</f>
        <v>R &amp; T of Peoples Republic of China</v>
      </c>
      <c r="U4022" t="s">
        <v>265</v>
      </c>
      <c r="V4022" t="s">
        <v>55</v>
      </c>
      <c r="W4022" t="s">
        <v>188</v>
      </c>
      <c r="X4022" t="s">
        <v>57</v>
      </c>
      <c r="Y4022">
        <v>3392</v>
      </c>
    </row>
    <row r="4023" spans="1:25" x14ac:dyDescent="0.25">
      <c r="A4023">
        <v>15785</v>
      </c>
      <c r="B4023" t="str">
        <f>VLOOKUP(W4023,Broadcast!A$2:B$277,2,FALSE)</f>
        <v>International Broadcasting Bureau</v>
      </c>
      <c r="C4023" s="6">
        <v>1730</v>
      </c>
      <c r="D4023" s="6">
        <v>1800</v>
      </c>
      <c r="E4023">
        <v>48</v>
      </c>
      <c r="F4023" t="str">
        <f>VLOOKUP(H4023,Location!A$2:E$678,2,FALSE)</f>
        <v>Sao Tome</v>
      </c>
      <c r="G4023" t="str">
        <f>VLOOKUP(LEFT(R4023,3),Language!A$2:B$7700,2,FALSE)</f>
        <v>Oromo</v>
      </c>
      <c r="H4023" t="s">
        <v>125</v>
      </c>
      <c r="I4023">
        <v>100</v>
      </c>
      <c r="J4023">
        <v>76</v>
      </c>
      <c r="K4023">
        <v>0</v>
      </c>
      <c r="L4023">
        <v>216</v>
      </c>
      <c r="M4023">
        <v>23456</v>
      </c>
      <c r="N4023">
        <v>31016</v>
      </c>
      <c r="O4023">
        <v>291016</v>
      </c>
      <c r="P4023" t="s">
        <v>19</v>
      </c>
      <c r="Q4023">
        <v>16000</v>
      </c>
      <c r="R4023" t="s">
        <v>744</v>
      </c>
      <c r="S4023" t="str">
        <f>VLOOKUP(V4023,Country!A$2:B$191,2,FALSE)</f>
        <v>Sao Tome and Principe</v>
      </c>
      <c r="T4023" t="str">
        <f>VLOOKUP(X4023,Organisation!A$2:B$150,2,FALSE)</f>
        <v>International Broadcasting Bureau</v>
      </c>
      <c r="U4023" t="s">
        <v>125</v>
      </c>
      <c r="V4023" t="s">
        <v>126</v>
      </c>
      <c r="W4023" t="s">
        <v>120</v>
      </c>
      <c r="X4023" t="s">
        <v>120</v>
      </c>
      <c r="Y4023">
        <v>18304</v>
      </c>
    </row>
    <row r="4024" spans="1:25" x14ac:dyDescent="0.25">
      <c r="A4024">
        <v>15785</v>
      </c>
      <c r="B4024" t="str">
        <f>VLOOKUP(W4024,Broadcast!A$2:B$277,2,FALSE)</f>
        <v>International Broadcasting Bureau</v>
      </c>
      <c r="C4024" s="6">
        <v>1800</v>
      </c>
      <c r="D4024" s="6">
        <v>1900</v>
      </c>
      <c r="E4024">
        <v>48</v>
      </c>
      <c r="F4024" t="str">
        <f>VLOOKUP(H4024,Location!A$2:E$678,2,FALSE)</f>
        <v>Woofferton</v>
      </c>
      <c r="G4024" t="str">
        <f>VLOOKUP(LEFT(R4024,3),Language!A$2:B$7700,2,FALSE)</f>
        <v>Amharic</v>
      </c>
      <c r="H4024" t="s">
        <v>73</v>
      </c>
      <c r="I4024">
        <v>300</v>
      </c>
      <c r="J4024">
        <v>120</v>
      </c>
      <c r="K4024">
        <v>0</v>
      </c>
      <c r="L4024">
        <v>618</v>
      </c>
      <c r="M4024">
        <v>1234567</v>
      </c>
      <c r="N4024">
        <v>31016</v>
      </c>
      <c r="O4024">
        <v>291016</v>
      </c>
      <c r="P4024" t="s">
        <v>19</v>
      </c>
      <c r="Q4024">
        <v>11888</v>
      </c>
      <c r="R4024" t="s">
        <v>344</v>
      </c>
      <c r="S4024" t="str">
        <f>VLOOKUP(V4024,Country!A$2:B$191,2,FALSE)</f>
        <v>United Kingdom</v>
      </c>
      <c r="T4024" t="str">
        <f>VLOOKUP(X4024,Organisation!A$2:B$150,2,FALSE)</f>
        <v>International Broadcasting Bureau</v>
      </c>
      <c r="U4024" t="s">
        <v>73</v>
      </c>
      <c r="V4024" t="s">
        <v>75</v>
      </c>
      <c r="W4024" t="s">
        <v>120</v>
      </c>
      <c r="X4024" t="s">
        <v>120</v>
      </c>
      <c r="Y4024">
        <v>18305</v>
      </c>
    </row>
    <row r="4025" spans="1:25" x14ac:dyDescent="0.25">
      <c r="A4025">
        <v>15785</v>
      </c>
      <c r="B4025" t="str">
        <f>VLOOKUP(W4025,Broadcast!A$2:B$277,2,FALSE)</f>
        <v>International Broadcasting Bureau</v>
      </c>
      <c r="C4025" s="6">
        <v>1900</v>
      </c>
      <c r="D4025" s="6">
        <v>1930</v>
      </c>
      <c r="E4025">
        <v>48</v>
      </c>
      <c r="F4025" t="str">
        <f>VLOOKUP(H4025,Location!A$2:E$678,2,FALSE)</f>
        <v>Dhabayya</v>
      </c>
      <c r="G4025" t="str">
        <f>VLOOKUP(LEFT(R4025,3),Language!A$2:B$7700,2,FALSE)</f>
        <v>Tigrinya</v>
      </c>
      <c r="H4025" t="s">
        <v>409</v>
      </c>
      <c r="I4025">
        <v>250</v>
      </c>
      <c r="J4025">
        <v>225</v>
      </c>
      <c r="K4025">
        <v>0</v>
      </c>
      <c r="L4025">
        <v>146</v>
      </c>
      <c r="M4025">
        <v>23456</v>
      </c>
      <c r="N4025">
        <v>31016</v>
      </c>
      <c r="O4025">
        <v>291016</v>
      </c>
      <c r="P4025" t="s">
        <v>19</v>
      </c>
      <c r="R4025" t="s">
        <v>697</v>
      </c>
      <c r="S4025" t="str">
        <f>VLOOKUP(V4025,Country!A$2:B$191,2,FALSE)</f>
        <v>United Arab Emirates</v>
      </c>
      <c r="T4025" t="str">
        <f>VLOOKUP(X4025,Organisation!A$2:B$150,2,FALSE)</f>
        <v>International Broadcasting Bureau</v>
      </c>
      <c r="U4025" t="s">
        <v>409</v>
      </c>
      <c r="V4025" t="s">
        <v>410</v>
      </c>
      <c r="W4025" t="s">
        <v>120</v>
      </c>
      <c r="X4025" t="s">
        <v>120</v>
      </c>
      <c r="Y4025">
        <v>18306</v>
      </c>
    </row>
    <row r="4026" spans="1:25" x14ac:dyDescent="0.25">
      <c r="A4026">
        <v>15790</v>
      </c>
      <c r="B4026" t="str">
        <f>VLOOKUP(W4026,Broadcast!A$2:B$277,2,FALSE)</f>
        <v>BBC Worldservice</v>
      </c>
      <c r="C4026" s="6">
        <v>500</v>
      </c>
      <c r="D4026" s="6">
        <v>700</v>
      </c>
      <c r="E4026" t="s">
        <v>158</v>
      </c>
      <c r="F4026" t="str">
        <f>VLOOKUP(H4026,Location!A$2:E$678,2,FALSE)</f>
        <v>A'Seela</v>
      </c>
      <c r="G4026" t="str">
        <f>VLOOKUP(LEFT(R4026,3),Language!A$2:B$7700,2,FALSE)</f>
        <v>Arabic</v>
      </c>
      <c r="H4026" t="s">
        <v>211</v>
      </c>
      <c r="I4026">
        <v>250</v>
      </c>
      <c r="J4026">
        <v>260</v>
      </c>
      <c r="K4026">
        <v>0</v>
      </c>
      <c r="L4026">
        <v>206</v>
      </c>
      <c r="M4026">
        <v>1234567</v>
      </c>
      <c r="N4026">
        <v>121016</v>
      </c>
      <c r="O4026">
        <v>301016</v>
      </c>
      <c r="P4026" t="s">
        <v>19</v>
      </c>
      <c r="Q4026">
        <v>13650</v>
      </c>
      <c r="R4026" t="s">
        <v>89</v>
      </c>
      <c r="S4026" t="str">
        <f>VLOOKUP(V4026,Country!A$2:B$191,2,FALSE)</f>
        <v>Oman</v>
      </c>
      <c r="T4026" t="str">
        <f>VLOOKUP(X4026,Organisation!A$2:B$150,2,FALSE)</f>
        <v>Babcock Communications</v>
      </c>
      <c r="U4026" t="s">
        <v>211</v>
      </c>
      <c r="V4026" t="s">
        <v>212</v>
      </c>
      <c r="W4026" t="s">
        <v>42</v>
      </c>
      <c r="X4026" t="s">
        <v>43</v>
      </c>
      <c r="Y4026">
        <v>18389</v>
      </c>
    </row>
    <row r="4027" spans="1:25" x14ac:dyDescent="0.25">
      <c r="A4027">
        <v>15790</v>
      </c>
      <c r="B4027" t="str">
        <f>VLOOKUP(W4027,Broadcast!A$2:B$277,2,FALSE)</f>
        <v>Broadcasting Serv. of the Kingdom of Saudi Arabia</v>
      </c>
      <c r="C4027" s="6">
        <v>900</v>
      </c>
      <c r="D4027" s="6">
        <v>1200</v>
      </c>
      <c r="E4027" t="s">
        <v>819</v>
      </c>
      <c r="F4027" t="str">
        <f>VLOOKUP(H4027,Location!A$2:E$678,2,FALSE)</f>
        <v>Riyadh</v>
      </c>
      <c r="G4027" t="str">
        <f>VLOOKUP(LEFT(R4027,3),Language!A$2:B$7700,2,FALSE)</f>
        <v>Arabic</v>
      </c>
      <c r="H4027" t="s">
        <v>508</v>
      </c>
      <c r="I4027">
        <v>500</v>
      </c>
      <c r="J4027">
        <v>310</v>
      </c>
      <c r="K4027">
        <v>15</v>
      </c>
      <c r="L4027">
        <v>216</v>
      </c>
      <c r="M4027">
        <v>1234567</v>
      </c>
      <c r="N4027">
        <v>270316</v>
      </c>
      <c r="O4027">
        <v>301016</v>
      </c>
      <c r="P4027" t="s">
        <v>19</v>
      </c>
      <c r="R4027" t="s">
        <v>89</v>
      </c>
      <c r="S4027" t="str">
        <f>VLOOKUP(V4027,Country!A$2:B$191,2,FALSE)</f>
        <v>Saudi Arabia</v>
      </c>
      <c r="T4027" t="str">
        <f>VLOOKUP(X4027,Organisation!A$2:B$150,2,FALSE)</f>
        <v>Saudi Arabian Radio &amp; Television</v>
      </c>
      <c r="U4027" t="s">
        <v>508</v>
      </c>
      <c r="V4027" t="s">
        <v>397</v>
      </c>
      <c r="W4027" t="s">
        <v>397</v>
      </c>
      <c r="X4027" t="s">
        <v>397</v>
      </c>
      <c r="Y4027">
        <v>1403</v>
      </c>
    </row>
    <row r="4028" spans="1:25" x14ac:dyDescent="0.25">
      <c r="A4028">
        <v>15790</v>
      </c>
      <c r="B4028" t="str">
        <f>VLOOKUP(W4028,Broadcast!A$2:B$277,2,FALSE)</f>
        <v>Egypt Radio &amp; TV Union</v>
      </c>
      <c r="C4028" s="6">
        <v>1330</v>
      </c>
      <c r="D4028" s="6">
        <v>1530</v>
      </c>
      <c r="E4028" t="s">
        <v>961</v>
      </c>
      <c r="F4028" t="str">
        <f>VLOOKUP(H4028,Location!A$2:E$678,2,FALSE)</f>
        <v>Abu zaabal</v>
      </c>
      <c r="G4028" t="str">
        <f>VLOOKUP(LEFT(R4028,3),Language!A$2:B$7700,2,FALSE)</f>
        <v>Persian</v>
      </c>
      <c r="H4028" t="s">
        <v>773</v>
      </c>
      <c r="I4028">
        <v>100</v>
      </c>
      <c r="J4028">
        <v>70</v>
      </c>
      <c r="K4028">
        <v>0</v>
      </c>
      <c r="L4028">
        <v>146</v>
      </c>
      <c r="M4028">
        <v>1234567</v>
      </c>
      <c r="N4028">
        <v>270316</v>
      </c>
      <c r="O4028">
        <v>301016</v>
      </c>
      <c r="P4028" t="s">
        <v>19</v>
      </c>
      <c r="R4028" t="s">
        <v>154</v>
      </c>
      <c r="S4028" t="str">
        <f>VLOOKUP(V4028,Country!A$2:B$191,2,FALSE)</f>
        <v>Egypt</v>
      </c>
      <c r="T4028" t="str">
        <f>VLOOKUP(X4028,Organisation!A$2:B$150,2,FALSE)</f>
        <v>Egypt Radio &amp; TV Union</v>
      </c>
      <c r="U4028" t="s">
        <v>773</v>
      </c>
      <c r="V4028" t="s">
        <v>643</v>
      </c>
      <c r="W4028" t="s">
        <v>644</v>
      </c>
      <c r="X4028" t="s">
        <v>644</v>
      </c>
      <c r="Y4028">
        <v>2317</v>
      </c>
    </row>
    <row r="4029" spans="1:25" x14ac:dyDescent="0.25">
      <c r="A4029">
        <v>15795</v>
      </c>
      <c r="B4029" t="str">
        <f>VLOOKUP(W4029,Broadcast!A$2:B$277,2,FALSE)</f>
        <v>WNQM, Inc.</v>
      </c>
      <c r="C4029" s="6">
        <v>900</v>
      </c>
      <c r="D4029" s="6">
        <v>2200</v>
      </c>
      <c r="E4029">
        <v>4.9000000000000004</v>
      </c>
      <c r="F4029" t="str">
        <f>VLOOKUP(H4029,Location!A$2:E$678,2,FALSE)</f>
        <v>Nashville, TN</v>
      </c>
      <c r="G4029" t="str">
        <f>VLOOKUP(LEFT(R4029,3),Language!A$2:B$7700,2,FALSE)</f>
        <v>English</v>
      </c>
      <c r="H4029" t="s">
        <v>24</v>
      </c>
      <c r="I4029">
        <v>100</v>
      </c>
      <c r="J4029">
        <v>46</v>
      </c>
      <c r="K4029">
        <v>0</v>
      </c>
      <c r="L4029">
        <v>902</v>
      </c>
      <c r="M4029">
        <v>1234567</v>
      </c>
      <c r="N4029">
        <v>10916</v>
      </c>
      <c r="O4029">
        <v>301016</v>
      </c>
      <c r="P4029" t="s">
        <v>19</v>
      </c>
      <c r="R4029" t="s">
        <v>20</v>
      </c>
      <c r="S4029" t="str">
        <f>VLOOKUP(V4029,Country!A$2:B$191,2,FALSE)</f>
        <v>United States</v>
      </c>
      <c r="T4029" t="str">
        <f>VLOOKUP(X4029,Organisation!A$2:B$150,2,FALSE)</f>
        <v>Federal Communications Commission</v>
      </c>
      <c r="U4029" t="s">
        <v>24</v>
      </c>
      <c r="V4029" t="s">
        <v>21</v>
      </c>
      <c r="W4029" t="s">
        <v>24</v>
      </c>
      <c r="X4029" t="s">
        <v>22</v>
      </c>
      <c r="Y4029">
        <v>16053</v>
      </c>
    </row>
    <row r="4030" spans="1:25" x14ac:dyDescent="0.25">
      <c r="A4030">
        <v>15795</v>
      </c>
      <c r="B4030" t="str">
        <f>VLOOKUP(W4030,Broadcast!A$2:B$277,2,FALSE)</f>
        <v>WNQM, Inc.</v>
      </c>
      <c r="C4030" s="6">
        <v>900</v>
      </c>
      <c r="D4030" s="6">
        <v>2200</v>
      </c>
      <c r="E4030">
        <v>4.9000000000000004</v>
      </c>
      <c r="F4030" t="str">
        <f>VLOOKUP(H4030,Location!A$2:E$678,2,FALSE)</f>
        <v>Nashville, TN</v>
      </c>
      <c r="G4030" t="str">
        <f>VLOOKUP(LEFT(R4030,3),Language!A$2:B$7700,2,FALSE)</f>
        <v>English</v>
      </c>
      <c r="H4030" t="s">
        <v>24</v>
      </c>
      <c r="I4030">
        <v>100</v>
      </c>
      <c r="J4030">
        <v>46</v>
      </c>
      <c r="K4030">
        <v>0</v>
      </c>
      <c r="L4030">
        <v>902</v>
      </c>
      <c r="M4030">
        <v>1234567</v>
      </c>
      <c r="N4030">
        <v>10616</v>
      </c>
      <c r="O4030">
        <v>310816</v>
      </c>
      <c r="P4030" t="s">
        <v>19</v>
      </c>
      <c r="R4030" t="s">
        <v>20</v>
      </c>
      <c r="S4030" t="str">
        <f>VLOOKUP(V4030,Country!A$2:B$191,2,FALSE)</f>
        <v>United States</v>
      </c>
      <c r="T4030" t="str">
        <f>VLOOKUP(X4030,Organisation!A$2:B$150,2,FALSE)</f>
        <v>Federal Communications Commission</v>
      </c>
      <c r="U4030" t="s">
        <v>24</v>
      </c>
      <c r="V4030" t="s">
        <v>21</v>
      </c>
      <c r="W4030" t="s">
        <v>24</v>
      </c>
      <c r="X4030" t="s">
        <v>22</v>
      </c>
      <c r="Y4030">
        <v>16054</v>
      </c>
    </row>
    <row r="4031" spans="1:25" x14ac:dyDescent="0.25">
      <c r="A4031">
        <v>15795</v>
      </c>
      <c r="B4031" t="str">
        <f>VLOOKUP(W4031,Broadcast!A$2:B$277,2,FALSE)</f>
        <v>WNQM, Inc.</v>
      </c>
      <c r="C4031" s="6">
        <v>900</v>
      </c>
      <c r="D4031" s="6">
        <v>2200</v>
      </c>
      <c r="E4031">
        <v>4.9000000000000004</v>
      </c>
      <c r="F4031" t="str">
        <f>VLOOKUP(H4031,Location!A$2:E$678,2,FALSE)</f>
        <v>Nashville, TN</v>
      </c>
      <c r="G4031" t="str">
        <f>VLOOKUP(LEFT(R4031,3),Language!A$2:B$7700,2,FALSE)</f>
        <v>English</v>
      </c>
      <c r="H4031" t="s">
        <v>24</v>
      </c>
      <c r="I4031">
        <v>100</v>
      </c>
      <c r="J4031">
        <v>46</v>
      </c>
      <c r="K4031">
        <v>0</v>
      </c>
      <c r="L4031">
        <v>902</v>
      </c>
      <c r="M4031">
        <v>1234567</v>
      </c>
      <c r="N4031">
        <v>270316</v>
      </c>
      <c r="O4031">
        <v>310516</v>
      </c>
      <c r="P4031" t="s">
        <v>19</v>
      </c>
      <c r="R4031" t="s">
        <v>20</v>
      </c>
      <c r="S4031" t="str">
        <f>VLOOKUP(V4031,Country!A$2:B$191,2,FALSE)</f>
        <v>United States</v>
      </c>
      <c r="T4031" t="str">
        <f>VLOOKUP(X4031,Organisation!A$2:B$150,2,FALSE)</f>
        <v>Federal Communications Commission</v>
      </c>
      <c r="U4031" t="s">
        <v>24</v>
      </c>
      <c r="V4031" t="s">
        <v>21</v>
      </c>
      <c r="W4031" t="s">
        <v>24</v>
      </c>
      <c r="X4031" t="s">
        <v>22</v>
      </c>
      <c r="Y4031">
        <v>16055</v>
      </c>
    </row>
    <row r="4032" spans="1:25" x14ac:dyDescent="0.25">
      <c r="A4032">
        <v>15795</v>
      </c>
      <c r="B4032" t="str">
        <f>VLOOKUP(W4032,Broadcast!A$2:B$277,2,FALSE)</f>
        <v>Radio Sultanate of Oman</v>
      </c>
      <c r="C4032" s="6">
        <v>1600</v>
      </c>
      <c r="D4032" s="6">
        <v>2200</v>
      </c>
      <c r="E4032">
        <v>48.53</v>
      </c>
      <c r="F4032" t="str">
        <f>VLOOKUP(H4032,Location!A$2:E$678,2,FALSE)</f>
        <v>Thumrayt</v>
      </c>
      <c r="G4032" t="str">
        <f>VLOOKUP(LEFT(R4032,3),Language!A$2:B$7700,2,FALSE)</f>
        <v>Standard Arabic</v>
      </c>
      <c r="H4032" t="s">
        <v>520</v>
      </c>
      <c r="I4032">
        <v>100</v>
      </c>
      <c r="J4032">
        <v>220</v>
      </c>
      <c r="K4032">
        <v>0</v>
      </c>
      <c r="L4032">
        <v>205</v>
      </c>
      <c r="M4032">
        <v>1234567</v>
      </c>
      <c r="N4032">
        <v>270316</v>
      </c>
      <c r="O4032">
        <v>301016</v>
      </c>
      <c r="P4032" t="s">
        <v>19</v>
      </c>
      <c r="Q4032">
        <v>11900</v>
      </c>
      <c r="R4032" t="s">
        <v>310</v>
      </c>
      <c r="S4032" t="str">
        <f>VLOOKUP(V4032,Country!A$2:B$191,2,FALSE)</f>
        <v>Oman</v>
      </c>
      <c r="T4032" t="str">
        <f>VLOOKUP(X4032,Organisation!A$2:B$150,2,FALSE)</f>
        <v>Radio Sultanate of Oman</v>
      </c>
      <c r="U4032" t="s">
        <v>520</v>
      </c>
      <c r="V4032" t="s">
        <v>212</v>
      </c>
      <c r="W4032" t="s">
        <v>383</v>
      </c>
      <c r="X4032" t="s">
        <v>383</v>
      </c>
      <c r="Y4032">
        <v>4506</v>
      </c>
    </row>
    <row r="4033" spans="1:25" x14ac:dyDescent="0.25">
      <c r="A4033">
        <v>15825</v>
      </c>
      <c r="B4033" t="str">
        <f>VLOOKUP(W4033,Broadcast!A$2:B$277,2,FALSE)</f>
        <v>WNQM, Inc.</v>
      </c>
      <c r="C4033" s="6">
        <v>900</v>
      </c>
      <c r="D4033" s="6">
        <v>2200</v>
      </c>
      <c r="E4033" t="s">
        <v>23</v>
      </c>
      <c r="F4033" t="str">
        <f>VLOOKUP(H4033,Location!A$2:E$678,2,FALSE)</f>
        <v>Nashville, TN</v>
      </c>
      <c r="G4033" t="str">
        <f>VLOOKUP(LEFT(R4033,3),Language!A$2:B$7700,2,FALSE)</f>
        <v>English</v>
      </c>
      <c r="H4033" t="s">
        <v>24</v>
      </c>
      <c r="I4033">
        <v>100</v>
      </c>
      <c r="J4033">
        <v>46</v>
      </c>
      <c r="K4033">
        <v>0</v>
      </c>
      <c r="L4033">
        <v>902</v>
      </c>
      <c r="M4033">
        <v>1234567</v>
      </c>
      <c r="N4033">
        <v>10616</v>
      </c>
      <c r="O4033">
        <v>310816</v>
      </c>
      <c r="P4033" t="s">
        <v>19</v>
      </c>
      <c r="R4033" t="s">
        <v>20</v>
      </c>
      <c r="S4033" t="str">
        <f>VLOOKUP(V4033,Country!A$2:B$191,2,FALSE)</f>
        <v>United States</v>
      </c>
      <c r="T4033" t="str">
        <f>VLOOKUP(X4033,Organisation!A$2:B$150,2,FALSE)</f>
        <v>Federal Communications Commission</v>
      </c>
      <c r="U4033" t="s">
        <v>24</v>
      </c>
      <c r="V4033" t="s">
        <v>21</v>
      </c>
      <c r="W4033" t="s">
        <v>24</v>
      </c>
      <c r="X4033" t="s">
        <v>22</v>
      </c>
      <c r="Y4033">
        <v>1846</v>
      </c>
    </row>
    <row r="4034" spans="1:25" x14ac:dyDescent="0.25">
      <c r="A4034">
        <v>15825</v>
      </c>
      <c r="B4034" t="str">
        <f>VLOOKUP(W4034,Broadcast!A$2:B$277,2,FALSE)</f>
        <v>WNQM, Inc.</v>
      </c>
      <c r="C4034" s="6">
        <v>900</v>
      </c>
      <c r="D4034" s="6">
        <v>2200</v>
      </c>
      <c r="E4034" t="s">
        <v>23</v>
      </c>
      <c r="F4034" t="str">
        <f>VLOOKUP(H4034,Location!A$2:E$678,2,FALSE)</f>
        <v>Nashville, TN</v>
      </c>
      <c r="G4034" t="str">
        <f>VLOOKUP(LEFT(R4034,3),Language!A$2:B$7700,2,FALSE)</f>
        <v>English</v>
      </c>
      <c r="H4034" t="s">
        <v>24</v>
      </c>
      <c r="I4034">
        <v>100</v>
      </c>
      <c r="J4034">
        <v>46</v>
      </c>
      <c r="K4034">
        <v>0</v>
      </c>
      <c r="L4034">
        <v>902</v>
      </c>
      <c r="M4034">
        <v>1234567</v>
      </c>
      <c r="N4034">
        <v>10916</v>
      </c>
      <c r="O4034">
        <v>301016</v>
      </c>
      <c r="P4034" t="s">
        <v>19</v>
      </c>
      <c r="R4034" t="s">
        <v>20</v>
      </c>
      <c r="S4034" t="str">
        <f>VLOOKUP(V4034,Country!A$2:B$191,2,FALSE)</f>
        <v>United States</v>
      </c>
      <c r="T4034" t="str">
        <f>VLOOKUP(X4034,Organisation!A$2:B$150,2,FALSE)</f>
        <v>Federal Communications Commission</v>
      </c>
      <c r="U4034" t="s">
        <v>24</v>
      </c>
      <c r="V4034" t="s">
        <v>21</v>
      </c>
      <c r="W4034" t="s">
        <v>24</v>
      </c>
      <c r="X4034" t="s">
        <v>22</v>
      </c>
      <c r="Y4034">
        <v>1847</v>
      </c>
    </row>
    <row r="4035" spans="1:25" x14ac:dyDescent="0.25">
      <c r="A4035">
        <v>15825</v>
      </c>
      <c r="B4035" t="str">
        <f>VLOOKUP(W4035,Broadcast!A$2:B$277,2,FALSE)</f>
        <v>WNQM, Inc.</v>
      </c>
      <c r="C4035" s="6">
        <v>900</v>
      </c>
      <c r="D4035" s="6">
        <v>2200</v>
      </c>
      <c r="E4035" t="s">
        <v>23</v>
      </c>
      <c r="F4035" t="str">
        <f>VLOOKUP(H4035,Location!A$2:E$678,2,FALSE)</f>
        <v>Nashville, TN</v>
      </c>
      <c r="G4035" t="str">
        <f>VLOOKUP(LEFT(R4035,3),Language!A$2:B$7700,2,FALSE)</f>
        <v>English</v>
      </c>
      <c r="H4035" t="s">
        <v>24</v>
      </c>
      <c r="I4035">
        <v>100</v>
      </c>
      <c r="J4035">
        <v>46</v>
      </c>
      <c r="K4035">
        <v>0</v>
      </c>
      <c r="L4035">
        <v>902</v>
      </c>
      <c r="M4035">
        <v>1234567</v>
      </c>
      <c r="N4035">
        <v>270316</v>
      </c>
      <c r="O4035">
        <v>310516</v>
      </c>
      <c r="P4035" t="s">
        <v>19</v>
      </c>
      <c r="R4035" t="s">
        <v>20</v>
      </c>
      <c r="S4035" t="str">
        <f>VLOOKUP(V4035,Country!A$2:B$191,2,FALSE)</f>
        <v>United States</v>
      </c>
      <c r="T4035" t="str">
        <f>VLOOKUP(X4035,Organisation!A$2:B$150,2,FALSE)</f>
        <v>Federal Communications Commission</v>
      </c>
      <c r="U4035" t="s">
        <v>24</v>
      </c>
      <c r="V4035" t="s">
        <v>21</v>
      </c>
      <c r="W4035" t="s">
        <v>24</v>
      </c>
      <c r="X4035" t="s">
        <v>22</v>
      </c>
      <c r="Y4035">
        <v>1848</v>
      </c>
    </row>
    <row r="4036" spans="1:25" x14ac:dyDescent="0.25">
      <c r="A4036">
        <v>17480</v>
      </c>
      <c r="B4036" t="str">
        <f>VLOOKUP(W4036,Broadcast!A$2:B$277,2,FALSE)</f>
        <v>Egypt Radio &amp; TV Union</v>
      </c>
      <c r="C4036" s="6">
        <v>1215</v>
      </c>
      <c r="D4036" s="6">
        <v>1330</v>
      </c>
      <c r="E4036">
        <v>41.49</v>
      </c>
      <c r="F4036" t="str">
        <f>VLOOKUP(H4036,Location!A$2:E$678,2,FALSE)</f>
        <v>Abu zaabal</v>
      </c>
      <c r="G4036" t="str">
        <f>VLOOKUP(LEFT(R4036,3),Language!A$2:B$7700,2,FALSE)</f>
        <v>English</v>
      </c>
      <c r="H4036" t="s">
        <v>773</v>
      </c>
      <c r="I4036">
        <v>250</v>
      </c>
      <c r="J4036">
        <v>90</v>
      </c>
      <c r="K4036">
        <v>0</v>
      </c>
      <c r="L4036">
        <v>218</v>
      </c>
      <c r="M4036">
        <v>1234567</v>
      </c>
      <c r="N4036">
        <v>270316</v>
      </c>
      <c r="O4036">
        <v>301016</v>
      </c>
      <c r="P4036" t="s">
        <v>19</v>
      </c>
      <c r="R4036" t="s">
        <v>20</v>
      </c>
      <c r="S4036" t="str">
        <f>VLOOKUP(V4036,Country!A$2:B$191,2,FALSE)</f>
        <v>Egypt</v>
      </c>
      <c r="T4036" t="str">
        <f>VLOOKUP(X4036,Organisation!A$2:B$150,2,FALSE)</f>
        <v>Egypt Radio &amp; TV Union</v>
      </c>
      <c r="U4036" t="s">
        <v>773</v>
      </c>
      <c r="V4036" t="s">
        <v>643</v>
      </c>
      <c r="W4036" t="s">
        <v>644</v>
      </c>
      <c r="X4036" t="s">
        <v>644</v>
      </c>
      <c r="Y4036">
        <v>2319</v>
      </c>
    </row>
    <row r="4037" spans="1:25" x14ac:dyDescent="0.25">
      <c r="A4037">
        <v>17485</v>
      </c>
      <c r="B4037" t="str">
        <f>VLOOKUP(W4037,Broadcast!A$2:B$277,2,FALSE)</f>
        <v>China Radio International</v>
      </c>
      <c r="C4037" s="6">
        <v>500</v>
      </c>
      <c r="D4037" s="6">
        <v>700</v>
      </c>
      <c r="E4037" t="s">
        <v>980</v>
      </c>
      <c r="F4037" t="str">
        <f>VLOOKUP(H4037,Location!A$2:E$678,2,FALSE)</f>
        <v>Kashi</v>
      </c>
      <c r="G4037" t="str">
        <f>VLOOKUP(LEFT(R4037,3),Language!A$2:B$7700,2,FALSE)</f>
        <v>Arabic</v>
      </c>
      <c r="H4037" t="s">
        <v>187</v>
      </c>
      <c r="I4037">
        <v>500</v>
      </c>
      <c r="J4037">
        <v>269</v>
      </c>
      <c r="K4037">
        <v>0</v>
      </c>
      <c r="L4037">
        <v>216</v>
      </c>
      <c r="M4037">
        <v>1234567</v>
      </c>
      <c r="N4037">
        <v>270316</v>
      </c>
      <c r="O4037">
        <v>301016</v>
      </c>
      <c r="P4037" t="s">
        <v>19</v>
      </c>
      <c r="Q4037">
        <v>16500</v>
      </c>
      <c r="R4037" t="s">
        <v>89</v>
      </c>
      <c r="S4037" t="str">
        <f>VLOOKUP(V4037,Country!A$2:B$191,2,FALSE)</f>
        <v>China</v>
      </c>
      <c r="T4037" t="str">
        <f>VLOOKUP(X4037,Organisation!A$2:B$150,2,FALSE)</f>
        <v>R &amp; T of Peoples Republic of China</v>
      </c>
      <c r="U4037" t="s">
        <v>187</v>
      </c>
      <c r="V4037" t="s">
        <v>55</v>
      </c>
      <c r="W4037" t="s">
        <v>188</v>
      </c>
      <c r="X4037" t="s">
        <v>57</v>
      </c>
      <c r="Y4037">
        <v>3393</v>
      </c>
    </row>
    <row r="4038" spans="1:25" x14ac:dyDescent="0.25">
      <c r="A4038">
        <v>17485</v>
      </c>
      <c r="B4038" t="str">
        <f>VLOOKUP(W4038,Broadcast!A$2:B$277,2,FALSE)</f>
        <v>International Broadcasting Bureau</v>
      </c>
      <c r="C4038" s="6">
        <v>900</v>
      </c>
      <c r="D4038" s="6">
        <v>1100</v>
      </c>
      <c r="E4038">
        <v>43.44</v>
      </c>
      <c r="F4038" t="str">
        <f>VLOOKUP(H4038,Location!A$2:E$678,2,FALSE)</f>
        <v>Udorn</v>
      </c>
      <c r="G4038" t="str">
        <f>VLOOKUP(LEFT(R4038,3),Language!A$2:B$7700,2,FALSE)</f>
        <v>Mandarin Chinese</v>
      </c>
      <c r="H4038" t="s">
        <v>162</v>
      </c>
      <c r="I4038">
        <v>250</v>
      </c>
      <c r="J4038">
        <v>30</v>
      </c>
      <c r="K4038">
        <v>0</v>
      </c>
      <c r="L4038">
        <v>216</v>
      </c>
      <c r="M4038">
        <v>1234567</v>
      </c>
      <c r="N4038">
        <v>270316</v>
      </c>
      <c r="O4038">
        <v>291016</v>
      </c>
      <c r="P4038" t="s">
        <v>19</v>
      </c>
      <c r="Q4038">
        <v>16700</v>
      </c>
      <c r="R4038" t="s">
        <v>270</v>
      </c>
      <c r="S4038" t="str">
        <f>VLOOKUP(V4038,Country!A$2:B$191,2,FALSE)</f>
        <v>Thailand</v>
      </c>
      <c r="T4038" t="str">
        <f>VLOOKUP(X4038,Organisation!A$2:B$150,2,FALSE)</f>
        <v>International Broadcasting Bureau</v>
      </c>
      <c r="U4038" t="s">
        <v>162</v>
      </c>
      <c r="V4038" t="s">
        <v>148</v>
      </c>
      <c r="W4038" t="s">
        <v>120</v>
      </c>
      <c r="X4038" t="s">
        <v>120</v>
      </c>
      <c r="Y4038">
        <v>960</v>
      </c>
    </row>
    <row r="4039" spans="1:25" x14ac:dyDescent="0.25">
      <c r="A4039">
        <v>17485</v>
      </c>
      <c r="B4039" t="str">
        <f>VLOOKUP(W4039,Broadcast!A$2:B$277,2,FALSE)</f>
        <v>International Broadcasting Bureau</v>
      </c>
      <c r="C4039" s="6">
        <v>1400</v>
      </c>
      <c r="D4039" s="6">
        <v>1500</v>
      </c>
      <c r="E4039" t="s">
        <v>376</v>
      </c>
      <c r="F4039" t="str">
        <f>VLOOKUP(H4039,Location!A$2:E$678,2,FALSE)</f>
        <v>Udorn</v>
      </c>
      <c r="G4039" t="str">
        <f>VLOOKUP(LEFT(R4039,3),Language!A$2:B$7700,2,FALSE)</f>
        <v>Tibetan</v>
      </c>
      <c r="H4039" t="s">
        <v>162</v>
      </c>
      <c r="I4039">
        <v>250</v>
      </c>
      <c r="J4039">
        <v>324</v>
      </c>
      <c r="K4039">
        <v>24</v>
      </c>
      <c r="L4039">
        <v>226</v>
      </c>
      <c r="M4039">
        <v>246</v>
      </c>
      <c r="N4039">
        <v>270316</v>
      </c>
      <c r="O4039">
        <v>291016</v>
      </c>
      <c r="P4039" t="s">
        <v>19</v>
      </c>
      <c r="Q4039">
        <v>13700</v>
      </c>
      <c r="R4039" t="s">
        <v>118</v>
      </c>
      <c r="S4039" t="str">
        <f>VLOOKUP(V4039,Country!A$2:B$191,2,FALSE)</f>
        <v>Thailand</v>
      </c>
      <c r="T4039" t="str">
        <f>VLOOKUP(X4039,Organisation!A$2:B$150,2,FALSE)</f>
        <v>International Broadcasting Bureau</v>
      </c>
      <c r="U4039" t="s">
        <v>162</v>
      </c>
      <c r="V4039" t="s">
        <v>148</v>
      </c>
      <c r="W4039" t="s">
        <v>120</v>
      </c>
      <c r="X4039" t="s">
        <v>120</v>
      </c>
      <c r="Y4039">
        <v>16798</v>
      </c>
    </row>
    <row r="4040" spans="1:25" x14ac:dyDescent="0.25">
      <c r="A4040">
        <v>17485</v>
      </c>
      <c r="B4040" t="str">
        <f>VLOOKUP(W4040,Broadcast!A$2:B$277,2,FALSE)</f>
        <v>Vatican Radio</v>
      </c>
      <c r="C4040" s="6">
        <v>1530</v>
      </c>
      <c r="D4040" s="6">
        <v>1600</v>
      </c>
      <c r="E4040" t="s">
        <v>685</v>
      </c>
      <c r="F4040" t="str">
        <f>VLOOKUP(H4040,Location!A$2:E$678,2,FALSE)</f>
        <v>S. Maria di Galeria</v>
      </c>
      <c r="G4040" t="str">
        <f>VLOOKUP(LEFT(R4040,3),Language!A$2:B$7700,2,FALSE)</f>
        <v>English</v>
      </c>
      <c r="H4040" t="s">
        <v>84</v>
      </c>
      <c r="I4040">
        <v>125</v>
      </c>
      <c r="J4040">
        <v>84</v>
      </c>
      <c r="K4040">
        <v>-14</v>
      </c>
      <c r="L4040">
        <v>616</v>
      </c>
      <c r="M4040">
        <v>1234567</v>
      </c>
      <c r="N4040">
        <v>270316</v>
      </c>
      <c r="O4040">
        <v>291016</v>
      </c>
      <c r="P4040" t="s">
        <v>74</v>
      </c>
      <c r="Q4040">
        <v>17725</v>
      </c>
      <c r="R4040" t="s">
        <v>20</v>
      </c>
      <c r="S4040" t="str">
        <f>VLOOKUP(V4040,Country!A$2:B$191,2,FALSE)</f>
        <v>Vatican</v>
      </c>
      <c r="T4040" t="str">
        <f>VLOOKUP(X4040,Organisation!A$2:B$150,2,FALSE)</f>
        <v>Vatican Radio</v>
      </c>
      <c r="U4040" t="s">
        <v>84</v>
      </c>
      <c r="V4040" t="s">
        <v>86</v>
      </c>
      <c r="W4040" t="s">
        <v>87</v>
      </c>
      <c r="X4040" t="s">
        <v>87</v>
      </c>
      <c r="Y4040">
        <v>1193</v>
      </c>
    </row>
    <row r="4041" spans="1:25" x14ac:dyDescent="0.25">
      <c r="A4041">
        <v>17490</v>
      </c>
      <c r="B4041" t="str">
        <f>VLOOKUP(W4041,Broadcast!A$2:B$277,2,FALSE)</f>
        <v>China Radio International</v>
      </c>
      <c r="C4041" s="6">
        <v>0</v>
      </c>
      <c r="D4041" s="6">
        <v>100</v>
      </c>
      <c r="E4041" t="s">
        <v>365</v>
      </c>
      <c r="F4041" t="str">
        <f>VLOOKUP(H4041,Location!A$2:E$678,2,FALSE)</f>
        <v>Beijing</v>
      </c>
      <c r="G4041" t="str">
        <f>VLOOKUP(LEFT(R4041,3),Language!A$2:B$7700,2,FALSE)</f>
        <v>Cantonese</v>
      </c>
      <c r="H4041" t="s">
        <v>198</v>
      </c>
      <c r="I4041">
        <v>500</v>
      </c>
      <c r="J4041">
        <v>193</v>
      </c>
      <c r="K4041">
        <v>0</v>
      </c>
      <c r="L4041">
        <v>218</v>
      </c>
      <c r="M4041">
        <v>1234567</v>
      </c>
      <c r="N4041">
        <v>270316</v>
      </c>
      <c r="O4041">
        <v>301016</v>
      </c>
      <c r="P4041" t="s">
        <v>19</v>
      </c>
      <c r="Q4041">
        <v>16500</v>
      </c>
      <c r="R4041" t="s">
        <v>423</v>
      </c>
      <c r="S4041" t="str">
        <f>VLOOKUP(V4041,Country!A$2:B$191,2,FALSE)</f>
        <v>China</v>
      </c>
      <c r="T4041" t="str">
        <f>VLOOKUP(X4041,Organisation!A$2:B$150,2,FALSE)</f>
        <v>R &amp; T of Peoples Republic of China</v>
      </c>
      <c r="U4041" t="s">
        <v>198</v>
      </c>
      <c r="V4041" t="s">
        <v>55</v>
      </c>
      <c r="W4041" t="s">
        <v>188</v>
      </c>
      <c r="X4041" t="s">
        <v>57</v>
      </c>
      <c r="Y4041">
        <v>3394</v>
      </c>
    </row>
    <row r="4042" spans="1:25" x14ac:dyDescent="0.25">
      <c r="A4042">
        <v>17490</v>
      </c>
      <c r="B4042" t="str">
        <f>VLOOKUP(W4042,Broadcast!A$2:B$277,2,FALSE)</f>
        <v>China Radio International</v>
      </c>
      <c r="C4042" s="6">
        <v>100</v>
      </c>
      <c r="D4042" s="6">
        <v>200</v>
      </c>
      <c r="E4042">
        <v>54</v>
      </c>
      <c r="F4042" t="str">
        <f>VLOOKUP(H4042,Location!A$2:E$678,2,FALSE)</f>
        <v>Beijing</v>
      </c>
      <c r="G4042" t="str">
        <f>VLOOKUP(LEFT(R4042,3),Language!A$2:B$7700,2,FALSE)</f>
        <v>Min Nan Chinese</v>
      </c>
      <c r="H4042" t="s">
        <v>198</v>
      </c>
      <c r="I4042">
        <v>500</v>
      </c>
      <c r="J4042">
        <v>193</v>
      </c>
      <c r="K4042">
        <v>0</v>
      </c>
      <c r="L4042">
        <v>218</v>
      </c>
      <c r="M4042">
        <v>1234567</v>
      </c>
      <c r="N4042">
        <v>270316</v>
      </c>
      <c r="O4042">
        <v>301016</v>
      </c>
      <c r="P4042" t="s">
        <v>19</v>
      </c>
      <c r="Q4042">
        <v>16500</v>
      </c>
      <c r="R4042" t="s">
        <v>661</v>
      </c>
      <c r="S4042" t="str">
        <f>VLOOKUP(V4042,Country!A$2:B$191,2,FALSE)</f>
        <v>China</v>
      </c>
      <c r="T4042" t="str">
        <f>VLOOKUP(X4042,Organisation!A$2:B$150,2,FALSE)</f>
        <v>R &amp; T of Peoples Republic of China</v>
      </c>
      <c r="U4042" t="s">
        <v>198</v>
      </c>
      <c r="V4042" t="s">
        <v>55</v>
      </c>
      <c r="W4042" t="s">
        <v>188</v>
      </c>
      <c r="X4042" t="s">
        <v>57</v>
      </c>
      <c r="Y4042">
        <v>3395</v>
      </c>
    </row>
    <row r="4043" spans="1:25" x14ac:dyDescent="0.25">
      <c r="A4043">
        <v>17490</v>
      </c>
      <c r="B4043" t="str">
        <f>VLOOKUP(W4043,Broadcast!A$2:B$277,2,FALSE)</f>
        <v>China Radio International</v>
      </c>
      <c r="C4043" s="6">
        <v>200</v>
      </c>
      <c r="D4043" s="6">
        <v>300</v>
      </c>
      <c r="E4043">
        <v>54</v>
      </c>
      <c r="F4043" t="str">
        <f>VLOOKUP(H4043,Location!A$2:E$678,2,FALSE)</f>
        <v>Beijing</v>
      </c>
      <c r="G4043" t="str">
        <f>VLOOKUP(LEFT(R4043,3),Language!A$2:B$7700,2,FALSE)</f>
        <v>Min Nan Chinese</v>
      </c>
      <c r="H4043" t="s">
        <v>198</v>
      </c>
      <c r="I4043">
        <v>500</v>
      </c>
      <c r="J4043">
        <v>193</v>
      </c>
      <c r="K4043">
        <v>0</v>
      </c>
      <c r="L4043">
        <v>218</v>
      </c>
      <c r="M4043">
        <v>1234567</v>
      </c>
      <c r="N4043">
        <v>270316</v>
      </c>
      <c r="O4043">
        <v>301016</v>
      </c>
      <c r="P4043" t="s">
        <v>19</v>
      </c>
      <c r="Q4043">
        <v>16500</v>
      </c>
      <c r="R4043" t="s">
        <v>661</v>
      </c>
      <c r="S4043" t="str">
        <f>VLOOKUP(V4043,Country!A$2:B$191,2,FALSE)</f>
        <v>China</v>
      </c>
      <c r="T4043" t="str">
        <f>VLOOKUP(X4043,Organisation!A$2:B$150,2,FALSE)</f>
        <v>R &amp; T of Peoples Republic of China</v>
      </c>
      <c r="U4043" t="s">
        <v>198</v>
      </c>
      <c r="V4043" t="s">
        <v>55</v>
      </c>
      <c r="W4043" t="s">
        <v>188</v>
      </c>
      <c r="X4043" t="s">
        <v>57</v>
      </c>
      <c r="Y4043">
        <v>3396</v>
      </c>
    </row>
    <row r="4044" spans="1:25" x14ac:dyDescent="0.25">
      <c r="A4044">
        <v>17490</v>
      </c>
      <c r="B4044" t="str">
        <f>VLOOKUP(W4044,Broadcast!A$2:B$277,2,FALSE)</f>
        <v>China Radio International</v>
      </c>
      <c r="C4044" s="6">
        <v>700</v>
      </c>
      <c r="D4044" s="6">
        <v>900</v>
      </c>
      <c r="E4044" t="s">
        <v>579</v>
      </c>
      <c r="F4044" t="str">
        <f>VLOOKUP(H4044,Location!A$2:E$678,2,FALSE)</f>
        <v>Kashi</v>
      </c>
      <c r="G4044" t="str">
        <f>VLOOKUP(LEFT(R4044,3),Language!A$2:B$7700,2,FALSE)</f>
        <v>English</v>
      </c>
      <c r="H4044" t="s">
        <v>187</v>
      </c>
      <c r="I4044">
        <v>500</v>
      </c>
      <c r="J4044">
        <v>308</v>
      </c>
      <c r="K4044">
        <v>0</v>
      </c>
      <c r="L4044">
        <v>288</v>
      </c>
      <c r="M4044">
        <v>1234567</v>
      </c>
      <c r="N4044">
        <v>270316</v>
      </c>
      <c r="O4044">
        <v>301016</v>
      </c>
      <c r="P4044" t="s">
        <v>19</v>
      </c>
      <c r="Q4044">
        <v>16730</v>
      </c>
      <c r="R4044" t="s">
        <v>20</v>
      </c>
      <c r="S4044" t="str">
        <f>VLOOKUP(V4044,Country!A$2:B$191,2,FALSE)</f>
        <v>China</v>
      </c>
      <c r="T4044" t="str">
        <f>VLOOKUP(X4044,Organisation!A$2:B$150,2,FALSE)</f>
        <v>R &amp; T of Peoples Republic of China</v>
      </c>
      <c r="U4044" t="s">
        <v>187</v>
      </c>
      <c r="V4044" t="s">
        <v>55</v>
      </c>
      <c r="W4044" t="s">
        <v>188</v>
      </c>
      <c r="X4044" t="s">
        <v>57</v>
      </c>
      <c r="Y4044">
        <v>3397</v>
      </c>
    </row>
    <row r="4045" spans="1:25" x14ac:dyDescent="0.25">
      <c r="A4045">
        <v>17490</v>
      </c>
      <c r="B4045" t="str">
        <f>VLOOKUP(W4045,Broadcast!A$2:B$277,2,FALSE)</f>
        <v>China Radio International</v>
      </c>
      <c r="C4045" s="6">
        <v>900</v>
      </c>
      <c r="D4045" s="6">
        <v>1000</v>
      </c>
      <c r="E4045" t="s">
        <v>579</v>
      </c>
      <c r="F4045" t="str">
        <f>VLOOKUP(H4045,Location!A$2:E$678,2,FALSE)</f>
        <v>Kashi</v>
      </c>
      <c r="G4045" t="str">
        <f>VLOOKUP(LEFT(R4045,3),Language!A$2:B$7700,2,FALSE)</f>
        <v>English</v>
      </c>
      <c r="H4045" t="s">
        <v>187</v>
      </c>
      <c r="I4045">
        <v>500</v>
      </c>
      <c r="J4045">
        <v>308</v>
      </c>
      <c r="K4045">
        <v>0</v>
      </c>
      <c r="L4045">
        <v>288</v>
      </c>
      <c r="M4045">
        <v>1234567</v>
      </c>
      <c r="N4045">
        <v>270316</v>
      </c>
      <c r="O4045">
        <v>301016</v>
      </c>
      <c r="P4045" t="s">
        <v>19</v>
      </c>
      <c r="Q4045">
        <v>16730</v>
      </c>
      <c r="R4045" t="s">
        <v>20</v>
      </c>
      <c r="S4045" t="str">
        <f>VLOOKUP(V4045,Country!A$2:B$191,2,FALSE)</f>
        <v>China</v>
      </c>
      <c r="T4045" t="str">
        <f>VLOOKUP(X4045,Organisation!A$2:B$150,2,FALSE)</f>
        <v>R &amp; T of Peoples Republic of China</v>
      </c>
      <c r="U4045" t="s">
        <v>187</v>
      </c>
      <c r="V4045" t="s">
        <v>55</v>
      </c>
      <c r="W4045" t="s">
        <v>188</v>
      </c>
      <c r="X4045" t="s">
        <v>57</v>
      </c>
      <c r="Y4045">
        <v>3398</v>
      </c>
    </row>
    <row r="4046" spans="1:25" x14ac:dyDescent="0.25">
      <c r="A4046">
        <v>17490</v>
      </c>
      <c r="B4046" t="str">
        <f>VLOOKUP(W4046,Broadcast!A$2:B$277,2,FALSE)</f>
        <v>China Radio International</v>
      </c>
      <c r="C4046" s="6">
        <v>1000</v>
      </c>
      <c r="D4046" s="6">
        <v>1100</v>
      </c>
      <c r="E4046" t="s">
        <v>579</v>
      </c>
      <c r="F4046" t="str">
        <f>VLOOKUP(H4046,Location!A$2:E$678,2,FALSE)</f>
        <v>Kashi</v>
      </c>
      <c r="G4046" t="str">
        <f>VLOOKUP(LEFT(R4046,3),Language!A$2:B$7700,2,FALSE)</f>
        <v>English</v>
      </c>
      <c r="H4046" t="s">
        <v>187</v>
      </c>
      <c r="I4046">
        <v>500</v>
      </c>
      <c r="J4046">
        <v>308</v>
      </c>
      <c r="K4046">
        <v>0</v>
      </c>
      <c r="L4046">
        <v>288</v>
      </c>
      <c r="M4046">
        <v>1234567</v>
      </c>
      <c r="N4046">
        <v>270316</v>
      </c>
      <c r="O4046">
        <v>301016</v>
      </c>
      <c r="P4046" t="s">
        <v>19</v>
      </c>
      <c r="Q4046">
        <v>16730</v>
      </c>
      <c r="R4046" t="s">
        <v>20</v>
      </c>
      <c r="S4046" t="str">
        <f>VLOOKUP(V4046,Country!A$2:B$191,2,FALSE)</f>
        <v>China</v>
      </c>
      <c r="T4046" t="str">
        <f>VLOOKUP(X4046,Organisation!A$2:B$150,2,FALSE)</f>
        <v>R &amp; T of Peoples Republic of China</v>
      </c>
      <c r="U4046" t="s">
        <v>187</v>
      </c>
      <c r="V4046" t="s">
        <v>55</v>
      </c>
      <c r="W4046" t="s">
        <v>188</v>
      </c>
      <c r="X4046" t="s">
        <v>57</v>
      </c>
      <c r="Y4046">
        <v>3399</v>
      </c>
    </row>
    <row r="4047" spans="1:25" x14ac:dyDescent="0.25">
      <c r="A4047">
        <v>17490</v>
      </c>
      <c r="B4047" t="str">
        <f>VLOOKUP(W4047,Broadcast!A$2:B$277,2,FALSE)</f>
        <v>China Radio International</v>
      </c>
      <c r="C4047" s="6">
        <v>1100</v>
      </c>
      <c r="D4047" s="6">
        <v>1300</v>
      </c>
      <c r="E4047" t="s">
        <v>579</v>
      </c>
      <c r="F4047" t="str">
        <f>VLOOKUP(H4047,Location!A$2:E$678,2,FALSE)</f>
        <v>Kashi</v>
      </c>
      <c r="G4047" t="str">
        <f>VLOOKUP(LEFT(R4047,3),Language!A$2:B$7700,2,FALSE)</f>
        <v>English</v>
      </c>
      <c r="H4047" t="s">
        <v>187</v>
      </c>
      <c r="I4047">
        <v>500</v>
      </c>
      <c r="J4047">
        <v>308</v>
      </c>
      <c r="K4047">
        <v>0</v>
      </c>
      <c r="L4047">
        <v>288</v>
      </c>
      <c r="M4047">
        <v>1234567</v>
      </c>
      <c r="N4047">
        <v>270316</v>
      </c>
      <c r="O4047">
        <v>301016</v>
      </c>
      <c r="P4047" t="s">
        <v>19</v>
      </c>
      <c r="Q4047">
        <v>16730</v>
      </c>
      <c r="R4047" t="s">
        <v>20</v>
      </c>
      <c r="S4047" t="str">
        <f>VLOOKUP(V4047,Country!A$2:B$191,2,FALSE)</f>
        <v>China</v>
      </c>
      <c r="T4047" t="str">
        <f>VLOOKUP(X4047,Organisation!A$2:B$150,2,FALSE)</f>
        <v>R &amp; T of Peoples Republic of China</v>
      </c>
      <c r="U4047" t="s">
        <v>187</v>
      </c>
      <c r="V4047" t="s">
        <v>55</v>
      </c>
      <c r="W4047" t="s">
        <v>188</v>
      </c>
      <c r="X4047" t="s">
        <v>57</v>
      </c>
      <c r="Y4047">
        <v>3400</v>
      </c>
    </row>
    <row r="4048" spans="1:25" x14ac:dyDescent="0.25">
      <c r="A4048">
        <v>17490</v>
      </c>
      <c r="B4048" t="str">
        <f>VLOOKUP(W4048,Broadcast!A$2:B$277,2,FALSE)</f>
        <v>Media Broadcast GmbH</v>
      </c>
      <c r="C4048" s="6">
        <v>1300</v>
      </c>
      <c r="D4048" s="6">
        <v>1400</v>
      </c>
      <c r="E4048" t="s">
        <v>1072</v>
      </c>
      <c r="F4048" t="str">
        <f>VLOOKUP(H4048,Location!A$2:E$678,2,FALSE)</f>
        <v>Issoudun</v>
      </c>
      <c r="G4048" t="str">
        <f>VLOOKUP(LEFT(R4048,3),Language!A$2:B$7700,2,FALSE)</f>
        <v>Multiple languages</v>
      </c>
      <c r="H4048" t="s">
        <v>78</v>
      </c>
      <c r="I4048">
        <v>100</v>
      </c>
      <c r="J4048">
        <v>70</v>
      </c>
      <c r="K4048">
        <v>0</v>
      </c>
      <c r="L4048">
        <v>217</v>
      </c>
      <c r="M4048">
        <v>1</v>
      </c>
      <c r="N4048">
        <v>270316</v>
      </c>
      <c r="O4048">
        <v>291016</v>
      </c>
      <c r="P4048" t="s">
        <v>19</v>
      </c>
      <c r="R4048" t="s">
        <v>102</v>
      </c>
      <c r="S4048" t="str">
        <f>VLOOKUP(V4048,Country!A$2:B$191,2,FALSE)</f>
        <v>France</v>
      </c>
      <c r="T4048" t="str">
        <f>VLOOKUP(X4048,Organisation!A$2:B$150,2,FALSE)</f>
        <v>Media Broadcast GmbH</v>
      </c>
      <c r="U4048" t="s">
        <v>78</v>
      </c>
      <c r="V4048" t="s">
        <v>80</v>
      </c>
      <c r="W4048" t="s">
        <v>99</v>
      </c>
      <c r="X4048" t="s">
        <v>99</v>
      </c>
      <c r="Y4048">
        <v>1309</v>
      </c>
    </row>
    <row r="4049" spans="1:25" x14ac:dyDescent="0.25">
      <c r="A4049">
        <v>17500</v>
      </c>
      <c r="B4049" t="str">
        <f>VLOOKUP(W4049,Broadcast!A$2:B$277,2,FALSE)</f>
        <v>HFCC, Intl. Radio for Disaster Relief project</v>
      </c>
      <c r="C4049" s="6">
        <v>0</v>
      </c>
      <c r="D4049" s="6">
        <v>2400</v>
      </c>
      <c r="E4049" s="2">
        <v>31048</v>
      </c>
      <c r="F4049" t="str">
        <f>VLOOKUP(H4049,Location!A$2:E$678,2,FALSE)</f>
        <v>S. Maria di Galeria</v>
      </c>
      <c r="G4049" t="str">
        <f>VLOOKUP(LEFT(R4049,3),Language!A$2:B$7700,2,FALSE)</f>
        <v>Undetermined</v>
      </c>
      <c r="H4049" t="s">
        <v>84</v>
      </c>
      <c r="I4049">
        <v>100</v>
      </c>
      <c r="J4049">
        <v>0</v>
      </c>
      <c r="K4049">
        <v>0</v>
      </c>
      <c r="L4049">
        <v>928</v>
      </c>
      <c r="M4049">
        <v>1234567</v>
      </c>
      <c r="N4049">
        <v>270316</v>
      </c>
      <c r="O4049">
        <v>291016</v>
      </c>
      <c r="P4049" t="s">
        <v>19</v>
      </c>
      <c r="R4049" t="s">
        <v>239</v>
      </c>
      <c r="S4049" t="str">
        <f>VLOOKUP(V4049,Country!A$2:B$191,2,FALSE)</f>
        <v>Vatican</v>
      </c>
      <c r="T4049" t="str">
        <f>VLOOKUP(X4049,Organisation!A$2:B$150,2,FALSE)</f>
        <v>HFCC, Intl. Radio for Disaster Relief project</v>
      </c>
      <c r="U4049" t="s">
        <v>84</v>
      </c>
      <c r="V4049" t="s">
        <v>86</v>
      </c>
      <c r="W4049" t="s">
        <v>602</v>
      </c>
      <c r="X4049" t="s">
        <v>602</v>
      </c>
      <c r="Y4049">
        <v>1217</v>
      </c>
    </row>
    <row r="4050" spans="1:25" x14ac:dyDescent="0.25">
      <c r="A4050">
        <v>17510</v>
      </c>
      <c r="B4050" t="str">
        <f>VLOOKUP(W4050,Broadcast!A$2:B$277,2,FALSE)</f>
        <v>China Radio International</v>
      </c>
      <c r="C4050" s="6">
        <v>400</v>
      </c>
      <c r="D4050" s="6">
        <v>500</v>
      </c>
      <c r="E4050" t="s">
        <v>776</v>
      </c>
      <c r="F4050" t="str">
        <f>VLOOKUP(H4050,Location!A$2:E$678,2,FALSE)</f>
        <v>Xian</v>
      </c>
      <c r="G4050" t="str">
        <f>VLOOKUP(LEFT(R4050,3),Language!A$2:B$7700,2,FALSE)</f>
        <v>Hakka Chinese</v>
      </c>
      <c r="H4050" t="s">
        <v>265</v>
      </c>
      <c r="I4050">
        <v>500</v>
      </c>
      <c r="J4050">
        <v>200</v>
      </c>
      <c r="K4050">
        <v>0</v>
      </c>
      <c r="L4050">
        <v>216</v>
      </c>
      <c r="M4050">
        <v>1234567</v>
      </c>
      <c r="N4050">
        <v>270316</v>
      </c>
      <c r="O4050">
        <v>301016</v>
      </c>
      <c r="P4050" t="s">
        <v>19</v>
      </c>
      <c r="Q4050">
        <v>16500</v>
      </c>
      <c r="R4050" t="s">
        <v>668</v>
      </c>
      <c r="S4050" t="str">
        <f>VLOOKUP(V4050,Country!A$2:B$191,2,FALSE)</f>
        <v>China</v>
      </c>
      <c r="T4050" t="str">
        <f>VLOOKUP(X4050,Organisation!A$2:B$150,2,FALSE)</f>
        <v>R &amp; T of Peoples Republic of China</v>
      </c>
      <c r="U4050" t="s">
        <v>265</v>
      </c>
      <c r="V4050" t="s">
        <v>55</v>
      </c>
      <c r="W4050" t="s">
        <v>188</v>
      </c>
      <c r="X4050" t="s">
        <v>57</v>
      </c>
      <c r="Y4050">
        <v>3401</v>
      </c>
    </row>
    <row r="4051" spans="1:25" x14ac:dyDescent="0.25">
      <c r="A4051">
        <v>17510</v>
      </c>
      <c r="B4051" t="str">
        <f>VLOOKUP(W4051,Broadcast!A$2:B$277,2,FALSE)</f>
        <v>China Radio International</v>
      </c>
      <c r="C4051" s="6">
        <v>500</v>
      </c>
      <c r="D4051" s="6">
        <v>600</v>
      </c>
      <c r="E4051" t="s">
        <v>510</v>
      </c>
      <c r="F4051" t="str">
        <f>VLOOKUP(H4051,Location!A$2:E$678,2,FALSE)</f>
        <v>Kashi</v>
      </c>
      <c r="G4051" t="str">
        <f>VLOOKUP(LEFT(R4051,3),Language!A$2:B$7700,2,FALSE)</f>
        <v>English</v>
      </c>
      <c r="H4051" t="s">
        <v>187</v>
      </c>
      <c r="I4051">
        <v>500</v>
      </c>
      <c r="J4051">
        <v>269</v>
      </c>
      <c r="K4051">
        <v>0</v>
      </c>
      <c r="L4051">
        <v>216</v>
      </c>
      <c r="M4051">
        <v>1234567</v>
      </c>
      <c r="N4051">
        <v>270316</v>
      </c>
      <c r="O4051">
        <v>301016</v>
      </c>
      <c r="P4051" t="s">
        <v>19</v>
      </c>
      <c r="Q4051">
        <v>13700</v>
      </c>
      <c r="R4051" t="s">
        <v>20</v>
      </c>
      <c r="S4051" t="str">
        <f>VLOOKUP(V4051,Country!A$2:B$191,2,FALSE)</f>
        <v>China</v>
      </c>
      <c r="T4051" t="str">
        <f>VLOOKUP(X4051,Organisation!A$2:B$150,2,FALSE)</f>
        <v>R &amp; T of Peoples Republic of China</v>
      </c>
      <c r="U4051" t="s">
        <v>187</v>
      </c>
      <c r="V4051" t="s">
        <v>55</v>
      </c>
      <c r="W4051" t="s">
        <v>188</v>
      </c>
      <c r="X4051" t="s">
        <v>57</v>
      </c>
      <c r="Y4051">
        <v>3402</v>
      </c>
    </row>
    <row r="4052" spans="1:25" x14ac:dyDescent="0.25">
      <c r="A4052">
        <v>17510</v>
      </c>
      <c r="B4052" t="str">
        <f>VLOOKUP(W4052,Broadcast!A$2:B$277,2,FALSE)</f>
        <v>China Radio International</v>
      </c>
      <c r="C4052" s="6">
        <v>600</v>
      </c>
      <c r="D4052" s="6">
        <v>700</v>
      </c>
      <c r="E4052" t="s">
        <v>510</v>
      </c>
      <c r="F4052" t="str">
        <f>VLOOKUP(H4052,Location!A$2:E$678,2,FALSE)</f>
        <v>Kashi</v>
      </c>
      <c r="G4052" t="str">
        <f>VLOOKUP(LEFT(R4052,3),Language!A$2:B$7700,2,FALSE)</f>
        <v>English</v>
      </c>
      <c r="H4052" t="s">
        <v>187</v>
      </c>
      <c r="I4052">
        <v>500</v>
      </c>
      <c r="J4052">
        <v>269</v>
      </c>
      <c r="K4052">
        <v>0</v>
      </c>
      <c r="L4052">
        <v>216</v>
      </c>
      <c r="M4052">
        <v>1234567</v>
      </c>
      <c r="N4052">
        <v>270316</v>
      </c>
      <c r="O4052">
        <v>301016</v>
      </c>
      <c r="P4052" t="s">
        <v>19</v>
      </c>
      <c r="Q4052">
        <v>13700</v>
      </c>
      <c r="R4052" t="s">
        <v>20</v>
      </c>
      <c r="S4052" t="str">
        <f>VLOOKUP(V4052,Country!A$2:B$191,2,FALSE)</f>
        <v>China</v>
      </c>
      <c r="T4052" t="str">
        <f>VLOOKUP(X4052,Organisation!A$2:B$150,2,FALSE)</f>
        <v>R &amp; T of Peoples Republic of China</v>
      </c>
      <c r="U4052" t="s">
        <v>187</v>
      </c>
      <c r="V4052" t="s">
        <v>55</v>
      </c>
      <c r="W4052" t="s">
        <v>188</v>
      </c>
      <c r="X4052" t="s">
        <v>57</v>
      </c>
      <c r="Y4052">
        <v>3403</v>
      </c>
    </row>
    <row r="4053" spans="1:25" x14ac:dyDescent="0.25">
      <c r="A4053">
        <v>17510</v>
      </c>
      <c r="B4053" t="str">
        <f>VLOOKUP(W4053,Broadcast!A$2:B$277,2,FALSE)</f>
        <v>All India Radio</v>
      </c>
      <c r="C4053" s="6">
        <v>830</v>
      </c>
      <c r="D4053" s="6">
        <v>945</v>
      </c>
      <c r="E4053">
        <v>54</v>
      </c>
      <c r="F4053" t="str">
        <f>VLOOKUP(H4053,Location!A$2:E$678,2,FALSE)</f>
        <v>Delhi</v>
      </c>
      <c r="G4053" t="str">
        <f>VLOOKUP(LEFT(R4053,3),Language!A$2:B$7700,2,FALSE)</f>
        <v>Indonesian</v>
      </c>
      <c r="H4053" t="s">
        <v>304</v>
      </c>
      <c r="I4053">
        <v>250</v>
      </c>
      <c r="J4053">
        <v>132</v>
      </c>
      <c r="K4053">
        <v>0</v>
      </c>
      <c r="L4053">
        <v>216</v>
      </c>
      <c r="M4053">
        <v>1234567</v>
      </c>
      <c r="N4053">
        <v>270316</v>
      </c>
      <c r="O4053">
        <v>301016</v>
      </c>
      <c r="P4053" t="s">
        <v>19</v>
      </c>
      <c r="Q4053">
        <v>17700</v>
      </c>
      <c r="R4053" t="s">
        <v>590</v>
      </c>
      <c r="S4053" t="str">
        <f>VLOOKUP(V4053,Country!A$2:B$191,2,FALSE)</f>
        <v>India</v>
      </c>
      <c r="T4053" t="str">
        <f>VLOOKUP(X4053,Organisation!A$2:B$150,2,FALSE)</f>
        <v>All India Radio</v>
      </c>
      <c r="U4053" t="s">
        <v>304</v>
      </c>
      <c r="V4053" t="s">
        <v>263</v>
      </c>
      <c r="W4053" t="s">
        <v>264</v>
      </c>
      <c r="X4053" t="s">
        <v>264</v>
      </c>
      <c r="Y4053">
        <v>3611</v>
      </c>
    </row>
    <row r="4054" spans="1:25" x14ac:dyDescent="0.25">
      <c r="A4054">
        <v>17510</v>
      </c>
      <c r="B4054" t="str">
        <f>VLOOKUP(W4054,Broadcast!A$2:B$277,2,FALSE)</f>
        <v>All India Radio</v>
      </c>
      <c r="C4054" s="6">
        <v>945</v>
      </c>
      <c r="D4054" s="6">
        <v>1100</v>
      </c>
      <c r="E4054" t="s">
        <v>833</v>
      </c>
      <c r="F4054" t="str">
        <f>VLOOKUP(H4054,Location!A$2:E$678,2,FALSE)</f>
        <v>Delhi</v>
      </c>
      <c r="G4054" t="str">
        <f>VLOOKUP(LEFT(R4054,3),Language!A$2:B$7700,2,FALSE)</f>
        <v>English</v>
      </c>
      <c r="H4054" t="s">
        <v>304</v>
      </c>
      <c r="I4054">
        <v>250</v>
      </c>
      <c r="J4054">
        <v>132</v>
      </c>
      <c r="K4054">
        <v>0</v>
      </c>
      <c r="L4054">
        <v>216</v>
      </c>
      <c r="M4054">
        <v>1234567</v>
      </c>
      <c r="N4054">
        <v>270316</v>
      </c>
      <c r="O4054">
        <v>301016</v>
      </c>
      <c r="P4054" t="s">
        <v>19</v>
      </c>
      <c r="Q4054">
        <v>17700</v>
      </c>
      <c r="R4054" t="s">
        <v>20</v>
      </c>
      <c r="S4054" t="str">
        <f>VLOOKUP(V4054,Country!A$2:B$191,2,FALSE)</f>
        <v>India</v>
      </c>
      <c r="T4054" t="str">
        <f>VLOOKUP(X4054,Organisation!A$2:B$150,2,FALSE)</f>
        <v>All India Radio</v>
      </c>
      <c r="U4054" t="s">
        <v>304</v>
      </c>
      <c r="V4054" t="s">
        <v>263</v>
      </c>
      <c r="W4054" t="s">
        <v>264</v>
      </c>
      <c r="X4054" t="s">
        <v>264</v>
      </c>
      <c r="Y4054">
        <v>3612</v>
      </c>
    </row>
    <row r="4055" spans="1:25" x14ac:dyDescent="0.25">
      <c r="A4055">
        <v>17510</v>
      </c>
      <c r="B4055" t="str">
        <f>VLOOKUP(W4055,Broadcast!A$2:B$277,2,FALSE)</f>
        <v>All India Radio</v>
      </c>
      <c r="C4055" s="6">
        <v>1100</v>
      </c>
      <c r="D4055" s="6">
        <v>1215</v>
      </c>
      <c r="E4055" t="s">
        <v>543</v>
      </c>
      <c r="F4055" t="str">
        <f>VLOOKUP(H4055,Location!A$2:E$678,2,FALSE)</f>
        <v>Delhi</v>
      </c>
      <c r="G4055" t="str">
        <f>VLOOKUP(LEFT(R4055,3),Language!A$2:B$7700,2,FALSE)</f>
        <v>Tamil</v>
      </c>
      <c r="H4055" t="s">
        <v>304</v>
      </c>
      <c r="I4055">
        <v>250</v>
      </c>
      <c r="J4055">
        <v>174</v>
      </c>
      <c r="K4055">
        <v>0</v>
      </c>
      <c r="L4055">
        <v>216</v>
      </c>
      <c r="M4055">
        <v>1234567</v>
      </c>
      <c r="N4055">
        <v>270316</v>
      </c>
      <c r="O4055">
        <v>301016</v>
      </c>
      <c r="P4055" t="s">
        <v>19</v>
      </c>
      <c r="Q4055">
        <v>17725</v>
      </c>
      <c r="R4055" t="s">
        <v>687</v>
      </c>
      <c r="S4055" t="str">
        <f>VLOOKUP(V4055,Country!A$2:B$191,2,FALSE)</f>
        <v>India</v>
      </c>
      <c r="T4055" t="str">
        <f>VLOOKUP(X4055,Organisation!A$2:B$150,2,FALSE)</f>
        <v>All India Radio</v>
      </c>
      <c r="U4055" t="s">
        <v>304</v>
      </c>
      <c r="V4055" t="s">
        <v>263</v>
      </c>
      <c r="W4055" t="s">
        <v>264</v>
      </c>
      <c r="X4055" t="s">
        <v>264</v>
      </c>
      <c r="Y4055">
        <v>3613</v>
      </c>
    </row>
    <row r="4056" spans="1:25" x14ac:dyDescent="0.25">
      <c r="A4056">
        <v>17510</v>
      </c>
      <c r="B4056" t="str">
        <f>VLOOKUP(W4056,Broadcast!A$2:B$277,2,FALSE)</f>
        <v>China Radio International</v>
      </c>
      <c r="C4056" s="6">
        <v>1200</v>
      </c>
      <c r="D4056" s="6">
        <v>1230</v>
      </c>
      <c r="E4056">
        <v>50</v>
      </c>
      <c r="F4056" t="str">
        <f>VLOOKUP(H4056,Location!A$2:E$678,2,FALSE)</f>
        <v>Xian</v>
      </c>
      <c r="G4056" t="str">
        <f>VLOOKUP(LEFT(R4056,3),Language!A$2:B$7700,2,FALSE)</f>
        <v>Filipino</v>
      </c>
      <c r="H4056" t="s">
        <v>265</v>
      </c>
      <c r="I4056">
        <v>500</v>
      </c>
      <c r="J4056">
        <v>145</v>
      </c>
      <c r="K4056">
        <v>0</v>
      </c>
      <c r="L4056">
        <v>218</v>
      </c>
      <c r="M4056">
        <v>1234567</v>
      </c>
      <c r="N4056">
        <v>270316</v>
      </c>
      <c r="O4056">
        <v>301016</v>
      </c>
      <c r="P4056" t="s">
        <v>19</v>
      </c>
      <c r="Q4056">
        <v>13700</v>
      </c>
      <c r="R4056" t="s">
        <v>199</v>
      </c>
      <c r="S4056" t="str">
        <f>VLOOKUP(V4056,Country!A$2:B$191,2,FALSE)</f>
        <v>China</v>
      </c>
      <c r="T4056" t="str">
        <f>VLOOKUP(X4056,Organisation!A$2:B$150,2,FALSE)</f>
        <v>R &amp; T of Peoples Republic of China</v>
      </c>
      <c r="U4056" t="s">
        <v>265</v>
      </c>
      <c r="V4056" t="s">
        <v>55</v>
      </c>
      <c r="W4056" t="s">
        <v>188</v>
      </c>
      <c r="X4056" t="s">
        <v>57</v>
      </c>
      <c r="Y4056">
        <v>3404</v>
      </c>
    </row>
    <row r="4057" spans="1:25" x14ac:dyDescent="0.25">
      <c r="A4057">
        <v>17510</v>
      </c>
      <c r="B4057" t="str">
        <f>VLOOKUP(W4057,Broadcast!A$2:B$277,2,FALSE)</f>
        <v>BBC Worldservice</v>
      </c>
      <c r="C4057" s="6">
        <v>1300</v>
      </c>
      <c r="D4057" s="6">
        <v>1330</v>
      </c>
      <c r="E4057" t="s">
        <v>1017</v>
      </c>
      <c r="F4057" t="str">
        <f>VLOOKUP(H4057,Location!A$2:E$678,2,FALSE)</f>
        <v>A'Seela</v>
      </c>
      <c r="G4057" t="str">
        <f>VLOOKUP(LEFT(R4057,3),Language!A$2:B$7700,2,FALSE)</f>
        <v>Uzbek</v>
      </c>
      <c r="H4057" t="s">
        <v>211</v>
      </c>
      <c r="I4057">
        <v>250</v>
      </c>
      <c r="J4057">
        <v>10</v>
      </c>
      <c r="K4057">
        <v>0</v>
      </c>
      <c r="L4057">
        <v>146</v>
      </c>
      <c r="M4057">
        <v>1234567</v>
      </c>
      <c r="N4057">
        <v>270316</v>
      </c>
      <c r="O4057">
        <v>301016</v>
      </c>
      <c r="P4057" t="s">
        <v>19</v>
      </c>
      <c r="Q4057">
        <v>13650</v>
      </c>
      <c r="R4057" t="s">
        <v>605</v>
      </c>
      <c r="S4057" t="str">
        <f>VLOOKUP(V4057,Country!A$2:B$191,2,FALSE)</f>
        <v>Oman</v>
      </c>
      <c r="T4057" t="str">
        <f>VLOOKUP(X4057,Organisation!A$2:B$150,2,FALSE)</f>
        <v>Babcock Communications</v>
      </c>
      <c r="U4057" t="s">
        <v>211</v>
      </c>
      <c r="V4057" t="s">
        <v>212</v>
      </c>
      <c r="W4057" t="s">
        <v>42</v>
      </c>
      <c r="X4057" t="s">
        <v>43</v>
      </c>
      <c r="Y4057">
        <v>315</v>
      </c>
    </row>
    <row r="4058" spans="1:25" x14ac:dyDescent="0.25">
      <c r="A4058">
        <v>17515</v>
      </c>
      <c r="B4058" t="str">
        <f>VLOOKUP(W4058,Broadcast!A$2:B$277,2,FALSE)</f>
        <v>Media Broadcast GmbH</v>
      </c>
      <c r="C4058" s="6">
        <v>1600</v>
      </c>
      <c r="D4058" s="6">
        <v>1730</v>
      </c>
      <c r="E4058" t="s">
        <v>1023</v>
      </c>
      <c r="F4058" t="str">
        <f>VLOOKUP(H4058,Location!A$2:E$678,2,FALSE)</f>
        <v>Nauen</v>
      </c>
      <c r="G4058" t="str">
        <f>VLOOKUP(LEFT(R4058,3),Language!A$2:B$7700,2,FALSE)</f>
        <v>Multiple languages</v>
      </c>
      <c r="H4058" t="s">
        <v>232</v>
      </c>
      <c r="I4058">
        <v>100</v>
      </c>
      <c r="J4058">
        <v>148</v>
      </c>
      <c r="K4058">
        <v>0</v>
      </c>
      <c r="L4058">
        <v>216</v>
      </c>
      <c r="M4058">
        <v>3</v>
      </c>
      <c r="N4058">
        <v>10916</v>
      </c>
      <c r="O4058">
        <v>291016</v>
      </c>
      <c r="P4058" t="s">
        <v>19</v>
      </c>
      <c r="Q4058">
        <v>14800</v>
      </c>
      <c r="R4058" t="s">
        <v>102</v>
      </c>
      <c r="S4058" t="str">
        <f>VLOOKUP(V4058,Country!A$2:B$191,2,FALSE)</f>
        <v>Germany</v>
      </c>
      <c r="T4058" t="str">
        <f>VLOOKUP(X4058,Organisation!A$2:B$150,2,FALSE)</f>
        <v>Media Broadcast GmbH</v>
      </c>
      <c r="U4058" t="s">
        <v>232</v>
      </c>
      <c r="V4058" t="s">
        <v>19</v>
      </c>
      <c r="W4058" t="s">
        <v>99</v>
      </c>
      <c r="X4058" t="s">
        <v>99</v>
      </c>
      <c r="Y4058">
        <v>18225</v>
      </c>
    </row>
    <row r="4059" spans="1:25" x14ac:dyDescent="0.25">
      <c r="A4059">
        <v>17515</v>
      </c>
      <c r="B4059" t="str">
        <f>VLOOKUP(W4059,Broadcast!A$2:B$277,2,FALSE)</f>
        <v>Media Broadcast GmbH</v>
      </c>
      <c r="C4059" s="6">
        <v>1600</v>
      </c>
      <c r="D4059" s="6">
        <v>1800</v>
      </c>
      <c r="E4059" t="s">
        <v>1023</v>
      </c>
      <c r="F4059" t="str">
        <f>VLOOKUP(H4059,Location!A$2:E$678,2,FALSE)</f>
        <v>Nauen</v>
      </c>
      <c r="G4059" t="str">
        <f>VLOOKUP(LEFT(R4059,3),Language!A$2:B$7700,2,FALSE)</f>
        <v>Multiple languages</v>
      </c>
      <c r="H4059" t="s">
        <v>232</v>
      </c>
      <c r="I4059">
        <v>100</v>
      </c>
      <c r="J4059">
        <v>148</v>
      </c>
      <c r="K4059">
        <v>0</v>
      </c>
      <c r="L4059">
        <v>216</v>
      </c>
      <c r="M4059">
        <v>2</v>
      </c>
      <c r="N4059">
        <v>270316</v>
      </c>
      <c r="O4059">
        <v>291016</v>
      </c>
      <c r="P4059" t="s">
        <v>19</v>
      </c>
      <c r="Q4059">
        <v>14800</v>
      </c>
      <c r="R4059" t="s">
        <v>102</v>
      </c>
      <c r="S4059" t="str">
        <f>VLOOKUP(V4059,Country!A$2:B$191,2,FALSE)</f>
        <v>Germany</v>
      </c>
      <c r="T4059" t="str">
        <f>VLOOKUP(X4059,Organisation!A$2:B$150,2,FALSE)</f>
        <v>Media Broadcast GmbH</v>
      </c>
      <c r="U4059" t="s">
        <v>232</v>
      </c>
      <c r="V4059" t="s">
        <v>19</v>
      </c>
      <c r="W4059" t="s">
        <v>99</v>
      </c>
      <c r="X4059" t="s">
        <v>99</v>
      </c>
      <c r="Y4059">
        <v>15646</v>
      </c>
    </row>
    <row r="4060" spans="1:25" x14ac:dyDescent="0.25">
      <c r="A4060">
        <v>17515</v>
      </c>
      <c r="B4060" t="str">
        <f>VLOOKUP(W4060,Broadcast!A$2:B$277,2,FALSE)</f>
        <v>Media Broadcast GmbH</v>
      </c>
      <c r="C4060" s="6">
        <v>1600</v>
      </c>
      <c r="D4060" s="6">
        <v>1800</v>
      </c>
      <c r="E4060" t="s">
        <v>1023</v>
      </c>
      <c r="F4060" t="str">
        <f>VLOOKUP(H4060,Location!A$2:E$678,2,FALSE)</f>
        <v>Nauen</v>
      </c>
      <c r="G4060" t="str">
        <f>VLOOKUP(LEFT(R4060,3),Language!A$2:B$7700,2,FALSE)</f>
        <v>Multiple languages</v>
      </c>
      <c r="H4060" t="s">
        <v>232</v>
      </c>
      <c r="I4060">
        <v>100</v>
      </c>
      <c r="J4060">
        <v>148</v>
      </c>
      <c r="K4060">
        <v>0</v>
      </c>
      <c r="L4060">
        <v>216</v>
      </c>
      <c r="M4060">
        <v>1</v>
      </c>
      <c r="N4060">
        <v>270316</v>
      </c>
      <c r="O4060">
        <v>291016</v>
      </c>
      <c r="P4060" t="s">
        <v>19</v>
      </c>
      <c r="Q4060">
        <v>14800</v>
      </c>
      <c r="R4060" t="s">
        <v>102</v>
      </c>
      <c r="S4060" t="str">
        <f>VLOOKUP(V4060,Country!A$2:B$191,2,FALSE)</f>
        <v>Germany</v>
      </c>
      <c r="T4060" t="str">
        <f>VLOOKUP(X4060,Organisation!A$2:B$150,2,FALSE)</f>
        <v>Media Broadcast GmbH</v>
      </c>
      <c r="U4060" t="s">
        <v>232</v>
      </c>
      <c r="V4060" t="s">
        <v>19</v>
      </c>
      <c r="W4060" t="s">
        <v>99</v>
      </c>
      <c r="X4060" t="s">
        <v>99</v>
      </c>
      <c r="Y4060">
        <v>15648</v>
      </c>
    </row>
    <row r="4061" spans="1:25" x14ac:dyDescent="0.25">
      <c r="A4061">
        <v>17515</v>
      </c>
      <c r="B4061" t="str">
        <f>VLOOKUP(W4061,Broadcast!A$2:B$277,2,FALSE)</f>
        <v>Media Broadcast GmbH</v>
      </c>
      <c r="C4061" s="6">
        <v>1600</v>
      </c>
      <c r="D4061" s="6">
        <v>1800</v>
      </c>
      <c r="E4061" t="s">
        <v>1023</v>
      </c>
      <c r="F4061" t="str">
        <f>VLOOKUP(H4061,Location!A$2:E$678,2,FALSE)</f>
        <v>Nauen</v>
      </c>
      <c r="G4061" t="str">
        <f>VLOOKUP(LEFT(R4061,3),Language!A$2:B$7700,2,FALSE)</f>
        <v>Multiple languages</v>
      </c>
      <c r="H4061" t="s">
        <v>232</v>
      </c>
      <c r="I4061">
        <v>100</v>
      </c>
      <c r="J4061">
        <v>148</v>
      </c>
      <c r="K4061">
        <v>0</v>
      </c>
      <c r="L4061">
        <v>216</v>
      </c>
      <c r="M4061">
        <v>3</v>
      </c>
      <c r="N4061">
        <v>270316</v>
      </c>
      <c r="O4061">
        <v>310816</v>
      </c>
      <c r="P4061" t="s">
        <v>19</v>
      </c>
      <c r="Q4061">
        <v>14800</v>
      </c>
      <c r="R4061" t="s">
        <v>102</v>
      </c>
      <c r="S4061" t="str">
        <f>VLOOKUP(V4061,Country!A$2:B$191,2,FALSE)</f>
        <v>Germany</v>
      </c>
      <c r="T4061" t="str">
        <f>VLOOKUP(X4061,Organisation!A$2:B$150,2,FALSE)</f>
        <v>Media Broadcast GmbH</v>
      </c>
      <c r="U4061" t="s">
        <v>232</v>
      </c>
      <c r="V4061" t="s">
        <v>19</v>
      </c>
      <c r="W4061" t="s">
        <v>99</v>
      </c>
      <c r="X4061" t="s">
        <v>99</v>
      </c>
      <c r="Y4061">
        <v>18226</v>
      </c>
    </row>
    <row r="4062" spans="1:25" x14ac:dyDescent="0.25">
      <c r="A4062">
        <v>17515</v>
      </c>
      <c r="B4062" t="str">
        <f>VLOOKUP(W4062,Broadcast!A$2:B$277,2,FALSE)</f>
        <v>Media Broadcast GmbH</v>
      </c>
      <c r="C4062" s="6">
        <v>1630</v>
      </c>
      <c r="D4062" s="6">
        <v>1700</v>
      </c>
      <c r="E4062" t="s">
        <v>1023</v>
      </c>
      <c r="F4062" t="str">
        <f>VLOOKUP(H4062,Location!A$2:E$678,2,FALSE)</f>
        <v>Nauen</v>
      </c>
      <c r="G4062" t="str">
        <f>VLOOKUP(LEFT(R4062,3),Language!A$2:B$7700,2,FALSE)</f>
        <v>Multiple languages</v>
      </c>
      <c r="H4062" t="s">
        <v>232</v>
      </c>
      <c r="I4062">
        <v>100</v>
      </c>
      <c r="J4062">
        <v>148</v>
      </c>
      <c r="K4062">
        <v>0</v>
      </c>
      <c r="L4062">
        <v>216</v>
      </c>
      <c r="M4062">
        <v>6</v>
      </c>
      <c r="N4062">
        <v>20716</v>
      </c>
      <c r="O4062">
        <v>291016</v>
      </c>
      <c r="P4062" t="s">
        <v>19</v>
      </c>
      <c r="Q4062">
        <v>14800</v>
      </c>
      <c r="R4062" t="s">
        <v>102</v>
      </c>
      <c r="S4062" t="str">
        <f>VLOOKUP(V4062,Country!A$2:B$191,2,FALSE)</f>
        <v>Germany</v>
      </c>
      <c r="T4062" t="str">
        <f>VLOOKUP(X4062,Organisation!A$2:B$150,2,FALSE)</f>
        <v>Media Broadcast GmbH</v>
      </c>
      <c r="U4062" t="s">
        <v>232</v>
      </c>
      <c r="V4062" t="s">
        <v>19</v>
      </c>
      <c r="W4062" t="s">
        <v>99</v>
      </c>
      <c r="X4062" t="s">
        <v>99</v>
      </c>
      <c r="Y4062">
        <v>16913</v>
      </c>
    </row>
    <row r="4063" spans="1:25" x14ac:dyDescent="0.25">
      <c r="A4063">
        <v>17515</v>
      </c>
      <c r="B4063" t="str">
        <f>VLOOKUP(W4063,Broadcast!A$2:B$277,2,FALSE)</f>
        <v>Media Broadcast GmbH</v>
      </c>
      <c r="C4063" s="6">
        <v>1630</v>
      </c>
      <c r="D4063" s="6">
        <v>1700</v>
      </c>
      <c r="E4063" t="s">
        <v>1023</v>
      </c>
      <c r="F4063" t="str">
        <f>VLOOKUP(H4063,Location!A$2:E$678,2,FALSE)</f>
        <v>Nauen</v>
      </c>
      <c r="G4063" t="str">
        <f>VLOOKUP(LEFT(R4063,3),Language!A$2:B$7700,2,FALSE)</f>
        <v>Multiple languages</v>
      </c>
      <c r="H4063" t="s">
        <v>232</v>
      </c>
      <c r="I4063">
        <v>100</v>
      </c>
      <c r="J4063">
        <v>148</v>
      </c>
      <c r="K4063">
        <v>0</v>
      </c>
      <c r="L4063">
        <v>216</v>
      </c>
      <c r="M4063">
        <v>4</v>
      </c>
      <c r="N4063">
        <v>220616</v>
      </c>
      <c r="O4063">
        <v>310816</v>
      </c>
      <c r="P4063" t="s">
        <v>19</v>
      </c>
      <c r="Q4063">
        <v>14800</v>
      </c>
      <c r="R4063" t="s">
        <v>102</v>
      </c>
      <c r="S4063" t="str">
        <f>VLOOKUP(V4063,Country!A$2:B$191,2,FALSE)</f>
        <v>Germany</v>
      </c>
      <c r="T4063" t="str">
        <f>VLOOKUP(X4063,Organisation!A$2:B$150,2,FALSE)</f>
        <v>Media Broadcast GmbH</v>
      </c>
      <c r="U4063" t="s">
        <v>232</v>
      </c>
      <c r="V4063" t="s">
        <v>19</v>
      </c>
      <c r="W4063" t="s">
        <v>99</v>
      </c>
      <c r="X4063" t="s">
        <v>99</v>
      </c>
      <c r="Y4063">
        <v>18227</v>
      </c>
    </row>
    <row r="4064" spans="1:25" x14ac:dyDescent="0.25">
      <c r="A4064">
        <v>17515</v>
      </c>
      <c r="B4064" t="str">
        <f>VLOOKUP(W4064,Broadcast!A$2:B$277,2,FALSE)</f>
        <v>Media Broadcast GmbH</v>
      </c>
      <c r="C4064" s="6">
        <v>1630</v>
      </c>
      <c r="D4064" s="6">
        <v>1730</v>
      </c>
      <c r="E4064" t="s">
        <v>1023</v>
      </c>
      <c r="F4064" t="str">
        <f>VLOOKUP(H4064,Location!A$2:E$678,2,FALSE)</f>
        <v>Nauen</v>
      </c>
      <c r="G4064" t="str">
        <f>VLOOKUP(LEFT(R4064,3),Language!A$2:B$7700,2,FALSE)</f>
        <v>Multiple languages</v>
      </c>
      <c r="H4064" t="s">
        <v>232</v>
      </c>
      <c r="I4064">
        <v>100</v>
      </c>
      <c r="J4064">
        <v>148</v>
      </c>
      <c r="K4064">
        <v>0</v>
      </c>
      <c r="L4064">
        <v>216</v>
      </c>
      <c r="M4064">
        <v>7</v>
      </c>
      <c r="N4064">
        <v>270316</v>
      </c>
      <c r="O4064">
        <v>291016</v>
      </c>
      <c r="P4064" t="s">
        <v>19</v>
      </c>
      <c r="Q4064">
        <v>14800</v>
      </c>
      <c r="R4064" t="s">
        <v>102</v>
      </c>
      <c r="S4064" t="str">
        <f>VLOOKUP(V4064,Country!A$2:B$191,2,FALSE)</f>
        <v>Germany</v>
      </c>
      <c r="T4064" t="str">
        <f>VLOOKUP(X4064,Organisation!A$2:B$150,2,FALSE)</f>
        <v>Media Broadcast GmbH</v>
      </c>
      <c r="U4064" t="s">
        <v>232</v>
      </c>
      <c r="V4064" t="s">
        <v>19</v>
      </c>
      <c r="W4064" t="s">
        <v>99</v>
      </c>
      <c r="X4064" t="s">
        <v>99</v>
      </c>
      <c r="Y4064">
        <v>15649</v>
      </c>
    </row>
    <row r="4065" spans="1:25" x14ac:dyDescent="0.25">
      <c r="A4065">
        <v>17515</v>
      </c>
      <c r="B4065" t="str">
        <f>VLOOKUP(W4065,Broadcast!A$2:B$277,2,FALSE)</f>
        <v>Media Broadcast GmbH</v>
      </c>
      <c r="C4065" s="6">
        <v>1630</v>
      </c>
      <c r="D4065" s="6">
        <v>1730</v>
      </c>
      <c r="E4065" t="s">
        <v>1023</v>
      </c>
      <c r="F4065" t="str">
        <f>VLOOKUP(H4065,Location!A$2:E$678,2,FALSE)</f>
        <v>Nauen</v>
      </c>
      <c r="G4065" t="str">
        <f>VLOOKUP(LEFT(R4065,3),Language!A$2:B$7700,2,FALSE)</f>
        <v>Multiple languages</v>
      </c>
      <c r="H4065" t="s">
        <v>232</v>
      </c>
      <c r="I4065">
        <v>100</v>
      </c>
      <c r="J4065">
        <v>148</v>
      </c>
      <c r="K4065">
        <v>0</v>
      </c>
      <c r="L4065">
        <v>216</v>
      </c>
      <c r="M4065">
        <v>6</v>
      </c>
      <c r="N4065">
        <v>270316</v>
      </c>
      <c r="O4065">
        <v>10716</v>
      </c>
      <c r="P4065" t="s">
        <v>19</v>
      </c>
      <c r="Q4065">
        <v>14800</v>
      </c>
      <c r="R4065" t="s">
        <v>102</v>
      </c>
      <c r="S4065" t="str">
        <f>VLOOKUP(V4065,Country!A$2:B$191,2,FALSE)</f>
        <v>Germany</v>
      </c>
      <c r="T4065" t="str">
        <f>VLOOKUP(X4065,Organisation!A$2:B$150,2,FALSE)</f>
        <v>Media Broadcast GmbH</v>
      </c>
      <c r="U4065" t="s">
        <v>232</v>
      </c>
      <c r="V4065" t="s">
        <v>19</v>
      </c>
      <c r="W4065" t="s">
        <v>99</v>
      </c>
      <c r="X4065" t="s">
        <v>99</v>
      </c>
      <c r="Y4065">
        <v>16916</v>
      </c>
    </row>
    <row r="4066" spans="1:25" x14ac:dyDescent="0.25">
      <c r="A4066">
        <v>17515</v>
      </c>
      <c r="B4066" t="str">
        <f>VLOOKUP(W4066,Broadcast!A$2:B$277,2,FALSE)</f>
        <v>Media Broadcast GmbH</v>
      </c>
      <c r="C4066" s="6">
        <v>1630</v>
      </c>
      <c r="D4066" s="6">
        <v>1730</v>
      </c>
      <c r="E4066" t="s">
        <v>1023</v>
      </c>
      <c r="F4066" t="str">
        <f>VLOOKUP(H4066,Location!A$2:E$678,2,FALSE)</f>
        <v>Nauen</v>
      </c>
      <c r="G4066" t="str">
        <f>VLOOKUP(LEFT(R4066,3),Language!A$2:B$7700,2,FALSE)</f>
        <v>Multiple languages</v>
      </c>
      <c r="H4066" t="s">
        <v>232</v>
      </c>
      <c r="I4066">
        <v>100</v>
      </c>
      <c r="J4066">
        <v>148</v>
      </c>
      <c r="K4066">
        <v>0</v>
      </c>
      <c r="L4066">
        <v>216</v>
      </c>
      <c r="M4066">
        <v>4</v>
      </c>
      <c r="N4066">
        <v>10916</v>
      </c>
      <c r="O4066">
        <v>291016</v>
      </c>
      <c r="P4066" t="s">
        <v>19</v>
      </c>
      <c r="Q4066">
        <v>14800</v>
      </c>
      <c r="R4066" t="s">
        <v>102</v>
      </c>
      <c r="S4066" t="str">
        <f>VLOOKUP(V4066,Country!A$2:B$191,2,FALSE)</f>
        <v>Germany</v>
      </c>
      <c r="T4066" t="str">
        <f>VLOOKUP(X4066,Organisation!A$2:B$150,2,FALSE)</f>
        <v>Media Broadcast GmbH</v>
      </c>
      <c r="U4066" t="s">
        <v>232</v>
      </c>
      <c r="V4066" t="s">
        <v>19</v>
      </c>
      <c r="W4066" t="s">
        <v>99</v>
      </c>
      <c r="X4066" t="s">
        <v>99</v>
      </c>
      <c r="Y4066">
        <v>18228</v>
      </c>
    </row>
    <row r="4067" spans="1:25" x14ac:dyDescent="0.25">
      <c r="A4067">
        <v>17515</v>
      </c>
      <c r="B4067" t="str">
        <f>VLOOKUP(W4067,Broadcast!A$2:B$277,2,FALSE)</f>
        <v>Media Broadcast GmbH</v>
      </c>
      <c r="C4067" s="6">
        <v>1630</v>
      </c>
      <c r="D4067" s="6">
        <v>1730</v>
      </c>
      <c r="E4067" t="s">
        <v>1023</v>
      </c>
      <c r="F4067" t="str">
        <f>VLOOKUP(H4067,Location!A$2:E$678,2,FALSE)</f>
        <v>Nauen</v>
      </c>
      <c r="G4067" t="str">
        <f>VLOOKUP(LEFT(R4067,3),Language!A$2:B$7700,2,FALSE)</f>
        <v>Multiple languages</v>
      </c>
      <c r="H4067" t="s">
        <v>232</v>
      </c>
      <c r="I4067">
        <v>100</v>
      </c>
      <c r="J4067">
        <v>148</v>
      </c>
      <c r="K4067">
        <v>0</v>
      </c>
      <c r="L4067">
        <v>216</v>
      </c>
      <c r="M4067">
        <v>5</v>
      </c>
      <c r="N4067">
        <v>10916</v>
      </c>
      <c r="O4067">
        <v>291016</v>
      </c>
      <c r="P4067" t="s">
        <v>19</v>
      </c>
      <c r="Q4067">
        <v>14800</v>
      </c>
      <c r="R4067" t="s">
        <v>102</v>
      </c>
      <c r="S4067" t="str">
        <f>VLOOKUP(V4067,Country!A$2:B$191,2,FALSE)</f>
        <v>Germany</v>
      </c>
      <c r="T4067" t="str">
        <f>VLOOKUP(X4067,Organisation!A$2:B$150,2,FALSE)</f>
        <v>Media Broadcast GmbH</v>
      </c>
      <c r="U4067" t="s">
        <v>232</v>
      </c>
      <c r="V4067" t="s">
        <v>19</v>
      </c>
      <c r="W4067" t="s">
        <v>99</v>
      </c>
      <c r="X4067" t="s">
        <v>99</v>
      </c>
      <c r="Y4067">
        <v>18230</v>
      </c>
    </row>
    <row r="4068" spans="1:25" x14ac:dyDescent="0.25">
      <c r="A4068">
        <v>17515</v>
      </c>
      <c r="B4068" t="str">
        <f>VLOOKUP(W4068,Broadcast!A$2:B$277,2,FALSE)</f>
        <v>Media Broadcast GmbH</v>
      </c>
      <c r="C4068" s="6">
        <v>1630</v>
      </c>
      <c r="D4068" s="6">
        <v>1800</v>
      </c>
      <c r="E4068" t="s">
        <v>1023</v>
      </c>
      <c r="F4068" t="str">
        <f>VLOOKUP(H4068,Location!A$2:E$678,2,FALSE)</f>
        <v>Nauen</v>
      </c>
      <c r="G4068" t="str">
        <f>VLOOKUP(LEFT(R4068,3),Language!A$2:B$7700,2,FALSE)</f>
        <v>Multiple languages</v>
      </c>
      <c r="H4068" t="s">
        <v>232</v>
      </c>
      <c r="I4068">
        <v>100</v>
      </c>
      <c r="J4068">
        <v>148</v>
      </c>
      <c r="K4068">
        <v>0</v>
      </c>
      <c r="L4068">
        <v>216</v>
      </c>
      <c r="M4068">
        <v>4</v>
      </c>
      <c r="N4068">
        <v>270316</v>
      </c>
      <c r="O4068">
        <v>210616</v>
      </c>
      <c r="P4068" t="s">
        <v>19</v>
      </c>
      <c r="Q4068">
        <v>14800</v>
      </c>
      <c r="R4068" t="s">
        <v>102</v>
      </c>
      <c r="S4068" t="str">
        <f>VLOOKUP(V4068,Country!A$2:B$191,2,FALSE)</f>
        <v>Germany</v>
      </c>
      <c r="T4068" t="str">
        <f>VLOOKUP(X4068,Organisation!A$2:B$150,2,FALSE)</f>
        <v>Media Broadcast GmbH</v>
      </c>
      <c r="U4068" t="s">
        <v>232</v>
      </c>
      <c r="V4068" t="s">
        <v>19</v>
      </c>
      <c r="W4068" t="s">
        <v>99</v>
      </c>
      <c r="X4068" t="s">
        <v>99</v>
      </c>
      <c r="Y4068">
        <v>16914</v>
      </c>
    </row>
    <row r="4069" spans="1:25" x14ac:dyDescent="0.25">
      <c r="A4069">
        <v>17515</v>
      </c>
      <c r="B4069" t="str">
        <f>VLOOKUP(W4069,Broadcast!A$2:B$277,2,FALSE)</f>
        <v>Media Broadcast GmbH</v>
      </c>
      <c r="C4069" s="6">
        <v>1630</v>
      </c>
      <c r="D4069" s="6">
        <v>1800</v>
      </c>
      <c r="E4069" t="s">
        <v>1023</v>
      </c>
      <c r="F4069" t="str">
        <f>VLOOKUP(H4069,Location!A$2:E$678,2,FALSE)</f>
        <v>Nauen</v>
      </c>
      <c r="G4069" t="str">
        <f>VLOOKUP(LEFT(R4069,3),Language!A$2:B$7700,2,FALSE)</f>
        <v>Multiple languages</v>
      </c>
      <c r="H4069" t="s">
        <v>232</v>
      </c>
      <c r="I4069">
        <v>100</v>
      </c>
      <c r="J4069">
        <v>148</v>
      </c>
      <c r="K4069">
        <v>0</v>
      </c>
      <c r="L4069">
        <v>216</v>
      </c>
      <c r="M4069">
        <v>5</v>
      </c>
      <c r="N4069">
        <v>270316</v>
      </c>
      <c r="O4069">
        <v>310816</v>
      </c>
      <c r="P4069" t="s">
        <v>19</v>
      </c>
      <c r="Q4069">
        <v>14800</v>
      </c>
      <c r="R4069" t="s">
        <v>102</v>
      </c>
      <c r="S4069" t="str">
        <f>VLOOKUP(V4069,Country!A$2:B$191,2,FALSE)</f>
        <v>Germany</v>
      </c>
      <c r="T4069" t="str">
        <f>VLOOKUP(X4069,Organisation!A$2:B$150,2,FALSE)</f>
        <v>Media Broadcast GmbH</v>
      </c>
      <c r="U4069" t="s">
        <v>232</v>
      </c>
      <c r="V4069" t="s">
        <v>19</v>
      </c>
      <c r="W4069" t="s">
        <v>99</v>
      </c>
      <c r="X4069" t="s">
        <v>99</v>
      </c>
      <c r="Y4069">
        <v>18229</v>
      </c>
    </row>
    <row r="4070" spans="1:25" x14ac:dyDescent="0.25">
      <c r="A4070">
        <v>17515</v>
      </c>
      <c r="B4070" t="str">
        <f>VLOOKUP(W4070,Broadcast!A$2:B$277,2,FALSE)</f>
        <v>Media Broadcast GmbH</v>
      </c>
      <c r="C4070" s="6">
        <v>1730</v>
      </c>
      <c r="D4070" s="6">
        <v>1800</v>
      </c>
      <c r="E4070" t="s">
        <v>1023</v>
      </c>
      <c r="F4070" t="str">
        <f>VLOOKUP(H4070,Location!A$2:E$678,2,FALSE)</f>
        <v>Issoudun</v>
      </c>
      <c r="G4070" t="str">
        <f>VLOOKUP(LEFT(R4070,3),Language!A$2:B$7700,2,FALSE)</f>
        <v>Multiple languages</v>
      </c>
      <c r="H4070" t="s">
        <v>78</v>
      </c>
      <c r="I4070">
        <v>250</v>
      </c>
      <c r="J4070">
        <v>135</v>
      </c>
      <c r="K4070">
        <v>0</v>
      </c>
      <c r="L4070">
        <v>216</v>
      </c>
      <c r="M4070">
        <v>7</v>
      </c>
      <c r="N4070">
        <v>270316</v>
      </c>
      <c r="O4070">
        <v>291016</v>
      </c>
      <c r="P4070" t="s">
        <v>19</v>
      </c>
      <c r="R4070" t="s">
        <v>102</v>
      </c>
      <c r="S4070" t="str">
        <f>VLOOKUP(V4070,Country!A$2:B$191,2,FALSE)</f>
        <v>France</v>
      </c>
      <c r="T4070" t="str">
        <f>VLOOKUP(X4070,Organisation!A$2:B$150,2,FALSE)</f>
        <v>Media Broadcast GmbH</v>
      </c>
      <c r="U4070" t="s">
        <v>78</v>
      </c>
      <c r="V4070" t="s">
        <v>80</v>
      </c>
      <c r="W4070" t="s">
        <v>99</v>
      </c>
      <c r="X4070" t="s">
        <v>99</v>
      </c>
      <c r="Y4070">
        <v>1311</v>
      </c>
    </row>
    <row r="4071" spans="1:25" x14ac:dyDescent="0.25">
      <c r="A4071">
        <v>17515</v>
      </c>
      <c r="B4071" t="str">
        <f>VLOOKUP(W4071,Broadcast!A$2:B$277,2,FALSE)</f>
        <v>Media Broadcast GmbH</v>
      </c>
      <c r="C4071" s="6">
        <v>1730</v>
      </c>
      <c r="D4071" s="6">
        <v>1800</v>
      </c>
      <c r="E4071" t="s">
        <v>1023</v>
      </c>
      <c r="F4071" t="str">
        <f>VLOOKUP(H4071,Location!A$2:E$678,2,FALSE)</f>
        <v>Nauen</v>
      </c>
      <c r="G4071" t="str">
        <f>VLOOKUP(LEFT(R4071,3),Language!A$2:B$7700,2,FALSE)</f>
        <v>Multiple languages</v>
      </c>
      <c r="H4071" t="s">
        <v>232</v>
      </c>
      <c r="I4071">
        <v>250</v>
      </c>
      <c r="J4071">
        <v>148</v>
      </c>
      <c r="K4071">
        <v>0</v>
      </c>
      <c r="L4071">
        <v>218</v>
      </c>
      <c r="M4071">
        <v>7</v>
      </c>
      <c r="N4071">
        <v>270316</v>
      </c>
      <c r="O4071">
        <v>291016</v>
      </c>
      <c r="P4071" t="s">
        <v>19</v>
      </c>
      <c r="Q4071">
        <v>17800</v>
      </c>
      <c r="R4071" t="s">
        <v>102</v>
      </c>
      <c r="S4071" t="str">
        <f>VLOOKUP(V4071,Country!A$2:B$191,2,FALSE)</f>
        <v>Germany</v>
      </c>
      <c r="T4071" t="str">
        <f>VLOOKUP(X4071,Organisation!A$2:B$150,2,FALSE)</f>
        <v>Media Broadcast GmbH</v>
      </c>
      <c r="U4071" t="s">
        <v>232</v>
      </c>
      <c r="V4071" t="s">
        <v>19</v>
      </c>
      <c r="W4071" t="s">
        <v>99</v>
      </c>
      <c r="X4071" t="s">
        <v>99</v>
      </c>
      <c r="Y4071">
        <v>15653</v>
      </c>
    </row>
    <row r="4072" spans="1:25" x14ac:dyDescent="0.25">
      <c r="A4072">
        <v>17515</v>
      </c>
      <c r="B4072" t="str">
        <f>VLOOKUP(W4072,Broadcast!A$2:B$277,2,FALSE)</f>
        <v>Media Broadcast GmbH</v>
      </c>
      <c r="C4072" s="6">
        <v>1730</v>
      </c>
      <c r="D4072" s="6">
        <v>1800</v>
      </c>
      <c r="E4072" t="s">
        <v>1023</v>
      </c>
      <c r="F4072" t="str">
        <f>VLOOKUP(H4072,Location!A$2:E$678,2,FALSE)</f>
        <v>Nauen</v>
      </c>
      <c r="G4072" t="str">
        <f>VLOOKUP(LEFT(R4072,3),Language!A$2:B$7700,2,FALSE)</f>
        <v>Multiple languages</v>
      </c>
      <c r="H4072" t="s">
        <v>232</v>
      </c>
      <c r="I4072">
        <v>100</v>
      </c>
      <c r="J4072">
        <v>148</v>
      </c>
      <c r="K4072">
        <v>0</v>
      </c>
      <c r="L4072">
        <v>216</v>
      </c>
      <c r="M4072">
        <v>6</v>
      </c>
      <c r="N4072">
        <v>30616</v>
      </c>
      <c r="O4072">
        <v>30616</v>
      </c>
      <c r="P4072" t="s">
        <v>19</v>
      </c>
      <c r="Q4072">
        <v>14800</v>
      </c>
      <c r="R4072" t="s">
        <v>102</v>
      </c>
      <c r="S4072" t="str">
        <f>VLOOKUP(V4072,Country!A$2:B$191,2,FALSE)</f>
        <v>Germany</v>
      </c>
      <c r="T4072" t="str">
        <f>VLOOKUP(X4072,Organisation!A$2:B$150,2,FALSE)</f>
        <v>Media Broadcast GmbH</v>
      </c>
      <c r="U4072" t="s">
        <v>232</v>
      </c>
      <c r="V4072" t="s">
        <v>19</v>
      </c>
      <c r="W4072" t="s">
        <v>99</v>
      </c>
      <c r="X4072" t="s">
        <v>99</v>
      </c>
      <c r="Y4072">
        <v>16917</v>
      </c>
    </row>
    <row r="4073" spans="1:25" x14ac:dyDescent="0.25">
      <c r="A4073">
        <v>17515</v>
      </c>
      <c r="B4073" t="str">
        <f>VLOOKUP(W4073,Broadcast!A$2:B$277,2,FALSE)</f>
        <v>Media Broadcast GmbH</v>
      </c>
      <c r="C4073" s="6">
        <v>1730</v>
      </c>
      <c r="D4073" s="6">
        <v>1800</v>
      </c>
      <c r="E4073" t="s">
        <v>1023</v>
      </c>
      <c r="F4073" t="str">
        <f>VLOOKUP(H4073,Location!A$2:E$678,2,FALSE)</f>
        <v>Nauen</v>
      </c>
      <c r="G4073" t="str">
        <f>VLOOKUP(LEFT(R4073,3),Language!A$2:B$7700,2,FALSE)</f>
        <v>Multiple languages</v>
      </c>
      <c r="H4073" t="s">
        <v>232</v>
      </c>
      <c r="I4073">
        <v>100</v>
      </c>
      <c r="J4073">
        <v>148</v>
      </c>
      <c r="K4073">
        <v>0</v>
      </c>
      <c r="L4073">
        <v>216</v>
      </c>
      <c r="M4073">
        <v>4</v>
      </c>
      <c r="N4073">
        <v>220616</v>
      </c>
      <c r="O4073">
        <v>310816</v>
      </c>
      <c r="P4073" t="s">
        <v>19</v>
      </c>
      <c r="Q4073">
        <v>14800</v>
      </c>
      <c r="R4073" t="s">
        <v>102</v>
      </c>
      <c r="S4073" t="str">
        <f>VLOOKUP(V4073,Country!A$2:B$191,2,FALSE)</f>
        <v>Germany</v>
      </c>
      <c r="T4073" t="str">
        <f>VLOOKUP(X4073,Organisation!A$2:B$150,2,FALSE)</f>
        <v>Media Broadcast GmbH</v>
      </c>
      <c r="U4073" t="s">
        <v>232</v>
      </c>
      <c r="V4073" t="s">
        <v>19</v>
      </c>
      <c r="W4073" t="s">
        <v>99</v>
      </c>
      <c r="X4073" t="s">
        <v>99</v>
      </c>
      <c r="Y4073">
        <v>18231</v>
      </c>
    </row>
    <row r="4074" spans="1:25" x14ac:dyDescent="0.25">
      <c r="A4074">
        <v>17520</v>
      </c>
      <c r="B4074" t="str">
        <f>VLOOKUP(W4074,Broadcast!A$2:B$277,2,FALSE)</f>
        <v>International Broadcasting Bureau</v>
      </c>
      <c r="C4074" s="6">
        <v>300</v>
      </c>
      <c r="D4074" s="6">
        <v>700</v>
      </c>
      <c r="E4074" t="s">
        <v>405</v>
      </c>
      <c r="F4074" t="str">
        <f>VLOOKUP(H4074,Location!A$2:E$678,2,FALSE)</f>
        <v>Agingan Pt, Saipan</v>
      </c>
      <c r="G4074" t="str">
        <f>VLOOKUP(LEFT(R4074,3),Language!A$2:B$7700,2,FALSE)</f>
        <v>Mandarin Chinese</v>
      </c>
      <c r="H4074" t="s">
        <v>648</v>
      </c>
      <c r="I4074">
        <v>100</v>
      </c>
      <c r="J4074">
        <v>310</v>
      </c>
      <c r="K4074">
        <v>-30</v>
      </c>
      <c r="L4074">
        <v>218</v>
      </c>
      <c r="M4074">
        <v>1234567</v>
      </c>
      <c r="N4074">
        <v>270316</v>
      </c>
      <c r="O4074">
        <v>291016</v>
      </c>
      <c r="P4074" t="s">
        <v>19</v>
      </c>
      <c r="Q4074">
        <v>13500</v>
      </c>
      <c r="R4074" t="s">
        <v>270</v>
      </c>
      <c r="S4074" t="str">
        <f>VLOOKUP(V4074,Country!A$2:B$191,2,FALSE)</f>
        <v>United States</v>
      </c>
      <c r="T4074" t="str">
        <f>VLOOKUP(X4074,Organisation!A$2:B$150,2,FALSE)</f>
        <v>International Broadcasting Bureau</v>
      </c>
      <c r="U4074" t="s">
        <v>648</v>
      </c>
      <c r="V4074" t="s">
        <v>21</v>
      </c>
      <c r="W4074" t="s">
        <v>120</v>
      </c>
      <c r="X4074" t="s">
        <v>120</v>
      </c>
      <c r="Y4074">
        <v>11019</v>
      </c>
    </row>
    <row r="4075" spans="1:25" x14ac:dyDescent="0.25">
      <c r="A4075">
        <v>17520</v>
      </c>
      <c r="B4075" t="str">
        <f>VLOOKUP(W4075,Broadcast!A$2:B$277,2,FALSE)</f>
        <v>China Radio International</v>
      </c>
      <c r="C4075" s="6">
        <v>600</v>
      </c>
      <c r="D4075" s="6">
        <v>700</v>
      </c>
      <c r="E4075" t="s">
        <v>83</v>
      </c>
      <c r="F4075" t="str">
        <f>VLOOKUP(H4075,Location!A$2:E$678,2,FALSE)</f>
        <v>Kashi</v>
      </c>
      <c r="G4075" t="str">
        <f>VLOOKUP(LEFT(R4075,3),Language!A$2:B$7700,2,FALSE)</f>
        <v>Italian</v>
      </c>
      <c r="H4075" t="s">
        <v>187</v>
      </c>
      <c r="I4075">
        <v>500</v>
      </c>
      <c r="J4075">
        <v>294</v>
      </c>
      <c r="K4075">
        <v>0</v>
      </c>
      <c r="L4075">
        <v>216</v>
      </c>
      <c r="M4075">
        <v>1234567</v>
      </c>
      <c r="N4075">
        <v>270316</v>
      </c>
      <c r="O4075">
        <v>301016</v>
      </c>
      <c r="P4075" t="s">
        <v>19</v>
      </c>
      <c r="Q4075">
        <v>16500</v>
      </c>
      <c r="R4075" t="s">
        <v>210</v>
      </c>
      <c r="S4075" t="str">
        <f>VLOOKUP(V4075,Country!A$2:B$191,2,FALSE)</f>
        <v>China</v>
      </c>
      <c r="T4075" t="str">
        <f>VLOOKUP(X4075,Organisation!A$2:B$150,2,FALSE)</f>
        <v>R &amp; T of Peoples Republic of China</v>
      </c>
      <c r="U4075" t="s">
        <v>187</v>
      </c>
      <c r="V4075" t="s">
        <v>55</v>
      </c>
      <c r="W4075" t="s">
        <v>188</v>
      </c>
      <c r="X4075" t="s">
        <v>57</v>
      </c>
      <c r="Y4075">
        <v>3405</v>
      </c>
    </row>
    <row r="4076" spans="1:25" x14ac:dyDescent="0.25">
      <c r="A4076">
        <v>17520</v>
      </c>
      <c r="B4076" t="str">
        <f>VLOOKUP(W4076,Broadcast!A$2:B$277,2,FALSE)</f>
        <v>Islamic Republic of Iran Broadcasting</v>
      </c>
      <c r="C4076" s="6">
        <v>720</v>
      </c>
      <c r="D4076" s="6">
        <v>820</v>
      </c>
      <c r="E4076">
        <v>27.28</v>
      </c>
      <c r="F4076" t="str">
        <f>VLOOKUP(H4076,Location!A$2:E$678,2,FALSE)</f>
        <v>Sirjan</v>
      </c>
      <c r="G4076" t="str">
        <f>VLOOKUP(LEFT(R4076,3),Language!A$2:B$7700,2,FALSE)</f>
        <v>German</v>
      </c>
      <c r="H4076" t="s">
        <v>228</v>
      </c>
      <c r="I4076">
        <v>500</v>
      </c>
      <c r="J4076">
        <v>310</v>
      </c>
      <c r="K4076">
        <v>0</v>
      </c>
      <c r="L4076">
        <v>211</v>
      </c>
      <c r="M4076">
        <v>1234567</v>
      </c>
      <c r="N4076">
        <v>270316</v>
      </c>
      <c r="O4076">
        <v>291016</v>
      </c>
      <c r="P4076" t="s">
        <v>19</v>
      </c>
      <c r="R4076" t="s">
        <v>30</v>
      </c>
      <c r="S4076" t="str">
        <f>VLOOKUP(V4076,Country!A$2:B$191,2,FALSE)</f>
        <v>Iran (Islamic Rep. of)</v>
      </c>
      <c r="T4076" t="str">
        <f>VLOOKUP(X4076,Organisation!A$2:B$150,2,FALSE)</f>
        <v>Islamic Republic of Iran Broadcast.</v>
      </c>
      <c r="U4076" t="s">
        <v>228</v>
      </c>
      <c r="V4076" t="s">
        <v>229</v>
      </c>
      <c r="W4076" t="s">
        <v>230</v>
      </c>
      <c r="X4076" t="s">
        <v>230</v>
      </c>
      <c r="Y4076">
        <v>7173</v>
      </c>
    </row>
    <row r="4077" spans="1:25" x14ac:dyDescent="0.25">
      <c r="A4077">
        <v>17520</v>
      </c>
      <c r="B4077" t="str">
        <f>VLOOKUP(W4077,Broadcast!A$2:B$277,2,FALSE)</f>
        <v>Broadcasting Serv. of the Kingdom of Saudi Arabia</v>
      </c>
      <c r="C4077" s="6">
        <v>900</v>
      </c>
      <c r="D4077" s="6">
        <v>1200</v>
      </c>
      <c r="E4077" t="s">
        <v>1073</v>
      </c>
      <c r="F4077" t="str">
        <f>VLOOKUP(H4077,Location!A$2:E$678,2,FALSE)</f>
        <v>Riyadh</v>
      </c>
      <c r="G4077" t="str">
        <f>VLOOKUP(LEFT(R4077,3),Language!A$2:B$7700,2,FALSE)</f>
        <v>Arabic</v>
      </c>
      <c r="H4077" t="s">
        <v>508</v>
      </c>
      <c r="I4077">
        <v>500</v>
      </c>
      <c r="J4077">
        <v>70</v>
      </c>
      <c r="K4077">
        <v>15</v>
      </c>
      <c r="L4077">
        <v>216</v>
      </c>
      <c r="M4077">
        <v>1234567</v>
      </c>
      <c r="N4077">
        <v>270316</v>
      </c>
      <c r="O4077">
        <v>301016</v>
      </c>
      <c r="P4077" t="s">
        <v>19</v>
      </c>
      <c r="R4077" t="s">
        <v>89</v>
      </c>
      <c r="S4077" t="str">
        <f>VLOOKUP(V4077,Country!A$2:B$191,2,FALSE)</f>
        <v>Saudi Arabia</v>
      </c>
      <c r="T4077" t="str">
        <f>VLOOKUP(X4077,Organisation!A$2:B$150,2,FALSE)</f>
        <v>Saudi Arabian Radio &amp; Television</v>
      </c>
      <c r="U4077" t="s">
        <v>508</v>
      </c>
      <c r="V4077" t="s">
        <v>397</v>
      </c>
      <c r="W4077" t="s">
        <v>397</v>
      </c>
      <c r="X4077" t="s">
        <v>397</v>
      </c>
      <c r="Y4077">
        <v>1404</v>
      </c>
    </row>
    <row r="4078" spans="1:25" x14ac:dyDescent="0.25">
      <c r="A4078">
        <v>17520</v>
      </c>
      <c r="B4078" t="str">
        <f>VLOOKUP(W4078,Broadcast!A$2:B$277,2,FALSE)</f>
        <v>BBC Worldservice</v>
      </c>
      <c r="C4078" s="6">
        <v>1130</v>
      </c>
      <c r="D4078" s="6">
        <v>1600</v>
      </c>
      <c r="E4078" t="s">
        <v>418</v>
      </c>
      <c r="F4078" t="str">
        <f>VLOOKUP(H4078,Location!A$2:E$678,2,FALSE)</f>
        <v>Ascension</v>
      </c>
      <c r="G4078" t="str">
        <f>VLOOKUP(LEFT(R4078,3),Language!A$2:B$7700,2,FALSE)</f>
        <v>Hausa</v>
      </c>
      <c r="H4078" t="s">
        <v>160</v>
      </c>
      <c r="I4078">
        <v>250</v>
      </c>
      <c r="J4078">
        <v>65</v>
      </c>
      <c r="K4078">
        <v>0</v>
      </c>
      <c r="L4078">
        <v>547</v>
      </c>
      <c r="M4078">
        <v>7</v>
      </c>
      <c r="N4078">
        <v>130816</v>
      </c>
      <c r="O4078">
        <v>301016</v>
      </c>
      <c r="P4078" t="s">
        <v>19</v>
      </c>
      <c r="Q4078">
        <v>16600</v>
      </c>
      <c r="R4078" t="s">
        <v>127</v>
      </c>
      <c r="S4078" t="str">
        <f>VLOOKUP(V4078,Country!A$2:B$191,2,FALSE)</f>
        <v>United Kingdom</v>
      </c>
      <c r="T4078" t="str">
        <f>VLOOKUP(X4078,Organisation!A$2:B$150,2,FALSE)</f>
        <v>Babcock Communications</v>
      </c>
      <c r="U4078" t="s">
        <v>160</v>
      </c>
      <c r="V4078" t="s">
        <v>75</v>
      </c>
      <c r="W4078" t="s">
        <v>42</v>
      </c>
      <c r="X4078" t="s">
        <v>43</v>
      </c>
      <c r="Y4078">
        <v>16999</v>
      </c>
    </row>
    <row r="4079" spans="1:25" x14ac:dyDescent="0.25">
      <c r="A4079">
        <v>17520</v>
      </c>
      <c r="B4079" t="str">
        <f>VLOOKUP(W4079,Broadcast!A$2:B$277,2,FALSE)</f>
        <v>Nippon Hoso Kyokai</v>
      </c>
      <c r="C4079" s="6">
        <v>1200</v>
      </c>
      <c r="D4079" s="6">
        <v>1500</v>
      </c>
      <c r="E4079" t="s">
        <v>939</v>
      </c>
      <c r="F4079" t="str">
        <f>VLOOKUP(H4079,Location!A$2:E$678,2,FALSE)</f>
        <v>Tokyo Yamata</v>
      </c>
      <c r="G4079" t="str">
        <f>VLOOKUP(LEFT(R4079,3),Language!A$2:B$7700,2,FALSE)</f>
        <v>Japanese</v>
      </c>
      <c r="H4079" t="s">
        <v>192</v>
      </c>
      <c r="I4079">
        <v>300</v>
      </c>
      <c r="J4079">
        <v>305</v>
      </c>
      <c r="K4079">
        <v>0</v>
      </c>
      <c r="L4079">
        <v>208</v>
      </c>
      <c r="M4079">
        <v>1234567</v>
      </c>
      <c r="N4079">
        <v>270316</v>
      </c>
      <c r="O4079">
        <v>301016</v>
      </c>
      <c r="P4079" t="s">
        <v>19</v>
      </c>
      <c r="R4079" t="s">
        <v>196</v>
      </c>
      <c r="S4079" t="str">
        <f>VLOOKUP(V4079,Country!A$2:B$191,2,FALSE)</f>
        <v>Japan</v>
      </c>
      <c r="T4079" t="str">
        <f>VLOOKUP(X4079,Organisation!A$2:B$150,2,FALSE)</f>
        <v>Nippon Hoso Kyokai, Japan</v>
      </c>
      <c r="U4079" t="s">
        <v>192</v>
      </c>
      <c r="V4079" t="s">
        <v>193</v>
      </c>
      <c r="W4079" t="s">
        <v>197</v>
      </c>
      <c r="X4079" t="s">
        <v>197</v>
      </c>
      <c r="Y4079">
        <v>2371</v>
      </c>
    </row>
    <row r="4080" spans="1:25" x14ac:dyDescent="0.25">
      <c r="A4080">
        <v>17520</v>
      </c>
      <c r="B4080" t="str">
        <f>VLOOKUP(W4080,Broadcast!A$2:B$277,2,FALSE)</f>
        <v>Adventist Broadcasting Service, Inc.</v>
      </c>
      <c r="C4080" s="6">
        <v>2300</v>
      </c>
      <c r="D4080" s="6">
        <v>2400</v>
      </c>
      <c r="E4080" t="s">
        <v>822</v>
      </c>
      <c r="F4080" t="str">
        <f>VLOOKUP(H4080,Location!A$2:E$678,2,FALSE)</f>
        <v>Agat, Guam</v>
      </c>
      <c r="G4080" t="str">
        <f>VLOOKUP(LEFT(R4080,3),Language!A$2:B$7700,2,FALSE)</f>
        <v>Mandarin Chinese</v>
      </c>
      <c r="H4080" t="s">
        <v>729</v>
      </c>
      <c r="I4080">
        <v>100</v>
      </c>
      <c r="J4080">
        <v>315</v>
      </c>
      <c r="K4080">
        <v>0</v>
      </c>
      <c r="L4080">
        <v>218</v>
      </c>
      <c r="M4080">
        <v>1234567</v>
      </c>
      <c r="N4080">
        <v>270316</v>
      </c>
      <c r="O4080">
        <v>291016</v>
      </c>
      <c r="P4080" t="s">
        <v>19</v>
      </c>
      <c r="Q4080">
        <v>13700</v>
      </c>
      <c r="R4080" t="s">
        <v>270</v>
      </c>
      <c r="S4080" t="str">
        <f>VLOOKUP(V4080,Country!A$2:B$191,2,FALSE)</f>
        <v>United States</v>
      </c>
      <c r="T4080" t="str">
        <f>VLOOKUP(X4080,Organisation!A$2:B$150,2,FALSE)</f>
        <v>Federal Communications Commission</v>
      </c>
      <c r="U4080" t="s">
        <v>729</v>
      </c>
      <c r="V4080" t="s">
        <v>21</v>
      </c>
      <c r="W4080" t="s">
        <v>729</v>
      </c>
      <c r="X4080" t="s">
        <v>22</v>
      </c>
      <c r="Y4080">
        <v>1850</v>
      </c>
    </row>
    <row r="4081" spans="1:25" x14ac:dyDescent="0.25">
      <c r="A4081">
        <v>17530</v>
      </c>
      <c r="B4081" t="str">
        <f>VLOOKUP(W4081,Broadcast!A$2:B$277,2,FALSE)</f>
        <v>Radio Russia</v>
      </c>
      <c r="C4081" s="6">
        <v>100</v>
      </c>
      <c r="D4081" s="6">
        <v>300</v>
      </c>
      <c r="E4081">
        <v>43.44</v>
      </c>
      <c r="F4081" t="str">
        <f>VLOOKUP(H4081,Location!A$2:E$678,2,FALSE)</f>
        <v>Khabarovsk</v>
      </c>
      <c r="G4081" t="str">
        <f>VLOOKUP(LEFT(R4081,3),Language!A$2:B$7700,2,FALSE)</f>
        <v>Russian</v>
      </c>
      <c r="H4081" t="s">
        <v>181</v>
      </c>
      <c r="I4081">
        <v>100</v>
      </c>
      <c r="J4081">
        <v>218</v>
      </c>
      <c r="K4081">
        <v>0</v>
      </c>
      <c r="L4081">
        <v>217</v>
      </c>
      <c r="M4081">
        <v>1234567</v>
      </c>
      <c r="N4081">
        <v>270316</v>
      </c>
      <c r="O4081">
        <v>291016</v>
      </c>
      <c r="P4081" t="s">
        <v>19</v>
      </c>
      <c r="R4081" t="s">
        <v>182</v>
      </c>
      <c r="S4081" t="str">
        <f>VLOOKUP(V4081,Country!A$2:B$191,2,FALSE)</f>
        <v>Russia</v>
      </c>
      <c r="T4081" t="str">
        <f>VLOOKUP(X4081,Organisation!A$2:B$150,2,FALSE)</f>
        <v>General Radio Frequency Centre</v>
      </c>
      <c r="U4081" t="s">
        <v>181</v>
      </c>
      <c r="V4081" t="s">
        <v>183</v>
      </c>
      <c r="W4081" t="s">
        <v>184</v>
      </c>
      <c r="X4081" t="s">
        <v>185</v>
      </c>
      <c r="Y4081">
        <v>3947</v>
      </c>
    </row>
    <row r="4082" spans="1:25" x14ac:dyDescent="0.25">
      <c r="A4082">
        <v>17530</v>
      </c>
      <c r="B4082" t="str">
        <f>VLOOKUP(W4082,Broadcast!A$2:B$277,2,FALSE)</f>
        <v>Radio Russia</v>
      </c>
      <c r="C4082" s="6">
        <v>300</v>
      </c>
      <c r="D4082" s="6">
        <v>500</v>
      </c>
      <c r="E4082">
        <v>43.44</v>
      </c>
      <c r="F4082" t="str">
        <f>VLOOKUP(H4082,Location!A$2:E$678,2,FALSE)</f>
        <v>Khabarovsk</v>
      </c>
      <c r="G4082" t="str">
        <f>VLOOKUP(LEFT(R4082,3),Language!A$2:B$7700,2,FALSE)</f>
        <v>Russian</v>
      </c>
      <c r="H4082" t="s">
        <v>181</v>
      </c>
      <c r="I4082">
        <v>100</v>
      </c>
      <c r="J4082">
        <v>218</v>
      </c>
      <c r="K4082">
        <v>0</v>
      </c>
      <c r="L4082">
        <v>217</v>
      </c>
      <c r="M4082">
        <v>1234567</v>
      </c>
      <c r="N4082">
        <v>270316</v>
      </c>
      <c r="O4082">
        <v>291016</v>
      </c>
      <c r="P4082" t="s">
        <v>19</v>
      </c>
      <c r="R4082" t="s">
        <v>182</v>
      </c>
      <c r="S4082" t="str">
        <f>VLOOKUP(V4082,Country!A$2:B$191,2,FALSE)</f>
        <v>Russia</v>
      </c>
      <c r="T4082" t="str">
        <f>VLOOKUP(X4082,Organisation!A$2:B$150,2,FALSE)</f>
        <v>General Radio Frequency Centre</v>
      </c>
      <c r="U4082" t="s">
        <v>181</v>
      </c>
      <c r="V4082" t="s">
        <v>183</v>
      </c>
      <c r="W4082" t="s">
        <v>184</v>
      </c>
      <c r="X4082" t="s">
        <v>185</v>
      </c>
      <c r="Y4082">
        <v>3948</v>
      </c>
    </row>
    <row r="4083" spans="1:25" x14ac:dyDescent="0.25">
      <c r="A4083">
        <v>17530</v>
      </c>
      <c r="B4083" t="str">
        <f>VLOOKUP(W4083,Broadcast!A$2:B$277,2,FALSE)</f>
        <v>Islamic Republic of Iran Broadcasting</v>
      </c>
      <c r="C4083" s="6">
        <v>720</v>
      </c>
      <c r="D4083" s="6">
        <v>820</v>
      </c>
      <c r="E4083" t="s">
        <v>761</v>
      </c>
      <c r="F4083" t="str">
        <f>VLOOKUP(H4083,Location!A$2:E$678,2,FALSE)</f>
        <v>Sirjan</v>
      </c>
      <c r="G4083" t="str">
        <f>VLOOKUP(LEFT(R4083,3),Language!A$2:B$7700,2,FALSE)</f>
        <v>Spanish</v>
      </c>
      <c r="H4083" t="s">
        <v>228</v>
      </c>
      <c r="I4083">
        <v>500</v>
      </c>
      <c r="J4083">
        <v>300</v>
      </c>
      <c r="K4083">
        <v>30</v>
      </c>
      <c r="L4083">
        <v>218</v>
      </c>
      <c r="M4083">
        <v>1234567</v>
      </c>
      <c r="N4083">
        <v>270316</v>
      </c>
      <c r="O4083">
        <v>291016</v>
      </c>
      <c r="P4083" t="s">
        <v>19</v>
      </c>
      <c r="R4083" t="s">
        <v>137</v>
      </c>
      <c r="S4083" t="str">
        <f>VLOOKUP(V4083,Country!A$2:B$191,2,FALSE)</f>
        <v>Iran (Islamic Rep. of)</v>
      </c>
      <c r="T4083" t="str">
        <f>VLOOKUP(X4083,Organisation!A$2:B$150,2,FALSE)</f>
        <v>Islamic Republic of Iran Broadcast.</v>
      </c>
      <c r="U4083" t="s">
        <v>228</v>
      </c>
      <c r="V4083" t="s">
        <v>229</v>
      </c>
      <c r="W4083" t="s">
        <v>230</v>
      </c>
      <c r="X4083" t="s">
        <v>230</v>
      </c>
      <c r="Y4083">
        <v>12040</v>
      </c>
    </row>
    <row r="4084" spans="1:25" x14ac:dyDescent="0.25">
      <c r="A4084">
        <v>17530</v>
      </c>
      <c r="B4084" t="str">
        <f>VLOOKUP(W4084,Broadcast!A$2:B$277,2,FALSE)</f>
        <v>China Radio International</v>
      </c>
      <c r="C4084" s="6">
        <v>900</v>
      </c>
      <c r="D4084" s="6">
        <v>1100</v>
      </c>
      <c r="E4084" t="s">
        <v>206</v>
      </c>
      <c r="F4084" t="str">
        <f>VLOOKUP(H4084,Location!A$2:E$678,2,FALSE)</f>
        <v>Xian</v>
      </c>
      <c r="G4084" t="str">
        <f>VLOOKUP(LEFT(R4084,3),Language!A$2:B$7700,2,FALSE)</f>
        <v>Standart Chinese</v>
      </c>
      <c r="H4084" t="s">
        <v>265</v>
      </c>
      <c r="I4084">
        <v>500</v>
      </c>
      <c r="J4084">
        <v>190</v>
      </c>
      <c r="K4084">
        <v>0</v>
      </c>
      <c r="L4084">
        <v>218</v>
      </c>
      <c r="M4084">
        <v>1234567</v>
      </c>
      <c r="N4084">
        <v>270316</v>
      </c>
      <c r="O4084">
        <v>301016</v>
      </c>
      <c r="P4084" t="s">
        <v>19</v>
      </c>
      <c r="Q4084">
        <v>16500</v>
      </c>
      <c r="R4084" t="s">
        <v>207</v>
      </c>
      <c r="S4084" t="str">
        <f>VLOOKUP(V4084,Country!A$2:B$191,2,FALSE)</f>
        <v>China</v>
      </c>
      <c r="T4084" t="str">
        <f>VLOOKUP(X4084,Organisation!A$2:B$150,2,FALSE)</f>
        <v>R &amp; T of Peoples Republic of China</v>
      </c>
      <c r="U4084" t="s">
        <v>265</v>
      </c>
      <c r="V4084" t="s">
        <v>55</v>
      </c>
      <c r="W4084" t="s">
        <v>188</v>
      </c>
      <c r="X4084" t="s">
        <v>57</v>
      </c>
      <c r="Y4084">
        <v>3406</v>
      </c>
    </row>
    <row r="4085" spans="1:25" x14ac:dyDescent="0.25">
      <c r="A4085">
        <v>17530</v>
      </c>
      <c r="B4085" t="str">
        <f>VLOOKUP(W4085,Broadcast!A$2:B$277,2,FALSE)</f>
        <v>China Radio International</v>
      </c>
      <c r="C4085" s="6">
        <v>1100</v>
      </c>
      <c r="D4085" s="6">
        <v>1200</v>
      </c>
      <c r="E4085" t="s">
        <v>206</v>
      </c>
      <c r="F4085" t="str">
        <f>VLOOKUP(H4085,Location!A$2:E$678,2,FALSE)</f>
        <v>Xian</v>
      </c>
      <c r="G4085" t="str">
        <f>VLOOKUP(LEFT(R4085,3),Language!A$2:B$7700,2,FALSE)</f>
        <v>Vietnamese</v>
      </c>
      <c r="H4085" t="s">
        <v>265</v>
      </c>
      <c r="I4085">
        <v>500</v>
      </c>
      <c r="J4085">
        <v>190</v>
      </c>
      <c r="K4085">
        <v>0</v>
      </c>
      <c r="L4085">
        <v>218</v>
      </c>
      <c r="M4085">
        <v>1234567</v>
      </c>
      <c r="N4085">
        <v>270316</v>
      </c>
      <c r="O4085">
        <v>301016</v>
      </c>
      <c r="P4085" t="s">
        <v>19</v>
      </c>
      <c r="Q4085">
        <v>16500</v>
      </c>
      <c r="R4085" t="s">
        <v>163</v>
      </c>
      <c r="S4085" t="str">
        <f>VLOOKUP(V4085,Country!A$2:B$191,2,FALSE)</f>
        <v>China</v>
      </c>
      <c r="T4085" t="str">
        <f>VLOOKUP(X4085,Organisation!A$2:B$150,2,FALSE)</f>
        <v>R &amp; T of Peoples Republic of China</v>
      </c>
      <c r="U4085" t="s">
        <v>265</v>
      </c>
      <c r="V4085" t="s">
        <v>55</v>
      </c>
      <c r="W4085" t="s">
        <v>188</v>
      </c>
      <c r="X4085" t="s">
        <v>57</v>
      </c>
      <c r="Y4085">
        <v>3407</v>
      </c>
    </row>
    <row r="4086" spans="1:25" x14ac:dyDescent="0.25">
      <c r="A4086">
        <v>17530</v>
      </c>
      <c r="B4086" t="str">
        <f>VLOOKUP(W4086,Broadcast!A$2:B$277,2,FALSE)</f>
        <v>International Broadcasting Bureau</v>
      </c>
      <c r="C4086" s="6">
        <v>1300</v>
      </c>
      <c r="D4086" s="6">
        <v>1400</v>
      </c>
      <c r="E4086">
        <v>48</v>
      </c>
      <c r="F4086" t="str">
        <f>VLOOKUP(H4086,Location!A$2:E$678,2,FALSE)</f>
        <v>S. Maria di Galeria</v>
      </c>
      <c r="G4086" t="str">
        <f>VLOOKUP(LEFT(R4086,3),Language!A$2:B$7700,2,FALSE)</f>
        <v>Somali</v>
      </c>
      <c r="H4086" t="s">
        <v>84</v>
      </c>
      <c r="I4086">
        <v>250</v>
      </c>
      <c r="J4086">
        <v>139</v>
      </c>
      <c r="K4086">
        <v>0</v>
      </c>
      <c r="L4086">
        <v>618</v>
      </c>
      <c r="M4086">
        <v>1234567</v>
      </c>
      <c r="N4086">
        <v>270316</v>
      </c>
      <c r="O4086">
        <v>291016</v>
      </c>
      <c r="P4086" t="s">
        <v>19</v>
      </c>
      <c r="Q4086">
        <v>13650</v>
      </c>
      <c r="R4086" t="s">
        <v>424</v>
      </c>
      <c r="S4086" t="str">
        <f>VLOOKUP(V4086,Country!A$2:B$191,2,FALSE)</f>
        <v>Vatican</v>
      </c>
      <c r="T4086" t="str">
        <f>VLOOKUP(X4086,Organisation!A$2:B$150,2,FALSE)</f>
        <v>International Broadcasting Bureau</v>
      </c>
      <c r="U4086" t="s">
        <v>84</v>
      </c>
      <c r="V4086" t="s">
        <v>86</v>
      </c>
      <c r="W4086" t="s">
        <v>120</v>
      </c>
      <c r="X4086" t="s">
        <v>120</v>
      </c>
      <c r="Y4086">
        <v>2193</v>
      </c>
    </row>
    <row r="4087" spans="1:25" x14ac:dyDescent="0.25">
      <c r="A4087">
        <v>17530</v>
      </c>
      <c r="B4087" t="str">
        <f>VLOOKUP(W4087,Broadcast!A$2:B$277,2,FALSE)</f>
        <v>International Broadcasting Bureau</v>
      </c>
      <c r="C4087" s="6">
        <v>1400</v>
      </c>
      <c r="D4087" s="6">
        <v>1500</v>
      </c>
      <c r="E4087">
        <v>52.53</v>
      </c>
      <c r="F4087" t="str">
        <f>VLOOKUP(H4087,Location!A$2:E$678,2,FALSE)</f>
        <v>Sao Tome</v>
      </c>
      <c r="G4087" t="str">
        <f>VLOOKUP(LEFT(R4087,3),Language!A$2:B$7700,2,FALSE)</f>
        <v>Kinyarwanda</v>
      </c>
      <c r="H4087" t="s">
        <v>125</v>
      </c>
      <c r="I4087">
        <v>100</v>
      </c>
      <c r="J4087">
        <v>100</v>
      </c>
      <c r="K4087">
        <v>24</v>
      </c>
      <c r="L4087">
        <v>216</v>
      </c>
      <c r="M4087">
        <v>17</v>
      </c>
      <c r="N4087">
        <v>270316</v>
      </c>
      <c r="O4087">
        <v>291016</v>
      </c>
      <c r="P4087" t="s">
        <v>19</v>
      </c>
      <c r="Q4087">
        <v>16000</v>
      </c>
      <c r="R4087" t="s">
        <v>569</v>
      </c>
      <c r="S4087" t="str">
        <f>VLOOKUP(V4087,Country!A$2:B$191,2,FALSE)</f>
        <v>Sao Tome and Principe</v>
      </c>
      <c r="T4087" t="str">
        <f>VLOOKUP(X4087,Organisation!A$2:B$150,2,FALSE)</f>
        <v>International Broadcasting Bureau</v>
      </c>
      <c r="U4087" t="s">
        <v>125</v>
      </c>
      <c r="V4087" t="s">
        <v>126</v>
      </c>
      <c r="W4087" t="s">
        <v>120</v>
      </c>
      <c r="X4087" t="s">
        <v>120</v>
      </c>
      <c r="Y4087">
        <v>2195</v>
      </c>
    </row>
    <row r="4088" spans="1:25" x14ac:dyDescent="0.25">
      <c r="A4088">
        <v>17530</v>
      </c>
      <c r="B4088" t="str">
        <f>VLOOKUP(W4088,Broadcast!A$2:B$277,2,FALSE)</f>
        <v>International Broadcasting Bureau</v>
      </c>
      <c r="C4088" s="6">
        <v>1500</v>
      </c>
      <c r="D4088" s="6">
        <v>1600</v>
      </c>
      <c r="E4088" t="s">
        <v>380</v>
      </c>
      <c r="F4088" t="str">
        <f>VLOOKUP(H4088,Location!A$2:E$678,2,FALSE)</f>
        <v>Moepeng Hill</v>
      </c>
      <c r="G4088" t="str">
        <f>VLOOKUP(LEFT(R4088,3),Language!A$2:B$7700,2,FALSE)</f>
        <v>English</v>
      </c>
      <c r="H4088" t="s">
        <v>119</v>
      </c>
      <c r="I4088">
        <v>100</v>
      </c>
      <c r="J4088">
        <v>10</v>
      </c>
      <c r="K4088">
        <v>0</v>
      </c>
      <c r="L4088">
        <v>156</v>
      </c>
      <c r="M4088">
        <v>1234567</v>
      </c>
      <c r="N4088">
        <v>270316</v>
      </c>
      <c r="O4088">
        <v>291016</v>
      </c>
      <c r="P4088" t="s">
        <v>19</v>
      </c>
      <c r="Q4088">
        <v>13500</v>
      </c>
      <c r="R4088" t="s">
        <v>20</v>
      </c>
      <c r="S4088" t="str">
        <f>VLOOKUP(V4088,Country!A$2:B$191,2,FALSE)</f>
        <v>Botswana</v>
      </c>
      <c r="T4088" t="str">
        <f>VLOOKUP(X4088,Organisation!A$2:B$150,2,FALSE)</f>
        <v>International Broadcasting Bureau</v>
      </c>
      <c r="U4088" t="s">
        <v>119</v>
      </c>
      <c r="V4088" t="s">
        <v>119</v>
      </c>
      <c r="W4088" t="s">
        <v>120</v>
      </c>
      <c r="X4088" t="s">
        <v>120</v>
      </c>
      <c r="Y4088">
        <v>11020</v>
      </c>
    </row>
    <row r="4089" spans="1:25" x14ac:dyDescent="0.25">
      <c r="A4089">
        <v>17530</v>
      </c>
      <c r="B4089" t="str">
        <f>VLOOKUP(W4089,Broadcast!A$2:B$277,2,FALSE)</f>
        <v>International Broadcasting Bureau</v>
      </c>
      <c r="C4089" s="6">
        <v>1600</v>
      </c>
      <c r="D4089" s="6">
        <v>1630</v>
      </c>
      <c r="E4089">
        <v>52.53</v>
      </c>
      <c r="F4089" t="str">
        <f>VLOOKUP(H4089,Location!A$2:E$678,2,FALSE)</f>
        <v>Sao Tome</v>
      </c>
      <c r="G4089" t="str">
        <f>VLOOKUP(LEFT(R4089,3),Language!A$2:B$7700,2,FALSE)</f>
        <v>Kinyarwanda</v>
      </c>
      <c r="H4089" t="s">
        <v>125</v>
      </c>
      <c r="I4089">
        <v>100</v>
      </c>
      <c r="J4089">
        <v>100</v>
      </c>
      <c r="K4089">
        <v>24</v>
      </c>
      <c r="L4089">
        <v>216</v>
      </c>
      <c r="M4089">
        <v>1</v>
      </c>
      <c r="N4089">
        <v>270316</v>
      </c>
      <c r="O4089">
        <v>291016</v>
      </c>
      <c r="P4089" t="s">
        <v>19</v>
      </c>
      <c r="Q4089">
        <v>16000</v>
      </c>
      <c r="R4089" t="s">
        <v>569</v>
      </c>
      <c r="S4089" t="str">
        <f>VLOOKUP(V4089,Country!A$2:B$191,2,FALSE)</f>
        <v>Sao Tome and Principe</v>
      </c>
      <c r="T4089" t="str">
        <f>VLOOKUP(X4089,Organisation!A$2:B$150,2,FALSE)</f>
        <v>International Broadcasting Bureau</v>
      </c>
      <c r="U4089" t="s">
        <v>125</v>
      </c>
      <c r="V4089" t="s">
        <v>126</v>
      </c>
      <c r="W4089" t="s">
        <v>120</v>
      </c>
      <c r="X4089" t="s">
        <v>120</v>
      </c>
      <c r="Y4089">
        <v>963</v>
      </c>
    </row>
    <row r="4090" spans="1:25" x14ac:dyDescent="0.25">
      <c r="A4090">
        <v>17530</v>
      </c>
      <c r="B4090" t="str">
        <f>VLOOKUP(W4090,Broadcast!A$2:B$277,2,FALSE)</f>
        <v>International Broadcasting Bureau</v>
      </c>
      <c r="C4090" s="6">
        <v>1600</v>
      </c>
      <c r="D4090" s="6">
        <v>1630</v>
      </c>
      <c r="E4090">
        <v>52.53</v>
      </c>
      <c r="F4090" t="str">
        <f>VLOOKUP(H4090,Location!A$2:E$678,2,FALSE)</f>
        <v>Sao Tome</v>
      </c>
      <c r="G4090" t="str">
        <f>VLOOKUP(LEFT(R4090,3),Language!A$2:B$7700,2,FALSE)</f>
        <v>Kinyarwanda</v>
      </c>
      <c r="H4090" t="s">
        <v>125</v>
      </c>
      <c r="I4090">
        <v>100</v>
      </c>
      <c r="J4090">
        <v>100</v>
      </c>
      <c r="K4090">
        <v>24</v>
      </c>
      <c r="L4090">
        <v>216</v>
      </c>
      <c r="M4090">
        <v>7</v>
      </c>
      <c r="N4090">
        <v>270316</v>
      </c>
      <c r="O4090">
        <v>291016</v>
      </c>
      <c r="P4090" t="s">
        <v>19</v>
      </c>
      <c r="Q4090">
        <v>16000</v>
      </c>
      <c r="R4090" t="s">
        <v>569</v>
      </c>
      <c r="S4090" t="str">
        <f>VLOOKUP(V4090,Country!A$2:B$191,2,FALSE)</f>
        <v>Sao Tome and Principe</v>
      </c>
      <c r="T4090" t="str">
        <f>VLOOKUP(X4090,Organisation!A$2:B$150,2,FALSE)</f>
        <v>International Broadcasting Bureau</v>
      </c>
      <c r="U4090" t="s">
        <v>125</v>
      </c>
      <c r="V4090" t="s">
        <v>126</v>
      </c>
      <c r="W4090" t="s">
        <v>120</v>
      </c>
      <c r="X4090" t="s">
        <v>120</v>
      </c>
      <c r="Y4090">
        <v>964</v>
      </c>
    </row>
    <row r="4091" spans="1:25" x14ac:dyDescent="0.25">
      <c r="A4091">
        <v>17530</v>
      </c>
      <c r="B4091" t="str">
        <f>VLOOKUP(W4091,Broadcast!A$2:B$277,2,FALSE)</f>
        <v>International Broadcasting Bureau</v>
      </c>
      <c r="C4091" s="6">
        <v>1600</v>
      </c>
      <c r="D4091" s="6">
        <v>1630</v>
      </c>
      <c r="E4091">
        <v>52.53</v>
      </c>
      <c r="F4091" t="str">
        <f>VLOOKUP(H4091,Location!A$2:E$678,2,FALSE)</f>
        <v>Sao Tome</v>
      </c>
      <c r="G4091" t="str">
        <f>VLOOKUP(LEFT(R4091,3),Language!A$2:B$7700,2,FALSE)</f>
        <v>Kinyarwanda</v>
      </c>
      <c r="H4091" t="s">
        <v>125</v>
      </c>
      <c r="I4091">
        <v>100</v>
      </c>
      <c r="J4091">
        <v>100</v>
      </c>
      <c r="K4091">
        <v>24</v>
      </c>
      <c r="L4091">
        <v>216</v>
      </c>
      <c r="M4091">
        <v>23456</v>
      </c>
      <c r="N4091">
        <v>270316</v>
      </c>
      <c r="O4091">
        <v>291016</v>
      </c>
      <c r="P4091" t="s">
        <v>19</v>
      </c>
      <c r="Q4091">
        <v>16000</v>
      </c>
      <c r="R4091" t="s">
        <v>569</v>
      </c>
      <c r="S4091" t="str">
        <f>VLOOKUP(V4091,Country!A$2:B$191,2,FALSE)</f>
        <v>Sao Tome and Principe</v>
      </c>
      <c r="T4091" t="str">
        <f>VLOOKUP(X4091,Organisation!A$2:B$150,2,FALSE)</f>
        <v>International Broadcasting Bureau</v>
      </c>
      <c r="U4091" t="s">
        <v>125</v>
      </c>
      <c r="V4091" t="s">
        <v>126</v>
      </c>
      <c r="W4091" t="s">
        <v>120</v>
      </c>
      <c r="X4091" t="s">
        <v>120</v>
      </c>
      <c r="Y4091">
        <v>965</v>
      </c>
    </row>
    <row r="4092" spans="1:25" x14ac:dyDescent="0.25">
      <c r="A4092">
        <v>17530</v>
      </c>
      <c r="B4092" t="str">
        <f>VLOOKUP(W4092,Broadcast!A$2:B$277,2,FALSE)</f>
        <v>International Broadcasting Bureau</v>
      </c>
      <c r="C4092" s="6">
        <v>1630</v>
      </c>
      <c r="D4092" s="6">
        <v>1700</v>
      </c>
      <c r="E4092" t="s">
        <v>1036</v>
      </c>
      <c r="F4092" t="str">
        <f>VLOOKUP(H4092,Location!A$2:E$678,2,FALSE)</f>
        <v>Sao Tome</v>
      </c>
      <c r="G4092" t="str">
        <f>VLOOKUP(LEFT(R4092,3),Language!A$2:B$7700,2,FALSE)</f>
        <v>Swahili (macrolanguage)</v>
      </c>
      <c r="H4092" t="s">
        <v>125</v>
      </c>
      <c r="I4092">
        <v>100</v>
      </c>
      <c r="J4092">
        <v>88</v>
      </c>
      <c r="K4092">
        <v>12</v>
      </c>
      <c r="L4092">
        <v>216</v>
      </c>
      <c r="M4092">
        <v>1234567</v>
      </c>
      <c r="N4092">
        <v>270316</v>
      </c>
      <c r="O4092">
        <v>291016</v>
      </c>
      <c r="P4092" t="s">
        <v>19</v>
      </c>
      <c r="Q4092">
        <v>16000</v>
      </c>
      <c r="R4092" t="s">
        <v>296</v>
      </c>
      <c r="S4092" t="str">
        <f>VLOOKUP(V4092,Country!A$2:B$191,2,FALSE)</f>
        <v>Sao Tome and Principe</v>
      </c>
      <c r="T4092" t="str">
        <f>VLOOKUP(X4092,Organisation!A$2:B$150,2,FALSE)</f>
        <v>International Broadcasting Bureau</v>
      </c>
      <c r="U4092" t="s">
        <v>125</v>
      </c>
      <c r="V4092" t="s">
        <v>126</v>
      </c>
      <c r="W4092" t="s">
        <v>120</v>
      </c>
      <c r="X4092" t="s">
        <v>120</v>
      </c>
      <c r="Y4092">
        <v>966</v>
      </c>
    </row>
    <row r="4093" spans="1:25" x14ac:dyDescent="0.25">
      <c r="A4093">
        <v>17530</v>
      </c>
      <c r="B4093" t="str">
        <f>VLOOKUP(W4093,Broadcast!A$2:B$277,2,FALSE)</f>
        <v>International Broadcasting Bureau</v>
      </c>
      <c r="C4093" s="6">
        <v>1700</v>
      </c>
      <c r="D4093" s="6">
        <v>1830</v>
      </c>
      <c r="E4093" t="s">
        <v>1074</v>
      </c>
      <c r="F4093" t="str">
        <f>VLOOKUP(H4093,Location!A$2:E$678,2,FALSE)</f>
        <v>Greenville, NC (Site B)</v>
      </c>
      <c r="G4093" t="str">
        <f>VLOOKUP(LEFT(R4093,3),Language!A$2:B$7700,2,FALSE)</f>
        <v>English</v>
      </c>
      <c r="H4093" t="s">
        <v>134</v>
      </c>
      <c r="I4093">
        <v>250</v>
      </c>
      <c r="J4093">
        <v>94</v>
      </c>
      <c r="K4093">
        <v>0</v>
      </c>
      <c r="L4093">
        <v>883</v>
      </c>
      <c r="M4093">
        <v>1234567</v>
      </c>
      <c r="N4093">
        <v>270316</v>
      </c>
      <c r="O4093">
        <v>291016</v>
      </c>
      <c r="P4093" t="s">
        <v>19</v>
      </c>
      <c r="Q4093">
        <v>16000</v>
      </c>
      <c r="R4093" t="s">
        <v>20</v>
      </c>
      <c r="S4093" t="str">
        <f>VLOOKUP(V4093,Country!A$2:B$191,2,FALSE)</f>
        <v>United States</v>
      </c>
      <c r="T4093" t="str">
        <f>VLOOKUP(X4093,Organisation!A$2:B$150,2,FALSE)</f>
        <v>International Broadcasting Bureau</v>
      </c>
      <c r="U4093" t="s">
        <v>134</v>
      </c>
      <c r="V4093" t="s">
        <v>21</v>
      </c>
      <c r="W4093" t="s">
        <v>120</v>
      </c>
      <c r="X4093" t="s">
        <v>120</v>
      </c>
      <c r="Y4093">
        <v>11021</v>
      </c>
    </row>
    <row r="4094" spans="1:25" x14ac:dyDescent="0.25">
      <c r="A4094">
        <v>17530</v>
      </c>
      <c r="B4094" t="str">
        <f>VLOOKUP(W4094,Broadcast!A$2:B$277,2,FALSE)</f>
        <v>International Broadcasting Bureau</v>
      </c>
      <c r="C4094" s="6">
        <v>1830</v>
      </c>
      <c r="D4094" s="6">
        <v>1900</v>
      </c>
      <c r="E4094" t="s">
        <v>287</v>
      </c>
      <c r="F4094" t="str">
        <f>VLOOKUP(H4094,Location!A$2:E$678,2,FALSE)</f>
        <v>Sao Tome</v>
      </c>
      <c r="G4094" t="str">
        <f>VLOOKUP(LEFT(R4094,3),Language!A$2:B$7700,2,FALSE)</f>
        <v>French</v>
      </c>
      <c r="H4094" t="s">
        <v>125</v>
      </c>
      <c r="I4094">
        <v>100</v>
      </c>
      <c r="J4094">
        <v>100</v>
      </c>
      <c r="K4094">
        <v>24</v>
      </c>
      <c r="L4094">
        <v>216</v>
      </c>
      <c r="M4094">
        <v>1234567</v>
      </c>
      <c r="N4094">
        <v>270316</v>
      </c>
      <c r="O4094">
        <v>291016</v>
      </c>
      <c r="P4094" t="s">
        <v>19</v>
      </c>
      <c r="Q4094">
        <v>16000</v>
      </c>
      <c r="R4094" t="s">
        <v>79</v>
      </c>
      <c r="S4094" t="str">
        <f>VLOOKUP(V4094,Country!A$2:B$191,2,FALSE)</f>
        <v>Sao Tome and Principe</v>
      </c>
      <c r="T4094" t="str">
        <f>VLOOKUP(X4094,Organisation!A$2:B$150,2,FALSE)</f>
        <v>International Broadcasting Bureau</v>
      </c>
      <c r="U4094" t="s">
        <v>125</v>
      </c>
      <c r="V4094" t="s">
        <v>126</v>
      </c>
      <c r="W4094" t="s">
        <v>120</v>
      </c>
      <c r="X4094" t="s">
        <v>120</v>
      </c>
      <c r="Y4094">
        <v>16197</v>
      </c>
    </row>
    <row r="4095" spans="1:25" x14ac:dyDescent="0.25">
      <c r="A4095">
        <v>17530</v>
      </c>
      <c r="B4095" t="str">
        <f>VLOOKUP(W4095,Broadcast!A$2:B$277,2,FALSE)</f>
        <v>International Broadcasting Bureau</v>
      </c>
      <c r="C4095" s="6">
        <v>1900</v>
      </c>
      <c r="D4095" s="6">
        <v>1930</v>
      </c>
      <c r="E4095" t="s">
        <v>287</v>
      </c>
      <c r="F4095" t="str">
        <f>VLOOKUP(H4095,Location!A$2:E$678,2,FALSE)</f>
        <v>Sao Tome</v>
      </c>
      <c r="G4095" t="str">
        <f>VLOOKUP(LEFT(R4095,3),Language!A$2:B$7700,2,FALSE)</f>
        <v>French</v>
      </c>
      <c r="H4095" t="s">
        <v>125</v>
      </c>
      <c r="I4095">
        <v>100</v>
      </c>
      <c r="J4095">
        <v>126</v>
      </c>
      <c r="K4095">
        <v>-12</v>
      </c>
      <c r="L4095">
        <v>216</v>
      </c>
      <c r="M4095">
        <v>1234567</v>
      </c>
      <c r="N4095">
        <v>270316</v>
      </c>
      <c r="O4095">
        <v>291016</v>
      </c>
      <c r="P4095" t="s">
        <v>19</v>
      </c>
      <c r="Q4095">
        <v>16000</v>
      </c>
      <c r="R4095" t="s">
        <v>79</v>
      </c>
      <c r="S4095" t="str">
        <f>VLOOKUP(V4095,Country!A$2:B$191,2,FALSE)</f>
        <v>Sao Tome and Principe</v>
      </c>
      <c r="T4095" t="str">
        <f>VLOOKUP(X4095,Organisation!A$2:B$150,2,FALSE)</f>
        <v>International Broadcasting Bureau</v>
      </c>
      <c r="U4095" t="s">
        <v>125</v>
      </c>
      <c r="V4095" t="s">
        <v>126</v>
      </c>
      <c r="W4095" t="s">
        <v>120</v>
      </c>
      <c r="X4095" t="s">
        <v>120</v>
      </c>
      <c r="Y4095">
        <v>968</v>
      </c>
    </row>
    <row r="4096" spans="1:25" x14ac:dyDescent="0.25">
      <c r="A4096">
        <v>17530</v>
      </c>
      <c r="B4096" t="str">
        <f>VLOOKUP(W4096,Broadcast!A$2:B$277,2,FALSE)</f>
        <v>International Broadcasting Bureau</v>
      </c>
      <c r="C4096" s="6">
        <v>1930</v>
      </c>
      <c r="D4096" s="6">
        <v>2030</v>
      </c>
      <c r="E4096">
        <v>46</v>
      </c>
      <c r="F4096" t="str">
        <f>VLOOKUP(H4096,Location!A$2:E$678,2,FALSE)</f>
        <v>Greenville, NC (Site B)</v>
      </c>
      <c r="G4096" t="str">
        <f>VLOOKUP(LEFT(R4096,3),Language!A$2:B$7700,2,FALSE)</f>
        <v>French</v>
      </c>
      <c r="H4096" t="s">
        <v>134</v>
      </c>
      <c r="I4096">
        <v>250</v>
      </c>
      <c r="J4096">
        <v>94</v>
      </c>
      <c r="K4096">
        <v>0</v>
      </c>
      <c r="L4096">
        <v>883</v>
      </c>
      <c r="M4096">
        <v>1234567</v>
      </c>
      <c r="N4096">
        <v>270316</v>
      </c>
      <c r="O4096">
        <v>291016</v>
      </c>
      <c r="P4096" t="s">
        <v>19</v>
      </c>
      <c r="Q4096">
        <v>16000</v>
      </c>
      <c r="R4096" t="s">
        <v>79</v>
      </c>
      <c r="S4096" t="str">
        <f>VLOOKUP(V4096,Country!A$2:B$191,2,FALSE)</f>
        <v>United States</v>
      </c>
      <c r="T4096" t="str">
        <f>VLOOKUP(X4096,Organisation!A$2:B$150,2,FALSE)</f>
        <v>International Broadcasting Bureau</v>
      </c>
      <c r="U4096" t="s">
        <v>134</v>
      </c>
      <c r="V4096" t="s">
        <v>21</v>
      </c>
      <c r="W4096" t="s">
        <v>120</v>
      </c>
      <c r="X4096" t="s">
        <v>120</v>
      </c>
      <c r="Y4096">
        <v>969</v>
      </c>
    </row>
    <row r="4097" spans="1:25" x14ac:dyDescent="0.25">
      <c r="A4097">
        <v>17535</v>
      </c>
      <c r="B4097" t="str">
        <f>VLOOKUP(W4097,Broadcast!A$2:B$277,2,FALSE)</f>
        <v>Media Broadcast GmbH</v>
      </c>
      <c r="C4097" s="6">
        <v>830</v>
      </c>
      <c r="D4097" s="6">
        <v>915</v>
      </c>
      <c r="E4097">
        <v>38.39</v>
      </c>
      <c r="F4097" t="str">
        <f>VLOOKUP(H4097,Location!A$2:E$678,2,FALSE)</f>
        <v>Nauen</v>
      </c>
      <c r="G4097" t="str">
        <f>VLOOKUP(LEFT(R4097,3),Language!A$2:B$7700,2,FALSE)</f>
        <v>Multiple languages</v>
      </c>
      <c r="H4097" t="s">
        <v>232</v>
      </c>
      <c r="I4097">
        <v>125</v>
      </c>
      <c r="J4097">
        <v>145</v>
      </c>
      <c r="K4097">
        <v>0</v>
      </c>
      <c r="L4097">
        <v>218</v>
      </c>
      <c r="M4097">
        <v>6</v>
      </c>
      <c r="N4097">
        <v>270316</v>
      </c>
      <c r="O4097">
        <v>40816</v>
      </c>
      <c r="P4097" t="s">
        <v>19</v>
      </c>
      <c r="Q4097">
        <v>17800</v>
      </c>
      <c r="R4097" t="s">
        <v>102</v>
      </c>
      <c r="S4097" t="str">
        <f>VLOOKUP(V4097,Country!A$2:B$191,2,FALSE)</f>
        <v>Germany</v>
      </c>
      <c r="T4097" t="str">
        <f>VLOOKUP(X4097,Organisation!A$2:B$150,2,FALSE)</f>
        <v>Media Broadcast GmbH</v>
      </c>
      <c r="U4097" t="s">
        <v>232</v>
      </c>
      <c r="V4097" t="s">
        <v>19</v>
      </c>
      <c r="W4097" t="s">
        <v>99</v>
      </c>
      <c r="X4097" t="s">
        <v>99</v>
      </c>
      <c r="Y4097">
        <v>18232</v>
      </c>
    </row>
    <row r="4098" spans="1:25" x14ac:dyDescent="0.25">
      <c r="A4098">
        <v>17535</v>
      </c>
      <c r="B4098" t="str">
        <f>VLOOKUP(W4098,Broadcast!A$2:B$277,2,FALSE)</f>
        <v>Media Broadcast GmbH</v>
      </c>
      <c r="C4098" s="6">
        <v>900</v>
      </c>
      <c r="D4098" s="6">
        <v>915</v>
      </c>
      <c r="E4098">
        <v>38.39</v>
      </c>
      <c r="F4098" t="str">
        <f>VLOOKUP(H4098,Location!A$2:E$678,2,FALSE)</f>
        <v>Nauen</v>
      </c>
      <c r="G4098" t="str">
        <f>VLOOKUP(LEFT(R4098,3),Language!A$2:B$7700,2,FALSE)</f>
        <v>Multiple languages</v>
      </c>
      <c r="H4098" t="s">
        <v>232</v>
      </c>
      <c r="I4098">
        <v>125</v>
      </c>
      <c r="J4098">
        <v>145</v>
      </c>
      <c r="K4098">
        <v>0</v>
      </c>
      <c r="L4098">
        <v>218</v>
      </c>
      <c r="M4098">
        <v>7</v>
      </c>
      <c r="N4098">
        <v>270316</v>
      </c>
      <c r="O4098">
        <v>291016</v>
      </c>
      <c r="P4098" t="s">
        <v>19</v>
      </c>
      <c r="Q4098">
        <v>17800</v>
      </c>
      <c r="R4098" t="s">
        <v>102</v>
      </c>
      <c r="S4098" t="str">
        <f>VLOOKUP(V4098,Country!A$2:B$191,2,FALSE)</f>
        <v>Germany</v>
      </c>
      <c r="T4098" t="str">
        <f>VLOOKUP(X4098,Organisation!A$2:B$150,2,FALSE)</f>
        <v>Media Broadcast GmbH</v>
      </c>
      <c r="U4098" t="s">
        <v>232</v>
      </c>
      <c r="V4098" t="s">
        <v>19</v>
      </c>
      <c r="W4098" t="s">
        <v>99</v>
      </c>
      <c r="X4098" t="s">
        <v>99</v>
      </c>
      <c r="Y4098">
        <v>15655</v>
      </c>
    </row>
    <row r="4099" spans="1:25" x14ac:dyDescent="0.25">
      <c r="A4099">
        <v>17535</v>
      </c>
      <c r="B4099" t="str">
        <f>VLOOKUP(W4099,Broadcast!A$2:B$277,2,FALSE)</f>
        <v>Media Broadcast GmbH</v>
      </c>
      <c r="C4099" s="6">
        <v>900</v>
      </c>
      <c r="D4099" s="6">
        <v>915</v>
      </c>
      <c r="E4099">
        <v>38.39</v>
      </c>
      <c r="F4099" t="str">
        <f>VLOOKUP(H4099,Location!A$2:E$678,2,FALSE)</f>
        <v>Nauen</v>
      </c>
      <c r="G4099" t="str">
        <f>VLOOKUP(LEFT(R4099,3),Language!A$2:B$7700,2,FALSE)</f>
        <v>Multiple languages</v>
      </c>
      <c r="H4099" t="s">
        <v>232</v>
      </c>
      <c r="I4099">
        <v>125</v>
      </c>
      <c r="J4099">
        <v>145</v>
      </c>
      <c r="K4099">
        <v>0</v>
      </c>
      <c r="L4099">
        <v>218</v>
      </c>
      <c r="M4099">
        <v>6</v>
      </c>
      <c r="N4099">
        <v>50816</v>
      </c>
      <c r="O4099">
        <v>260816</v>
      </c>
      <c r="P4099" t="s">
        <v>19</v>
      </c>
      <c r="Q4099">
        <v>17800</v>
      </c>
      <c r="R4099" t="s">
        <v>102</v>
      </c>
      <c r="S4099" t="str">
        <f>VLOOKUP(V4099,Country!A$2:B$191,2,FALSE)</f>
        <v>Germany</v>
      </c>
      <c r="T4099" t="str">
        <f>VLOOKUP(X4099,Organisation!A$2:B$150,2,FALSE)</f>
        <v>Media Broadcast GmbH</v>
      </c>
      <c r="U4099" t="s">
        <v>232</v>
      </c>
      <c r="V4099" t="s">
        <v>19</v>
      </c>
      <c r="W4099" t="s">
        <v>99</v>
      </c>
      <c r="X4099" t="s">
        <v>99</v>
      </c>
      <c r="Y4099">
        <v>18233</v>
      </c>
    </row>
    <row r="4100" spans="1:25" x14ac:dyDescent="0.25">
      <c r="A4100">
        <v>17535</v>
      </c>
      <c r="B4100" t="str">
        <f>VLOOKUP(W4100,Broadcast!A$2:B$277,2,FALSE)</f>
        <v>Broadcasting Serv. of the Kingdom of Saudi Arabia</v>
      </c>
      <c r="C4100" s="6">
        <v>1200</v>
      </c>
      <c r="D4100" s="6">
        <v>1400</v>
      </c>
      <c r="E4100" t="s">
        <v>845</v>
      </c>
      <c r="F4100" t="str">
        <f>VLOOKUP(H4100,Location!A$2:E$678,2,FALSE)</f>
        <v>Riyadh</v>
      </c>
      <c r="G4100" t="str">
        <f>VLOOKUP(LEFT(R4100,3),Language!A$2:B$7700,2,FALSE)</f>
        <v>Arabic</v>
      </c>
      <c r="H4100" t="s">
        <v>508</v>
      </c>
      <c r="I4100">
        <v>500</v>
      </c>
      <c r="J4100">
        <v>100</v>
      </c>
      <c r="K4100">
        <v>-15</v>
      </c>
      <c r="L4100">
        <v>216</v>
      </c>
      <c r="M4100">
        <v>1234567</v>
      </c>
      <c r="N4100">
        <v>270316</v>
      </c>
      <c r="O4100">
        <v>301016</v>
      </c>
      <c r="P4100" t="s">
        <v>19</v>
      </c>
      <c r="R4100" t="s">
        <v>89</v>
      </c>
      <c r="S4100" t="str">
        <f>VLOOKUP(V4100,Country!A$2:B$191,2,FALSE)</f>
        <v>Saudi Arabia</v>
      </c>
      <c r="T4100" t="str">
        <f>VLOOKUP(X4100,Organisation!A$2:B$150,2,FALSE)</f>
        <v>Saudi Arabian Radio &amp; Television</v>
      </c>
      <c r="U4100" t="s">
        <v>508</v>
      </c>
      <c r="V4100" t="s">
        <v>397</v>
      </c>
      <c r="W4100" t="s">
        <v>397</v>
      </c>
      <c r="X4100" t="s">
        <v>397</v>
      </c>
      <c r="Y4100">
        <v>1405</v>
      </c>
    </row>
    <row r="4101" spans="1:25" x14ac:dyDescent="0.25">
      <c r="A4101">
        <v>17540</v>
      </c>
      <c r="B4101" t="str">
        <f>VLOOKUP(W4101,Broadcast!A$2:B$277,2,FALSE)</f>
        <v>China Radio International</v>
      </c>
      <c r="C4101" s="6">
        <v>300</v>
      </c>
      <c r="D4101" s="6">
        <v>400</v>
      </c>
      <c r="E4101">
        <v>41</v>
      </c>
      <c r="F4101" t="str">
        <f>VLOOKUP(H4101,Location!A$2:E$678,2,FALSE)</f>
        <v>Beijing</v>
      </c>
      <c r="G4101" t="str">
        <f>VLOOKUP(LEFT(R4101,3),Language!A$2:B$7700,2,FALSE)</f>
        <v>Standart Chinese</v>
      </c>
      <c r="H4101" t="s">
        <v>198</v>
      </c>
      <c r="I4101">
        <v>500</v>
      </c>
      <c r="J4101">
        <v>257</v>
      </c>
      <c r="K4101">
        <v>0</v>
      </c>
      <c r="L4101">
        <v>218</v>
      </c>
      <c r="M4101">
        <v>1234567</v>
      </c>
      <c r="N4101">
        <v>270316</v>
      </c>
      <c r="O4101">
        <v>301016</v>
      </c>
      <c r="P4101" t="s">
        <v>19</v>
      </c>
      <c r="Q4101">
        <v>16500</v>
      </c>
      <c r="R4101" t="s">
        <v>207</v>
      </c>
      <c r="S4101" t="str">
        <f>VLOOKUP(V4101,Country!A$2:B$191,2,FALSE)</f>
        <v>China</v>
      </c>
      <c r="T4101" t="str">
        <f>VLOOKUP(X4101,Organisation!A$2:B$150,2,FALSE)</f>
        <v>R &amp; T of Peoples Republic of China</v>
      </c>
      <c r="U4101" t="s">
        <v>198</v>
      </c>
      <c r="V4101" t="s">
        <v>55</v>
      </c>
      <c r="W4101" t="s">
        <v>188</v>
      </c>
      <c r="X4101" t="s">
        <v>57</v>
      </c>
      <c r="Y4101">
        <v>3408</v>
      </c>
    </row>
    <row r="4102" spans="1:25" x14ac:dyDescent="0.25">
      <c r="A4102">
        <v>17540</v>
      </c>
      <c r="B4102" t="str">
        <f>VLOOKUP(W4102,Broadcast!A$2:B$277,2,FALSE)</f>
        <v>China Radio International</v>
      </c>
      <c r="C4102" s="6">
        <v>400</v>
      </c>
      <c r="D4102" s="6">
        <v>500</v>
      </c>
      <c r="E4102">
        <v>41</v>
      </c>
      <c r="F4102" t="str">
        <f>VLOOKUP(H4102,Location!A$2:E$678,2,FALSE)</f>
        <v>Kashi</v>
      </c>
      <c r="G4102" t="str">
        <f>VLOOKUP(LEFT(R4102,3),Language!A$2:B$7700,2,FALSE)</f>
        <v>Hakka Chinese</v>
      </c>
      <c r="H4102" t="s">
        <v>187</v>
      </c>
      <c r="I4102">
        <v>100</v>
      </c>
      <c r="J4102">
        <v>173</v>
      </c>
      <c r="K4102">
        <v>0</v>
      </c>
      <c r="L4102">
        <v>216</v>
      </c>
      <c r="M4102">
        <v>1234567</v>
      </c>
      <c r="N4102">
        <v>270316</v>
      </c>
      <c r="O4102">
        <v>301016</v>
      </c>
      <c r="P4102" t="s">
        <v>19</v>
      </c>
      <c r="Q4102">
        <v>13700</v>
      </c>
      <c r="R4102" t="s">
        <v>668</v>
      </c>
      <c r="S4102" t="str">
        <f>VLOOKUP(V4102,Country!A$2:B$191,2,FALSE)</f>
        <v>China</v>
      </c>
      <c r="T4102" t="str">
        <f>VLOOKUP(X4102,Organisation!A$2:B$150,2,FALSE)</f>
        <v>R &amp; T of Peoples Republic of China</v>
      </c>
      <c r="U4102" t="s">
        <v>187</v>
      </c>
      <c r="V4102" t="s">
        <v>55</v>
      </c>
      <c r="W4102" t="s">
        <v>188</v>
      </c>
      <c r="X4102" t="s">
        <v>57</v>
      </c>
      <c r="Y4102">
        <v>3409</v>
      </c>
    </row>
    <row r="4103" spans="1:25" x14ac:dyDescent="0.25">
      <c r="A4103">
        <v>17540</v>
      </c>
      <c r="B4103" t="str">
        <f>VLOOKUP(W4103,Broadcast!A$2:B$277,2,FALSE)</f>
        <v>China Radio International</v>
      </c>
      <c r="C4103" s="6">
        <v>500</v>
      </c>
      <c r="D4103" s="6">
        <v>600</v>
      </c>
      <c r="E4103">
        <v>41</v>
      </c>
      <c r="F4103" t="str">
        <f>VLOOKUP(H4103,Location!A$2:E$678,2,FALSE)</f>
        <v>Kashi</v>
      </c>
      <c r="G4103" t="str">
        <f>VLOOKUP(LEFT(R4103,3),Language!A$2:B$7700,2,FALSE)</f>
        <v>English</v>
      </c>
      <c r="H4103" t="s">
        <v>187</v>
      </c>
      <c r="I4103">
        <v>100</v>
      </c>
      <c r="J4103">
        <v>173</v>
      </c>
      <c r="K4103">
        <v>0</v>
      </c>
      <c r="L4103">
        <v>216</v>
      </c>
      <c r="M4103">
        <v>1234567</v>
      </c>
      <c r="N4103">
        <v>270316</v>
      </c>
      <c r="O4103">
        <v>301016</v>
      </c>
      <c r="P4103" t="s">
        <v>19</v>
      </c>
      <c r="Q4103">
        <v>13700</v>
      </c>
      <c r="R4103" t="s">
        <v>20</v>
      </c>
      <c r="S4103" t="str">
        <f>VLOOKUP(V4103,Country!A$2:B$191,2,FALSE)</f>
        <v>China</v>
      </c>
      <c r="T4103" t="str">
        <f>VLOOKUP(X4103,Organisation!A$2:B$150,2,FALSE)</f>
        <v>R &amp; T of Peoples Republic of China</v>
      </c>
      <c r="U4103" t="s">
        <v>187</v>
      </c>
      <c r="V4103" t="s">
        <v>55</v>
      </c>
      <c r="W4103" t="s">
        <v>188</v>
      </c>
      <c r="X4103" t="s">
        <v>57</v>
      </c>
      <c r="Y4103">
        <v>3410</v>
      </c>
    </row>
    <row r="4104" spans="1:25" x14ac:dyDescent="0.25">
      <c r="A4104">
        <v>17540</v>
      </c>
      <c r="B4104" t="str">
        <f>VLOOKUP(W4104,Broadcast!A$2:B$277,2,FALSE)</f>
        <v>China Radio International</v>
      </c>
      <c r="C4104" s="6">
        <v>600</v>
      </c>
      <c r="D4104" s="6">
        <v>700</v>
      </c>
      <c r="E4104">
        <v>41</v>
      </c>
      <c r="F4104" t="str">
        <f>VLOOKUP(H4104,Location!A$2:E$678,2,FALSE)</f>
        <v>Kashi</v>
      </c>
      <c r="G4104" t="str">
        <f>VLOOKUP(LEFT(R4104,3),Language!A$2:B$7700,2,FALSE)</f>
        <v>English</v>
      </c>
      <c r="H4104" t="s">
        <v>187</v>
      </c>
      <c r="I4104">
        <v>100</v>
      </c>
      <c r="J4104">
        <v>173</v>
      </c>
      <c r="K4104">
        <v>0</v>
      </c>
      <c r="L4104">
        <v>216</v>
      </c>
      <c r="M4104">
        <v>1234567</v>
      </c>
      <c r="N4104">
        <v>270316</v>
      </c>
      <c r="O4104">
        <v>301016</v>
      </c>
      <c r="P4104" t="s">
        <v>19</v>
      </c>
      <c r="Q4104">
        <v>13700</v>
      </c>
      <c r="R4104" t="s">
        <v>20</v>
      </c>
      <c r="S4104" t="str">
        <f>VLOOKUP(V4104,Country!A$2:B$191,2,FALSE)</f>
        <v>China</v>
      </c>
      <c r="T4104" t="str">
        <f>VLOOKUP(X4104,Organisation!A$2:B$150,2,FALSE)</f>
        <v>R &amp; T of Peoples Republic of China</v>
      </c>
      <c r="U4104" t="s">
        <v>187</v>
      </c>
      <c r="V4104" t="s">
        <v>55</v>
      </c>
      <c r="W4104" t="s">
        <v>188</v>
      </c>
      <c r="X4104" t="s">
        <v>57</v>
      </c>
      <c r="Y4104">
        <v>3411</v>
      </c>
    </row>
    <row r="4105" spans="1:25" x14ac:dyDescent="0.25">
      <c r="A4105">
        <v>17540</v>
      </c>
      <c r="B4105" t="str">
        <f>VLOOKUP(W4105,Broadcast!A$2:B$277,2,FALSE)</f>
        <v>China Radio International</v>
      </c>
      <c r="C4105" s="6">
        <v>700</v>
      </c>
      <c r="D4105" s="6">
        <v>900</v>
      </c>
      <c r="E4105">
        <v>41</v>
      </c>
      <c r="F4105" t="str">
        <f>VLOOKUP(H4105,Location!A$2:E$678,2,FALSE)</f>
        <v>Kashi</v>
      </c>
      <c r="G4105" t="str">
        <f>VLOOKUP(LEFT(R4105,3),Language!A$2:B$7700,2,FALSE)</f>
        <v>English</v>
      </c>
      <c r="H4105" t="s">
        <v>187</v>
      </c>
      <c r="I4105">
        <v>100</v>
      </c>
      <c r="J4105">
        <v>173</v>
      </c>
      <c r="K4105">
        <v>0</v>
      </c>
      <c r="L4105">
        <v>216</v>
      </c>
      <c r="M4105">
        <v>1234567</v>
      </c>
      <c r="N4105">
        <v>270316</v>
      </c>
      <c r="O4105">
        <v>301016</v>
      </c>
      <c r="P4105" t="s">
        <v>19</v>
      </c>
      <c r="Q4105">
        <v>13700</v>
      </c>
      <c r="R4105" t="s">
        <v>20</v>
      </c>
      <c r="S4105" t="str">
        <f>VLOOKUP(V4105,Country!A$2:B$191,2,FALSE)</f>
        <v>China</v>
      </c>
      <c r="T4105" t="str">
        <f>VLOOKUP(X4105,Organisation!A$2:B$150,2,FALSE)</f>
        <v>R &amp; T of Peoples Republic of China</v>
      </c>
      <c r="U4105" t="s">
        <v>187</v>
      </c>
      <c r="V4105" t="s">
        <v>55</v>
      </c>
      <c r="W4105" t="s">
        <v>188</v>
      </c>
      <c r="X4105" t="s">
        <v>57</v>
      </c>
      <c r="Y4105">
        <v>3412</v>
      </c>
    </row>
    <row r="4106" spans="1:25" x14ac:dyDescent="0.25">
      <c r="A4106">
        <v>17540</v>
      </c>
      <c r="B4106" t="str">
        <f>VLOOKUP(W4106,Broadcast!A$2:B$277,2,FALSE)</f>
        <v>China Radio International</v>
      </c>
      <c r="C4106" s="6">
        <v>1000</v>
      </c>
      <c r="D4106" s="6">
        <v>1100</v>
      </c>
      <c r="E4106" t="s">
        <v>825</v>
      </c>
      <c r="F4106" t="str">
        <f>VLOOKUP(H4106,Location!A$2:E$678,2,FALSE)</f>
        <v>Beijing</v>
      </c>
      <c r="G4106" t="str">
        <f>VLOOKUP(LEFT(R4106,3),Language!A$2:B$7700,2,FALSE)</f>
        <v>Standart Chinese</v>
      </c>
      <c r="H4106" t="s">
        <v>198</v>
      </c>
      <c r="I4106">
        <v>500</v>
      </c>
      <c r="J4106">
        <v>322</v>
      </c>
      <c r="K4106">
        <v>0</v>
      </c>
      <c r="L4106">
        <v>218</v>
      </c>
      <c r="M4106">
        <v>1234567</v>
      </c>
      <c r="N4106">
        <v>270316</v>
      </c>
      <c r="O4106">
        <v>301016</v>
      </c>
      <c r="P4106" t="s">
        <v>19</v>
      </c>
      <c r="Q4106">
        <v>16500</v>
      </c>
      <c r="R4106" t="s">
        <v>207</v>
      </c>
      <c r="S4106" t="str">
        <f>VLOOKUP(V4106,Country!A$2:B$191,2,FALSE)</f>
        <v>China</v>
      </c>
      <c r="T4106" t="str">
        <f>VLOOKUP(X4106,Organisation!A$2:B$150,2,FALSE)</f>
        <v>R &amp; T of Peoples Republic of China</v>
      </c>
      <c r="U4106" t="s">
        <v>198</v>
      </c>
      <c r="V4106" t="s">
        <v>55</v>
      </c>
      <c r="W4106" t="s">
        <v>188</v>
      </c>
      <c r="X4106" t="s">
        <v>57</v>
      </c>
      <c r="Y4106">
        <v>3413</v>
      </c>
    </row>
    <row r="4107" spans="1:25" x14ac:dyDescent="0.25">
      <c r="A4107">
        <v>17540</v>
      </c>
      <c r="B4107" t="str">
        <f>VLOOKUP(W4107,Broadcast!A$2:B$277,2,FALSE)</f>
        <v>Media Broadcast GmbH</v>
      </c>
      <c r="C4107" s="6">
        <v>1300</v>
      </c>
      <c r="D4107" s="6">
        <v>1330</v>
      </c>
      <c r="E4107">
        <v>38.39</v>
      </c>
      <c r="F4107" t="str">
        <f>VLOOKUP(H4107,Location!A$2:E$678,2,FALSE)</f>
        <v>Nauen</v>
      </c>
      <c r="G4107" t="str">
        <f>VLOOKUP(LEFT(R4107,3),Language!A$2:B$7700,2,FALSE)</f>
        <v>Multiple languages</v>
      </c>
      <c r="H4107" t="s">
        <v>232</v>
      </c>
      <c r="I4107">
        <v>125</v>
      </c>
      <c r="J4107">
        <v>145</v>
      </c>
      <c r="K4107">
        <v>0</v>
      </c>
      <c r="L4107">
        <v>218</v>
      </c>
      <c r="M4107">
        <v>6</v>
      </c>
      <c r="N4107">
        <v>270316</v>
      </c>
      <c r="O4107">
        <v>291016</v>
      </c>
      <c r="P4107" t="s">
        <v>19</v>
      </c>
      <c r="Q4107">
        <v>17800</v>
      </c>
      <c r="R4107" t="s">
        <v>102</v>
      </c>
      <c r="S4107" t="str">
        <f>VLOOKUP(V4107,Country!A$2:B$191,2,FALSE)</f>
        <v>Germany</v>
      </c>
      <c r="T4107" t="str">
        <f>VLOOKUP(X4107,Organisation!A$2:B$150,2,FALSE)</f>
        <v>Media Broadcast GmbH</v>
      </c>
      <c r="U4107" t="s">
        <v>232</v>
      </c>
      <c r="V4107" t="s">
        <v>19</v>
      </c>
      <c r="W4107" t="s">
        <v>99</v>
      </c>
      <c r="X4107" t="s">
        <v>99</v>
      </c>
      <c r="Y4107">
        <v>1314</v>
      </c>
    </row>
    <row r="4108" spans="1:25" x14ac:dyDescent="0.25">
      <c r="A4108">
        <v>17540</v>
      </c>
      <c r="B4108" t="str">
        <f>VLOOKUP(W4108,Broadcast!A$2:B$277,2,FALSE)</f>
        <v>Abu Dhabi Media Company</v>
      </c>
      <c r="C4108" s="6">
        <v>1330</v>
      </c>
      <c r="D4108" s="6">
        <v>1400</v>
      </c>
      <c r="E4108" t="s">
        <v>436</v>
      </c>
      <c r="F4108" t="str">
        <f>VLOOKUP(H4108,Location!A$2:E$678,2,FALSE)</f>
        <v>Dhabayya</v>
      </c>
      <c r="G4108" t="str">
        <f>VLOOKUP(LEFT(R4108,3),Language!A$2:B$7700,2,FALSE)</f>
        <v>Arabic</v>
      </c>
      <c r="H4108" t="s">
        <v>409</v>
      </c>
      <c r="I4108">
        <v>500</v>
      </c>
      <c r="J4108">
        <v>300</v>
      </c>
      <c r="K4108">
        <v>0</v>
      </c>
      <c r="L4108">
        <v>146</v>
      </c>
      <c r="M4108">
        <v>1234567</v>
      </c>
      <c r="N4108">
        <v>270316</v>
      </c>
      <c r="O4108">
        <v>301016</v>
      </c>
      <c r="P4108" t="s">
        <v>19</v>
      </c>
      <c r="Q4108">
        <v>17000</v>
      </c>
      <c r="R4108" t="s">
        <v>89</v>
      </c>
      <c r="S4108" t="str">
        <f>VLOOKUP(V4108,Country!A$2:B$191,2,FALSE)</f>
        <v>United Arab Emirates</v>
      </c>
      <c r="T4108" t="str">
        <f>VLOOKUP(X4108,Organisation!A$2:B$150,2,FALSE)</f>
        <v>Abu Dhabi Media Company</v>
      </c>
      <c r="U4108" t="s">
        <v>409</v>
      </c>
      <c r="V4108" t="s">
        <v>410</v>
      </c>
      <c r="W4108" t="s">
        <v>14</v>
      </c>
      <c r="X4108" t="s">
        <v>14</v>
      </c>
      <c r="Y4108">
        <v>3841</v>
      </c>
    </row>
    <row r="4109" spans="1:25" x14ac:dyDescent="0.25">
      <c r="A4109">
        <v>17540</v>
      </c>
      <c r="B4109" t="str">
        <f>VLOOKUP(W4109,Broadcast!A$2:B$277,2,FALSE)</f>
        <v>Media Broadcast GmbH</v>
      </c>
      <c r="C4109" s="6">
        <v>1900</v>
      </c>
      <c r="D4109" s="6">
        <v>2000</v>
      </c>
      <c r="E4109" t="s">
        <v>1023</v>
      </c>
      <c r="F4109" t="str">
        <f>VLOOKUP(H4109,Location!A$2:E$678,2,FALSE)</f>
        <v>Nauen</v>
      </c>
      <c r="G4109" t="str">
        <f>VLOOKUP(LEFT(R4109,3),Language!A$2:B$7700,2,FALSE)</f>
        <v>Multiple languages</v>
      </c>
      <c r="H4109" t="s">
        <v>232</v>
      </c>
      <c r="I4109">
        <v>100</v>
      </c>
      <c r="J4109">
        <v>133</v>
      </c>
      <c r="K4109">
        <v>0</v>
      </c>
      <c r="L4109">
        <v>216</v>
      </c>
      <c r="M4109">
        <v>1</v>
      </c>
      <c r="N4109">
        <v>270316</v>
      </c>
      <c r="O4109">
        <v>291016</v>
      </c>
      <c r="P4109" t="s">
        <v>19</v>
      </c>
      <c r="Q4109">
        <v>14800</v>
      </c>
      <c r="R4109" t="s">
        <v>102</v>
      </c>
      <c r="S4109" t="str">
        <f>VLOOKUP(V4109,Country!A$2:B$191,2,FALSE)</f>
        <v>Germany</v>
      </c>
      <c r="T4109" t="str">
        <f>VLOOKUP(X4109,Organisation!A$2:B$150,2,FALSE)</f>
        <v>Media Broadcast GmbH</v>
      </c>
      <c r="U4109" t="s">
        <v>232</v>
      </c>
      <c r="V4109" t="s">
        <v>19</v>
      </c>
      <c r="W4109" t="s">
        <v>99</v>
      </c>
      <c r="X4109" t="s">
        <v>99</v>
      </c>
      <c r="Y4109">
        <v>1315</v>
      </c>
    </row>
    <row r="4110" spans="1:25" x14ac:dyDescent="0.25">
      <c r="A4110">
        <v>17540</v>
      </c>
      <c r="B4110" t="str">
        <f>VLOOKUP(W4110,Broadcast!A$2:B$277,2,FALSE)</f>
        <v>LeSea Broadcasting Corporation</v>
      </c>
      <c r="C4110" s="6">
        <v>2100</v>
      </c>
      <c r="D4110" s="6">
        <v>2130</v>
      </c>
      <c r="E4110" t="s">
        <v>468</v>
      </c>
      <c r="F4110" t="str">
        <f>VLOOKUP(H4110,Location!A$2:E$678,2,FALSE)</f>
        <v>Furman, SC</v>
      </c>
      <c r="G4110" t="str">
        <f>VLOOKUP(LEFT(R4110,3),Language!A$2:B$7700,2,FALSE)</f>
        <v>Spanish</v>
      </c>
      <c r="H4110" t="s">
        <v>220</v>
      </c>
      <c r="I4110">
        <v>250</v>
      </c>
      <c r="J4110">
        <v>152</v>
      </c>
      <c r="K4110">
        <v>0</v>
      </c>
      <c r="L4110">
        <v>218</v>
      </c>
      <c r="M4110">
        <v>1234567</v>
      </c>
      <c r="N4110">
        <v>200816</v>
      </c>
      <c r="O4110">
        <v>80916</v>
      </c>
      <c r="P4110" t="s">
        <v>19</v>
      </c>
      <c r="Q4110">
        <v>16000</v>
      </c>
      <c r="R4110" t="s">
        <v>137</v>
      </c>
      <c r="S4110" t="str">
        <f>VLOOKUP(V4110,Country!A$2:B$191,2,FALSE)</f>
        <v>United States</v>
      </c>
      <c r="T4110" t="str">
        <f>VLOOKUP(X4110,Organisation!A$2:B$150,2,FALSE)</f>
        <v>Federal Communications Commission</v>
      </c>
      <c r="U4110" t="s">
        <v>220</v>
      </c>
      <c r="V4110" t="s">
        <v>21</v>
      </c>
      <c r="W4110" t="s">
        <v>220</v>
      </c>
      <c r="X4110" t="s">
        <v>22</v>
      </c>
      <c r="Y4110">
        <v>18035</v>
      </c>
    </row>
    <row r="4111" spans="1:25" x14ac:dyDescent="0.25">
      <c r="A4111">
        <v>17540</v>
      </c>
      <c r="B4111" t="str">
        <f>VLOOKUP(W4111,Broadcast!A$2:B$277,2,FALSE)</f>
        <v>Nippon Hoso Kyokai</v>
      </c>
      <c r="C4111" s="6">
        <v>2130</v>
      </c>
      <c r="D4111" s="6">
        <v>2200</v>
      </c>
      <c r="E4111">
        <v>11</v>
      </c>
      <c r="F4111" t="str">
        <f>VLOOKUP(H4111,Location!A$2:E$678,2,FALSE)</f>
        <v>Furman, SC</v>
      </c>
      <c r="G4111" t="str">
        <f>VLOOKUP(LEFT(R4111,3),Language!A$2:B$7700,2,FALSE)</f>
        <v>Portuguese</v>
      </c>
      <c r="H4111" t="s">
        <v>220</v>
      </c>
      <c r="I4111">
        <v>250</v>
      </c>
      <c r="J4111">
        <v>152</v>
      </c>
      <c r="K4111">
        <v>0</v>
      </c>
      <c r="L4111">
        <v>218</v>
      </c>
      <c r="M4111">
        <v>1234567</v>
      </c>
      <c r="N4111">
        <v>270316</v>
      </c>
      <c r="O4111">
        <v>301016</v>
      </c>
      <c r="P4111" t="s">
        <v>19</v>
      </c>
      <c r="Q4111">
        <v>19850</v>
      </c>
      <c r="R4111" t="s">
        <v>300</v>
      </c>
      <c r="S4111" t="str">
        <f>VLOOKUP(V4111,Country!A$2:B$191,2,FALSE)</f>
        <v>United States</v>
      </c>
      <c r="T4111" t="str">
        <f>VLOOKUP(X4111,Organisation!A$2:B$150,2,FALSE)</f>
        <v>Babcock Communications</v>
      </c>
      <c r="U4111" t="s">
        <v>220</v>
      </c>
      <c r="V4111" t="s">
        <v>21</v>
      </c>
      <c r="W4111" t="s">
        <v>197</v>
      </c>
      <c r="X4111" t="s">
        <v>43</v>
      </c>
      <c r="Y4111">
        <v>316</v>
      </c>
    </row>
    <row r="4112" spans="1:25" x14ac:dyDescent="0.25">
      <c r="A4112">
        <v>17540</v>
      </c>
      <c r="B4112" t="str">
        <f>VLOOKUP(W4112,Broadcast!A$2:B$277,2,FALSE)</f>
        <v>Nippon Hoso Kyokai</v>
      </c>
      <c r="C4112" s="6">
        <v>2130</v>
      </c>
      <c r="D4112" s="6">
        <v>2200</v>
      </c>
      <c r="E4112" t="s">
        <v>468</v>
      </c>
      <c r="F4112" t="str">
        <f>VLOOKUP(H4112,Location!A$2:E$678,2,FALSE)</f>
        <v>Furman, SC</v>
      </c>
      <c r="G4112" t="str">
        <f>VLOOKUP(LEFT(R4112,3),Language!A$2:B$7700,2,FALSE)</f>
        <v>Portuguese</v>
      </c>
      <c r="H4112" t="s">
        <v>220</v>
      </c>
      <c r="I4112">
        <v>250</v>
      </c>
      <c r="J4112">
        <v>152</v>
      </c>
      <c r="K4112">
        <v>0</v>
      </c>
      <c r="L4112">
        <v>218</v>
      </c>
      <c r="M4112">
        <v>1234567</v>
      </c>
      <c r="N4112">
        <v>270316</v>
      </c>
      <c r="O4112">
        <v>301016</v>
      </c>
      <c r="P4112" t="s">
        <v>19</v>
      </c>
      <c r="Q4112">
        <v>16000</v>
      </c>
      <c r="R4112" t="s">
        <v>300</v>
      </c>
      <c r="S4112" t="str">
        <f>VLOOKUP(V4112,Country!A$2:B$191,2,FALSE)</f>
        <v>United States</v>
      </c>
      <c r="T4112" t="str">
        <f>VLOOKUP(X4112,Organisation!A$2:B$150,2,FALSE)</f>
        <v>Federal Communications Commission</v>
      </c>
      <c r="U4112" t="s">
        <v>220</v>
      </c>
      <c r="V4112" t="s">
        <v>21</v>
      </c>
      <c r="W4112" t="s">
        <v>197</v>
      </c>
      <c r="X4112" t="s">
        <v>22</v>
      </c>
      <c r="Y4112">
        <v>1851</v>
      </c>
    </row>
    <row r="4113" spans="1:25" x14ac:dyDescent="0.25">
      <c r="A4113">
        <v>17540</v>
      </c>
      <c r="B4113" t="str">
        <f>VLOOKUP(W4113,Broadcast!A$2:B$277,2,FALSE)</f>
        <v>Nippon Hoso Kyokai</v>
      </c>
      <c r="C4113" s="6">
        <v>2130</v>
      </c>
      <c r="D4113" s="6">
        <v>2200</v>
      </c>
      <c r="E4113" t="s">
        <v>469</v>
      </c>
      <c r="F4113" t="str">
        <f>VLOOKUP(H4113,Location!A$2:E$678,2,FALSE)</f>
        <v>Furman, SC</v>
      </c>
      <c r="G4113" t="str">
        <f>VLOOKUP(LEFT(R4113,3),Language!A$2:B$7700,2,FALSE)</f>
        <v>Portuguese</v>
      </c>
      <c r="H4113" t="s">
        <v>220</v>
      </c>
      <c r="I4113">
        <v>250</v>
      </c>
      <c r="J4113">
        <v>152</v>
      </c>
      <c r="K4113">
        <v>0</v>
      </c>
      <c r="L4113">
        <v>218</v>
      </c>
      <c r="M4113">
        <v>1234567</v>
      </c>
      <c r="N4113">
        <v>270316</v>
      </c>
      <c r="O4113">
        <v>301016</v>
      </c>
      <c r="P4113" t="s">
        <v>19</v>
      </c>
      <c r="R4113" t="s">
        <v>300</v>
      </c>
      <c r="S4113" t="str">
        <f>VLOOKUP(V4113,Country!A$2:B$191,2,FALSE)</f>
        <v>United States</v>
      </c>
      <c r="T4113" t="str">
        <f>VLOOKUP(X4113,Organisation!A$2:B$150,2,FALSE)</f>
        <v>Nippon Hoso Kyokai, Japan</v>
      </c>
      <c r="U4113" t="s">
        <v>220</v>
      </c>
      <c r="V4113" t="s">
        <v>21</v>
      </c>
      <c r="W4113" t="s">
        <v>197</v>
      </c>
      <c r="X4113" t="s">
        <v>197</v>
      </c>
      <c r="Y4113">
        <v>2429</v>
      </c>
    </row>
    <row r="4114" spans="1:25" x14ac:dyDescent="0.25">
      <c r="A4114">
        <v>17550</v>
      </c>
      <c r="B4114" t="str">
        <f>VLOOKUP(W4114,Broadcast!A$2:B$277,2,FALSE)</f>
        <v>China National Radio</v>
      </c>
      <c r="C4114" s="6">
        <v>0</v>
      </c>
      <c r="D4114" s="6">
        <v>1200</v>
      </c>
      <c r="E4114" t="s">
        <v>531</v>
      </c>
      <c r="F4114" t="str">
        <f>VLOOKUP(H4114,Location!A$2:E$678,2,FALSE)</f>
        <v>Beijing</v>
      </c>
      <c r="G4114" t="str">
        <f>VLOOKUP(LEFT(R4114,3),Language!A$2:B$7700,2,FALSE)</f>
        <v>Chinese</v>
      </c>
      <c r="H4114" t="s">
        <v>198</v>
      </c>
      <c r="I4114">
        <v>100</v>
      </c>
      <c r="J4114">
        <v>251</v>
      </c>
      <c r="K4114">
        <v>0</v>
      </c>
      <c r="L4114">
        <v>216</v>
      </c>
      <c r="M4114">
        <v>1234567</v>
      </c>
      <c r="N4114">
        <v>270316</v>
      </c>
      <c r="O4114">
        <v>301016</v>
      </c>
      <c r="P4114" t="s">
        <v>19</v>
      </c>
      <c r="Q4114">
        <v>13700</v>
      </c>
      <c r="R4114" t="s">
        <v>54</v>
      </c>
      <c r="S4114" t="str">
        <f>VLOOKUP(V4114,Country!A$2:B$191,2,FALSE)</f>
        <v>China</v>
      </c>
      <c r="T4114" t="str">
        <f>VLOOKUP(X4114,Organisation!A$2:B$150,2,FALSE)</f>
        <v>R &amp; T of Peoples Republic of China</v>
      </c>
      <c r="U4114" t="s">
        <v>198</v>
      </c>
      <c r="V4114" t="s">
        <v>55</v>
      </c>
      <c r="W4114" t="s">
        <v>56</v>
      </c>
      <c r="X4114" t="s">
        <v>57</v>
      </c>
      <c r="Y4114">
        <v>3414</v>
      </c>
    </row>
    <row r="4115" spans="1:25" x14ac:dyDescent="0.25">
      <c r="A4115">
        <v>17550</v>
      </c>
      <c r="B4115" t="str">
        <f>VLOOKUP(W4115,Broadcast!A$2:B$277,2,FALSE)</f>
        <v>For new organization</v>
      </c>
      <c r="C4115" s="6">
        <v>800</v>
      </c>
      <c r="D4115" s="6">
        <v>2000</v>
      </c>
      <c r="E4115">
        <v>27.28</v>
      </c>
      <c r="F4115" t="str">
        <f>VLOOKUP(H4115,Location!A$2:E$678,2,FALSE)</f>
        <v>Sofia</v>
      </c>
      <c r="G4115" t="str">
        <f>VLOOKUP(LEFT(R4115,3),Language!A$2:B$7700,2,FALSE)</f>
        <v>Multiple languages</v>
      </c>
      <c r="H4115" t="s">
        <v>60</v>
      </c>
      <c r="I4115">
        <v>50</v>
      </c>
      <c r="J4115">
        <v>306</v>
      </c>
      <c r="K4115">
        <v>0</v>
      </c>
      <c r="L4115">
        <v>885</v>
      </c>
      <c r="M4115">
        <v>1234567</v>
      </c>
      <c r="N4115">
        <v>270316</v>
      </c>
      <c r="O4115">
        <v>301016</v>
      </c>
      <c r="P4115" t="s">
        <v>19</v>
      </c>
      <c r="Q4115">
        <v>5000</v>
      </c>
      <c r="R4115" t="s">
        <v>102</v>
      </c>
      <c r="S4115" t="str">
        <f>VLOOKUP(V4115,Country!A$2:B$191,2,FALSE)</f>
        <v>Bulgaria</v>
      </c>
      <c r="T4115" t="str">
        <f>VLOOKUP(X4115,Organisation!A$2:B$150,2,FALSE)</f>
        <v>SpaceLine Ltd. Bulgaria</v>
      </c>
      <c r="U4115" t="s">
        <v>60</v>
      </c>
      <c r="V4115" t="s">
        <v>61</v>
      </c>
      <c r="W4115" t="s">
        <v>179</v>
      </c>
      <c r="X4115" t="s">
        <v>63</v>
      </c>
      <c r="Y4115">
        <v>12001</v>
      </c>
    </row>
    <row r="4116" spans="1:25" x14ac:dyDescent="0.25">
      <c r="A4116">
        <v>17550</v>
      </c>
      <c r="B4116" t="str">
        <f>VLOOKUP(W4116,Broadcast!A$2:B$277,2,FALSE)</f>
        <v>Broadcasting Serv. of the Kingdom of Saudi Arabia</v>
      </c>
      <c r="C4116" s="6">
        <v>1200</v>
      </c>
      <c r="D4116" s="6">
        <v>1500</v>
      </c>
      <c r="E4116" t="s">
        <v>290</v>
      </c>
      <c r="F4116" t="str">
        <f>VLOOKUP(H4116,Location!A$2:E$678,2,FALSE)</f>
        <v>Riyadh</v>
      </c>
      <c r="G4116" t="str">
        <f>VLOOKUP(LEFT(R4116,3),Language!A$2:B$7700,2,FALSE)</f>
        <v>Urdu</v>
      </c>
      <c r="H4116" t="s">
        <v>508</v>
      </c>
      <c r="I4116">
        <v>500</v>
      </c>
      <c r="J4116">
        <v>70</v>
      </c>
      <c r="K4116">
        <v>15</v>
      </c>
      <c r="L4116">
        <v>216</v>
      </c>
      <c r="M4116">
        <v>1234567</v>
      </c>
      <c r="N4116">
        <v>270316</v>
      </c>
      <c r="O4116">
        <v>301016</v>
      </c>
      <c r="P4116" t="s">
        <v>19</v>
      </c>
      <c r="R4116" t="s">
        <v>348</v>
      </c>
      <c r="S4116" t="str">
        <f>VLOOKUP(V4116,Country!A$2:B$191,2,FALSE)</f>
        <v>Saudi Arabia</v>
      </c>
      <c r="T4116" t="str">
        <f>VLOOKUP(X4116,Organisation!A$2:B$150,2,FALSE)</f>
        <v>Saudi Arabian Radio &amp; Television</v>
      </c>
      <c r="U4116" t="s">
        <v>508</v>
      </c>
      <c r="V4116" t="s">
        <v>397</v>
      </c>
      <c r="W4116" t="s">
        <v>397</v>
      </c>
      <c r="X4116" t="s">
        <v>397</v>
      </c>
      <c r="Y4116">
        <v>11040</v>
      </c>
    </row>
    <row r="4117" spans="1:25" x14ac:dyDescent="0.25">
      <c r="A4117">
        <v>17550</v>
      </c>
      <c r="B4117" t="str">
        <f>VLOOKUP(W4117,Broadcast!A$2:B$277,2,FALSE)</f>
        <v>Ministry of Information - State of Kuwait</v>
      </c>
      <c r="C4117" s="6">
        <v>2000</v>
      </c>
      <c r="D4117" s="6">
        <v>2400</v>
      </c>
      <c r="E4117">
        <v>6.7</v>
      </c>
      <c r="F4117" t="str">
        <f>VLOOKUP(H4117,Location!A$2:E$678,2,FALSE)</f>
        <v>KABD</v>
      </c>
      <c r="G4117" t="str">
        <f>VLOOKUP(LEFT(R4117,3),Language!A$2:B$7700,2,FALSE)</f>
        <v>Arabic</v>
      </c>
      <c r="H4117" t="s">
        <v>245</v>
      </c>
      <c r="I4117">
        <v>250</v>
      </c>
      <c r="J4117">
        <v>350</v>
      </c>
      <c r="K4117">
        <v>0</v>
      </c>
      <c r="L4117">
        <v>216</v>
      </c>
      <c r="M4117">
        <v>1234567</v>
      </c>
      <c r="N4117">
        <v>270316</v>
      </c>
      <c r="O4117">
        <v>301016</v>
      </c>
      <c r="P4117" t="s">
        <v>19</v>
      </c>
      <c r="Q4117">
        <v>14750</v>
      </c>
      <c r="R4117" t="s">
        <v>89</v>
      </c>
      <c r="S4117" t="str">
        <f>VLOOKUP(V4117,Country!A$2:B$191,2,FALSE)</f>
        <v>Kuwait</v>
      </c>
      <c r="T4117" t="str">
        <f>VLOOKUP(X4117,Organisation!A$2:B$150,2,FALSE)</f>
        <v>Ministry of Information - State of Kuwait</v>
      </c>
      <c r="U4117" t="s">
        <v>245</v>
      </c>
      <c r="V4117" t="s">
        <v>155</v>
      </c>
      <c r="W4117" t="s">
        <v>246</v>
      </c>
      <c r="X4117" t="s">
        <v>247</v>
      </c>
      <c r="Y4117">
        <v>14013</v>
      </c>
    </row>
    <row r="4118" spans="1:25" x14ac:dyDescent="0.25">
      <c r="A4118">
        <v>17560</v>
      </c>
      <c r="B4118" t="str">
        <f>VLOOKUP(W4118,Broadcast!A$2:B$277,2,FALSE)</f>
        <v>International Broadcasting Bureau</v>
      </c>
      <c r="C4118" s="6">
        <v>0</v>
      </c>
      <c r="D4118" s="6">
        <v>100</v>
      </c>
      <c r="E4118">
        <v>43.44</v>
      </c>
      <c r="F4118" t="str">
        <f>VLOOKUP(H4118,Location!A$2:E$678,2,FALSE)</f>
        <v>Tinang 1</v>
      </c>
      <c r="G4118" t="str">
        <f>VLOOKUP(LEFT(R4118,3),Language!A$2:B$7700,2,FALSE)</f>
        <v>Mandarin Chinese</v>
      </c>
      <c r="H4118" t="s">
        <v>172</v>
      </c>
      <c r="I4118">
        <v>250</v>
      </c>
      <c r="J4118">
        <v>349</v>
      </c>
      <c r="K4118">
        <v>0</v>
      </c>
      <c r="L4118">
        <v>216</v>
      </c>
      <c r="M4118">
        <v>1234567</v>
      </c>
      <c r="N4118">
        <v>270316</v>
      </c>
      <c r="O4118">
        <v>291016</v>
      </c>
      <c r="P4118" t="s">
        <v>19</v>
      </c>
      <c r="Q4118">
        <v>19600</v>
      </c>
      <c r="R4118" t="s">
        <v>270</v>
      </c>
      <c r="S4118" t="str">
        <f>VLOOKUP(V4118,Country!A$2:B$191,2,FALSE)</f>
        <v>Philippines</v>
      </c>
      <c r="T4118" t="str">
        <f>VLOOKUP(X4118,Organisation!A$2:B$150,2,FALSE)</f>
        <v>International Broadcasting Bureau</v>
      </c>
      <c r="U4118" t="s">
        <v>172</v>
      </c>
      <c r="V4118" t="s">
        <v>173</v>
      </c>
      <c r="W4118" t="s">
        <v>120</v>
      </c>
      <c r="X4118" t="s">
        <v>120</v>
      </c>
      <c r="Y4118">
        <v>970</v>
      </c>
    </row>
    <row r="4119" spans="1:25" x14ac:dyDescent="0.25">
      <c r="A4119">
        <v>17560</v>
      </c>
      <c r="B4119" t="str">
        <f>VLOOKUP(W4119,Broadcast!A$2:B$277,2,FALSE)</f>
        <v>Nippon Hoso Kyokai</v>
      </c>
      <c r="C4119" s="6">
        <v>100</v>
      </c>
      <c r="D4119" s="6">
        <v>500</v>
      </c>
      <c r="E4119" t="s">
        <v>939</v>
      </c>
      <c r="F4119" t="str">
        <f>VLOOKUP(H4119,Location!A$2:E$678,2,FALSE)</f>
        <v>Tokyo Yamata</v>
      </c>
      <c r="G4119" t="str">
        <f>VLOOKUP(LEFT(R4119,3),Language!A$2:B$7700,2,FALSE)</f>
        <v>Japanese</v>
      </c>
      <c r="H4119" t="s">
        <v>192</v>
      </c>
      <c r="I4119">
        <v>300</v>
      </c>
      <c r="J4119">
        <v>305</v>
      </c>
      <c r="K4119">
        <v>0</v>
      </c>
      <c r="L4119">
        <v>208</v>
      </c>
      <c r="M4119">
        <v>1234567</v>
      </c>
      <c r="N4119">
        <v>270316</v>
      </c>
      <c r="O4119">
        <v>301016</v>
      </c>
      <c r="P4119" t="s">
        <v>19</v>
      </c>
      <c r="R4119" t="s">
        <v>196</v>
      </c>
      <c r="S4119" t="str">
        <f>VLOOKUP(V4119,Country!A$2:B$191,2,FALSE)</f>
        <v>Japan</v>
      </c>
      <c r="T4119" t="str">
        <f>VLOOKUP(X4119,Organisation!A$2:B$150,2,FALSE)</f>
        <v>Nippon Hoso Kyokai, Japan</v>
      </c>
      <c r="U4119" t="s">
        <v>192</v>
      </c>
      <c r="V4119" t="s">
        <v>193</v>
      </c>
      <c r="W4119" t="s">
        <v>197</v>
      </c>
      <c r="X4119" t="s">
        <v>197</v>
      </c>
      <c r="Y4119">
        <v>2368</v>
      </c>
    </row>
    <row r="4120" spans="1:25" x14ac:dyDescent="0.25">
      <c r="A4120">
        <v>17560</v>
      </c>
      <c r="B4120" t="str">
        <f>VLOOKUP(W4120,Broadcast!A$2:B$277,2,FALSE)</f>
        <v>Islamic Republic of Iran Broadcasting</v>
      </c>
      <c r="C4120" s="6">
        <v>550</v>
      </c>
      <c r="D4120" s="6">
        <v>650</v>
      </c>
      <c r="E4120">
        <v>46.47</v>
      </c>
      <c r="F4120" t="str">
        <f>VLOOKUP(H4120,Location!A$2:E$678,2,FALSE)</f>
        <v>Sirjan</v>
      </c>
      <c r="G4120" t="str">
        <f>VLOOKUP(LEFT(R4120,3),Language!A$2:B$7700,2,FALSE)</f>
        <v>Hausa</v>
      </c>
      <c r="H4120" t="s">
        <v>228</v>
      </c>
      <c r="I4120">
        <v>500</v>
      </c>
      <c r="J4120">
        <v>263</v>
      </c>
      <c r="K4120">
        <v>0</v>
      </c>
      <c r="L4120">
        <v>218</v>
      </c>
      <c r="M4120">
        <v>1234567</v>
      </c>
      <c r="N4120">
        <v>270316</v>
      </c>
      <c r="O4120">
        <v>291016</v>
      </c>
      <c r="P4120" t="s">
        <v>19</v>
      </c>
      <c r="R4120" t="s">
        <v>127</v>
      </c>
      <c r="S4120" t="str">
        <f>VLOOKUP(V4120,Country!A$2:B$191,2,FALSE)</f>
        <v>Iran (Islamic Rep. of)</v>
      </c>
      <c r="T4120" t="str">
        <f>VLOOKUP(X4120,Organisation!A$2:B$150,2,FALSE)</f>
        <v>Islamic Republic of Iran Broadcast.</v>
      </c>
      <c r="U4120" t="s">
        <v>228</v>
      </c>
      <c r="V4120" t="s">
        <v>229</v>
      </c>
      <c r="W4120" t="s">
        <v>230</v>
      </c>
      <c r="X4120" t="s">
        <v>230</v>
      </c>
      <c r="Y4120">
        <v>7205</v>
      </c>
    </row>
    <row r="4121" spans="1:25" x14ac:dyDescent="0.25">
      <c r="A4121">
        <v>17560</v>
      </c>
      <c r="B4121" t="str">
        <f>VLOOKUP(W4121,Broadcast!A$2:B$277,2,FALSE)</f>
        <v>China Radio International</v>
      </c>
      <c r="C4121" s="6">
        <v>800</v>
      </c>
      <c r="D4121" s="6">
        <v>900</v>
      </c>
      <c r="E4121" t="s">
        <v>404</v>
      </c>
      <c r="F4121" t="str">
        <f>VLOOKUP(H4121,Location!A$2:E$678,2,FALSE)</f>
        <v>Xian</v>
      </c>
      <c r="G4121" t="str">
        <f>VLOOKUP(LEFT(R4121,3),Language!A$2:B$7700,2,FALSE)</f>
        <v>Standart Chinese</v>
      </c>
      <c r="H4121" t="s">
        <v>265</v>
      </c>
      <c r="I4121">
        <v>500</v>
      </c>
      <c r="J4121">
        <v>292</v>
      </c>
      <c r="K4121">
        <v>0</v>
      </c>
      <c r="L4121">
        <v>216</v>
      </c>
      <c r="M4121">
        <v>1234567</v>
      </c>
      <c r="N4121">
        <v>270316</v>
      </c>
      <c r="O4121">
        <v>301016</v>
      </c>
      <c r="P4121" t="s">
        <v>19</v>
      </c>
      <c r="Q4121">
        <v>16500</v>
      </c>
      <c r="R4121" t="s">
        <v>207</v>
      </c>
      <c r="S4121" t="str">
        <f>VLOOKUP(V4121,Country!A$2:B$191,2,FALSE)</f>
        <v>China</v>
      </c>
      <c r="T4121" t="str">
        <f>VLOOKUP(X4121,Organisation!A$2:B$150,2,FALSE)</f>
        <v>R &amp; T of Peoples Republic of China</v>
      </c>
      <c r="U4121" t="s">
        <v>265</v>
      </c>
      <c r="V4121" t="s">
        <v>55</v>
      </c>
      <c r="W4121" t="s">
        <v>188</v>
      </c>
      <c r="X4121" t="s">
        <v>57</v>
      </c>
      <c r="Y4121">
        <v>3415</v>
      </c>
    </row>
    <row r="4122" spans="1:25" x14ac:dyDescent="0.25">
      <c r="A4122">
        <v>17560</v>
      </c>
      <c r="B4122" t="str">
        <f>VLOOKUP(W4122,Broadcast!A$2:B$277,2,FALSE)</f>
        <v>China Radio International</v>
      </c>
      <c r="C4122" s="6">
        <v>900</v>
      </c>
      <c r="D4122" s="6">
        <v>1000</v>
      </c>
      <c r="E4122" t="s">
        <v>404</v>
      </c>
      <c r="F4122" t="str">
        <f>VLOOKUP(H4122,Location!A$2:E$678,2,FALSE)</f>
        <v>Xian</v>
      </c>
      <c r="G4122" t="str">
        <f>VLOOKUP(LEFT(R4122,3),Language!A$2:B$7700,2,FALSE)</f>
        <v>Standart Chinese</v>
      </c>
      <c r="H4122" t="s">
        <v>265</v>
      </c>
      <c r="I4122">
        <v>500</v>
      </c>
      <c r="J4122">
        <v>292</v>
      </c>
      <c r="K4122">
        <v>0</v>
      </c>
      <c r="L4122">
        <v>216</v>
      </c>
      <c r="M4122">
        <v>1234567</v>
      </c>
      <c r="N4122">
        <v>270316</v>
      </c>
      <c r="O4122">
        <v>301016</v>
      </c>
      <c r="P4122" t="s">
        <v>19</v>
      </c>
      <c r="Q4122">
        <v>16500</v>
      </c>
      <c r="R4122" t="s">
        <v>207</v>
      </c>
      <c r="S4122" t="str">
        <f>VLOOKUP(V4122,Country!A$2:B$191,2,FALSE)</f>
        <v>China</v>
      </c>
      <c r="T4122" t="str">
        <f>VLOOKUP(X4122,Organisation!A$2:B$150,2,FALSE)</f>
        <v>R &amp; T of Peoples Republic of China</v>
      </c>
      <c r="U4122" t="s">
        <v>265</v>
      </c>
      <c r="V4122" t="s">
        <v>55</v>
      </c>
      <c r="W4122" t="s">
        <v>188</v>
      </c>
      <c r="X4122" t="s">
        <v>57</v>
      </c>
      <c r="Y4122">
        <v>3416</v>
      </c>
    </row>
    <row r="4123" spans="1:25" x14ac:dyDescent="0.25">
      <c r="A4123">
        <v>17560</v>
      </c>
      <c r="B4123" t="str">
        <f>VLOOKUP(W4123,Broadcast!A$2:B$277,2,FALSE)</f>
        <v>China Radio International</v>
      </c>
      <c r="C4123" s="6">
        <v>1200</v>
      </c>
      <c r="D4123" s="6">
        <v>1400</v>
      </c>
      <c r="E4123" t="s">
        <v>269</v>
      </c>
      <c r="F4123" t="str">
        <f>VLOOKUP(H4123,Location!A$2:E$678,2,FALSE)</f>
        <v>Kashi</v>
      </c>
      <c r="G4123" t="str">
        <f>VLOOKUP(LEFT(R4123,3),Language!A$2:B$7700,2,FALSE)</f>
        <v>French</v>
      </c>
      <c r="H4123" t="s">
        <v>187</v>
      </c>
      <c r="I4123">
        <v>500</v>
      </c>
      <c r="J4123">
        <v>308</v>
      </c>
      <c r="K4123">
        <v>0</v>
      </c>
      <c r="L4123">
        <v>288</v>
      </c>
      <c r="M4123">
        <v>1234567</v>
      </c>
      <c r="N4123">
        <v>270316</v>
      </c>
      <c r="O4123">
        <v>301016</v>
      </c>
      <c r="P4123" t="s">
        <v>19</v>
      </c>
      <c r="Q4123">
        <v>13650</v>
      </c>
      <c r="R4123" t="s">
        <v>79</v>
      </c>
      <c r="S4123" t="str">
        <f>VLOOKUP(V4123,Country!A$2:B$191,2,FALSE)</f>
        <v>China</v>
      </c>
      <c r="T4123" t="str">
        <f>VLOOKUP(X4123,Organisation!A$2:B$150,2,FALSE)</f>
        <v>R &amp; T of Peoples Republic of China</v>
      </c>
      <c r="U4123" t="s">
        <v>187</v>
      </c>
      <c r="V4123" t="s">
        <v>55</v>
      </c>
      <c r="W4123" t="s">
        <v>188</v>
      </c>
      <c r="X4123" t="s">
        <v>57</v>
      </c>
      <c r="Y4123">
        <v>3417</v>
      </c>
    </row>
    <row r="4124" spans="1:25" x14ac:dyDescent="0.25">
      <c r="A4124">
        <v>17560</v>
      </c>
      <c r="B4124" t="str">
        <f>VLOOKUP(W4124,Broadcast!A$2:B$277,2,FALSE)</f>
        <v>Broadcasting Serv. of the Kingdom of Saudi Arabia</v>
      </c>
      <c r="C4124" s="6">
        <v>1600</v>
      </c>
      <c r="D4124" s="6">
        <v>1800</v>
      </c>
      <c r="E4124" t="s">
        <v>717</v>
      </c>
      <c r="F4124" t="str">
        <f>VLOOKUP(H4124,Location!A$2:E$678,2,FALSE)</f>
        <v>Riyadh</v>
      </c>
      <c r="G4124" t="str">
        <f>VLOOKUP(LEFT(R4124,3),Language!A$2:B$7700,2,FALSE)</f>
        <v>Arabic</v>
      </c>
      <c r="H4124" t="s">
        <v>508</v>
      </c>
      <c r="I4124">
        <v>500</v>
      </c>
      <c r="J4124">
        <v>270</v>
      </c>
      <c r="K4124">
        <v>-25</v>
      </c>
      <c r="L4124">
        <v>216</v>
      </c>
      <c r="M4124">
        <v>1234567</v>
      </c>
      <c r="N4124">
        <v>270316</v>
      </c>
      <c r="O4124">
        <v>301016</v>
      </c>
      <c r="P4124" t="s">
        <v>19</v>
      </c>
      <c r="R4124" t="s">
        <v>89</v>
      </c>
      <c r="S4124" t="str">
        <f>VLOOKUP(V4124,Country!A$2:B$191,2,FALSE)</f>
        <v>Saudi Arabia</v>
      </c>
      <c r="T4124" t="str">
        <f>VLOOKUP(X4124,Organisation!A$2:B$150,2,FALSE)</f>
        <v>Saudi Arabian Radio &amp; Television</v>
      </c>
      <c r="U4124" t="s">
        <v>508</v>
      </c>
      <c r="V4124" t="s">
        <v>397</v>
      </c>
      <c r="W4124" t="s">
        <v>397</v>
      </c>
      <c r="X4124" t="s">
        <v>397</v>
      </c>
      <c r="Y4124">
        <v>1406</v>
      </c>
    </row>
    <row r="4125" spans="1:25" x14ac:dyDescent="0.25">
      <c r="A4125">
        <v>17565</v>
      </c>
      <c r="B4125" t="str">
        <f>VLOOKUP(W4125,Broadcast!A$2:B$277,2,FALSE)</f>
        <v>China National Radio</v>
      </c>
      <c r="C4125" s="6">
        <v>100</v>
      </c>
      <c r="D4125" s="6">
        <v>730</v>
      </c>
      <c r="E4125" t="s">
        <v>151</v>
      </c>
      <c r="F4125" t="str">
        <f>VLOOKUP(H4125,Location!A$2:E$678,2,FALSE)</f>
        <v>Beijing</v>
      </c>
      <c r="G4125" t="str">
        <f>VLOOKUP(LEFT(R4125,3),Language!A$2:B$7700,2,FALSE)</f>
        <v>Chinese</v>
      </c>
      <c r="H4125" t="s">
        <v>198</v>
      </c>
      <c r="I4125">
        <v>100</v>
      </c>
      <c r="J4125">
        <v>175</v>
      </c>
      <c r="K4125">
        <v>0</v>
      </c>
      <c r="L4125">
        <v>206</v>
      </c>
      <c r="M4125">
        <v>1234567</v>
      </c>
      <c r="N4125">
        <v>270316</v>
      </c>
      <c r="O4125">
        <v>301016</v>
      </c>
      <c r="P4125" t="s">
        <v>19</v>
      </c>
      <c r="Q4125">
        <v>14500</v>
      </c>
      <c r="R4125" t="s">
        <v>54</v>
      </c>
      <c r="S4125" t="str">
        <f>VLOOKUP(V4125,Country!A$2:B$191,2,FALSE)</f>
        <v>China</v>
      </c>
      <c r="T4125" t="str">
        <f>VLOOKUP(X4125,Organisation!A$2:B$150,2,FALSE)</f>
        <v>R &amp; T of Peoples Republic of China</v>
      </c>
      <c r="U4125" t="s">
        <v>198</v>
      </c>
      <c r="V4125" t="s">
        <v>55</v>
      </c>
      <c r="W4125" t="s">
        <v>56</v>
      </c>
      <c r="X4125" t="s">
        <v>57</v>
      </c>
      <c r="Y4125">
        <v>3418</v>
      </c>
    </row>
    <row r="4126" spans="1:25" x14ac:dyDescent="0.25">
      <c r="A4126">
        <v>17565</v>
      </c>
      <c r="B4126" t="str">
        <f>VLOOKUP(W4126,Broadcast!A$2:B$277,2,FALSE)</f>
        <v>Radio Sultanate of Oman</v>
      </c>
      <c r="C4126" s="6">
        <v>1400</v>
      </c>
      <c r="D4126" s="6">
        <v>1600</v>
      </c>
      <c r="E4126">
        <v>48.53</v>
      </c>
      <c r="F4126" t="str">
        <f>VLOOKUP(H4126,Location!A$2:E$678,2,FALSE)</f>
        <v>Thumrayt</v>
      </c>
      <c r="G4126" t="str">
        <f>VLOOKUP(LEFT(R4126,3),Language!A$2:B$7700,2,FALSE)</f>
        <v>Standard Arabic</v>
      </c>
      <c r="H4126" t="s">
        <v>520</v>
      </c>
      <c r="I4126">
        <v>100</v>
      </c>
      <c r="J4126">
        <v>220</v>
      </c>
      <c r="K4126">
        <v>0</v>
      </c>
      <c r="L4126">
        <v>205</v>
      </c>
      <c r="M4126">
        <v>1234567</v>
      </c>
      <c r="N4126">
        <v>270316</v>
      </c>
      <c r="O4126">
        <v>301016</v>
      </c>
      <c r="P4126" t="s">
        <v>19</v>
      </c>
      <c r="Q4126">
        <v>11900</v>
      </c>
      <c r="R4126" t="s">
        <v>310</v>
      </c>
      <c r="S4126" t="str">
        <f>VLOOKUP(V4126,Country!A$2:B$191,2,FALSE)</f>
        <v>Oman</v>
      </c>
      <c r="T4126" t="str">
        <f>VLOOKUP(X4126,Organisation!A$2:B$150,2,FALSE)</f>
        <v>Radio Sultanate of Oman</v>
      </c>
      <c r="U4126" t="s">
        <v>520</v>
      </c>
      <c r="V4126" t="s">
        <v>212</v>
      </c>
      <c r="W4126" t="s">
        <v>383</v>
      </c>
      <c r="X4126" t="s">
        <v>383</v>
      </c>
      <c r="Y4126">
        <v>4491</v>
      </c>
    </row>
    <row r="4127" spans="1:25" x14ac:dyDescent="0.25">
      <c r="A4127">
        <v>17570</v>
      </c>
      <c r="B4127" t="str">
        <f>VLOOKUP(W4127,Broadcast!A$2:B$277,2,FALSE)</f>
        <v>China Radio International</v>
      </c>
      <c r="C4127" s="6">
        <v>900</v>
      </c>
      <c r="D4127" s="6">
        <v>1000</v>
      </c>
      <c r="E4127" t="s">
        <v>523</v>
      </c>
      <c r="F4127" t="str">
        <f>VLOOKUP(H4127,Location!A$2:E$678,2,FALSE)</f>
        <v>Urumqi</v>
      </c>
      <c r="G4127" t="str">
        <f>VLOOKUP(LEFT(R4127,3),Language!A$2:B$7700,2,FALSE)</f>
        <v>English</v>
      </c>
      <c r="H4127" t="s">
        <v>71</v>
      </c>
      <c r="I4127">
        <v>500</v>
      </c>
      <c r="J4127">
        <v>308</v>
      </c>
      <c r="K4127">
        <v>0</v>
      </c>
      <c r="L4127">
        <v>288</v>
      </c>
      <c r="M4127">
        <v>1234567</v>
      </c>
      <c r="N4127">
        <v>270316</v>
      </c>
      <c r="O4127">
        <v>301016</v>
      </c>
      <c r="P4127" t="s">
        <v>19</v>
      </c>
      <c r="Q4127">
        <v>13650</v>
      </c>
      <c r="R4127" t="s">
        <v>20</v>
      </c>
      <c r="S4127" t="str">
        <f>VLOOKUP(V4127,Country!A$2:B$191,2,FALSE)</f>
        <v>China</v>
      </c>
      <c r="T4127" t="str">
        <f>VLOOKUP(X4127,Organisation!A$2:B$150,2,FALSE)</f>
        <v>R &amp; T of Peoples Republic of China</v>
      </c>
      <c r="U4127" t="s">
        <v>71</v>
      </c>
      <c r="V4127" t="s">
        <v>55</v>
      </c>
      <c r="W4127" t="s">
        <v>188</v>
      </c>
      <c r="X4127" t="s">
        <v>57</v>
      </c>
      <c r="Y4127">
        <v>3419</v>
      </c>
    </row>
    <row r="4128" spans="1:25" x14ac:dyDescent="0.25">
      <c r="A4128">
        <v>17570</v>
      </c>
      <c r="B4128" t="str">
        <f>VLOOKUP(W4128,Broadcast!A$2:B$277,2,FALSE)</f>
        <v>Broadcasting Serv. of the Kingdom of Saudi Arabia</v>
      </c>
      <c r="C4128" s="6">
        <v>900</v>
      </c>
      <c r="D4128" s="6">
        <v>1200</v>
      </c>
      <c r="E4128" t="s">
        <v>1073</v>
      </c>
      <c r="F4128" t="str">
        <f>VLOOKUP(H4128,Location!A$2:E$678,2,FALSE)</f>
        <v>Riyadh</v>
      </c>
      <c r="G4128" t="str">
        <f>VLOOKUP(LEFT(R4128,3),Language!A$2:B$7700,2,FALSE)</f>
        <v>Arabic</v>
      </c>
      <c r="H4128" t="s">
        <v>508</v>
      </c>
      <c r="I4128">
        <v>500</v>
      </c>
      <c r="J4128">
        <v>70</v>
      </c>
      <c r="K4128">
        <v>15</v>
      </c>
      <c r="L4128">
        <v>216</v>
      </c>
      <c r="M4128">
        <v>1234567</v>
      </c>
      <c r="N4128">
        <v>270316</v>
      </c>
      <c r="O4128">
        <v>301016</v>
      </c>
      <c r="P4128" t="s">
        <v>19</v>
      </c>
      <c r="R4128" t="s">
        <v>89</v>
      </c>
      <c r="S4128" t="str">
        <f>VLOOKUP(V4128,Country!A$2:B$191,2,FALSE)</f>
        <v>Saudi Arabia</v>
      </c>
      <c r="T4128" t="str">
        <f>VLOOKUP(X4128,Organisation!A$2:B$150,2,FALSE)</f>
        <v>Saudi Arabian Radio &amp; Television</v>
      </c>
      <c r="U4128" t="s">
        <v>508</v>
      </c>
      <c r="V4128" t="s">
        <v>397</v>
      </c>
      <c r="W4128" t="s">
        <v>397</v>
      </c>
      <c r="X4128" t="s">
        <v>397</v>
      </c>
      <c r="Y4128">
        <v>1407</v>
      </c>
    </row>
    <row r="4129" spans="1:25" x14ac:dyDescent="0.25">
      <c r="A4129">
        <v>17570</v>
      </c>
      <c r="B4129" t="str">
        <f>VLOOKUP(W4129,Broadcast!A$2:B$277,2,FALSE)</f>
        <v>China Radio International</v>
      </c>
      <c r="C4129" s="6">
        <v>1000</v>
      </c>
      <c r="D4129" s="6">
        <v>1100</v>
      </c>
      <c r="E4129" t="s">
        <v>332</v>
      </c>
      <c r="F4129" t="str">
        <f>VLOOKUP(H4129,Location!A$2:E$678,2,FALSE)</f>
        <v>Kashi</v>
      </c>
      <c r="G4129" t="str">
        <f>VLOOKUP(LEFT(R4129,3),Language!A$2:B$7700,2,FALSE)</f>
        <v>Hungarian</v>
      </c>
      <c r="H4129" t="s">
        <v>187</v>
      </c>
      <c r="I4129">
        <v>500</v>
      </c>
      <c r="J4129">
        <v>298</v>
      </c>
      <c r="K4129">
        <v>0</v>
      </c>
      <c r="L4129">
        <v>288</v>
      </c>
      <c r="M4129">
        <v>1234567</v>
      </c>
      <c r="N4129">
        <v>270316</v>
      </c>
      <c r="O4129">
        <v>301016</v>
      </c>
      <c r="P4129" t="s">
        <v>19</v>
      </c>
      <c r="Q4129">
        <v>13650</v>
      </c>
      <c r="R4129" t="s">
        <v>601</v>
      </c>
      <c r="S4129" t="str">
        <f>VLOOKUP(V4129,Country!A$2:B$191,2,FALSE)</f>
        <v>China</v>
      </c>
      <c r="T4129" t="str">
        <f>VLOOKUP(X4129,Organisation!A$2:B$150,2,FALSE)</f>
        <v>R &amp; T of Peoples Republic of China</v>
      </c>
      <c r="U4129" t="s">
        <v>187</v>
      </c>
      <c r="V4129" t="s">
        <v>55</v>
      </c>
      <c r="W4129" t="s">
        <v>188</v>
      </c>
      <c r="X4129" t="s">
        <v>57</v>
      </c>
      <c r="Y4129">
        <v>3420</v>
      </c>
    </row>
    <row r="4130" spans="1:25" x14ac:dyDescent="0.25">
      <c r="A4130">
        <v>17570</v>
      </c>
      <c r="B4130" t="str">
        <f>VLOOKUP(W4130,Broadcast!A$2:B$277,2,FALSE)</f>
        <v>China Radio International</v>
      </c>
      <c r="C4130" s="6">
        <v>1100</v>
      </c>
      <c r="D4130" s="6">
        <v>1200</v>
      </c>
      <c r="E4130" t="s">
        <v>76</v>
      </c>
      <c r="F4130" t="str">
        <f>VLOOKUP(H4130,Location!A$2:E$678,2,FALSE)</f>
        <v>Kashi</v>
      </c>
      <c r="G4130" t="str">
        <f>VLOOKUP(LEFT(R4130,3),Language!A$2:B$7700,2,FALSE)</f>
        <v>Czech</v>
      </c>
      <c r="H4130" t="s">
        <v>187</v>
      </c>
      <c r="I4130">
        <v>500</v>
      </c>
      <c r="J4130">
        <v>298</v>
      </c>
      <c r="K4130">
        <v>0</v>
      </c>
      <c r="L4130">
        <v>288</v>
      </c>
      <c r="M4130">
        <v>1234567</v>
      </c>
      <c r="N4130">
        <v>270316</v>
      </c>
      <c r="O4130">
        <v>301016</v>
      </c>
      <c r="P4130" t="s">
        <v>19</v>
      </c>
      <c r="Q4130">
        <v>13650</v>
      </c>
      <c r="R4130" t="s">
        <v>611</v>
      </c>
      <c r="S4130" t="str">
        <f>VLOOKUP(V4130,Country!A$2:B$191,2,FALSE)</f>
        <v>China</v>
      </c>
      <c r="T4130" t="str">
        <f>VLOOKUP(X4130,Organisation!A$2:B$150,2,FALSE)</f>
        <v>R &amp; T of Peoples Republic of China</v>
      </c>
      <c r="U4130" t="s">
        <v>187</v>
      </c>
      <c r="V4130" t="s">
        <v>55</v>
      </c>
      <c r="W4130" t="s">
        <v>188</v>
      </c>
      <c r="X4130" t="s">
        <v>57</v>
      </c>
      <c r="Y4130">
        <v>3421</v>
      </c>
    </row>
    <row r="4131" spans="1:25" x14ac:dyDescent="0.25">
      <c r="A4131">
        <v>17570</v>
      </c>
      <c r="B4131" t="str">
        <f>VLOOKUP(W4131,Broadcast!A$2:B$277,2,FALSE)</f>
        <v>Deutsche Welle</v>
      </c>
      <c r="C4131" s="6">
        <v>1325</v>
      </c>
      <c r="D4131" s="6">
        <v>1530</v>
      </c>
      <c r="E4131" t="s">
        <v>807</v>
      </c>
      <c r="F4131" t="str">
        <f>VLOOKUP(H4131,Location!A$2:E$678,2,FALSE)</f>
        <v>Issoudun</v>
      </c>
      <c r="G4131" t="str">
        <f>VLOOKUP(LEFT(R4131,3),Language!A$2:B$7700,2,FALSE)</f>
        <v>Hausa</v>
      </c>
      <c r="H4131" t="s">
        <v>78</v>
      </c>
      <c r="I4131">
        <v>500</v>
      </c>
      <c r="J4131">
        <v>162</v>
      </c>
      <c r="K4131">
        <v>0</v>
      </c>
      <c r="L4131">
        <v>196</v>
      </c>
      <c r="M4131">
        <v>7</v>
      </c>
      <c r="N4131">
        <v>100916</v>
      </c>
      <c r="O4131">
        <v>11016</v>
      </c>
      <c r="P4131" t="s">
        <v>19</v>
      </c>
      <c r="Q4131">
        <v>18160</v>
      </c>
      <c r="R4131" t="s">
        <v>127</v>
      </c>
      <c r="S4131" t="str">
        <f>VLOOKUP(V4131,Country!A$2:B$191,2,FALSE)</f>
        <v>France</v>
      </c>
      <c r="T4131" t="str">
        <f>VLOOKUP(X4131,Organisation!A$2:B$150,2,FALSE)</f>
        <v>Deutsche Welle</v>
      </c>
      <c r="U4131" t="s">
        <v>78</v>
      </c>
      <c r="V4131" t="s">
        <v>80</v>
      </c>
      <c r="W4131" t="s">
        <v>346</v>
      </c>
      <c r="X4131" t="s">
        <v>346</v>
      </c>
      <c r="Y4131">
        <v>18012</v>
      </c>
    </row>
    <row r="4132" spans="1:25" x14ac:dyDescent="0.25">
      <c r="A4132">
        <v>17570</v>
      </c>
      <c r="B4132" t="str">
        <f>VLOOKUP(W4132,Broadcast!A$2:B$277,2,FALSE)</f>
        <v>Deutsche Welle</v>
      </c>
      <c r="C4132" s="6">
        <v>1325</v>
      </c>
      <c r="D4132" s="6">
        <v>1530</v>
      </c>
      <c r="E4132" t="s">
        <v>807</v>
      </c>
      <c r="F4132" t="str">
        <f>VLOOKUP(H4132,Location!A$2:E$678,2,FALSE)</f>
        <v>Issoudun</v>
      </c>
      <c r="G4132" t="str">
        <f>VLOOKUP(LEFT(R4132,3),Language!A$2:B$7700,2,FALSE)</f>
        <v>Hausa</v>
      </c>
      <c r="H4132" t="s">
        <v>78</v>
      </c>
      <c r="I4132">
        <v>500</v>
      </c>
      <c r="J4132">
        <v>162</v>
      </c>
      <c r="K4132">
        <v>0</v>
      </c>
      <c r="L4132">
        <v>196</v>
      </c>
      <c r="M4132">
        <v>7</v>
      </c>
      <c r="N4132">
        <v>151016</v>
      </c>
      <c r="O4132">
        <v>291016</v>
      </c>
      <c r="P4132" t="s">
        <v>19</v>
      </c>
      <c r="Q4132">
        <v>18160</v>
      </c>
      <c r="R4132" t="s">
        <v>127</v>
      </c>
      <c r="S4132" t="str">
        <f>VLOOKUP(V4132,Country!A$2:B$191,2,FALSE)</f>
        <v>France</v>
      </c>
      <c r="T4132" t="str">
        <f>VLOOKUP(X4132,Organisation!A$2:B$150,2,FALSE)</f>
        <v>Deutsche Welle</v>
      </c>
      <c r="U4132" t="s">
        <v>78</v>
      </c>
      <c r="V4132" t="s">
        <v>80</v>
      </c>
      <c r="W4132" t="s">
        <v>346</v>
      </c>
      <c r="X4132" t="s">
        <v>346</v>
      </c>
      <c r="Y4132">
        <v>18013</v>
      </c>
    </row>
    <row r="4133" spans="1:25" x14ac:dyDescent="0.25">
      <c r="A4133">
        <v>17570</v>
      </c>
      <c r="B4133" t="str">
        <f>VLOOKUP(W4133,Broadcast!A$2:B$277,2,FALSE)</f>
        <v>Deutsche Welle</v>
      </c>
      <c r="C4133" s="6">
        <v>1325</v>
      </c>
      <c r="D4133" s="6">
        <v>1530</v>
      </c>
      <c r="E4133" t="s">
        <v>807</v>
      </c>
      <c r="F4133" t="str">
        <f>VLOOKUP(H4133,Location!A$2:E$678,2,FALSE)</f>
        <v>Issoudun</v>
      </c>
      <c r="G4133" t="str">
        <f>VLOOKUP(LEFT(R4133,3),Language!A$2:B$7700,2,FALSE)</f>
        <v>Hausa</v>
      </c>
      <c r="H4133" t="s">
        <v>78</v>
      </c>
      <c r="I4133">
        <v>500</v>
      </c>
      <c r="J4133">
        <v>162</v>
      </c>
      <c r="K4133">
        <v>0</v>
      </c>
      <c r="L4133">
        <v>196</v>
      </c>
      <c r="M4133">
        <v>7</v>
      </c>
      <c r="N4133">
        <v>270816</v>
      </c>
      <c r="O4133">
        <v>270816</v>
      </c>
      <c r="P4133" t="s">
        <v>19</v>
      </c>
      <c r="Q4133">
        <v>18160</v>
      </c>
      <c r="R4133" t="s">
        <v>127</v>
      </c>
      <c r="S4133" t="str">
        <f>VLOOKUP(V4133,Country!A$2:B$191,2,FALSE)</f>
        <v>France</v>
      </c>
      <c r="T4133" t="str">
        <f>VLOOKUP(X4133,Organisation!A$2:B$150,2,FALSE)</f>
        <v>Deutsche Welle</v>
      </c>
      <c r="U4133" t="s">
        <v>78</v>
      </c>
      <c r="V4133" t="s">
        <v>80</v>
      </c>
      <c r="W4133" t="s">
        <v>346</v>
      </c>
      <c r="X4133" t="s">
        <v>346</v>
      </c>
      <c r="Y4133">
        <v>18014</v>
      </c>
    </row>
    <row r="4134" spans="1:25" x14ac:dyDescent="0.25">
      <c r="A4134">
        <v>17570</v>
      </c>
      <c r="B4134" t="str">
        <f>VLOOKUP(W4134,Broadcast!A$2:B$277,2,FALSE)</f>
        <v>Adventist World Radio</v>
      </c>
      <c r="C4134" s="6">
        <v>1630</v>
      </c>
      <c r="D4134" s="6">
        <v>1700</v>
      </c>
      <c r="E4134">
        <v>48</v>
      </c>
      <c r="F4134" t="str">
        <f>VLOOKUP(H4134,Location!A$2:E$678,2,FALSE)</f>
        <v>Nauen</v>
      </c>
      <c r="G4134" t="str">
        <f>VLOOKUP(LEFT(R4134,3),Language!A$2:B$7700,2,FALSE)</f>
        <v>Somali</v>
      </c>
      <c r="H4134" t="s">
        <v>232</v>
      </c>
      <c r="I4134">
        <v>250</v>
      </c>
      <c r="J4134">
        <v>140</v>
      </c>
      <c r="K4134">
        <v>0</v>
      </c>
      <c r="L4134">
        <v>218</v>
      </c>
      <c r="M4134">
        <v>1234567</v>
      </c>
      <c r="N4134">
        <v>270316</v>
      </c>
      <c r="O4134">
        <v>291016</v>
      </c>
      <c r="P4134" t="s">
        <v>19</v>
      </c>
      <c r="Q4134">
        <v>17800</v>
      </c>
      <c r="R4134" t="s">
        <v>424</v>
      </c>
      <c r="S4134" t="str">
        <f>VLOOKUP(V4134,Country!A$2:B$191,2,FALSE)</f>
        <v>Germany</v>
      </c>
      <c r="T4134" t="str">
        <f>VLOOKUP(X4134,Organisation!A$2:B$150,2,FALSE)</f>
        <v>Adventist World Radio</v>
      </c>
      <c r="U4134" t="s">
        <v>232</v>
      </c>
      <c r="V4134" t="s">
        <v>19</v>
      </c>
      <c r="W4134" t="s">
        <v>275</v>
      </c>
      <c r="X4134" t="s">
        <v>275</v>
      </c>
      <c r="Y4134">
        <v>514</v>
      </c>
    </row>
    <row r="4135" spans="1:25" x14ac:dyDescent="0.25">
      <c r="A4135">
        <v>17570</v>
      </c>
      <c r="B4135" t="str">
        <f>VLOOKUP(W4135,Broadcast!A$2:B$277,2,FALSE)</f>
        <v>Adventist World Radio</v>
      </c>
      <c r="C4135" s="6">
        <v>1700</v>
      </c>
      <c r="D4135" s="6">
        <v>1730</v>
      </c>
      <c r="E4135">
        <v>48</v>
      </c>
      <c r="F4135" t="str">
        <f>VLOOKUP(H4135,Location!A$2:E$678,2,FALSE)</f>
        <v>Nauen</v>
      </c>
      <c r="G4135" t="str">
        <f>VLOOKUP(LEFT(R4135,3),Language!A$2:B$7700,2,FALSE)</f>
        <v>Amharic</v>
      </c>
      <c r="H4135" t="s">
        <v>232</v>
      </c>
      <c r="I4135">
        <v>250</v>
      </c>
      <c r="J4135">
        <v>141</v>
      </c>
      <c r="K4135">
        <v>0</v>
      </c>
      <c r="L4135">
        <v>218</v>
      </c>
      <c r="M4135">
        <v>1234567</v>
      </c>
      <c r="N4135">
        <v>270316</v>
      </c>
      <c r="O4135">
        <v>291016</v>
      </c>
      <c r="P4135" t="s">
        <v>19</v>
      </c>
      <c r="Q4135">
        <v>17800</v>
      </c>
      <c r="R4135" t="s">
        <v>344</v>
      </c>
      <c r="S4135" t="str">
        <f>VLOOKUP(V4135,Country!A$2:B$191,2,FALSE)</f>
        <v>Germany</v>
      </c>
      <c r="T4135" t="str">
        <f>VLOOKUP(X4135,Organisation!A$2:B$150,2,FALSE)</f>
        <v>Adventist World Radio</v>
      </c>
      <c r="U4135" t="s">
        <v>232</v>
      </c>
      <c r="V4135" t="s">
        <v>19</v>
      </c>
      <c r="W4135" t="s">
        <v>275</v>
      </c>
      <c r="X4135" t="s">
        <v>275</v>
      </c>
      <c r="Y4135">
        <v>515</v>
      </c>
    </row>
    <row r="4136" spans="1:25" x14ac:dyDescent="0.25">
      <c r="A4136">
        <v>17570</v>
      </c>
      <c r="B4136" t="str">
        <f>VLOOKUP(W4136,Broadcast!A$2:B$277,2,FALSE)</f>
        <v>Adventist World Radio</v>
      </c>
      <c r="C4136" s="6">
        <v>1930</v>
      </c>
      <c r="D4136" s="6">
        <v>2000</v>
      </c>
      <c r="E4136" t="s">
        <v>1075</v>
      </c>
      <c r="F4136" t="str">
        <f>VLOOKUP(H4136,Location!A$2:E$678,2,FALSE)</f>
        <v>Moosbrunn</v>
      </c>
      <c r="G4136" t="str">
        <f>VLOOKUP(LEFT(R4136,3),Language!A$2:B$7700,2,FALSE)</f>
        <v>French</v>
      </c>
      <c r="H4136" t="s">
        <v>421</v>
      </c>
      <c r="I4136">
        <v>300</v>
      </c>
      <c r="J4136">
        <v>170</v>
      </c>
      <c r="K4136">
        <v>0</v>
      </c>
      <c r="L4136">
        <v>217</v>
      </c>
      <c r="M4136">
        <v>1234567</v>
      </c>
      <c r="N4136">
        <v>270316</v>
      </c>
      <c r="O4136">
        <v>291016</v>
      </c>
      <c r="P4136" t="s">
        <v>19</v>
      </c>
      <c r="Q4136">
        <v>16700</v>
      </c>
      <c r="R4136" t="s">
        <v>79</v>
      </c>
      <c r="S4136" t="str">
        <f>VLOOKUP(V4136,Country!A$2:B$191,2,FALSE)</f>
        <v>Austria</v>
      </c>
      <c r="T4136" t="str">
        <f>VLOOKUP(X4136,Organisation!A$2:B$150,2,FALSE)</f>
        <v>Adventist World Radio</v>
      </c>
      <c r="U4136" t="s">
        <v>421</v>
      </c>
      <c r="V4136" t="s">
        <v>422</v>
      </c>
      <c r="W4136" t="s">
        <v>275</v>
      </c>
      <c r="X4136" t="s">
        <v>275</v>
      </c>
      <c r="Y4136">
        <v>516</v>
      </c>
    </row>
    <row r="4137" spans="1:25" x14ac:dyDescent="0.25">
      <c r="A4137">
        <v>17575</v>
      </c>
      <c r="B4137" t="str">
        <f>VLOOKUP(W4137,Broadcast!A$2:B$277,2,FALSE)</f>
        <v>China Radio International</v>
      </c>
      <c r="C4137" s="6">
        <v>1200</v>
      </c>
      <c r="D4137" s="6">
        <v>1300</v>
      </c>
      <c r="E4137" t="s">
        <v>762</v>
      </c>
      <c r="F4137" t="str">
        <f>VLOOKUP(H4137,Location!A$2:E$678,2,FALSE)</f>
        <v>Shijiazhuang</v>
      </c>
      <c r="G4137" t="str">
        <f>VLOOKUP(LEFT(R4137,3),Language!A$2:B$7700,2,FALSE)</f>
        <v>Russian</v>
      </c>
      <c r="H4137" t="s">
        <v>331</v>
      </c>
      <c r="I4137">
        <v>500</v>
      </c>
      <c r="J4137">
        <v>315</v>
      </c>
      <c r="K4137">
        <v>0</v>
      </c>
      <c r="L4137">
        <v>218</v>
      </c>
      <c r="M4137">
        <v>1234567</v>
      </c>
      <c r="N4137">
        <v>270316</v>
      </c>
      <c r="O4137">
        <v>301016</v>
      </c>
      <c r="P4137" t="s">
        <v>19</v>
      </c>
      <c r="Q4137">
        <v>16500</v>
      </c>
      <c r="R4137" t="s">
        <v>182</v>
      </c>
      <c r="S4137" t="str">
        <f>VLOOKUP(V4137,Country!A$2:B$191,2,FALSE)</f>
        <v>China</v>
      </c>
      <c r="T4137" t="str">
        <f>VLOOKUP(X4137,Organisation!A$2:B$150,2,FALSE)</f>
        <v>R &amp; T of Peoples Republic of China</v>
      </c>
      <c r="U4137" t="s">
        <v>331</v>
      </c>
      <c r="V4137" t="s">
        <v>55</v>
      </c>
      <c r="W4137" t="s">
        <v>188</v>
      </c>
      <c r="X4137" t="s">
        <v>57</v>
      </c>
      <c r="Y4137">
        <v>3422</v>
      </c>
    </row>
    <row r="4138" spans="1:25" x14ac:dyDescent="0.25">
      <c r="A4138">
        <v>17580</v>
      </c>
      <c r="B4138" t="str">
        <f>VLOOKUP(W4138,Broadcast!A$2:B$277,2,FALSE)</f>
        <v>Radio Sultanate of Oman</v>
      </c>
      <c r="C4138" s="6">
        <v>600</v>
      </c>
      <c r="D4138" s="6">
        <v>800</v>
      </c>
      <c r="E4138">
        <v>48.53</v>
      </c>
      <c r="F4138" t="str">
        <f>VLOOKUP(H4138,Location!A$2:E$678,2,FALSE)</f>
        <v>Thumrayt</v>
      </c>
      <c r="G4138" t="str">
        <f>VLOOKUP(LEFT(R4138,3),Language!A$2:B$7700,2,FALSE)</f>
        <v>Standard Arabic</v>
      </c>
      <c r="H4138" t="s">
        <v>520</v>
      </c>
      <c r="I4138">
        <v>100</v>
      </c>
      <c r="J4138">
        <v>220</v>
      </c>
      <c r="K4138">
        <v>0</v>
      </c>
      <c r="L4138">
        <v>205</v>
      </c>
      <c r="M4138">
        <v>1234567</v>
      </c>
      <c r="N4138">
        <v>270316</v>
      </c>
      <c r="O4138">
        <v>301016</v>
      </c>
      <c r="P4138" t="s">
        <v>19</v>
      </c>
      <c r="Q4138">
        <v>11900</v>
      </c>
      <c r="R4138" t="s">
        <v>310</v>
      </c>
      <c r="S4138" t="str">
        <f>VLOOKUP(V4138,Country!A$2:B$191,2,FALSE)</f>
        <v>Oman</v>
      </c>
      <c r="T4138" t="str">
        <f>VLOOKUP(X4138,Organisation!A$2:B$150,2,FALSE)</f>
        <v>Radio Sultanate of Oman</v>
      </c>
      <c r="U4138" t="s">
        <v>520</v>
      </c>
      <c r="V4138" t="s">
        <v>212</v>
      </c>
      <c r="W4138" t="s">
        <v>383</v>
      </c>
      <c r="X4138" t="s">
        <v>383</v>
      </c>
      <c r="Y4138">
        <v>4492</v>
      </c>
    </row>
    <row r="4139" spans="1:25" x14ac:dyDescent="0.25">
      <c r="A4139">
        <v>17580</v>
      </c>
      <c r="B4139" t="str">
        <f>VLOOKUP(W4139,Broadcast!A$2:B$277,2,FALSE)</f>
        <v>International Broadcasting Bureau</v>
      </c>
      <c r="C4139" s="6">
        <v>1400</v>
      </c>
      <c r="D4139" s="6">
        <v>1500</v>
      </c>
      <c r="E4139" t="s">
        <v>376</v>
      </c>
      <c r="F4139" t="str">
        <f>VLOOKUP(H4139,Location!A$2:E$678,2,FALSE)</f>
        <v>Lampertheim</v>
      </c>
      <c r="G4139" t="str">
        <f>VLOOKUP(LEFT(R4139,3),Language!A$2:B$7700,2,FALSE)</f>
        <v>Tibetan</v>
      </c>
      <c r="H4139" t="s">
        <v>153</v>
      </c>
      <c r="I4139">
        <v>100</v>
      </c>
      <c r="J4139">
        <v>77</v>
      </c>
      <c r="K4139">
        <v>0</v>
      </c>
      <c r="L4139">
        <v>215</v>
      </c>
      <c r="M4139">
        <v>1234567</v>
      </c>
      <c r="N4139">
        <v>270316</v>
      </c>
      <c r="O4139">
        <v>291016</v>
      </c>
      <c r="P4139" t="s">
        <v>19</v>
      </c>
      <c r="Q4139">
        <v>16440</v>
      </c>
      <c r="R4139" t="s">
        <v>118</v>
      </c>
      <c r="S4139" t="str">
        <f>VLOOKUP(V4139,Country!A$2:B$191,2,FALSE)</f>
        <v>Germany</v>
      </c>
      <c r="T4139" t="str">
        <f>VLOOKUP(X4139,Organisation!A$2:B$150,2,FALSE)</f>
        <v>International Broadcasting Bureau</v>
      </c>
      <c r="U4139" t="s">
        <v>153</v>
      </c>
      <c r="V4139" t="s">
        <v>19</v>
      </c>
      <c r="W4139" t="s">
        <v>120</v>
      </c>
      <c r="X4139" t="s">
        <v>120</v>
      </c>
      <c r="Y4139">
        <v>13096</v>
      </c>
    </row>
    <row r="4140" spans="1:25" x14ac:dyDescent="0.25">
      <c r="A4140">
        <v>17580</v>
      </c>
      <c r="B4140" t="str">
        <f>VLOOKUP(W4140,Broadcast!A$2:B$277,2,FALSE)</f>
        <v>International Broadcasting Bureau</v>
      </c>
      <c r="C4140" s="6">
        <v>1600</v>
      </c>
      <c r="D4140" s="6">
        <v>1630</v>
      </c>
      <c r="E4140" t="s">
        <v>654</v>
      </c>
      <c r="F4140" t="str">
        <f>VLOOKUP(H4140,Location!A$2:E$678,2,FALSE)</f>
        <v>Greenville, NC (Site B)</v>
      </c>
      <c r="G4140" t="str">
        <f>VLOOKUP(LEFT(R4140,3),Language!A$2:B$7700,2,FALSE)</f>
        <v>English</v>
      </c>
      <c r="H4140" t="s">
        <v>134</v>
      </c>
      <c r="I4140">
        <v>62</v>
      </c>
      <c r="J4140">
        <v>45</v>
      </c>
      <c r="K4140">
        <v>0</v>
      </c>
      <c r="L4140">
        <v>158</v>
      </c>
      <c r="M4140">
        <v>7</v>
      </c>
      <c r="N4140">
        <v>270316</v>
      </c>
      <c r="O4140">
        <v>291016</v>
      </c>
      <c r="P4140" t="s">
        <v>19</v>
      </c>
      <c r="Q4140">
        <v>16500</v>
      </c>
      <c r="R4140" t="s">
        <v>20</v>
      </c>
      <c r="S4140" t="str">
        <f>VLOOKUP(V4140,Country!A$2:B$191,2,FALSE)</f>
        <v>United States</v>
      </c>
      <c r="T4140" t="str">
        <f>VLOOKUP(X4140,Organisation!A$2:B$150,2,FALSE)</f>
        <v>International Broadcasting Bureau</v>
      </c>
      <c r="U4140" t="s">
        <v>134</v>
      </c>
      <c r="V4140" t="s">
        <v>21</v>
      </c>
      <c r="W4140" t="s">
        <v>120</v>
      </c>
      <c r="X4140" t="s">
        <v>120</v>
      </c>
      <c r="Y4140">
        <v>15684</v>
      </c>
    </row>
    <row r="4141" spans="1:25" x14ac:dyDescent="0.25">
      <c r="A4141">
        <v>17580</v>
      </c>
      <c r="B4141" t="str">
        <f>VLOOKUP(W4141,Broadcast!A$2:B$277,2,FALSE)</f>
        <v>Media Broadcast GmbH</v>
      </c>
      <c r="C4141" s="6">
        <v>1700</v>
      </c>
      <c r="D4141" s="6">
        <v>1730</v>
      </c>
      <c r="E4141" t="s">
        <v>972</v>
      </c>
      <c r="F4141" t="str">
        <f>VLOOKUP(H4141,Location!A$2:E$678,2,FALSE)</f>
        <v>Issoudun</v>
      </c>
      <c r="G4141" t="str">
        <f>VLOOKUP(LEFT(R4141,3),Language!A$2:B$7700,2,FALSE)</f>
        <v>Multiple languages</v>
      </c>
      <c r="H4141" t="s">
        <v>78</v>
      </c>
      <c r="I4141">
        <v>150</v>
      </c>
      <c r="J4141">
        <v>120</v>
      </c>
      <c r="K4141">
        <v>0</v>
      </c>
      <c r="L4141">
        <v>216</v>
      </c>
      <c r="M4141">
        <v>23456</v>
      </c>
      <c r="N4141">
        <v>270316</v>
      </c>
      <c r="O4141">
        <v>291016</v>
      </c>
      <c r="P4141" t="s">
        <v>19</v>
      </c>
      <c r="R4141" t="s">
        <v>102</v>
      </c>
      <c r="S4141" t="str">
        <f>VLOOKUP(V4141,Country!A$2:B$191,2,FALSE)</f>
        <v>France</v>
      </c>
      <c r="T4141" t="str">
        <f>VLOOKUP(X4141,Organisation!A$2:B$150,2,FALSE)</f>
        <v>Media Broadcast GmbH</v>
      </c>
      <c r="U4141" t="s">
        <v>78</v>
      </c>
      <c r="V4141" t="s">
        <v>80</v>
      </c>
      <c r="W4141" t="s">
        <v>99</v>
      </c>
      <c r="X4141" t="s">
        <v>99</v>
      </c>
      <c r="Y4141">
        <v>15656</v>
      </c>
    </row>
    <row r="4142" spans="1:25" x14ac:dyDescent="0.25">
      <c r="A4142">
        <v>17580</v>
      </c>
      <c r="B4142" t="str">
        <f>VLOOKUP(W4142,Broadcast!A$2:B$277,2,FALSE)</f>
        <v>China National Radio</v>
      </c>
      <c r="C4142" s="6">
        <v>2330</v>
      </c>
      <c r="D4142" s="6">
        <v>1200</v>
      </c>
      <c r="E4142" t="s">
        <v>826</v>
      </c>
      <c r="F4142" t="str">
        <f>VLOOKUP(H4142,Location!A$2:E$678,2,FALSE)</f>
        <v>Lingshi</v>
      </c>
      <c r="G4142" t="str">
        <f>VLOOKUP(LEFT(R4142,3),Language!A$2:B$7700,2,FALSE)</f>
        <v>Chinese</v>
      </c>
      <c r="H4142" t="s">
        <v>656</v>
      </c>
      <c r="I4142">
        <v>100</v>
      </c>
      <c r="J4142">
        <v>286</v>
      </c>
      <c r="K4142">
        <v>0</v>
      </c>
      <c r="L4142">
        <v>216</v>
      </c>
      <c r="M4142">
        <v>1234567</v>
      </c>
      <c r="N4142">
        <v>270316</v>
      </c>
      <c r="O4142">
        <v>301016</v>
      </c>
      <c r="P4142" t="s">
        <v>19</v>
      </c>
      <c r="Q4142">
        <v>13700</v>
      </c>
      <c r="R4142" t="s">
        <v>54</v>
      </c>
      <c r="S4142" t="str">
        <f>VLOOKUP(V4142,Country!A$2:B$191,2,FALSE)</f>
        <v>China</v>
      </c>
      <c r="T4142" t="str">
        <f>VLOOKUP(X4142,Organisation!A$2:B$150,2,FALSE)</f>
        <v>R &amp; T of Peoples Republic of China</v>
      </c>
      <c r="U4142" t="s">
        <v>656</v>
      </c>
      <c r="V4142" t="s">
        <v>55</v>
      </c>
      <c r="W4142" t="s">
        <v>56</v>
      </c>
      <c r="X4142" t="s">
        <v>57</v>
      </c>
      <c r="Y4142">
        <v>3423</v>
      </c>
    </row>
    <row r="4143" spans="1:25" x14ac:dyDescent="0.25">
      <c r="A4143">
        <v>17585</v>
      </c>
      <c r="B4143" t="str">
        <f>VLOOKUP(W4143,Broadcast!A$2:B$277,2,FALSE)</f>
        <v>Nippon Hoso Kyokai</v>
      </c>
      <c r="C4143" s="6">
        <v>500</v>
      </c>
      <c r="D4143" s="6">
        <v>800</v>
      </c>
      <c r="E4143" t="s">
        <v>493</v>
      </c>
      <c r="F4143" t="str">
        <f>VLOOKUP(H4143,Location!A$2:E$678,2,FALSE)</f>
        <v>Tokyo Yamata</v>
      </c>
      <c r="G4143" t="str">
        <f>VLOOKUP(LEFT(R4143,3),Language!A$2:B$7700,2,FALSE)</f>
        <v>Japanese</v>
      </c>
      <c r="H4143" t="s">
        <v>192</v>
      </c>
      <c r="I4143">
        <v>300</v>
      </c>
      <c r="J4143">
        <v>240</v>
      </c>
      <c r="K4143">
        <v>0</v>
      </c>
      <c r="L4143">
        <v>208</v>
      </c>
      <c r="M4143">
        <v>1234567</v>
      </c>
      <c r="N4143">
        <v>270316</v>
      </c>
      <c r="O4143">
        <v>301016</v>
      </c>
      <c r="P4143" t="s">
        <v>19</v>
      </c>
      <c r="R4143" t="s">
        <v>196</v>
      </c>
      <c r="S4143" t="str">
        <f>VLOOKUP(V4143,Country!A$2:B$191,2,FALSE)</f>
        <v>Japan</v>
      </c>
      <c r="T4143" t="str">
        <f>VLOOKUP(X4143,Organisation!A$2:B$150,2,FALSE)</f>
        <v>Nippon Hoso Kyokai, Japan</v>
      </c>
      <c r="U4143" t="s">
        <v>192</v>
      </c>
      <c r="V4143" t="s">
        <v>193</v>
      </c>
      <c r="W4143" t="s">
        <v>197</v>
      </c>
      <c r="X4143" t="s">
        <v>197</v>
      </c>
      <c r="Y4143">
        <v>2362</v>
      </c>
    </row>
    <row r="4144" spans="1:25" x14ac:dyDescent="0.25">
      <c r="A4144">
        <v>17585</v>
      </c>
      <c r="B4144" t="str">
        <f>VLOOKUP(W4144,Broadcast!A$2:B$277,2,FALSE)</f>
        <v>Broadcasting Serv. of the Kingdom of Saudi Arabia</v>
      </c>
      <c r="C4144" s="6">
        <v>900</v>
      </c>
      <c r="D4144" s="6">
        <v>1200</v>
      </c>
      <c r="E4144">
        <v>54</v>
      </c>
      <c r="F4144" t="str">
        <f>VLOOKUP(H4144,Location!A$2:E$678,2,FALSE)</f>
        <v>Riyadh</v>
      </c>
      <c r="G4144" t="str">
        <f>VLOOKUP(LEFT(R4144,3),Language!A$2:B$7700,2,FALSE)</f>
        <v>Indonesian</v>
      </c>
      <c r="H4144" t="s">
        <v>508</v>
      </c>
      <c r="I4144">
        <v>500</v>
      </c>
      <c r="J4144">
        <v>100</v>
      </c>
      <c r="K4144">
        <v>-15</v>
      </c>
      <c r="L4144">
        <v>216</v>
      </c>
      <c r="M4144">
        <v>1234567</v>
      </c>
      <c r="N4144">
        <v>270316</v>
      </c>
      <c r="O4144">
        <v>301016</v>
      </c>
      <c r="P4144" t="s">
        <v>19</v>
      </c>
      <c r="R4144" t="s">
        <v>590</v>
      </c>
      <c r="S4144" t="str">
        <f>VLOOKUP(V4144,Country!A$2:B$191,2,FALSE)</f>
        <v>Saudi Arabia</v>
      </c>
      <c r="T4144" t="str">
        <f>VLOOKUP(X4144,Organisation!A$2:B$150,2,FALSE)</f>
        <v>Saudi Arabian Radio &amp; Television</v>
      </c>
      <c r="U4144" t="s">
        <v>508</v>
      </c>
      <c r="V4144" t="s">
        <v>397</v>
      </c>
      <c r="W4144" t="s">
        <v>397</v>
      </c>
      <c r="X4144" t="s">
        <v>397</v>
      </c>
      <c r="Y4144">
        <v>1408</v>
      </c>
    </row>
    <row r="4145" spans="1:25" x14ac:dyDescent="0.25">
      <c r="A4145">
        <v>17585</v>
      </c>
      <c r="B4145" t="str">
        <f>VLOOKUP(W4145,Broadcast!A$2:B$277,2,FALSE)</f>
        <v>Nippon Hoso Kyokai</v>
      </c>
      <c r="C4145" s="6">
        <v>1500</v>
      </c>
      <c r="D4145" s="6">
        <v>1700</v>
      </c>
      <c r="E4145" t="s">
        <v>939</v>
      </c>
      <c r="F4145" t="str">
        <f>VLOOKUP(H4145,Location!A$2:E$678,2,FALSE)</f>
        <v>Tokyo Yamata</v>
      </c>
      <c r="G4145" t="str">
        <f>VLOOKUP(LEFT(R4145,3),Language!A$2:B$7700,2,FALSE)</f>
        <v>Japanese</v>
      </c>
      <c r="H4145" t="s">
        <v>192</v>
      </c>
      <c r="I4145">
        <v>300</v>
      </c>
      <c r="J4145">
        <v>305</v>
      </c>
      <c r="K4145">
        <v>0</v>
      </c>
      <c r="L4145">
        <v>208</v>
      </c>
      <c r="M4145">
        <v>1234567</v>
      </c>
      <c r="N4145">
        <v>270316</v>
      </c>
      <c r="O4145">
        <v>301016</v>
      </c>
      <c r="P4145" t="s">
        <v>19</v>
      </c>
      <c r="R4145" t="s">
        <v>196</v>
      </c>
      <c r="S4145" t="str">
        <f>VLOOKUP(V4145,Country!A$2:B$191,2,FALSE)</f>
        <v>Japan</v>
      </c>
      <c r="T4145" t="str">
        <f>VLOOKUP(X4145,Organisation!A$2:B$150,2,FALSE)</f>
        <v>Nippon Hoso Kyokai, Japan</v>
      </c>
      <c r="U4145" t="s">
        <v>192</v>
      </c>
      <c r="V4145" t="s">
        <v>193</v>
      </c>
      <c r="W4145" t="s">
        <v>197</v>
      </c>
      <c r="X4145" t="s">
        <v>197</v>
      </c>
      <c r="Y4145">
        <v>2372</v>
      </c>
    </row>
    <row r="4146" spans="1:25" x14ac:dyDescent="0.25">
      <c r="A4146">
        <v>17585</v>
      </c>
      <c r="B4146" t="str">
        <f>VLOOKUP(W4146,Broadcast!A$2:B$277,2,FALSE)</f>
        <v>Media Broadcast GmbH</v>
      </c>
      <c r="C4146" s="6">
        <v>1630</v>
      </c>
      <c r="D4146" s="6">
        <v>1700</v>
      </c>
      <c r="E4146" t="s">
        <v>631</v>
      </c>
      <c r="F4146" t="str">
        <f>VLOOKUP(H4146,Location!A$2:E$678,2,FALSE)</f>
        <v>Issoudun</v>
      </c>
      <c r="G4146" t="str">
        <f>VLOOKUP(LEFT(R4146,3),Language!A$2:B$7700,2,FALSE)</f>
        <v>Multiple languages</v>
      </c>
      <c r="H4146" t="s">
        <v>78</v>
      </c>
      <c r="I4146">
        <v>250</v>
      </c>
      <c r="J4146">
        <v>140</v>
      </c>
      <c r="K4146">
        <v>0</v>
      </c>
      <c r="L4146">
        <v>217</v>
      </c>
      <c r="M4146">
        <v>1234567</v>
      </c>
      <c r="N4146">
        <v>270316</v>
      </c>
      <c r="O4146">
        <v>291016</v>
      </c>
      <c r="P4146" t="s">
        <v>19</v>
      </c>
      <c r="R4146" t="s">
        <v>102</v>
      </c>
      <c r="S4146" t="str">
        <f>VLOOKUP(V4146,Country!A$2:B$191,2,FALSE)</f>
        <v>France</v>
      </c>
      <c r="T4146" t="str">
        <f>VLOOKUP(X4146,Organisation!A$2:B$150,2,FALSE)</f>
        <v>Media Broadcast GmbH</v>
      </c>
      <c r="U4146" t="s">
        <v>78</v>
      </c>
      <c r="V4146" t="s">
        <v>80</v>
      </c>
      <c r="W4146" t="s">
        <v>99</v>
      </c>
      <c r="X4146" t="s">
        <v>99</v>
      </c>
      <c r="Y4146">
        <v>15657</v>
      </c>
    </row>
    <row r="4147" spans="1:25" x14ac:dyDescent="0.25">
      <c r="A4147">
        <v>17590</v>
      </c>
      <c r="B4147" t="str">
        <f>VLOOKUP(W4147,Broadcast!A$2:B$277,2,FALSE)</f>
        <v>Radio Sultanate of Oman</v>
      </c>
      <c r="C4147" s="6">
        <v>400</v>
      </c>
      <c r="D4147" s="6">
        <v>600</v>
      </c>
      <c r="E4147">
        <v>48.53</v>
      </c>
      <c r="F4147" t="str">
        <f>VLOOKUP(H4147,Location!A$2:E$678,2,FALSE)</f>
        <v>Thumrayt</v>
      </c>
      <c r="G4147" t="str">
        <f>VLOOKUP(LEFT(R4147,3),Language!A$2:B$7700,2,FALSE)</f>
        <v>Standard Arabic</v>
      </c>
      <c r="H4147" t="s">
        <v>520</v>
      </c>
      <c r="I4147">
        <v>100</v>
      </c>
      <c r="J4147">
        <v>220</v>
      </c>
      <c r="K4147">
        <v>0</v>
      </c>
      <c r="L4147">
        <v>205</v>
      </c>
      <c r="M4147">
        <v>1234567</v>
      </c>
      <c r="N4147">
        <v>270316</v>
      </c>
      <c r="O4147">
        <v>301016</v>
      </c>
      <c r="P4147" t="s">
        <v>19</v>
      </c>
      <c r="Q4147">
        <v>11900</v>
      </c>
      <c r="R4147" t="s">
        <v>310</v>
      </c>
      <c r="S4147" t="str">
        <f>VLOOKUP(V4147,Country!A$2:B$191,2,FALSE)</f>
        <v>Oman</v>
      </c>
      <c r="T4147" t="str">
        <f>VLOOKUP(X4147,Organisation!A$2:B$150,2,FALSE)</f>
        <v>Radio Sultanate of Oman</v>
      </c>
      <c r="U4147" t="s">
        <v>520</v>
      </c>
      <c r="V4147" t="s">
        <v>212</v>
      </c>
      <c r="W4147" t="s">
        <v>383</v>
      </c>
      <c r="X4147" t="s">
        <v>383</v>
      </c>
      <c r="Y4147">
        <v>4493</v>
      </c>
    </row>
    <row r="4148" spans="1:25" x14ac:dyDescent="0.25">
      <c r="A4148">
        <v>17590</v>
      </c>
      <c r="B4148" t="str">
        <f>VLOOKUP(W4148,Broadcast!A$2:B$277,2,FALSE)</f>
        <v>Vatican Radio</v>
      </c>
      <c r="C4148" s="6">
        <v>830</v>
      </c>
      <c r="D4148" s="6">
        <v>950</v>
      </c>
      <c r="E4148">
        <v>48</v>
      </c>
      <c r="F4148" t="str">
        <f>VLOOKUP(H4148,Location!A$2:E$678,2,FALSE)</f>
        <v>S. Maria di Galeria</v>
      </c>
      <c r="G4148" t="str">
        <f>VLOOKUP(LEFT(R4148,3),Language!A$2:B$7700,2,FALSE)</f>
        <v>Amharic</v>
      </c>
      <c r="H4148" t="s">
        <v>84</v>
      </c>
      <c r="I4148">
        <v>250</v>
      </c>
      <c r="J4148">
        <v>130</v>
      </c>
      <c r="K4148">
        <v>0</v>
      </c>
      <c r="L4148">
        <v>616</v>
      </c>
      <c r="M4148">
        <v>1</v>
      </c>
      <c r="N4148">
        <v>270316</v>
      </c>
      <c r="O4148">
        <v>291016</v>
      </c>
      <c r="P4148" t="s">
        <v>19</v>
      </c>
      <c r="Q4148">
        <v>17725</v>
      </c>
      <c r="R4148" t="s">
        <v>344</v>
      </c>
      <c r="S4148" t="str">
        <f>VLOOKUP(V4148,Country!A$2:B$191,2,FALSE)</f>
        <v>Vatican</v>
      </c>
      <c r="T4148" t="str">
        <f>VLOOKUP(X4148,Organisation!A$2:B$150,2,FALSE)</f>
        <v>Vatican Radio</v>
      </c>
      <c r="U4148" t="s">
        <v>84</v>
      </c>
      <c r="V4148" t="s">
        <v>86</v>
      </c>
      <c r="W4148" t="s">
        <v>87</v>
      </c>
      <c r="X4148" t="s">
        <v>87</v>
      </c>
      <c r="Y4148">
        <v>1194</v>
      </c>
    </row>
    <row r="4149" spans="1:25" x14ac:dyDescent="0.25">
      <c r="A4149">
        <v>17590</v>
      </c>
      <c r="B4149" t="str">
        <f>VLOOKUP(W4149,Broadcast!A$2:B$277,2,FALSE)</f>
        <v>Vatican Radio</v>
      </c>
      <c r="C4149" s="6">
        <v>830</v>
      </c>
      <c r="D4149" s="6">
        <v>950</v>
      </c>
      <c r="E4149" t="s">
        <v>1056</v>
      </c>
      <c r="F4149" t="str">
        <f>VLOOKUP(H4149,Location!A$2:E$678,2,FALSE)</f>
        <v>S. Maria di Galeria</v>
      </c>
      <c r="G4149" t="str">
        <f>VLOOKUP(LEFT(R4149,3),Language!A$2:B$7700,2,FALSE)</f>
        <v>Armenian</v>
      </c>
      <c r="H4149" t="s">
        <v>84</v>
      </c>
      <c r="I4149">
        <v>250</v>
      </c>
      <c r="J4149">
        <v>72</v>
      </c>
      <c r="K4149">
        <v>14</v>
      </c>
      <c r="L4149">
        <v>616</v>
      </c>
      <c r="M4149">
        <v>1</v>
      </c>
      <c r="N4149">
        <v>270316</v>
      </c>
      <c r="O4149">
        <v>291016</v>
      </c>
      <c r="P4149" t="s">
        <v>19</v>
      </c>
      <c r="Q4149">
        <v>17725</v>
      </c>
      <c r="R4149" t="s">
        <v>462</v>
      </c>
      <c r="S4149" t="str">
        <f>VLOOKUP(V4149,Country!A$2:B$191,2,FALSE)</f>
        <v>Vatican</v>
      </c>
      <c r="T4149" t="str">
        <f>VLOOKUP(X4149,Organisation!A$2:B$150,2,FALSE)</f>
        <v>Vatican Radio</v>
      </c>
      <c r="U4149" t="s">
        <v>84</v>
      </c>
      <c r="V4149" t="s">
        <v>86</v>
      </c>
      <c r="W4149" t="s">
        <v>87</v>
      </c>
      <c r="X4149" t="s">
        <v>87</v>
      </c>
      <c r="Y4149">
        <v>1196</v>
      </c>
    </row>
    <row r="4150" spans="1:25" x14ac:dyDescent="0.25">
      <c r="A4150">
        <v>17590</v>
      </c>
      <c r="B4150" t="str">
        <f>VLOOKUP(W4150,Broadcast!A$2:B$277,2,FALSE)</f>
        <v>Vatican Radio</v>
      </c>
      <c r="C4150" s="6">
        <v>830</v>
      </c>
      <c r="D4150" s="6">
        <v>950</v>
      </c>
      <c r="E4150" t="s">
        <v>1054</v>
      </c>
      <c r="F4150" t="str">
        <f>VLOOKUP(H4150,Location!A$2:E$678,2,FALSE)</f>
        <v>S. Maria di Galeria</v>
      </c>
      <c r="G4150" t="str">
        <f>VLOOKUP(LEFT(R4150,3),Language!A$2:B$7700,2,FALSE)</f>
        <v>Arabic</v>
      </c>
      <c r="H4150" t="s">
        <v>84</v>
      </c>
      <c r="I4150">
        <v>250</v>
      </c>
      <c r="J4150">
        <v>98</v>
      </c>
      <c r="K4150">
        <v>0</v>
      </c>
      <c r="L4150">
        <v>616</v>
      </c>
      <c r="M4150">
        <v>1</v>
      </c>
      <c r="N4150">
        <v>270316</v>
      </c>
      <c r="O4150">
        <v>291016</v>
      </c>
      <c r="P4150" t="s">
        <v>19</v>
      </c>
      <c r="Q4150">
        <v>17725</v>
      </c>
      <c r="R4150" t="s">
        <v>89</v>
      </c>
      <c r="S4150" t="str">
        <f>VLOOKUP(V4150,Country!A$2:B$191,2,FALSE)</f>
        <v>Vatican</v>
      </c>
      <c r="T4150" t="str">
        <f>VLOOKUP(X4150,Organisation!A$2:B$150,2,FALSE)</f>
        <v>Vatican Radio</v>
      </c>
      <c r="U4150" t="s">
        <v>84</v>
      </c>
      <c r="V4150" t="s">
        <v>86</v>
      </c>
      <c r="W4150" t="s">
        <v>87</v>
      </c>
      <c r="X4150" t="s">
        <v>87</v>
      </c>
      <c r="Y4150">
        <v>1197</v>
      </c>
    </row>
    <row r="4151" spans="1:25" x14ac:dyDescent="0.25">
      <c r="A4151">
        <v>17590</v>
      </c>
      <c r="B4151" t="str">
        <f>VLOOKUP(W4151,Broadcast!A$2:B$277,2,FALSE)</f>
        <v>Vatican Radio</v>
      </c>
      <c r="C4151" s="6">
        <v>830</v>
      </c>
      <c r="D4151" s="6">
        <v>950</v>
      </c>
      <c r="E4151" t="s">
        <v>1055</v>
      </c>
      <c r="F4151" t="str">
        <f>VLOOKUP(H4151,Location!A$2:E$678,2,FALSE)</f>
        <v>S. Maria di Galeria</v>
      </c>
      <c r="G4151" t="str">
        <f>VLOOKUP(LEFT(R4151,3),Language!A$2:B$7700,2,FALSE)</f>
        <v>Russian</v>
      </c>
      <c r="H4151" t="s">
        <v>84</v>
      </c>
      <c r="I4151">
        <v>250</v>
      </c>
      <c r="J4151">
        <v>72</v>
      </c>
      <c r="K4151">
        <v>14</v>
      </c>
      <c r="L4151">
        <v>616</v>
      </c>
      <c r="M4151">
        <v>1</v>
      </c>
      <c r="N4151">
        <v>270316</v>
      </c>
      <c r="O4151">
        <v>291016</v>
      </c>
      <c r="P4151" t="s">
        <v>19</v>
      </c>
      <c r="Q4151">
        <v>17725</v>
      </c>
      <c r="R4151" t="s">
        <v>182</v>
      </c>
      <c r="S4151" t="str">
        <f>VLOOKUP(V4151,Country!A$2:B$191,2,FALSE)</f>
        <v>Vatican</v>
      </c>
      <c r="T4151" t="str">
        <f>VLOOKUP(X4151,Organisation!A$2:B$150,2,FALSE)</f>
        <v>Vatican Radio</v>
      </c>
      <c r="U4151" t="s">
        <v>84</v>
      </c>
      <c r="V4151" t="s">
        <v>86</v>
      </c>
      <c r="W4151" t="s">
        <v>87</v>
      </c>
      <c r="X4151" t="s">
        <v>87</v>
      </c>
      <c r="Y4151">
        <v>1198</v>
      </c>
    </row>
    <row r="4152" spans="1:25" x14ac:dyDescent="0.25">
      <c r="A4152">
        <v>17590</v>
      </c>
      <c r="B4152" t="str">
        <f>VLOOKUP(W4152,Broadcast!A$2:B$277,2,FALSE)</f>
        <v>Vatican Radio</v>
      </c>
      <c r="C4152" s="6">
        <v>1130</v>
      </c>
      <c r="D4152" s="6">
        <v>1200</v>
      </c>
      <c r="E4152" t="s">
        <v>750</v>
      </c>
      <c r="F4152" t="str">
        <f>VLOOKUP(H4152,Location!A$2:E$678,2,FALSE)</f>
        <v>S. Maria di Galeria</v>
      </c>
      <c r="G4152" t="str">
        <f>VLOOKUP(LEFT(R4152,3),Language!A$2:B$7700,2,FALSE)</f>
        <v>English</v>
      </c>
      <c r="H4152" t="s">
        <v>84</v>
      </c>
      <c r="I4152">
        <v>100</v>
      </c>
      <c r="J4152">
        <v>112</v>
      </c>
      <c r="K4152">
        <v>14</v>
      </c>
      <c r="L4152">
        <v>616</v>
      </c>
      <c r="M4152">
        <v>6</v>
      </c>
      <c r="N4152">
        <v>270316</v>
      </c>
      <c r="O4152">
        <v>291016</v>
      </c>
      <c r="P4152" t="s">
        <v>19</v>
      </c>
      <c r="Q4152">
        <v>17725</v>
      </c>
      <c r="R4152" t="s">
        <v>20</v>
      </c>
      <c r="S4152" t="str">
        <f>VLOOKUP(V4152,Country!A$2:B$191,2,FALSE)</f>
        <v>Vatican</v>
      </c>
      <c r="T4152" t="str">
        <f>VLOOKUP(X4152,Organisation!A$2:B$150,2,FALSE)</f>
        <v>Vatican Radio</v>
      </c>
      <c r="U4152" t="s">
        <v>84</v>
      </c>
      <c r="V4152" t="s">
        <v>86</v>
      </c>
      <c r="W4152" t="s">
        <v>87</v>
      </c>
      <c r="X4152" t="s">
        <v>87</v>
      </c>
      <c r="Y4152">
        <v>1195</v>
      </c>
    </row>
    <row r="4153" spans="1:25" x14ac:dyDescent="0.25">
      <c r="A4153">
        <v>17590</v>
      </c>
      <c r="B4153" t="str">
        <f>VLOOKUP(W4153,Broadcast!A$2:B$277,2,FALSE)</f>
        <v>Vatican Radio</v>
      </c>
      <c r="C4153" s="6">
        <v>1200</v>
      </c>
      <c r="D4153" s="6">
        <v>1220</v>
      </c>
      <c r="E4153" t="s">
        <v>750</v>
      </c>
      <c r="F4153" t="str">
        <f>VLOOKUP(H4153,Location!A$2:E$678,2,FALSE)</f>
        <v>S. Maria di Galeria</v>
      </c>
      <c r="G4153" t="str">
        <f>VLOOKUP(LEFT(R4153,3),Language!A$2:B$7700,2,FALSE)</f>
        <v>Italian</v>
      </c>
      <c r="H4153" t="s">
        <v>84</v>
      </c>
      <c r="I4153">
        <v>100</v>
      </c>
      <c r="J4153">
        <v>112</v>
      </c>
      <c r="K4153">
        <v>14</v>
      </c>
      <c r="L4153">
        <v>616</v>
      </c>
      <c r="M4153">
        <v>1234567</v>
      </c>
      <c r="N4153">
        <v>270316</v>
      </c>
      <c r="O4153">
        <v>291016</v>
      </c>
      <c r="P4153" t="s">
        <v>19</v>
      </c>
      <c r="Q4153">
        <v>17725</v>
      </c>
      <c r="R4153" t="s">
        <v>210</v>
      </c>
      <c r="S4153" t="str">
        <f>VLOOKUP(V4153,Country!A$2:B$191,2,FALSE)</f>
        <v>Vatican</v>
      </c>
      <c r="T4153" t="str">
        <f>VLOOKUP(X4153,Organisation!A$2:B$150,2,FALSE)</f>
        <v>Vatican Radio</v>
      </c>
      <c r="U4153" t="s">
        <v>84</v>
      </c>
      <c r="V4153" t="s">
        <v>86</v>
      </c>
      <c r="W4153" t="s">
        <v>87</v>
      </c>
      <c r="X4153" t="s">
        <v>87</v>
      </c>
      <c r="Y4153">
        <v>1199</v>
      </c>
    </row>
    <row r="4154" spans="1:25" x14ac:dyDescent="0.25">
      <c r="A4154">
        <v>17590</v>
      </c>
      <c r="B4154" t="str">
        <f>VLOOKUP(W4154,Broadcast!A$2:B$277,2,FALSE)</f>
        <v>Broadcasting Serv. of the Kingdom of Saudi Arabia</v>
      </c>
      <c r="C4154" s="6">
        <v>1200</v>
      </c>
      <c r="D4154" s="6">
        <v>1500</v>
      </c>
      <c r="E4154" t="s">
        <v>1076</v>
      </c>
      <c r="F4154" t="str">
        <f>VLOOKUP(H4154,Location!A$2:E$678,2,FALSE)</f>
        <v>Jeddah</v>
      </c>
      <c r="G4154" t="str">
        <f>VLOOKUP(LEFT(R4154,3),Language!A$2:B$7700,2,FALSE)</f>
        <v>English</v>
      </c>
      <c r="H4154" t="s">
        <v>396</v>
      </c>
      <c r="I4154">
        <v>250</v>
      </c>
      <c r="J4154">
        <v>255</v>
      </c>
      <c r="K4154">
        <v>0</v>
      </c>
      <c r="L4154">
        <v>216</v>
      </c>
      <c r="M4154">
        <v>1234567</v>
      </c>
      <c r="N4154">
        <v>270316</v>
      </c>
      <c r="O4154">
        <v>301016</v>
      </c>
      <c r="P4154" t="s">
        <v>19</v>
      </c>
      <c r="R4154" t="s">
        <v>20</v>
      </c>
      <c r="S4154" t="str">
        <f>VLOOKUP(V4154,Country!A$2:B$191,2,FALSE)</f>
        <v>Saudi Arabia</v>
      </c>
      <c r="T4154" t="str">
        <f>VLOOKUP(X4154,Organisation!A$2:B$150,2,FALSE)</f>
        <v>Saudi Arabian Radio &amp; Television</v>
      </c>
      <c r="U4154" t="s">
        <v>396</v>
      </c>
      <c r="V4154" t="s">
        <v>397</v>
      </c>
      <c r="W4154" t="s">
        <v>397</v>
      </c>
      <c r="X4154" t="s">
        <v>397</v>
      </c>
      <c r="Y4154">
        <v>1409</v>
      </c>
    </row>
    <row r="4155" spans="1:25" x14ac:dyDescent="0.25">
      <c r="A4155">
        <v>17595</v>
      </c>
      <c r="B4155" t="str">
        <f>VLOOKUP(W4155,Broadcast!A$2:B$277,2,FALSE)</f>
        <v>Radio Sultanate of Oman</v>
      </c>
      <c r="C4155" s="6">
        <v>600</v>
      </c>
      <c r="D4155" s="6">
        <v>800</v>
      </c>
      <c r="E4155">
        <v>48.53</v>
      </c>
      <c r="F4155" t="str">
        <f>VLOOKUP(H4155,Location!A$2:E$678,2,FALSE)</f>
        <v>Thumrayt</v>
      </c>
      <c r="G4155" t="str">
        <f>VLOOKUP(LEFT(R4155,3),Language!A$2:B$7700,2,FALSE)</f>
        <v>English</v>
      </c>
      <c r="H4155" t="s">
        <v>520</v>
      </c>
      <c r="I4155">
        <v>100</v>
      </c>
      <c r="J4155">
        <v>220</v>
      </c>
      <c r="K4155">
        <v>0</v>
      </c>
      <c r="L4155">
        <v>205</v>
      </c>
      <c r="M4155">
        <v>1234567</v>
      </c>
      <c r="N4155">
        <v>270316</v>
      </c>
      <c r="O4155">
        <v>301016</v>
      </c>
      <c r="P4155" t="s">
        <v>19</v>
      </c>
      <c r="Q4155">
        <v>11900</v>
      </c>
      <c r="R4155" t="s">
        <v>20</v>
      </c>
      <c r="S4155" t="str">
        <f>VLOOKUP(V4155,Country!A$2:B$191,2,FALSE)</f>
        <v>Oman</v>
      </c>
      <c r="T4155" t="str">
        <f>VLOOKUP(X4155,Organisation!A$2:B$150,2,FALSE)</f>
        <v>Radio Sultanate of Oman</v>
      </c>
      <c r="U4155" t="s">
        <v>520</v>
      </c>
      <c r="V4155" t="s">
        <v>212</v>
      </c>
      <c r="W4155" t="s">
        <v>383</v>
      </c>
      <c r="X4155" t="s">
        <v>383</v>
      </c>
      <c r="Y4155">
        <v>4494</v>
      </c>
    </row>
    <row r="4156" spans="1:25" x14ac:dyDescent="0.25">
      <c r="A4156">
        <v>17595</v>
      </c>
      <c r="B4156" t="str">
        <f>VLOOKUP(W4156,Broadcast!A$2:B$277,2,FALSE)</f>
        <v>China National Radio</v>
      </c>
      <c r="C4156" s="6">
        <v>2300</v>
      </c>
      <c r="D4156" s="6">
        <v>1100</v>
      </c>
      <c r="E4156" t="s">
        <v>235</v>
      </c>
      <c r="F4156" t="str">
        <f>VLOOKUP(H4156,Location!A$2:E$678,2,FALSE)</f>
        <v>Shijiazhuang</v>
      </c>
      <c r="G4156" t="str">
        <f>VLOOKUP(LEFT(R4156,3),Language!A$2:B$7700,2,FALSE)</f>
        <v>Chinese</v>
      </c>
      <c r="H4156" t="s">
        <v>331</v>
      </c>
      <c r="I4156">
        <v>100</v>
      </c>
      <c r="J4156">
        <v>217</v>
      </c>
      <c r="K4156">
        <v>0</v>
      </c>
      <c r="L4156">
        <v>146</v>
      </c>
      <c r="M4156">
        <v>1234567</v>
      </c>
      <c r="N4156">
        <v>270316</v>
      </c>
      <c r="O4156">
        <v>301016</v>
      </c>
      <c r="P4156" t="s">
        <v>19</v>
      </c>
      <c r="Q4156">
        <v>15350</v>
      </c>
      <c r="R4156" t="s">
        <v>54</v>
      </c>
      <c r="S4156" t="str">
        <f>VLOOKUP(V4156,Country!A$2:B$191,2,FALSE)</f>
        <v>China</v>
      </c>
      <c r="T4156" t="str">
        <f>VLOOKUP(X4156,Organisation!A$2:B$150,2,FALSE)</f>
        <v>R &amp; T of Peoples Republic of China</v>
      </c>
      <c r="U4156" t="s">
        <v>331</v>
      </c>
      <c r="V4156" t="s">
        <v>55</v>
      </c>
      <c r="W4156" t="s">
        <v>56</v>
      </c>
      <c r="X4156" t="s">
        <v>57</v>
      </c>
      <c r="Y4156">
        <v>3424</v>
      </c>
    </row>
    <row r="4157" spans="1:25" x14ac:dyDescent="0.25">
      <c r="A4157">
        <v>17600</v>
      </c>
      <c r="B4157" t="str">
        <f>VLOOKUP(W4157,Broadcast!A$2:B$277,2,FALSE)</f>
        <v>Broadcasting Serv. of the Kingdom of Saudi Arabia</v>
      </c>
      <c r="C4157" s="6">
        <v>1000</v>
      </c>
      <c r="D4157" s="6">
        <v>1300</v>
      </c>
      <c r="E4157">
        <v>48.47</v>
      </c>
      <c r="F4157" t="str">
        <f>VLOOKUP(H4157,Location!A$2:E$678,2,FALSE)</f>
        <v>Jeddah</v>
      </c>
      <c r="G4157" t="str">
        <f>VLOOKUP(LEFT(R4157,3),Language!A$2:B$7700,2,FALSE)</f>
        <v>English</v>
      </c>
      <c r="H4157" t="s">
        <v>396</v>
      </c>
      <c r="I4157">
        <v>250</v>
      </c>
      <c r="J4157">
        <v>230</v>
      </c>
      <c r="K4157">
        <v>0</v>
      </c>
      <c r="L4157">
        <v>216</v>
      </c>
      <c r="M4157">
        <v>1234567</v>
      </c>
      <c r="N4157">
        <v>270316</v>
      </c>
      <c r="O4157">
        <v>301016</v>
      </c>
      <c r="P4157" t="s">
        <v>19</v>
      </c>
      <c r="R4157" t="s">
        <v>20</v>
      </c>
      <c r="S4157" t="str">
        <f>VLOOKUP(V4157,Country!A$2:B$191,2,FALSE)</f>
        <v>Saudi Arabia</v>
      </c>
      <c r="T4157" t="str">
        <f>VLOOKUP(X4157,Organisation!A$2:B$150,2,FALSE)</f>
        <v>Saudi Arabian Radio &amp; Television</v>
      </c>
      <c r="U4157" t="s">
        <v>396</v>
      </c>
      <c r="V4157" t="s">
        <v>397</v>
      </c>
      <c r="W4157" t="s">
        <v>397</v>
      </c>
      <c r="X4157" t="s">
        <v>397</v>
      </c>
      <c r="Y4157">
        <v>1410</v>
      </c>
    </row>
    <row r="4158" spans="1:25" x14ac:dyDescent="0.25">
      <c r="A4158">
        <v>17600</v>
      </c>
      <c r="B4158" t="str">
        <f>VLOOKUP(W4158,Broadcast!A$2:B$277,2,FALSE)</f>
        <v>Media Broadcast GmbH</v>
      </c>
      <c r="C4158" s="6">
        <v>1600</v>
      </c>
      <c r="D4158" s="6">
        <v>1700</v>
      </c>
      <c r="E4158" t="s">
        <v>1018</v>
      </c>
      <c r="F4158" t="str">
        <f>VLOOKUP(H4158,Location!A$2:E$678,2,FALSE)</f>
        <v>Issoudun</v>
      </c>
      <c r="G4158" t="str">
        <f>VLOOKUP(LEFT(R4158,3),Language!A$2:B$7700,2,FALSE)</f>
        <v>Kinyarwanda</v>
      </c>
      <c r="H4158" t="s">
        <v>78</v>
      </c>
      <c r="I4158">
        <v>100</v>
      </c>
      <c r="J4158">
        <v>144</v>
      </c>
      <c r="K4158">
        <v>0</v>
      </c>
      <c r="L4158">
        <v>207</v>
      </c>
      <c r="M4158">
        <v>7</v>
      </c>
      <c r="N4158">
        <v>270316</v>
      </c>
      <c r="O4158">
        <v>291016</v>
      </c>
      <c r="P4158" t="s">
        <v>19</v>
      </c>
      <c r="R4158" t="s">
        <v>569</v>
      </c>
      <c r="S4158" t="str">
        <f>VLOOKUP(V4158,Country!A$2:B$191,2,FALSE)</f>
        <v>France</v>
      </c>
      <c r="T4158" t="str">
        <f>VLOOKUP(X4158,Organisation!A$2:B$150,2,FALSE)</f>
        <v>Media Broadcast GmbH</v>
      </c>
      <c r="U4158" t="s">
        <v>78</v>
      </c>
      <c r="V4158" t="s">
        <v>80</v>
      </c>
      <c r="W4158" t="s">
        <v>99</v>
      </c>
      <c r="X4158" t="s">
        <v>99</v>
      </c>
      <c r="Y4158">
        <v>15658</v>
      </c>
    </row>
    <row r="4159" spans="1:25" x14ac:dyDescent="0.25">
      <c r="A4159">
        <v>17605</v>
      </c>
      <c r="B4159" t="str">
        <f>VLOOKUP(W4159,Broadcast!A$2:B$277,2,FALSE)</f>
        <v>China National Radio</v>
      </c>
      <c r="C4159" s="6">
        <v>30</v>
      </c>
      <c r="D4159" s="6">
        <v>1000</v>
      </c>
      <c r="E4159" t="s">
        <v>820</v>
      </c>
      <c r="F4159" t="str">
        <f>VLOOKUP(H4159,Location!A$2:E$678,2,FALSE)</f>
        <v>Beijing</v>
      </c>
      <c r="G4159" t="str">
        <f>VLOOKUP(LEFT(R4159,3),Language!A$2:B$7700,2,FALSE)</f>
        <v>Chinese</v>
      </c>
      <c r="H4159" t="s">
        <v>198</v>
      </c>
      <c r="I4159">
        <v>100</v>
      </c>
      <c r="J4159">
        <v>285</v>
      </c>
      <c r="K4159">
        <v>0</v>
      </c>
      <c r="L4159">
        <v>216</v>
      </c>
      <c r="M4159">
        <v>1234567</v>
      </c>
      <c r="N4159">
        <v>270316</v>
      </c>
      <c r="O4159">
        <v>301016</v>
      </c>
      <c r="P4159" t="s">
        <v>19</v>
      </c>
      <c r="Q4159">
        <v>13700</v>
      </c>
      <c r="R4159" t="s">
        <v>54</v>
      </c>
      <c r="S4159" t="str">
        <f>VLOOKUP(V4159,Country!A$2:B$191,2,FALSE)</f>
        <v>China</v>
      </c>
      <c r="T4159" t="str">
        <f>VLOOKUP(X4159,Organisation!A$2:B$150,2,FALSE)</f>
        <v>R &amp; T of Peoples Republic of China</v>
      </c>
      <c r="U4159" t="s">
        <v>198</v>
      </c>
      <c r="V4159" t="s">
        <v>55</v>
      </c>
      <c r="W4159" t="s">
        <v>56</v>
      </c>
      <c r="X4159" t="s">
        <v>57</v>
      </c>
      <c r="Y4159">
        <v>3425</v>
      </c>
    </row>
    <row r="4160" spans="1:25" x14ac:dyDescent="0.25">
      <c r="A4160">
        <v>17605</v>
      </c>
      <c r="B4160" t="str">
        <f>VLOOKUP(W4160,Broadcast!A$2:B$277,2,FALSE)</f>
        <v>China Radio International</v>
      </c>
      <c r="C4160" s="6">
        <v>1030</v>
      </c>
      <c r="D4160" s="6">
        <v>1130</v>
      </c>
      <c r="E4160">
        <v>54</v>
      </c>
      <c r="F4160" t="str">
        <f>VLOOKUP(H4160,Location!A$2:E$678,2,FALSE)</f>
        <v>Kunming</v>
      </c>
      <c r="G4160" t="str">
        <f>VLOOKUP(LEFT(R4160,3),Language!A$2:B$7700,2,FALSE)</f>
        <v>Indonesian</v>
      </c>
      <c r="H4160" t="s">
        <v>366</v>
      </c>
      <c r="I4160">
        <v>500</v>
      </c>
      <c r="J4160">
        <v>177</v>
      </c>
      <c r="K4160">
        <v>0</v>
      </c>
      <c r="L4160">
        <v>216</v>
      </c>
      <c r="M4160">
        <v>1234567</v>
      </c>
      <c r="N4160">
        <v>270316</v>
      </c>
      <c r="O4160">
        <v>301016</v>
      </c>
      <c r="P4160" t="s">
        <v>19</v>
      </c>
      <c r="Q4160">
        <v>13700</v>
      </c>
      <c r="R4160" t="s">
        <v>590</v>
      </c>
      <c r="S4160" t="str">
        <f>VLOOKUP(V4160,Country!A$2:B$191,2,FALSE)</f>
        <v>China</v>
      </c>
      <c r="T4160" t="str">
        <f>VLOOKUP(X4160,Organisation!A$2:B$150,2,FALSE)</f>
        <v>R &amp; T of Peoples Republic of China</v>
      </c>
      <c r="U4160" t="s">
        <v>366</v>
      </c>
      <c r="V4160" t="s">
        <v>55</v>
      </c>
      <c r="W4160" t="s">
        <v>188</v>
      </c>
      <c r="X4160" t="s">
        <v>57</v>
      </c>
      <c r="Y4160">
        <v>3426</v>
      </c>
    </row>
    <row r="4161" spans="1:25" x14ac:dyDescent="0.25">
      <c r="A4161">
        <v>17605</v>
      </c>
      <c r="B4161" t="str">
        <f>VLOOKUP(W4161,Broadcast!A$2:B$277,2,FALSE)</f>
        <v>Adventist World Radio</v>
      </c>
      <c r="C4161" s="6">
        <v>1300</v>
      </c>
      <c r="D4161" s="6">
        <v>1400</v>
      </c>
      <c r="E4161" t="s">
        <v>887</v>
      </c>
      <c r="F4161" t="str">
        <f>VLOOKUP(H4161,Location!A$2:E$678,2,FALSE)</f>
        <v>Madagascar</v>
      </c>
      <c r="G4161" t="str">
        <f>VLOOKUP(LEFT(R4161,3),Language!A$2:B$7700,2,FALSE)</f>
        <v>Vietnamese</v>
      </c>
      <c r="H4161" t="s">
        <v>139</v>
      </c>
      <c r="I4161">
        <v>250</v>
      </c>
      <c r="J4161">
        <v>65</v>
      </c>
      <c r="K4161">
        <v>15</v>
      </c>
      <c r="L4161">
        <v>158</v>
      </c>
      <c r="M4161">
        <v>1234567</v>
      </c>
      <c r="N4161">
        <v>270316</v>
      </c>
      <c r="O4161">
        <v>291016</v>
      </c>
      <c r="P4161" t="s">
        <v>19</v>
      </c>
      <c r="Q4161">
        <v>15694</v>
      </c>
      <c r="R4161" t="s">
        <v>163</v>
      </c>
      <c r="S4161" t="str">
        <f>VLOOKUP(V4161,Country!A$2:B$191,2,FALSE)</f>
        <v>Madagascar</v>
      </c>
      <c r="T4161" t="str">
        <f>VLOOKUP(X4161,Organisation!A$2:B$150,2,FALSE)</f>
        <v>Adventist World Radio</v>
      </c>
      <c r="U4161" t="s">
        <v>139</v>
      </c>
      <c r="V4161" t="s">
        <v>140</v>
      </c>
      <c r="W4161" t="s">
        <v>275</v>
      </c>
      <c r="X4161" t="s">
        <v>275</v>
      </c>
      <c r="Y4161">
        <v>16248</v>
      </c>
    </row>
    <row r="4162" spans="1:25" x14ac:dyDescent="0.25">
      <c r="A4162">
        <v>17605</v>
      </c>
      <c r="B4162" t="str">
        <f>VLOOKUP(W4162,Broadcast!A$2:B$277,2,FALSE)</f>
        <v>Adventist World Radio</v>
      </c>
      <c r="C4162" s="6">
        <v>1430</v>
      </c>
      <c r="D4162" s="6">
        <v>1500</v>
      </c>
      <c r="E4162">
        <v>48</v>
      </c>
      <c r="F4162" t="str">
        <f>VLOOKUP(H4162,Location!A$2:E$678,2,FALSE)</f>
        <v>Moosbrunn</v>
      </c>
      <c r="G4162" t="str">
        <f>VLOOKUP(LEFT(R4162,3),Language!A$2:B$7700,2,FALSE)</f>
        <v>Afar</v>
      </c>
      <c r="H4162" t="s">
        <v>421</v>
      </c>
      <c r="I4162">
        <v>300</v>
      </c>
      <c r="J4162">
        <v>145</v>
      </c>
      <c r="K4162">
        <v>0</v>
      </c>
      <c r="L4162">
        <v>217</v>
      </c>
      <c r="M4162">
        <v>1234567</v>
      </c>
      <c r="N4162">
        <v>270316</v>
      </c>
      <c r="O4162">
        <v>291016</v>
      </c>
      <c r="P4162" t="s">
        <v>19</v>
      </c>
      <c r="Q4162">
        <v>16700</v>
      </c>
      <c r="R4162" t="s">
        <v>870</v>
      </c>
      <c r="S4162" t="str">
        <f>VLOOKUP(V4162,Country!A$2:B$191,2,FALSE)</f>
        <v>Austria</v>
      </c>
      <c r="T4162" t="str">
        <f>VLOOKUP(X4162,Organisation!A$2:B$150,2,FALSE)</f>
        <v>Adventist World Radio</v>
      </c>
      <c r="U4162" t="s">
        <v>421</v>
      </c>
      <c r="V4162" t="s">
        <v>422</v>
      </c>
      <c r="W4162" t="s">
        <v>275</v>
      </c>
      <c r="X4162" t="s">
        <v>275</v>
      </c>
      <c r="Y4162">
        <v>517</v>
      </c>
    </row>
    <row r="4163" spans="1:25" x14ac:dyDescent="0.25">
      <c r="A4163">
        <v>17605</v>
      </c>
      <c r="B4163" t="str">
        <f>VLOOKUP(W4163,Broadcast!A$2:B$277,2,FALSE)</f>
        <v>Media Broadcast GmbH</v>
      </c>
      <c r="C4163" s="6">
        <v>1700</v>
      </c>
      <c r="D4163" s="6">
        <v>1800</v>
      </c>
      <c r="E4163" t="s">
        <v>1018</v>
      </c>
      <c r="F4163" t="str">
        <f>VLOOKUP(H4163,Location!A$2:E$678,2,FALSE)</f>
        <v>Issoudun</v>
      </c>
      <c r="G4163" t="str">
        <f>VLOOKUP(LEFT(R4163,3),Language!A$2:B$7700,2,FALSE)</f>
        <v>Kinyarwanda</v>
      </c>
      <c r="H4163" t="s">
        <v>78</v>
      </c>
      <c r="I4163">
        <v>100</v>
      </c>
      <c r="J4163">
        <v>144</v>
      </c>
      <c r="K4163">
        <v>0</v>
      </c>
      <c r="L4163">
        <v>207</v>
      </c>
      <c r="M4163">
        <v>7</v>
      </c>
      <c r="N4163">
        <v>270316</v>
      </c>
      <c r="O4163">
        <v>291016</v>
      </c>
      <c r="P4163" t="s">
        <v>19</v>
      </c>
      <c r="R4163" t="s">
        <v>569</v>
      </c>
      <c r="S4163" t="str">
        <f>VLOOKUP(V4163,Country!A$2:B$191,2,FALSE)</f>
        <v>France</v>
      </c>
      <c r="T4163" t="str">
        <f>VLOOKUP(X4163,Organisation!A$2:B$150,2,FALSE)</f>
        <v>Media Broadcast GmbH</v>
      </c>
      <c r="U4163" t="s">
        <v>78</v>
      </c>
      <c r="V4163" t="s">
        <v>80</v>
      </c>
      <c r="W4163" t="s">
        <v>99</v>
      </c>
      <c r="X4163" t="s">
        <v>99</v>
      </c>
      <c r="Y4163">
        <v>1318</v>
      </c>
    </row>
    <row r="4164" spans="1:25" x14ac:dyDescent="0.25">
      <c r="A4164">
        <v>17615</v>
      </c>
      <c r="B4164" t="str">
        <f>VLOOKUP(W4164,Broadcast!A$2:B$277,2,FALSE)</f>
        <v>China Radio International</v>
      </c>
      <c r="C4164" s="6">
        <v>500</v>
      </c>
      <c r="D4164" s="6">
        <v>700</v>
      </c>
      <c r="E4164" t="s">
        <v>76</v>
      </c>
      <c r="F4164" t="str">
        <f>VLOOKUP(H4164,Location!A$2:E$678,2,FALSE)</f>
        <v>Urumqi</v>
      </c>
      <c r="G4164" t="str">
        <f>VLOOKUP(LEFT(R4164,3),Language!A$2:B$7700,2,FALSE)</f>
        <v>German</v>
      </c>
      <c r="H4164" t="s">
        <v>71</v>
      </c>
      <c r="I4164">
        <v>500</v>
      </c>
      <c r="J4164">
        <v>308</v>
      </c>
      <c r="K4164">
        <v>0</v>
      </c>
      <c r="L4164">
        <v>288</v>
      </c>
      <c r="M4164">
        <v>1234567</v>
      </c>
      <c r="N4164">
        <v>270316</v>
      </c>
      <c r="O4164">
        <v>301016</v>
      </c>
      <c r="P4164" t="s">
        <v>19</v>
      </c>
      <c r="Q4164">
        <v>13650</v>
      </c>
      <c r="R4164" t="s">
        <v>30</v>
      </c>
      <c r="S4164" t="str">
        <f>VLOOKUP(V4164,Country!A$2:B$191,2,FALSE)</f>
        <v>China</v>
      </c>
      <c r="T4164" t="str">
        <f>VLOOKUP(X4164,Organisation!A$2:B$150,2,FALSE)</f>
        <v>R &amp; T of Peoples Republic of China</v>
      </c>
      <c r="U4164" t="s">
        <v>71</v>
      </c>
      <c r="V4164" t="s">
        <v>55</v>
      </c>
      <c r="W4164" t="s">
        <v>188</v>
      </c>
      <c r="X4164" t="s">
        <v>57</v>
      </c>
      <c r="Y4164">
        <v>3427</v>
      </c>
    </row>
    <row r="4165" spans="1:25" x14ac:dyDescent="0.25">
      <c r="A4165">
        <v>17615</v>
      </c>
      <c r="B4165" t="str">
        <f>VLOOKUP(W4165,Broadcast!A$2:B$277,2,FALSE)</f>
        <v>China Radio International</v>
      </c>
      <c r="C4165" s="6">
        <v>600</v>
      </c>
      <c r="D4165" s="6">
        <v>700</v>
      </c>
      <c r="E4165" t="s">
        <v>572</v>
      </c>
      <c r="F4165" t="str">
        <f>VLOOKUP(H4165,Location!A$2:E$678,2,FALSE)</f>
        <v>Kunming</v>
      </c>
      <c r="G4165" t="str">
        <f>VLOOKUP(LEFT(R4165,3),Language!A$2:B$7700,2,FALSE)</f>
        <v>Standart Chinese</v>
      </c>
      <c r="H4165" t="s">
        <v>366</v>
      </c>
      <c r="I4165">
        <v>500</v>
      </c>
      <c r="J4165">
        <v>177</v>
      </c>
      <c r="K4165">
        <v>0</v>
      </c>
      <c r="L4165">
        <v>216</v>
      </c>
      <c r="M4165">
        <v>1234567</v>
      </c>
      <c r="N4165">
        <v>270316</v>
      </c>
      <c r="O4165">
        <v>301016</v>
      </c>
      <c r="P4165" t="s">
        <v>19</v>
      </c>
      <c r="Q4165">
        <v>13700</v>
      </c>
      <c r="R4165" t="s">
        <v>207</v>
      </c>
      <c r="S4165" t="str">
        <f>VLOOKUP(V4165,Country!A$2:B$191,2,FALSE)</f>
        <v>China</v>
      </c>
      <c r="T4165" t="str">
        <f>VLOOKUP(X4165,Organisation!A$2:B$150,2,FALSE)</f>
        <v>R &amp; T of Peoples Republic of China</v>
      </c>
      <c r="U4165" t="s">
        <v>366</v>
      </c>
      <c r="V4165" t="s">
        <v>55</v>
      </c>
      <c r="W4165" t="s">
        <v>188</v>
      </c>
      <c r="X4165" t="s">
        <v>57</v>
      </c>
      <c r="Y4165">
        <v>3428</v>
      </c>
    </row>
    <row r="4166" spans="1:25" x14ac:dyDescent="0.25">
      <c r="A4166">
        <v>17615</v>
      </c>
      <c r="B4166" t="str">
        <f>VLOOKUP(W4166,Broadcast!A$2:B$277,2,FALSE)</f>
        <v>China Radio International</v>
      </c>
      <c r="C4166" s="6">
        <v>700</v>
      </c>
      <c r="D4166" s="6">
        <v>800</v>
      </c>
      <c r="E4166" t="s">
        <v>572</v>
      </c>
      <c r="F4166" t="str">
        <f>VLOOKUP(H4166,Location!A$2:E$678,2,FALSE)</f>
        <v>Kunming</v>
      </c>
      <c r="G4166" t="str">
        <f>VLOOKUP(LEFT(R4166,3),Language!A$2:B$7700,2,FALSE)</f>
        <v>Standart Chinese</v>
      </c>
      <c r="H4166" t="s">
        <v>366</v>
      </c>
      <c r="I4166">
        <v>500</v>
      </c>
      <c r="J4166">
        <v>177</v>
      </c>
      <c r="K4166">
        <v>0</v>
      </c>
      <c r="L4166">
        <v>216</v>
      </c>
      <c r="M4166">
        <v>1234567</v>
      </c>
      <c r="N4166">
        <v>270316</v>
      </c>
      <c r="O4166">
        <v>301016</v>
      </c>
      <c r="P4166" t="s">
        <v>19</v>
      </c>
      <c r="Q4166">
        <v>13700</v>
      </c>
      <c r="R4166" t="s">
        <v>207</v>
      </c>
      <c r="S4166" t="str">
        <f>VLOOKUP(V4166,Country!A$2:B$191,2,FALSE)</f>
        <v>China</v>
      </c>
      <c r="T4166" t="str">
        <f>VLOOKUP(X4166,Organisation!A$2:B$150,2,FALSE)</f>
        <v>R &amp; T of Peoples Republic of China</v>
      </c>
      <c r="U4166" t="s">
        <v>366</v>
      </c>
      <c r="V4166" t="s">
        <v>55</v>
      </c>
      <c r="W4166" t="s">
        <v>188</v>
      </c>
      <c r="X4166" t="s">
        <v>57</v>
      </c>
      <c r="Y4166">
        <v>3429</v>
      </c>
    </row>
    <row r="4167" spans="1:25" x14ac:dyDescent="0.25">
      <c r="A4167">
        <v>17615</v>
      </c>
      <c r="B4167" t="str">
        <f>VLOOKUP(W4167,Broadcast!A$2:B$277,2,FALSE)</f>
        <v>Broadcasting Serv. of the Kingdom of Saudi Arabia</v>
      </c>
      <c r="C4167" s="6">
        <v>900</v>
      </c>
      <c r="D4167" s="6">
        <v>1200</v>
      </c>
      <c r="E4167" t="s">
        <v>845</v>
      </c>
      <c r="F4167" t="str">
        <f>VLOOKUP(H4167,Location!A$2:E$678,2,FALSE)</f>
        <v>Riyadh</v>
      </c>
      <c r="G4167" t="str">
        <f>VLOOKUP(LEFT(R4167,3),Language!A$2:B$7700,2,FALSE)</f>
        <v>Arabic</v>
      </c>
      <c r="H4167" t="s">
        <v>508</v>
      </c>
      <c r="I4167">
        <v>500</v>
      </c>
      <c r="J4167">
        <v>100</v>
      </c>
      <c r="K4167">
        <v>-15</v>
      </c>
      <c r="L4167">
        <v>216</v>
      </c>
      <c r="M4167">
        <v>1234567</v>
      </c>
      <c r="N4167">
        <v>270316</v>
      </c>
      <c r="O4167">
        <v>301016</v>
      </c>
      <c r="P4167" t="s">
        <v>19</v>
      </c>
      <c r="R4167" t="s">
        <v>89</v>
      </c>
      <c r="S4167" t="str">
        <f>VLOOKUP(V4167,Country!A$2:B$191,2,FALSE)</f>
        <v>Saudi Arabia</v>
      </c>
      <c r="T4167" t="str">
        <f>VLOOKUP(X4167,Organisation!A$2:B$150,2,FALSE)</f>
        <v>Saudi Arabian Radio &amp; Television</v>
      </c>
      <c r="U4167" t="s">
        <v>508</v>
      </c>
      <c r="V4167" t="s">
        <v>397</v>
      </c>
      <c r="W4167" t="s">
        <v>397</v>
      </c>
      <c r="X4167" t="s">
        <v>397</v>
      </c>
      <c r="Y4167">
        <v>1411</v>
      </c>
    </row>
    <row r="4168" spans="1:25" x14ac:dyDescent="0.25">
      <c r="A4168">
        <v>17615</v>
      </c>
      <c r="B4168" t="str">
        <f>VLOOKUP(W4168,Broadcast!A$2:B$277,2,FALSE)</f>
        <v>Broadcasting Serv. of the Kingdom of Saudi Arabia</v>
      </c>
      <c r="C4168" s="6">
        <v>900</v>
      </c>
      <c r="D4168" s="6">
        <v>1200</v>
      </c>
      <c r="E4168" t="s">
        <v>845</v>
      </c>
      <c r="F4168" t="str">
        <f>VLOOKUP(H4168,Location!A$2:E$678,2,FALSE)</f>
        <v>Jeddah</v>
      </c>
      <c r="G4168" t="str">
        <f>VLOOKUP(LEFT(R4168,3),Language!A$2:B$7700,2,FALSE)</f>
        <v>Arabic</v>
      </c>
      <c r="H4168" t="s">
        <v>396</v>
      </c>
      <c r="I4168">
        <v>250</v>
      </c>
      <c r="J4168">
        <v>110</v>
      </c>
      <c r="K4168">
        <v>0</v>
      </c>
      <c r="L4168">
        <v>216</v>
      </c>
      <c r="M4168">
        <v>1234567</v>
      </c>
      <c r="N4168">
        <v>270316</v>
      </c>
      <c r="O4168">
        <v>301016</v>
      </c>
      <c r="P4168" t="s">
        <v>19</v>
      </c>
      <c r="R4168" t="s">
        <v>89</v>
      </c>
      <c r="S4168" t="str">
        <f>VLOOKUP(V4168,Country!A$2:B$191,2,FALSE)</f>
        <v>Saudi Arabia</v>
      </c>
      <c r="T4168" t="str">
        <f>VLOOKUP(X4168,Organisation!A$2:B$150,2,FALSE)</f>
        <v>Saudi Arabian Radio &amp; Television</v>
      </c>
      <c r="U4168" t="s">
        <v>396</v>
      </c>
      <c r="V4168" t="s">
        <v>397</v>
      </c>
      <c r="W4168" t="s">
        <v>397</v>
      </c>
      <c r="X4168" t="s">
        <v>397</v>
      </c>
      <c r="Y4168">
        <v>1412</v>
      </c>
    </row>
    <row r="4169" spans="1:25" x14ac:dyDescent="0.25">
      <c r="A4169">
        <v>17615</v>
      </c>
      <c r="B4169" t="str">
        <f>VLOOKUP(W4169,Broadcast!A$2:B$277,2,FALSE)</f>
        <v>Broadcasting Serv. of the Kingdom of Saudi Arabia</v>
      </c>
      <c r="C4169" s="6">
        <v>1300</v>
      </c>
      <c r="D4169" s="6">
        <v>1600</v>
      </c>
      <c r="E4169">
        <v>53</v>
      </c>
      <c r="F4169" t="str">
        <f>VLOOKUP(H4169,Location!A$2:E$678,2,FALSE)</f>
        <v>Riyadh</v>
      </c>
      <c r="G4169" t="str">
        <f>VLOOKUP(LEFT(R4169,3),Language!A$2:B$7700,2,FALSE)</f>
        <v>Arabic</v>
      </c>
      <c r="H4169" t="s">
        <v>508</v>
      </c>
      <c r="I4169">
        <v>500</v>
      </c>
      <c r="J4169">
        <v>190</v>
      </c>
      <c r="K4169">
        <v>15</v>
      </c>
      <c r="L4169">
        <v>216</v>
      </c>
      <c r="M4169">
        <v>1234567</v>
      </c>
      <c r="N4169">
        <v>270316</v>
      </c>
      <c r="O4169">
        <v>301016</v>
      </c>
      <c r="P4169" t="s">
        <v>19</v>
      </c>
      <c r="R4169" t="s">
        <v>89</v>
      </c>
      <c r="S4169" t="str">
        <f>VLOOKUP(V4169,Country!A$2:B$191,2,FALSE)</f>
        <v>Saudi Arabia</v>
      </c>
      <c r="T4169" t="str">
        <f>VLOOKUP(X4169,Organisation!A$2:B$150,2,FALSE)</f>
        <v>Saudi Arabian Radio &amp; Television</v>
      </c>
      <c r="U4169" t="s">
        <v>508</v>
      </c>
      <c r="V4169" t="s">
        <v>397</v>
      </c>
      <c r="W4169" t="s">
        <v>397</v>
      </c>
      <c r="X4169" t="s">
        <v>397</v>
      </c>
      <c r="Y4169">
        <v>1413</v>
      </c>
    </row>
    <row r="4170" spans="1:25" x14ac:dyDescent="0.25">
      <c r="A4170">
        <v>17615</v>
      </c>
      <c r="B4170" t="str">
        <f>VLOOKUP(W4170,Broadcast!A$2:B$277,2,FALSE)</f>
        <v>Radio France Internationale</v>
      </c>
      <c r="C4170" s="6">
        <v>1600</v>
      </c>
      <c r="D4170" s="6">
        <v>1700</v>
      </c>
      <c r="E4170" t="s">
        <v>714</v>
      </c>
      <c r="F4170" t="str">
        <f>VLOOKUP(H4170,Location!A$2:E$678,2,FALSE)</f>
        <v>Issoudun</v>
      </c>
      <c r="G4170" t="str">
        <f>VLOOKUP(LEFT(R4170,3),Language!A$2:B$7700,2,FALSE)</f>
        <v>Hausa</v>
      </c>
      <c r="H4170" t="s">
        <v>78</v>
      </c>
      <c r="I4170">
        <v>500</v>
      </c>
      <c r="J4170">
        <v>170</v>
      </c>
      <c r="K4170">
        <v>0</v>
      </c>
      <c r="L4170">
        <v>207</v>
      </c>
      <c r="M4170">
        <v>1234567</v>
      </c>
      <c r="N4170">
        <v>270316</v>
      </c>
      <c r="O4170">
        <v>280516</v>
      </c>
      <c r="P4170" t="s">
        <v>19</v>
      </c>
      <c r="Q4170">
        <v>17400</v>
      </c>
      <c r="R4170" t="s">
        <v>127</v>
      </c>
      <c r="S4170" t="str">
        <f>VLOOKUP(V4170,Country!A$2:B$191,2,FALSE)</f>
        <v>France</v>
      </c>
      <c r="T4170" t="str">
        <f>VLOOKUP(X4170,Organisation!A$2:B$150,2,FALSE)</f>
        <v>Telediffusion de France</v>
      </c>
      <c r="U4170" t="s">
        <v>78</v>
      </c>
      <c r="V4170" t="s">
        <v>80</v>
      </c>
      <c r="W4170" t="s">
        <v>81</v>
      </c>
      <c r="X4170" t="s">
        <v>82</v>
      </c>
      <c r="Y4170">
        <v>1527</v>
      </c>
    </row>
    <row r="4171" spans="1:25" x14ac:dyDescent="0.25">
      <c r="A4171">
        <v>17615</v>
      </c>
      <c r="B4171" t="str">
        <f>VLOOKUP(W4171,Broadcast!A$2:B$277,2,FALSE)</f>
        <v>Radio France Internationale</v>
      </c>
      <c r="C4171" s="6">
        <v>1600</v>
      </c>
      <c r="D4171" s="6">
        <v>1700</v>
      </c>
      <c r="E4171" t="s">
        <v>714</v>
      </c>
      <c r="F4171" t="str">
        <f>VLOOKUP(H4171,Location!A$2:E$678,2,FALSE)</f>
        <v>Issoudun</v>
      </c>
      <c r="G4171" t="str">
        <f>VLOOKUP(LEFT(R4171,3),Language!A$2:B$7700,2,FALSE)</f>
        <v>Hausa</v>
      </c>
      <c r="H4171" t="s">
        <v>78</v>
      </c>
      <c r="I4171">
        <v>500</v>
      </c>
      <c r="J4171">
        <v>170</v>
      </c>
      <c r="K4171">
        <v>0</v>
      </c>
      <c r="L4171">
        <v>207</v>
      </c>
      <c r="M4171">
        <v>1234567</v>
      </c>
      <c r="N4171">
        <v>30916</v>
      </c>
      <c r="O4171">
        <v>291016</v>
      </c>
      <c r="P4171" t="s">
        <v>19</v>
      </c>
      <c r="Q4171">
        <v>17400</v>
      </c>
      <c r="R4171" t="s">
        <v>127</v>
      </c>
      <c r="S4171" t="str">
        <f>VLOOKUP(V4171,Country!A$2:B$191,2,FALSE)</f>
        <v>France</v>
      </c>
      <c r="T4171" t="str">
        <f>VLOOKUP(X4171,Organisation!A$2:B$150,2,FALSE)</f>
        <v>Telediffusion de France</v>
      </c>
      <c r="U4171" t="s">
        <v>78</v>
      </c>
      <c r="V4171" t="s">
        <v>80</v>
      </c>
      <c r="W4171" t="s">
        <v>81</v>
      </c>
      <c r="X4171" t="s">
        <v>82</v>
      </c>
      <c r="Y4171">
        <v>1553</v>
      </c>
    </row>
    <row r="4172" spans="1:25" x14ac:dyDescent="0.25">
      <c r="A4172">
        <v>17620</v>
      </c>
      <c r="B4172" t="str">
        <f>VLOOKUP(W4172,Broadcast!A$2:B$277,2,FALSE)</f>
        <v>Radio France Internationale</v>
      </c>
      <c r="C4172" s="6">
        <v>1200</v>
      </c>
      <c r="D4172" s="6">
        <v>1300</v>
      </c>
      <c r="E4172" t="s">
        <v>553</v>
      </c>
      <c r="F4172" t="str">
        <f>VLOOKUP(H4172,Location!A$2:E$678,2,FALSE)</f>
        <v>Issoudun</v>
      </c>
      <c r="G4172" t="str">
        <f>VLOOKUP(LEFT(R4172,3),Language!A$2:B$7700,2,FALSE)</f>
        <v>French</v>
      </c>
      <c r="H4172" t="s">
        <v>78</v>
      </c>
      <c r="I4172">
        <v>500</v>
      </c>
      <c r="J4172">
        <v>185</v>
      </c>
      <c r="K4172">
        <v>0</v>
      </c>
      <c r="L4172">
        <v>207</v>
      </c>
      <c r="M4172">
        <v>1234567</v>
      </c>
      <c r="N4172">
        <v>290516</v>
      </c>
      <c r="O4172">
        <v>20916</v>
      </c>
      <c r="P4172" t="s">
        <v>19</v>
      </c>
      <c r="Q4172">
        <v>17400</v>
      </c>
      <c r="R4172" t="s">
        <v>79</v>
      </c>
      <c r="S4172" t="str">
        <f>VLOOKUP(V4172,Country!A$2:B$191,2,FALSE)</f>
        <v>France</v>
      </c>
      <c r="T4172" t="str">
        <f>VLOOKUP(X4172,Organisation!A$2:B$150,2,FALSE)</f>
        <v>Telediffusion de France</v>
      </c>
      <c r="U4172" t="s">
        <v>78</v>
      </c>
      <c r="V4172" t="s">
        <v>80</v>
      </c>
      <c r="W4172" t="s">
        <v>81</v>
      </c>
      <c r="X4172" t="s">
        <v>82</v>
      </c>
      <c r="Y4172">
        <v>1528</v>
      </c>
    </row>
    <row r="4173" spans="1:25" x14ac:dyDescent="0.25">
      <c r="A4173">
        <v>17620</v>
      </c>
      <c r="B4173" t="str">
        <f>VLOOKUP(W4173,Broadcast!A$2:B$277,2,FALSE)</f>
        <v>Radio France Internationale</v>
      </c>
      <c r="C4173" s="6">
        <v>1200</v>
      </c>
      <c r="D4173" s="6">
        <v>1300</v>
      </c>
      <c r="E4173" t="s">
        <v>553</v>
      </c>
      <c r="F4173" t="str">
        <f>VLOOKUP(H4173,Location!A$2:E$678,2,FALSE)</f>
        <v>Issoudun</v>
      </c>
      <c r="G4173" t="str">
        <f>VLOOKUP(LEFT(R4173,3),Language!A$2:B$7700,2,FALSE)</f>
        <v>French</v>
      </c>
      <c r="H4173" t="s">
        <v>78</v>
      </c>
      <c r="I4173">
        <v>500</v>
      </c>
      <c r="J4173">
        <v>201</v>
      </c>
      <c r="K4173">
        <v>0</v>
      </c>
      <c r="L4173">
        <v>207</v>
      </c>
      <c r="M4173">
        <v>1234567</v>
      </c>
      <c r="N4173">
        <v>30916</v>
      </c>
      <c r="O4173">
        <v>291016</v>
      </c>
      <c r="P4173" t="s">
        <v>19</v>
      </c>
      <c r="Q4173">
        <v>17400</v>
      </c>
      <c r="R4173" t="s">
        <v>79</v>
      </c>
      <c r="S4173" t="str">
        <f>VLOOKUP(V4173,Country!A$2:B$191,2,FALSE)</f>
        <v>France</v>
      </c>
      <c r="T4173" t="str">
        <f>VLOOKUP(X4173,Organisation!A$2:B$150,2,FALSE)</f>
        <v>Telediffusion de France</v>
      </c>
      <c r="U4173" t="s">
        <v>78</v>
      </c>
      <c r="V4173" t="s">
        <v>80</v>
      </c>
      <c r="W4173" t="s">
        <v>81</v>
      </c>
      <c r="X4173" t="s">
        <v>82</v>
      </c>
      <c r="Y4173">
        <v>1529</v>
      </c>
    </row>
    <row r="4174" spans="1:25" x14ac:dyDescent="0.25">
      <c r="A4174">
        <v>17620</v>
      </c>
      <c r="B4174" t="str">
        <f>VLOOKUP(W4174,Broadcast!A$2:B$277,2,FALSE)</f>
        <v>Radio France Internationale</v>
      </c>
      <c r="C4174" s="6">
        <v>1200</v>
      </c>
      <c r="D4174" s="6">
        <v>1300</v>
      </c>
      <c r="E4174" t="s">
        <v>553</v>
      </c>
      <c r="F4174" t="str">
        <f>VLOOKUP(H4174,Location!A$2:E$678,2,FALSE)</f>
        <v>Issoudun</v>
      </c>
      <c r="G4174" t="str">
        <f>VLOOKUP(LEFT(R4174,3),Language!A$2:B$7700,2,FALSE)</f>
        <v>French</v>
      </c>
      <c r="H4174" t="s">
        <v>78</v>
      </c>
      <c r="I4174">
        <v>500</v>
      </c>
      <c r="J4174">
        <v>201</v>
      </c>
      <c r="K4174">
        <v>0</v>
      </c>
      <c r="L4174">
        <v>207</v>
      </c>
      <c r="M4174">
        <v>1234567</v>
      </c>
      <c r="N4174">
        <v>270316</v>
      </c>
      <c r="O4174">
        <v>280516</v>
      </c>
      <c r="P4174" t="s">
        <v>19</v>
      </c>
      <c r="Q4174">
        <v>17400</v>
      </c>
      <c r="R4174" t="s">
        <v>79</v>
      </c>
      <c r="S4174" t="str">
        <f>VLOOKUP(V4174,Country!A$2:B$191,2,FALSE)</f>
        <v>France</v>
      </c>
      <c r="T4174" t="str">
        <f>VLOOKUP(X4174,Organisation!A$2:B$150,2,FALSE)</f>
        <v>Telediffusion de France</v>
      </c>
      <c r="U4174" t="s">
        <v>78</v>
      </c>
      <c r="V4174" t="s">
        <v>80</v>
      </c>
      <c r="W4174" t="s">
        <v>81</v>
      </c>
      <c r="X4174" t="s">
        <v>82</v>
      </c>
      <c r="Y4174">
        <v>1530</v>
      </c>
    </row>
    <row r="4175" spans="1:25" x14ac:dyDescent="0.25">
      <c r="A4175">
        <v>17620</v>
      </c>
      <c r="B4175" t="str">
        <f>VLOOKUP(W4175,Broadcast!A$2:B$277,2,FALSE)</f>
        <v>Radio France Internationale</v>
      </c>
      <c r="C4175" s="6">
        <v>1700</v>
      </c>
      <c r="D4175" s="6">
        <v>1800</v>
      </c>
      <c r="E4175" t="s">
        <v>807</v>
      </c>
      <c r="F4175" t="str">
        <f>VLOOKUP(H4175,Location!A$2:E$678,2,FALSE)</f>
        <v>Issoudun</v>
      </c>
      <c r="G4175" t="str">
        <f>VLOOKUP(LEFT(R4175,3),Language!A$2:B$7700,2,FALSE)</f>
        <v>French</v>
      </c>
      <c r="H4175" t="s">
        <v>78</v>
      </c>
      <c r="I4175">
        <v>500</v>
      </c>
      <c r="J4175">
        <v>175</v>
      </c>
      <c r="K4175">
        <v>0</v>
      </c>
      <c r="L4175">
        <v>207</v>
      </c>
      <c r="M4175">
        <v>1234567</v>
      </c>
      <c r="N4175">
        <v>270316</v>
      </c>
      <c r="O4175">
        <v>291016</v>
      </c>
      <c r="P4175" t="s">
        <v>19</v>
      </c>
      <c r="Q4175">
        <v>14400</v>
      </c>
      <c r="R4175" t="s">
        <v>79</v>
      </c>
      <c r="S4175" t="str">
        <f>VLOOKUP(V4175,Country!A$2:B$191,2,FALSE)</f>
        <v>France</v>
      </c>
      <c r="T4175" t="str">
        <f>VLOOKUP(X4175,Organisation!A$2:B$150,2,FALSE)</f>
        <v>Telediffusion de France</v>
      </c>
      <c r="U4175" t="s">
        <v>78</v>
      </c>
      <c r="V4175" t="s">
        <v>80</v>
      </c>
      <c r="W4175" t="s">
        <v>81</v>
      </c>
      <c r="X4175" t="s">
        <v>82</v>
      </c>
      <c r="Y4175">
        <v>12085</v>
      </c>
    </row>
    <row r="4176" spans="1:25" x14ac:dyDescent="0.25">
      <c r="A4176">
        <v>17620</v>
      </c>
      <c r="B4176" t="str">
        <f>VLOOKUP(W4176,Broadcast!A$2:B$277,2,FALSE)</f>
        <v>Radio France Internationale</v>
      </c>
      <c r="C4176" s="6">
        <v>1800</v>
      </c>
      <c r="D4176" s="6">
        <v>1900</v>
      </c>
      <c r="E4176" t="s">
        <v>807</v>
      </c>
      <c r="F4176" t="str">
        <f>VLOOKUP(H4176,Location!A$2:E$678,2,FALSE)</f>
        <v>Issoudun</v>
      </c>
      <c r="G4176" t="str">
        <f>VLOOKUP(LEFT(R4176,3),Language!A$2:B$7700,2,FALSE)</f>
        <v>French</v>
      </c>
      <c r="H4176" t="s">
        <v>78</v>
      </c>
      <c r="I4176">
        <v>500</v>
      </c>
      <c r="J4176">
        <v>175</v>
      </c>
      <c r="K4176">
        <v>0</v>
      </c>
      <c r="L4176">
        <v>207</v>
      </c>
      <c r="M4176">
        <v>1234567</v>
      </c>
      <c r="N4176">
        <v>270316</v>
      </c>
      <c r="O4176">
        <v>291016</v>
      </c>
      <c r="P4176" t="s">
        <v>19</v>
      </c>
      <c r="Q4176">
        <v>17400</v>
      </c>
      <c r="R4176" t="s">
        <v>79</v>
      </c>
      <c r="S4176" t="str">
        <f>VLOOKUP(V4176,Country!A$2:B$191,2,FALSE)</f>
        <v>France</v>
      </c>
      <c r="T4176" t="str">
        <f>VLOOKUP(X4176,Organisation!A$2:B$150,2,FALSE)</f>
        <v>Telediffusion de France</v>
      </c>
      <c r="U4176" t="s">
        <v>78</v>
      </c>
      <c r="V4176" t="s">
        <v>80</v>
      </c>
      <c r="W4176" t="s">
        <v>81</v>
      </c>
      <c r="X4176" t="s">
        <v>82</v>
      </c>
      <c r="Y4176">
        <v>13068</v>
      </c>
    </row>
    <row r="4177" spans="1:25" x14ac:dyDescent="0.25">
      <c r="A4177">
        <v>17625</v>
      </c>
      <c r="B4177" t="str">
        <f>VLOOKUP(W4177,Broadcast!A$2:B$277,2,FALSE)</f>
        <v>China National Radio</v>
      </c>
      <c r="C4177" s="6">
        <v>0</v>
      </c>
      <c r="D4177" s="6">
        <v>900</v>
      </c>
      <c r="E4177" t="s">
        <v>151</v>
      </c>
      <c r="F4177" t="str">
        <f>VLOOKUP(H4177,Location!A$2:E$678,2,FALSE)</f>
        <v>Beijing</v>
      </c>
      <c r="G4177" t="str">
        <f>VLOOKUP(LEFT(R4177,3),Language!A$2:B$7700,2,FALSE)</f>
        <v>Chinese</v>
      </c>
      <c r="H4177" t="s">
        <v>198</v>
      </c>
      <c r="I4177">
        <v>100</v>
      </c>
      <c r="J4177">
        <v>163</v>
      </c>
      <c r="K4177">
        <v>0</v>
      </c>
      <c r="L4177">
        <v>206</v>
      </c>
      <c r="M4177">
        <v>1234567</v>
      </c>
      <c r="N4177">
        <v>270316</v>
      </c>
      <c r="O4177">
        <v>301016</v>
      </c>
      <c r="P4177" t="s">
        <v>19</v>
      </c>
      <c r="Q4177">
        <v>16500</v>
      </c>
      <c r="R4177" t="s">
        <v>54</v>
      </c>
      <c r="S4177" t="str">
        <f>VLOOKUP(V4177,Country!A$2:B$191,2,FALSE)</f>
        <v>China</v>
      </c>
      <c r="T4177" t="str">
        <f>VLOOKUP(X4177,Organisation!A$2:B$150,2,FALSE)</f>
        <v>R &amp; T of Peoples Republic of China</v>
      </c>
      <c r="U4177" t="s">
        <v>198</v>
      </c>
      <c r="V4177" t="s">
        <v>55</v>
      </c>
      <c r="W4177" t="s">
        <v>56</v>
      </c>
      <c r="X4177" t="s">
        <v>57</v>
      </c>
      <c r="Y4177">
        <v>3430</v>
      </c>
    </row>
    <row r="4178" spans="1:25" x14ac:dyDescent="0.25">
      <c r="A4178">
        <v>17625</v>
      </c>
      <c r="B4178" t="str">
        <f>VLOOKUP(W4178,Broadcast!A$2:B$277,2,FALSE)</f>
        <v>Broadcasting Serv. of the Kingdom of Saudi Arabia</v>
      </c>
      <c r="C4178" s="6">
        <v>1200</v>
      </c>
      <c r="D4178" s="6">
        <v>1400</v>
      </c>
      <c r="E4178" t="s">
        <v>845</v>
      </c>
      <c r="F4178" t="str">
        <f>VLOOKUP(H4178,Location!A$2:E$678,2,FALSE)</f>
        <v>Riyadh</v>
      </c>
      <c r="G4178" t="str">
        <f>VLOOKUP(LEFT(R4178,3),Language!A$2:B$7700,2,FALSE)</f>
        <v>Arabic</v>
      </c>
      <c r="H4178" t="s">
        <v>508</v>
      </c>
      <c r="I4178">
        <v>500</v>
      </c>
      <c r="J4178">
        <v>100</v>
      </c>
      <c r="K4178">
        <v>-15</v>
      </c>
      <c r="L4178">
        <v>216</v>
      </c>
      <c r="M4178">
        <v>1234567</v>
      </c>
      <c r="N4178">
        <v>270316</v>
      </c>
      <c r="O4178">
        <v>301016</v>
      </c>
      <c r="P4178" t="s">
        <v>19</v>
      </c>
      <c r="R4178" t="s">
        <v>89</v>
      </c>
      <c r="S4178" t="str">
        <f>VLOOKUP(V4178,Country!A$2:B$191,2,FALSE)</f>
        <v>Saudi Arabia</v>
      </c>
      <c r="T4178" t="str">
        <f>VLOOKUP(X4178,Organisation!A$2:B$150,2,FALSE)</f>
        <v>Saudi Arabian Radio &amp; Television</v>
      </c>
      <c r="U4178" t="s">
        <v>508</v>
      </c>
      <c r="V4178" t="s">
        <v>397</v>
      </c>
      <c r="W4178" t="s">
        <v>397</v>
      </c>
      <c r="X4178" t="s">
        <v>397</v>
      </c>
      <c r="Y4178">
        <v>1414</v>
      </c>
    </row>
    <row r="4179" spans="1:25" x14ac:dyDescent="0.25">
      <c r="A4179">
        <v>17630</v>
      </c>
      <c r="B4179" t="str">
        <f>VLOOKUP(W4179,Broadcast!A$2:B$277,2,FALSE)</f>
        <v>Islamic Republic of Iran Broadcasting</v>
      </c>
      <c r="C4179" s="6">
        <v>1020</v>
      </c>
      <c r="D4179" s="6">
        <v>1050</v>
      </c>
      <c r="E4179" t="s">
        <v>948</v>
      </c>
      <c r="F4179" t="str">
        <f>VLOOKUP(H4179,Location!A$2:E$678,2,FALSE)</f>
        <v>Sirjan</v>
      </c>
      <c r="G4179" t="str">
        <f>VLOOKUP(LEFT(R4179,3),Language!A$2:B$7700,2,FALSE)</f>
        <v>Portuguese</v>
      </c>
      <c r="H4179" t="s">
        <v>228</v>
      </c>
      <c r="I4179">
        <v>500</v>
      </c>
      <c r="J4179">
        <v>310</v>
      </c>
      <c r="K4179">
        <v>0</v>
      </c>
      <c r="L4179">
        <v>211</v>
      </c>
      <c r="M4179">
        <v>1234567</v>
      </c>
      <c r="N4179">
        <v>270316</v>
      </c>
      <c r="O4179">
        <v>291016</v>
      </c>
      <c r="P4179" t="s">
        <v>19</v>
      </c>
      <c r="R4179" t="s">
        <v>300</v>
      </c>
      <c r="S4179" t="str">
        <f>VLOOKUP(V4179,Country!A$2:B$191,2,FALSE)</f>
        <v>Iran (Islamic Rep. of)</v>
      </c>
      <c r="T4179" t="str">
        <f>VLOOKUP(X4179,Organisation!A$2:B$150,2,FALSE)</f>
        <v>Islamic Republic of Iran Broadcast.</v>
      </c>
      <c r="U4179" t="s">
        <v>228</v>
      </c>
      <c r="V4179" t="s">
        <v>229</v>
      </c>
      <c r="W4179" t="s">
        <v>230</v>
      </c>
      <c r="X4179" t="s">
        <v>230</v>
      </c>
      <c r="Y4179">
        <v>16170</v>
      </c>
    </row>
    <row r="4180" spans="1:25" x14ac:dyDescent="0.25">
      <c r="A4180">
        <v>17630</v>
      </c>
      <c r="B4180" t="str">
        <f>VLOOKUP(W4180,Broadcast!A$2:B$277,2,FALSE)</f>
        <v>China Radio International</v>
      </c>
      <c r="C4180" s="6">
        <v>1200</v>
      </c>
      <c r="D4180" s="6">
        <v>1300</v>
      </c>
      <c r="E4180" t="s">
        <v>523</v>
      </c>
      <c r="F4180" t="str">
        <f>VLOOKUP(H4180,Location!A$2:E$678,2,FALSE)</f>
        <v>Urumqi</v>
      </c>
      <c r="G4180" t="str">
        <f>VLOOKUP(LEFT(R4180,3),Language!A$2:B$7700,2,FALSE)</f>
        <v>English</v>
      </c>
      <c r="H4180" t="s">
        <v>71</v>
      </c>
      <c r="I4180">
        <v>500</v>
      </c>
      <c r="J4180">
        <v>308</v>
      </c>
      <c r="K4180">
        <v>0</v>
      </c>
      <c r="L4180">
        <v>216</v>
      </c>
      <c r="M4180">
        <v>1234567</v>
      </c>
      <c r="N4180">
        <v>270316</v>
      </c>
      <c r="O4180">
        <v>301016</v>
      </c>
      <c r="P4180" t="s">
        <v>19</v>
      </c>
      <c r="Q4180">
        <v>13700</v>
      </c>
      <c r="R4180" t="s">
        <v>20</v>
      </c>
      <c r="S4180" t="str">
        <f>VLOOKUP(V4180,Country!A$2:B$191,2,FALSE)</f>
        <v>China</v>
      </c>
      <c r="T4180" t="str">
        <f>VLOOKUP(X4180,Organisation!A$2:B$150,2,FALSE)</f>
        <v>R &amp; T of Peoples Republic of China</v>
      </c>
      <c r="U4180" t="s">
        <v>71</v>
      </c>
      <c r="V4180" t="s">
        <v>55</v>
      </c>
      <c r="W4180" t="s">
        <v>188</v>
      </c>
      <c r="X4180" t="s">
        <v>57</v>
      </c>
      <c r="Y4180">
        <v>3431</v>
      </c>
    </row>
    <row r="4181" spans="1:25" x14ac:dyDescent="0.25">
      <c r="A4181">
        <v>17630</v>
      </c>
      <c r="B4181" t="str">
        <f>VLOOKUP(W4181,Broadcast!A$2:B$277,2,FALSE)</f>
        <v>China Radio International</v>
      </c>
      <c r="C4181" s="6">
        <v>1300</v>
      </c>
      <c r="D4181" s="6">
        <v>1400</v>
      </c>
      <c r="E4181" t="s">
        <v>523</v>
      </c>
      <c r="F4181" t="str">
        <f>VLOOKUP(H4181,Location!A$2:E$678,2,FALSE)</f>
        <v>Urumqi</v>
      </c>
      <c r="G4181" t="str">
        <f>VLOOKUP(LEFT(R4181,3),Language!A$2:B$7700,2,FALSE)</f>
        <v>English</v>
      </c>
      <c r="H4181" t="s">
        <v>71</v>
      </c>
      <c r="I4181">
        <v>500</v>
      </c>
      <c r="J4181">
        <v>308</v>
      </c>
      <c r="K4181">
        <v>0</v>
      </c>
      <c r="L4181">
        <v>216</v>
      </c>
      <c r="M4181">
        <v>1234567</v>
      </c>
      <c r="N4181">
        <v>270316</v>
      </c>
      <c r="O4181">
        <v>301016</v>
      </c>
      <c r="P4181" t="s">
        <v>19</v>
      </c>
      <c r="Q4181">
        <v>13700</v>
      </c>
      <c r="R4181" t="s">
        <v>20</v>
      </c>
      <c r="S4181" t="str">
        <f>VLOOKUP(V4181,Country!A$2:B$191,2,FALSE)</f>
        <v>China</v>
      </c>
      <c r="T4181" t="str">
        <f>VLOOKUP(X4181,Organisation!A$2:B$150,2,FALSE)</f>
        <v>R &amp; T of Peoples Republic of China</v>
      </c>
      <c r="U4181" t="s">
        <v>71</v>
      </c>
      <c r="V4181" t="s">
        <v>55</v>
      </c>
      <c r="W4181" t="s">
        <v>188</v>
      </c>
      <c r="X4181" t="s">
        <v>57</v>
      </c>
      <c r="Y4181">
        <v>3432</v>
      </c>
    </row>
    <row r="4182" spans="1:25" x14ac:dyDescent="0.25">
      <c r="A4182">
        <v>17630</v>
      </c>
      <c r="B4182" t="str">
        <f>VLOOKUP(W4182,Broadcast!A$2:B$277,2,FALSE)</f>
        <v>China Radio International</v>
      </c>
      <c r="C4182" s="6">
        <v>1400</v>
      </c>
      <c r="D4182" s="6">
        <v>1500</v>
      </c>
      <c r="E4182" t="s">
        <v>523</v>
      </c>
      <c r="F4182" t="str">
        <f>VLOOKUP(H4182,Location!A$2:E$678,2,FALSE)</f>
        <v>Urumqi</v>
      </c>
      <c r="G4182" t="str">
        <f>VLOOKUP(LEFT(R4182,3),Language!A$2:B$7700,2,FALSE)</f>
        <v>English</v>
      </c>
      <c r="H4182" t="s">
        <v>71</v>
      </c>
      <c r="I4182">
        <v>500</v>
      </c>
      <c r="J4182">
        <v>308</v>
      </c>
      <c r="K4182">
        <v>0</v>
      </c>
      <c r="L4182">
        <v>216</v>
      </c>
      <c r="M4182">
        <v>1234567</v>
      </c>
      <c r="N4182">
        <v>270316</v>
      </c>
      <c r="O4182">
        <v>301016</v>
      </c>
      <c r="P4182" t="s">
        <v>19</v>
      </c>
      <c r="Q4182">
        <v>13700</v>
      </c>
      <c r="R4182" t="s">
        <v>20</v>
      </c>
      <c r="S4182" t="str">
        <f>VLOOKUP(V4182,Country!A$2:B$191,2,FALSE)</f>
        <v>China</v>
      </c>
      <c r="T4182" t="str">
        <f>VLOOKUP(X4182,Organisation!A$2:B$150,2,FALSE)</f>
        <v>R &amp; T of Peoples Republic of China</v>
      </c>
      <c r="U4182" t="s">
        <v>71</v>
      </c>
      <c r="V4182" t="s">
        <v>55</v>
      </c>
      <c r="W4182" t="s">
        <v>188</v>
      </c>
      <c r="X4182" t="s">
        <v>57</v>
      </c>
      <c r="Y4182">
        <v>3433</v>
      </c>
    </row>
    <row r="4183" spans="1:25" x14ac:dyDescent="0.25">
      <c r="A4183">
        <v>17630</v>
      </c>
      <c r="B4183" t="str">
        <f>VLOOKUP(W4183,Broadcast!A$2:B$277,2,FALSE)</f>
        <v>China Radio International</v>
      </c>
      <c r="C4183" s="6">
        <v>1400</v>
      </c>
      <c r="D4183" s="6">
        <v>1500</v>
      </c>
      <c r="E4183" t="s">
        <v>993</v>
      </c>
      <c r="F4183" t="str">
        <f>VLOOKUP(H4183,Location!A$2:E$678,2,FALSE)</f>
        <v>Bamako</v>
      </c>
      <c r="G4183" t="str">
        <f>VLOOKUP(LEFT(R4183,3),Language!A$2:B$7700,2,FALSE)</f>
        <v>English</v>
      </c>
      <c r="H4183" t="s">
        <v>555</v>
      </c>
      <c r="I4183">
        <v>100</v>
      </c>
      <c r="J4183">
        <v>85</v>
      </c>
      <c r="K4183">
        <v>0</v>
      </c>
      <c r="L4183">
        <v>206</v>
      </c>
      <c r="M4183">
        <v>1234567</v>
      </c>
      <c r="N4183">
        <v>270316</v>
      </c>
      <c r="O4183">
        <v>301016</v>
      </c>
      <c r="P4183" t="s">
        <v>19</v>
      </c>
      <c r="R4183" t="s">
        <v>20</v>
      </c>
      <c r="S4183" t="str">
        <f>VLOOKUP(V4183,Country!A$2:B$191,2,FALSE)</f>
        <v>Mali</v>
      </c>
      <c r="T4183" t="str">
        <f>VLOOKUP(X4183,Organisation!A$2:B$150,2,FALSE)</f>
        <v>R &amp; T of Peoples Republic of China</v>
      </c>
      <c r="U4183" t="s">
        <v>555</v>
      </c>
      <c r="V4183" t="s">
        <v>556</v>
      </c>
      <c r="W4183" t="s">
        <v>188</v>
      </c>
      <c r="X4183" t="s">
        <v>57</v>
      </c>
      <c r="Y4183">
        <v>3434</v>
      </c>
    </row>
    <row r="4184" spans="1:25" x14ac:dyDescent="0.25">
      <c r="A4184">
        <v>17630</v>
      </c>
      <c r="B4184" t="str">
        <f>VLOOKUP(W4184,Broadcast!A$2:B$277,2,FALSE)</f>
        <v>China Radio International</v>
      </c>
      <c r="C4184" s="6">
        <v>1500</v>
      </c>
      <c r="D4184" s="6">
        <v>1600</v>
      </c>
      <c r="E4184" t="s">
        <v>993</v>
      </c>
      <c r="F4184" t="str">
        <f>VLOOKUP(H4184,Location!A$2:E$678,2,FALSE)</f>
        <v>Bamako</v>
      </c>
      <c r="G4184" t="str">
        <f>VLOOKUP(LEFT(R4184,3),Language!A$2:B$7700,2,FALSE)</f>
        <v>English</v>
      </c>
      <c r="H4184" t="s">
        <v>555</v>
      </c>
      <c r="I4184">
        <v>100</v>
      </c>
      <c r="J4184">
        <v>85</v>
      </c>
      <c r="K4184">
        <v>0</v>
      </c>
      <c r="L4184">
        <v>206</v>
      </c>
      <c r="M4184">
        <v>1234567</v>
      </c>
      <c r="N4184">
        <v>270316</v>
      </c>
      <c r="O4184">
        <v>301016</v>
      </c>
      <c r="P4184" t="s">
        <v>19</v>
      </c>
      <c r="R4184" t="s">
        <v>20</v>
      </c>
      <c r="S4184" t="str">
        <f>VLOOKUP(V4184,Country!A$2:B$191,2,FALSE)</f>
        <v>Mali</v>
      </c>
      <c r="T4184" t="str">
        <f>VLOOKUP(X4184,Organisation!A$2:B$150,2,FALSE)</f>
        <v>R &amp; T of Peoples Republic of China</v>
      </c>
      <c r="U4184" t="s">
        <v>555</v>
      </c>
      <c r="V4184" t="s">
        <v>556</v>
      </c>
      <c r="W4184" t="s">
        <v>188</v>
      </c>
      <c r="X4184" t="s">
        <v>57</v>
      </c>
      <c r="Y4184">
        <v>3435</v>
      </c>
    </row>
    <row r="4185" spans="1:25" x14ac:dyDescent="0.25">
      <c r="A4185">
        <v>17630</v>
      </c>
      <c r="B4185" t="str">
        <f>VLOOKUP(W4185,Broadcast!A$2:B$277,2,FALSE)</f>
        <v>Media Broadcast GmbH</v>
      </c>
      <c r="C4185" s="6">
        <v>1600</v>
      </c>
      <c r="D4185" s="6">
        <v>1630</v>
      </c>
      <c r="E4185" t="s">
        <v>993</v>
      </c>
      <c r="F4185" t="str">
        <f>VLOOKUP(H4185,Location!A$2:E$678,2,FALSE)</f>
        <v>Issoudun</v>
      </c>
      <c r="G4185" t="str">
        <f>VLOOKUP(LEFT(R4185,3),Language!A$2:B$7700,2,FALSE)</f>
        <v>Multiple languages</v>
      </c>
      <c r="H4185" t="s">
        <v>78</v>
      </c>
      <c r="I4185">
        <v>500</v>
      </c>
      <c r="J4185">
        <v>130</v>
      </c>
      <c r="K4185">
        <v>0</v>
      </c>
      <c r="L4185">
        <v>217</v>
      </c>
      <c r="M4185">
        <v>37</v>
      </c>
      <c r="N4185">
        <v>270316</v>
      </c>
      <c r="O4185">
        <v>291016</v>
      </c>
      <c r="P4185" t="s">
        <v>19</v>
      </c>
      <c r="R4185" t="s">
        <v>102</v>
      </c>
      <c r="S4185" t="str">
        <f>VLOOKUP(V4185,Country!A$2:B$191,2,FALSE)</f>
        <v>France</v>
      </c>
      <c r="T4185" t="str">
        <f>VLOOKUP(X4185,Organisation!A$2:B$150,2,FALSE)</f>
        <v>Media Broadcast GmbH</v>
      </c>
      <c r="U4185" t="s">
        <v>78</v>
      </c>
      <c r="V4185" t="s">
        <v>80</v>
      </c>
      <c r="W4185" t="s">
        <v>99</v>
      </c>
      <c r="X4185" t="s">
        <v>99</v>
      </c>
      <c r="Y4185">
        <v>1320</v>
      </c>
    </row>
    <row r="4186" spans="1:25" x14ac:dyDescent="0.25">
      <c r="A4186">
        <v>17630</v>
      </c>
      <c r="B4186" t="str">
        <f>VLOOKUP(W4186,Broadcast!A$2:B$277,2,FALSE)</f>
        <v>Media Broadcast GmbH</v>
      </c>
      <c r="C4186" s="6">
        <v>1700</v>
      </c>
      <c r="D4186" s="6">
        <v>1800</v>
      </c>
      <c r="E4186" t="s">
        <v>983</v>
      </c>
      <c r="F4186" t="str">
        <f>VLOOKUP(H4186,Location!A$2:E$678,2,FALSE)</f>
        <v>Issoudun</v>
      </c>
      <c r="G4186" t="str">
        <f>VLOOKUP(LEFT(R4186,3),Language!A$2:B$7700,2,FALSE)</f>
        <v>Multiple languages</v>
      </c>
      <c r="H4186" t="s">
        <v>78</v>
      </c>
      <c r="I4186">
        <v>100</v>
      </c>
      <c r="J4186">
        <v>130</v>
      </c>
      <c r="K4186">
        <v>0</v>
      </c>
      <c r="L4186">
        <v>217</v>
      </c>
      <c r="M4186">
        <v>1</v>
      </c>
      <c r="N4186">
        <v>270316</v>
      </c>
      <c r="O4186">
        <v>140616</v>
      </c>
      <c r="P4186" t="s">
        <v>19</v>
      </c>
      <c r="R4186" t="s">
        <v>102</v>
      </c>
      <c r="S4186" t="str">
        <f>VLOOKUP(V4186,Country!A$2:B$191,2,FALSE)</f>
        <v>France</v>
      </c>
      <c r="T4186" t="str">
        <f>VLOOKUP(X4186,Organisation!A$2:B$150,2,FALSE)</f>
        <v>Media Broadcast GmbH</v>
      </c>
      <c r="U4186" t="s">
        <v>78</v>
      </c>
      <c r="V4186" t="s">
        <v>80</v>
      </c>
      <c r="W4186" t="s">
        <v>99</v>
      </c>
      <c r="X4186" t="s">
        <v>99</v>
      </c>
      <c r="Y4186">
        <v>16919</v>
      </c>
    </row>
    <row r="4187" spans="1:25" x14ac:dyDescent="0.25">
      <c r="A4187">
        <v>17630</v>
      </c>
      <c r="B4187" t="str">
        <f>VLOOKUP(W4187,Broadcast!A$2:B$277,2,FALSE)</f>
        <v>Media Broadcast GmbH</v>
      </c>
      <c r="C4187" s="6">
        <v>1700</v>
      </c>
      <c r="D4187" s="6">
        <v>1800</v>
      </c>
      <c r="E4187" t="s">
        <v>983</v>
      </c>
      <c r="F4187" t="str">
        <f>VLOOKUP(H4187,Location!A$2:E$678,2,FALSE)</f>
        <v>Nauen</v>
      </c>
      <c r="G4187" t="str">
        <f>VLOOKUP(LEFT(R4187,3),Language!A$2:B$7700,2,FALSE)</f>
        <v>Multiple languages</v>
      </c>
      <c r="H4187" t="s">
        <v>232</v>
      </c>
      <c r="I4187">
        <v>100</v>
      </c>
      <c r="J4187">
        <v>139</v>
      </c>
      <c r="K4187">
        <v>0</v>
      </c>
      <c r="L4187">
        <v>218</v>
      </c>
      <c r="M4187">
        <v>4</v>
      </c>
      <c r="N4187">
        <v>270316</v>
      </c>
      <c r="O4187">
        <v>140616</v>
      </c>
      <c r="P4187" t="s">
        <v>19</v>
      </c>
      <c r="R4187" t="s">
        <v>102</v>
      </c>
      <c r="S4187" t="str">
        <f>VLOOKUP(V4187,Country!A$2:B$191,2,FALSE)</f>
        <v>Germany</v>
      </c>
      <c r="T4187" t="str">
        <f>VLOOKUP(X4187,Organisation!A$2:B$150,2,FALSE)</f>
        <v>Media Broadcast GmbH</v>
      </c>
      <c r="U4187" t="s">
        <v>232</v>
      </c>
      <c r="V4187" t="s">
        <v>19</v>
      </c>
      <c r="W4187" t="s">
        <v>99</v>
      </c>
      <c r="X4187" t="s">
        <v>99</v>
      </c>
      <c r="Y4187">
        <v>16920</v>
      </c>
    </row>
    <row r="4188" spans="1:25" x14ac:dyDescent="0.25">
      <c r="A4188">
        <v>17635</v>
      </c>
      <c r="B4188" t="str">
        <f>VLOOKUP(W4188,Broadcast!A$2:B$277,2,FALSE)</f>
        <v>International Broadcasting Bureau</v>
      </c>
      <c r="C4188" s="6">
        <v>100</v>
      </c>
      <c r="D4188" s="6">
        <v>200</v>
      </c>
      <c r="E4188" t="s">
        <v>376</v>
      </c>
      <c r="F4188" t="str">
        <f>VLOOKUP(H4188,Location!A$2:E$678,2,FALSE)</f>
        <v>Tinian Islands</v>
      </c>
      <c r="G4188" t="str">
        <f>VLOOKUP(LEFT(R4188,3),Language!A$2:B$7700,2,FALSE)</f>
        <v>Tibetan</v>
      </c>
      <c r="H4188" t="s">
        <v>144</v>
      </c>
      <c r="I4188">
        <v>250</v>
      </c>
      <c r="J4188">
        <v>295</v>
      </c>
      <c r="K4188">
        <v>0</v>
      </c>
      <c r="L4188">
        <v>216</v>
      </c>
      <c r="M4188">
        <v>35</v>
      </c>
      <c r="N4188">
        <v>270316</v>
      </c>
      <c r="O4188">
        <v>291016</v>
      </c>
      <c r="P4188" t="s">
        <v>19</v>
      </c>
      <c r="Q4188">
        <v>13040</v>
      </c>
      <c r="R4188" t="s">
        <v>118</v>
      </c>
      <c r="S4188" t="str">
        <f>VLOOKUP(V4188,Country!A$2:B$191,2,FALSE)</f>
        <v>United States</v>
      </c>
      <c r="T4188" t="str">
        <f>VLOOKUP(X4188,Organisation!A$2:B$150,2,FALSE)</f>
        <v>International Broadcasting Bureau</v>
      </c>
      <c r="U4188" t="s">
        <v>144</v>
      </c>
      <c r="V4188" t="s">
        <v>21</v>
      </c>
      <c r="W4188" t="s">
        <v>120</v>
      </c>
      <c r="X4188" t="s">
        <v>120</v>
      </c>
      <c r="Y4188">
        <v>16198</v>
      </c>
    </row>
    <row r="4189" spans="1:25" x14ac:dyDescent="0.25">
      <c r="A4189">
        <v>17635</v>
      </c>
      <c r="B4189" t="str">
        <f>VLOOKUP(W4189,Broadcast!A$2:B$277,2,FALSE)</f>
        <v>International Broadcasting Bureau</v>
      </c>
      <c r="C4189" s="6">
        <v>600</v>
      </c>
      <c r="D4189" s="6">
        <v>700</v>
      </c>
      <c r="E4189" t="s">
        <v>376</v>
      </c>
      <c r="F4189" t="str">
        <f>VLOOKUP(H4189,Location!A$2:E$678,2,FALSE)</f>
        <v>Kuwait</v>
      </c>
      <c r="G4189" t="str">
        <f>VLOOKUP(LEFT(R4189,3),Language!A$2:B$7700,2,FALSE)</f>
        <v>Tibetan</v>
      </c>
      <c r="H4189" t="s">
        <v>155</v>
      </c>
      <c r="I4189">
        <v>250</v>
      </c>
      <c r="J4189">
        <v>78</v>
      </c>
      <c r="K4189">
        <v>8</v>
      </c>
      <c r="L4189">
        <v>216</v>
      </c>
      <c r="M4189">
        <v>246</v>
      </c>
      <c r="N4189">
        <v>270316</v>
      </c>
      <c r="O4189">
        <v>291016</v>
      </c>
      <c r="P4189" t="s">
        <v>19</v>
      </c>
      <c r="Q4189">
        <v>16700</v>
      </c>
      <c r="R4189" t="s">
        <v>118</v>
      </c>
      <c r="S4189" t="str">
        <f>VLOOKUP(V4189,Country!A$2:B$191,2,FALSE)</f>
        <v>Kuwait</v>
      </c>
      <c r="T4189" t="str">
        <f>VLOOKUP(X4189,Organisation!A$2:B$150,2,FALSE)</f>
        <v>International Broadcasting Bureau</v>
      </c>
      <c r="U4189" t="s">
        <v>155</v>
      </c>
      <c r="V4189" t="s">
        <v>155</v>
      </c>
      <c r="W4189" t="s">
        <v>120</v>
      </c>
      <c r="X4189" t="s">
        <v>120</v>
      </c>
      <c r="Y4189">
        <v>975</v>
      </c>
    </row>
    <row r="4190" spans="1:25" x14ac:dyDescent="0.25">
      <c r="A4190">
        <v>17635</v>
      </c>
      <c r="B4190" t="str">
        <f>VLOOKUP(W4190,Broadcast!A$2:B$277,2,FALSE)</f>
        <v>Islamic Republic of Iran Broadcasting</v>
      </c>
      <c r="C4190" s="6">
        <v>820</v>
      </c>
      <c r="D4190" s="6">
        <v>920</v>
      </c>
      <c r="E4190" t="s">
        <v>969</v>
      </c>
      <c r="F4190" t="str">
        <f>VLOOKUP(H4190,Location!A$2:E$678,2,FALSE)</f>
        <v>Sirjan</v>
      </c>
      <c r="G4190" t="str">
        <f>VLOOKUP(LEFT(R4190,3),Language!A$2:B$7700,2,FALSE)</f>
        <v>Russian</v>
      </c>
      <c r="H4190" t="s">
        <v>228</v>
      </c>
      <c r="I4190">
        <v>500</v>
      </c>
      <c r="J4190">
        <v>46</v>
      </c>
      <c r="K4190">
        <v>-30</v>
      </c>
      <c r="L4190">
        <v>216</v>
      </c>
      <c r="M4190">
        <v>1234567</v>
      </c>
      <c r="N4190">
        <v>270316</v>
      </c>
      <c r="O4190">
        <v>291016</v>
      </c>
      <c r="P4190" t="s">
        <v>19</v>
      </c>
      <c r="R4190" t="s">
        <v>182</v>
      </c>
      <c r="S4190" t="str">
        <f>VLOOKUP(V4190,Country!A$2:B$191,2,FALSE)</f>
        <v>Iran (Islamic Rep. of)</v>
      </c>
      <c r="T4190" t="str">
        <f>VLOOKUP(X4190,Organisation!A$2:B$150,2,FALSE)</f>
        <v>Islamic Republic of Iran Broadcast.</v>
      </c>
      <c r="U4190" t="s">
        <v>228</v>
      </c>
      <c r="V4190" t="s">
        <v>229</v>
      </c>
      <c r="W4190" t="s">
        <v>230</v>
      </c>
      <c r="X4190" t="s">
        <v>230</v>
      </c>
      <c r="Y4190">
        <v>7206</v>
      </c>
    </row>
    <row r="4191" spans="1:25" x14ac:dyDescent="0.25">
      <c r="A4191">
        <v>17635</v>
      </c>
      <c r="B4191" t="str">
        <f>VLOOKUP(W4191,Broadcast!A$2:B$277,2,FALSE)</f>
        <v>Islamic Republic of Iran Broadcasting</v>
      </c>
      <c r="C4191" s="6">
        <v>920</v>
      </c>
      <c r="D4191" s="6">
        <v>1020</v>
      </c>
      <c r="E4191">
        <v>30.31</v>
      </c>
      <c r="F4191" t="str">
        <f>VLOOKUP(H4191,Location!A$2:E$678,2,FALSE)</f>
        <v>Sirjan</v>
      </c>
      <c r="G4191" t="str">
        <f>VLOOKUP(LEFT(R4191,3),Language!A$2:B$7700,2,FALSE)</f>
        <v>Kazakh</v>
      </c>
      <c r="H4191" t="s">
        <v>228</v>
      </c>
      <c r="I4191">
        <v>500</v>
      </c>
      <c r="J4191">
        <v>31</v>
      </c>
      <c r="K4191">
        <v>15</v>
      </c>
      <c r="L4191">
        <v>218</v>
      </c>
      <c r="M4191">
        <v>1234567</v>
      </c>
      <c r="N4191">
        <v>270316</v>
      </c>
      <c r="O4191">
        <v>291016</v>
      </c>
      <c r="P4191" t="s">
        <v>19</v>
      </c>
      <c r="R4191" t="s">
        <v>117</v>
      </c>
      <c r="S4191" t="str">
        <f>VLOOKUP(V4191,Country!A$2:B$191,2,FALSE)</f>
        <v>Iran (Islamic Rep. of)</v>
      </c>
      <c r="T4191" t="str">
        <f>VLOOKUP(X4191,Organisation!A$2:B$150,2,FALSE)</f>
        <v>Islamic Republic of Iran Broadcast.</v>
      </c>
      <c r="U4191" t="s">
        <v>228</v>
      </c>
      <c r="V4191" t="s">
        <v>229</v>
      </c>
      <c r="W4191" t="s">
        <v>230</v>
      </c>
      <c r="X4191" t="s">
        <v>230</v>
      </c>
      <c r="Y4191">
        <v>2023</v>
      </c>
    </row>
    <row r="4192" spans="1:25" x14ac:dyDescent="0.25">
      <c r="A4192">
        <v>17640</v>
      </c>
      <c r="B4192" t="str">
        <f>VLOOKUP(W4192,Broadcast!A$2:B$277,2,FALSE)</f>
        <v>China Radio International</v>
      </c>
      <c r="C4192" s="6">
        <v>200</v>
      </c>
      <c r="D4192" s="6">
        <v>300</v>
      </c>
      <c r="E4192" t="s">
        <v>404</v>
      </c>
      <c r="F4192" t="str">
        <f>VLOOKUP(H4192,Location!A$2:E$678,2,FALSE)</f>
        <v>Xian</v>
      </c>
      <c r="G4192" t="str">
        <f>VLOOKUP(LEFT(R4192,3),Language!A$2:B$7700,2,FALSE)</f>
        <v>Russian</v>
      </c>
      <c r="H4192" t="s">
        <v>265</v>
      </c>
      <c r="I4192">
        <v>500</v>
      </c>
      <c r="J4192">
        <v>292</v>
      </c>
      <c r="K4192">
        <v>0</v>
      </c>
      <c r="L4192">
        <v>216</v>
      </c>
      <c r="M4192">
        <v>1234567</v>
      </c>
      <c r="N4192">
        <v>270316</v>
      </c>
      <c r="O4192">
        <v>301016</v>
      </c>
      <c r="P4192" t="s">
        <v>19</v>
      </c>
      <c r="Q4192">
        <v>16500</v>
      </c>
      <c r="R4192" t="s">
        <v>182</v>
      </c>
      <c r="S4192" t="str">
        <f>VLOOKUP(V4192,Country!A$2:B$191,2,FALSE)</f>
        <v>China</v>
      </c>
      <c r="T4192" t="str">
        <f>VLOOKUP(X4192,Organisation!A$2:B$150,2,FALSE)</f>
        <v>R &amp; T of Peoples Republic of China</v>
      </c>
      <c r="U4192" t="s">
        <v>265</v>
      </c>
      <c r="V4192" t="s">
        <v>55</v>
      </c>
      <c r="W4192" t="s">
        <v>188</v>
      </c>
      <c r="X4192" t="s">
        <v>57</v>
      </c>
      <c r="Y4192">
        <v>3436</v>
      </c>
    </row>
    <row r="4193" spans="1:25" x14ac:dyDescent="0.25">
      <c r="A4193">
        <v>17640</v>
      </c>
      <c r="B4193" t="str">
        <f>VLOOKUP(W4193,Broadcast!A$2:B$277,2,FALSE)</f>
        <v>China Radio International</v>
      </c>
      <c r="C4193" s="6">
        <v>300</v>
      </c>
      <c r="D4193" s="6">
        <v>400</v>
      </c>
      <c r="E4193" t="s">
        <v>404</v>
      </c>
      <c r="F4193" t="str">
        <f>VLOOKUP(H4193,Location!A$2:E$678,2,FALSE)</f>
        <v>Xian</v>
      </c>
      <c r="G4193" t="str">
        <f>VLOOKUP(LEFT(R4193,3),Language!A$2:B$7700,2,FALSE)</f>
        <v>Russian</v>
      </c>
      <c r="H4193" t="s">
        <v>265</v>
      </c>
      <c r="I4193">
        <v>500</v>
      </c>
      <c r="J4193">
        <v>292</v>
      </c>
      <c r="K4193">
        <v>0</v>
      </c>
      <c r="L4193">
        <v>216</v>
      </c>
      <c r="M4193">
        <v>1234567</v>
      </c>
      <c r="N4193">
        <v>270316</v>
      </c>
      <c r="O4193">
        <v>301016</v>
      </c>
      <c r="P4193" t="s">
        <v>19</v>
      </c>
      <c r="Q4193">
        <v>16500</v>
      </c>
      <c r="R4193" t="s">
        <v>182</v>
      </c>
      <c r="S4193" t="str">
        <f>VLOOKUP(V4193,Country!A$2:B$191,2,FALSE)</f>
        <v>China</v>
      </c>
      <c r="T4193" t="str">
        <f>VLOOKUP(X4193,Organisation!A$2:B$150,2,FALSE)</f>
        <v>R &amp; T of Peoples Republic of China</v>
      </c>
      <c r="U4193" t="s">
        <v>265</v>
      </c>
      <c r="V4193" t="s">
        <v>55</v>
      </c>
      <c r="W4193" t="s">
        <v>188</v>
      </c>
      <c r="X4193" t="s">
        <v>57</v>
      </c>
      <c r="Y4193">
        <v>3437</v>
      </c>
    </row>
    <row r="4194" spans="1:25" x14ac:dyDescent="0.25">
      <c r="A4194">
        <v>17640</v>
      </c>
      <c r="B4194" t="str">
        <f>VLOOKUP(W4194,Broadcast!A$2:B$277,2,FALSE)</f>
        <v>China Radio International</v>
      </c>
      <c r="C4194" s="6">
        <v>400</v>
      </c>
      <c r="D4194" s="6">
        <v>500</v>
      </c>
      <c r="E4194" t="s">
        <v>404</v>
      </c>
      <c r="F4194" t="str">
        <f>VLOOKUP(H4194,Location!A$2:E$678,2,FALSE)</f>
        <v>Xian</v>
      </c>
      <c r="G4194" t="str">
        <f>VLOOKUP(LEFT(R4194,3),Language!A$2:B$7700,2,FALSE)</f>
        <v>Russian</v>
      </c>
      <c r="H4194" t="s">
        <v>265</v>
      </c>
      <c r="I4194">
        <v>500</v>
      </c>
      <c r="J4194">
        <v>292</v>
      </c>
      <c r="K4194">
        <v>0</v>
      </c>
      <c r="L4194">
        <v>216</v>
      </c>
      <c r="M4194">
        <v>1234567</v>
      </c>
      <c r="N4194">
        <v>270316</v>
      </c>
      <c r="O4194">
        <v>301016</v>
      </c>
      <c r="P4194" t="s">
        <v>19</v>
      </c>
      <c r="Q4194">
        <v>16500</v>
      </c>
      <c r="R4194" t="s">
        <v>182</v>
      </c>
      <c r="S4194" t="str">
        <f>VLOOKUP(V4194,Country!A$2:B$191,2,FALSE)</f>
        <v>China</v>
      </c>
      <c r="T4194" t="str">
        <f>VLOOKUP(X4194,Organisation!A$2:B$150,2,FALSE)</f>
        <v>R &amp; T of Peoples Republic of China</v>
      </c>
      <c r="U4194" t="s">
        <v>265</v>
      </c>
      <c r="V4194" t="s">
        <v>55</v>
      </c>
      <c r="W4194" t="s">
        <v>188</v>
      </c>
      <c r="X4194" t="s">
        <v>57</v>
      </c>
      <c r="Y4194">
        <v>3438</v>
      </c>
    </row>
    <row r="4195" spans="1:25" x14ac:dyDescent="0.25">
      <c r="A4195">
        <v>17640</v>
      </c>
      <c r="B4195" t="str">
        <f>VLOOKUP(W4195,Broadcast!A$2:B$277,2,FALSE)</f>
        <v>BBC Worldservice</v>
      </c>
      <c r="C4195" s="6">
        <v>430</v>
      </c>
      <c r="D4195" s="6">
        <v>500</v>
      </c>
      <c r="E4195" t="s">
        <v>393</v>
      </c>
      <c r="F4195" t="str">
        <f>VLOOKUP(H4195,Location!A$2:E$678,2,FALSE)</f>
        <v>Dhabayya</v>
      </c>
      <c r="G4195" t="str">
        <f>VLOOKUP(LEFT(R4195,3),Language!A$2:B$7700,2,FALSE)</f>
        <v>French</v>
      </c>
      <c r="H4195" t="s">
        <v>409</v>
      </c>
      <c r="I4195">
        <v>250</v>
      </c>
      <c r="J4195">
        <v>190</v>
      </c>
      <c r="K4195">
        <v>0</v>
      </c>
      <c r="L4195">
        <v>218</v>
      </c>
      <c r="M4195">
        <v>1234567</v>
      </c>
      <c r="N4195">
        <v>270316</v>
      </c>
      <c r="O4195">
        <v>301016</v>
      </c>
      <c r="P4195" t="s">
        <v>19</v>
      </c>
      <c r="Q4195">
        <v>17707</v>
      </c>
      <c r="R4195" t="s">
        <v>79</v>
      </c>
      <c r="S4195" t="str">
        <f>VLOOKUP(V4195,Country!A$2:B$191,2,FALSE)</f>
        <v>United Arab Emirates</v>
      </c>
      <c r="T4195" t="str">
        <f>VLOOKUP(X4195,Organisation!A$2:B$150,2,FALSE)</f>
        <v>Babcock Communications</v>
      </c>
      <c r="U4195" t="s">
        <v>409</v>
      </c>
      <c r="V4195" t="s">
        <v>410</v>
      </c>
      <c r="W4195" t="s">
        <v>42</v>
      </c>
      <c r="X4195" t="s">
        <v>43</v>
      </c>
      <c r="Y4195">
        <v>319</v>
      </c>
    </row>
    <row r="4196" spans="1:25" x14ac:dyDescent="0.25">
      <c r="A4196">
        <v>17640</v>
      </c>
      <c r="B4196" t="str">
        <f>VLOOKUP(W4196,Broadcast!A$2:B$277,2,FALSE)</f>
        <v>NBS of Thailand</v>
      </c>
      <c r="C4196" s="6">
        <v>530</v>
      </c>
      <c r="D4196" s="6">
        <v>600</v>
      </c>
      <c r="E4196" t="s">
        <v>1077</v>
      </c>
      <c r="F4196" t="str">
        <f>VLOOKUP(H4196,Location!A$2:E$678,2,FALSE)</f>
        <v>Udorn</v>
      </c>
      <c r="G4196" t="str">
        <f>VLOOKUP(LEFT(R4196,3),Language!A$2:B$7700,2,FALSE)</f>
        <v>English</v>
      </c>
      <c r="H4196" t="s">
        <v>162</v>
      </c>
      <c r="I4196">
        <v>250</v>
      </c>
      <c r="J4196">
        <v>324</v>
      </c>
      <c r="K4196">
        <v>24</v>
      </c>
      <c r="L4196">
        <v>226</v>
      </c>
      <c r="M4196">
        <v>1234567</v>
      </c>
      <c r="N4196">
        <v>270316</v>
      </c>
      <c r="O4196">
        <v>291016</v>
      </c>
      <c r="P4196" t="s">
        <v>19</v>
      </c>
      <c r="Q4196">
        <v>16700</v>
      </c>
      <c r="R4196" t="s">
        <v>20</v>
      </c>
      <c r="S4196" t="str">
        <f>VLOOKUP(V4196,Country!A$2:B$191,2,FALSE)</f>
        <v>Thailand</v>
      </c>
      <c r="T4196" t="str">
        <f>VLOOKUP(X4196,Organisation!A$2:B$150,2,FALSE)</f>
        <v>International Broadcasting Bureau</v>
      </c>
      <c r="U4196" t="s">
        <v>162</v>
      </c>
      <c r="V4196" t="s">
        <v>148</v>
      </c>
      <c r="W4196" t="s">
        <v>164</v>
      </c>
      <c r="X4196" t="s">
        <v>120</v>
      </c>
      <c r="Y4196">
        <v>976</v>
      </c>
    </row>
    <row r="4197" spans="1:25" x14ac:dyDescent="0.25">
      <c r="A4197">
        <v>17640</v>
      </c>
      <c r="B4197" t="str">
        <f>VLOOKUP(W4197,Broadcast!A$2:B$277,2,FALSE)</f>
        <v>BBC Worldservice</v>
      </c>
      <c r="C4197" s="6">
        <v>700</v>
      </c>
      <c r="D4197" s="6">
        <v>729</v>
      </c>
      <c r="E4197" t="s">
        <v>417</v>
      </c>
      <c r="F4197" t="str">
        <f>VLOOKUP(H4197,Location!A$2:E$678,2,FALSE)</f>
        <v>Meyerton</v>
      </c>
      <c r="G4197" t="str">
        <f>VLOOKUP(LEFT(R4197,3),Language!A$2:B$7700,2,FALSE)</f>
        <v>French</v>
      </c>
      <c r="H4197" t="s">
        <v>34</v>
      </c>
      <c r="I4197">
        <v>250</v>
      </c>
      <c r="J4197">
        <v>342</v>
      </c>
      <c r="K4197">
        <v>-25</v>
      </c>
      <c r="L4197">
        <v>411</v>
      </c>
      <c r="M4197">
        <v>1234567</v>
      </c>
      <c r="N4197">
        <v>270316</v>
      </c>
      <c r="O4197">
        <v>301016</v>
      </c>
      <c r="P4197" t="s">
        <v>19</v>
      </c>
      <c r="Q4197">
        <v>17690</v>
      </c>
      <c r="R4197" t="s">
        <v>79</v>
      </c>
      <c r="S4197" t="str">
        <f>VLOOKUP(V4197,Country!A$2:B$191,2,FALSE)</f>
        <v>South Africa</v>
      </c>
      <c r="T4197" t="str">
        <f>VLOOKUP(X4197,Organisation!A$2:B$150,2,FALSE)</f>
        <v>Babcock Communications</v>
      </c>
      <c r="U4197" t="s">
        <v>34</v>
      </c>
      <c r="V4197" t="s">
        <v>35</v>
      </c>
      <c r="W4197" t="s">
        <v>42</v>
      </c>
      <c r="X4197" t="s">
        <v>43</v>
      </c>
      <c r="Y4197">
        <v>321</v>
      </c>
    </row>
    <row r="4198" spans="1:25" x14ac:dyDescent="0.25">
      <c r="A4198">
        <v>17640</v>
      </c>
      <c r="B4198" t="str">
        <f>VLOOKUP(W4198,Broadcast!A$2:B$277,2,FALSE)</f>
        <v>BBC Worldservice</v>
      </c>
      <c r="C4198" s="6">
        <v>1200</v>
      </c>
      <c r="D4198" s="6">
        <v>1230</v>
      </c>
      <c r="E4198">
        <v>46</v>
      </c>
      <c r="F4198" t="str">
        <f>VLOOKUP(H4198,Location!A$2:E$678,2,FALSE)</f>
        <v>Ascension</v>
      </c>
      <c r="G4198" t="str">
        <f>VLOOKUP(LEFT(R4198,3),Language!A$2:B$7700,2,FALSE)</f>
        <v>French</v>
      </c>
      <c r="H4198" t="s">
        <v>160</v>
      </c>
      <c r="I4198">
        <v>250</v>
      </c>
      <c r="J4198">
        <v>27</v>
      </c>
      <c r="K4198">
        <v>0</v>
      </c>
      <c r="L4198">
        <v>547</v>
      </c>
      <c r="M4198">
        <v>1234567</v>
      </c>
      <c r="N4198">
        <v>290916</v>
      </c>
      <c r="O4198">
        <v>301016</v>
      </c>
      <c r="P4198" t="s">
        <v>19</v>
      </c>
      <c r="Q4198">
        <v>16500</v>
      </c>
      <c r="R4198" t="s">
        <v>79</v>
      </c>
      <c r="S4198" t="str">
        <f>VLOOKUP(V4198,Country!A$2:B$191,2,FALSE)</f>
        <v>United Kingdom</v>
      </c>
      <c r="T4198" t="str">
        <f>VLOOKUP(X4198,Organisation!A$2:B$150,2,FALSE)</f>
        <v>Babcock Communications</v>
      </c>
      <c r="U4198" t="s">
        <v>160</v>
      </c>
      <c r="V4198" t="s">
        <v>75</v>
      </c>
      <c r="W4198" t="s">
        <v>42</v>
      </c>
      <c r="X4198" t="s">
        <v>43</v>
      </c>
      <c r="Y4198">
        <v>18262</v>
      </c>
    </row>
    <row r="4199" spans="1:25" x14ac:dyDescent="0.25">
      <c r="A4199">
        <v>17640</v>
      </c>
      <c r="B4199" t="str">
        <f>VLOOKUP(W4199,Broadcast!A$2:B$277,2,FALSE)</f>
        <v>BBC Worldservice</v>
      </c>
      <c r="C4199" s="6">
        <v>1400</v>
      </c>
      <c r="D4199" s="6">
        <v>1430</v>
      </c>
      <c r="E4199" t="s">
        <v>418</v>
      </c>
      <c r="F4199" t="str">
        <f>VLOOKUP(H4199,Location!A$2:E$678,2,FALSE)</f>
        <v>Meyerton</v>
      </c>
      <c r="G4199" t="str">
        <f>VLOOKUP(LEFT(R4199,3),Language!A$2:B$7700,2,FALSE)</f>
        <v>Hausa</v>
      </c>
      <c r="H4199" t="s">
        <v>34</v>
      </c>
      <c r="I4199">
        <v>250</v>
      </c>
      <c r="J4199">
        <v>328</v>
      </c>
      <c r="K4199">
        <v>-12</v>
      </c>
      <c r="L4199">
        <v>418</v>
      </c>
      <c r="M4199">
        <v>23456</v>
      </c>
      <c r="N4199">
        <v>270316</v>
      </c>
      <c r="O4199">
        <v>301016</v>
      </c>
      <c r="P4199" t="s">
        <v>19</v>
      </c>
      <c r="Q4199">
        <v>17717</v>
      </c>
      <c r="R4199" t="s">
        <v>127</v>
      </c>
      <c r="S4199" t="str">
        <f>VLOOKUP(V4199,Country!A$2:B$191,2,FALSE)</f>
        <v>South Africa</v>
      </c>
      <c r="T4199" t="str">
        <f>VLOOKUP(X4199,Organisation!A$2:B$150,2,FALSE)</f>
        <v>Babcock Communications</v>
      </c>
      <c r="U4199" t="s">
        <v>34</v>
      </c>
      <c r="V4199" t="s">
        <v>35</v>
      </c>
      <c r="W4199" t="s">
        <v>42</v>
      </c>
      <c r="X4199" t="s">
        <v>43</v>
      </c>
      <c r="Y4199">
        <v>320</v>
      </c>
    </row>
    <row r="4200" spans="1:25" x14ac:dyDescent="0.25">
      <c r="A4200">
        <v>17640</v>
      </c>
      <c r="B4200" t="str">
        <f>VLOOKUP(W4200,Broadcast!A$2:B$277,2,FALSE)</f>
        <v>BBC Worldservice</v>
      </c>
      <c r="C4200" s="6">
        <v>1600</v>
      </c>
      <c r="D4200" s="6">
        <v>1700</v>
      </c>
      <c r="E4200" t="s">
        <v>41</v>
      </c>
      <c r="F4200" t="str">
        <f>VLOOKUP(H4200,Location!A$2:E$678,2,FALSE)</f>
        <v>Ascension</v>
      </c>
      <c r="G4200" t="str">
        <f>VLOOKUP(LEFT(R4200,3),Language!A$2:B$7700,2,FALSE)</f>
        <v>English</v>
      </c>
      <c r="H4200" t="s">
        <v>160</v>
      </c>
      <c r="I4200">
        <v>250</v>
      </c>
      <c r="J4200">
        <v>114</v>
      </c>
      <c r="K4200">
        <v>0</v>
      </c>
      <c r="L4200">
        <v>558</v>
      </c>
      <c r="M4200">
        <v>1234567</v>
      </c>
      <c r="N4200">
        <v>11016</v>
      </c>
      <c r="O4200">
        <v>301016</v>
      </c>
      <c r="P4200" t="s">
        <v>19</v>
      </c>
      <c r="Q4200">
        <v>16500</v>
      </c>
      <c r="R4200" t="s">
        <v>20</v>
      </c>
      <c r="S4200" t="str">
        <f>VLOOKUP(V4200,Country!A$2:B$191,2,FALSE)</f>
        <v>United Kingdom</v>
      </c>
      <c r="T4200" t="str">
        <f>VLOOKUP(X4200,Organisation!A$2:B$150,2,FALSE)</f>
        <v>Babcock Communications</v>
      </c>
      <c r="U4200" t="s">
        <v>160</v>
      </c>
      <c r="V4200" t="s">
        <v>75</v>
      </c>
      <c r="W4200" t="s">
        <v>42</v>
      </c>
      <c r="X4200" t="s">
        <v>43</v>
      </c>
      <c r="Y4200">
        <v>18263</v>
      </c>
    </row>
    <row r="4201" spans="1:25" x14ac:dyDescent="0.25">
      <c r="A4201">
        <v>17640</v>
      </c>
      <c r="B4201" t="str">
        <f>VLOOKUP(W4201,Broadcast!A$2:B$277,2,FALSE)</f>
        <v>World Christian Broadcasting (USA)</v>
      </c>
      <c r="C4201" s="6">
        <v>1800</v>
      </c>
      <c r="D4201" s="6">
        <v>1900</v>
      </c>
      <c r="E4201" t="s">
        <v>1078</v>
      </c>
      <c r="F4201" t="str">
        <f>VLOOKUP(H4201,Location!A$2:E$678,2,FALSE)</f>
        <v>Madagascar World Voice</v>
      </c>
      <c r="G4201" t="str">
        <f>VLOOKUP(LEFT(R4201,3),Language!A$2:B$7700,2,FALSE)</f>
        <v>English</v>
      </c>
      <c r="H4201" t="s">
        <v>431</v>
      </c>
      <c r="I4201">
        <v>100</v>
      </c>
      <c r="J4201">
        <v>310</v>
      </c>
      <c r="K4201">
        <v>-15</v>
      </c>
      <c r="L4201">
        <v>218</v>
      </c>
      <c r="M4201">
        <v>1234567</v>
      </c>
      <c r="N4201">
        <v>270316</v>
      </c>
      <c r="O4201">
        <v>291016</v>
      </c>
      <c r="P4201" t="s">
        <v>19</v>
      </c>
      <c r="Q4201">
        <v>13700</v>
      </c>
      <c r="R4201" t="s">
        <v>20</v>
      </c>
      <c r="S4201" t="str">
        <f>VLOOKUP(V4201,Country!A$2:B$191,2,FALSE)</f>
        <v>Madagascar</v>
      </c>
      <c r="T4201" t="str">
        <f>VLOOKUP(X4201,Organisation!A$2:B$150,2,FALSE)</f>
        <v>World Christian Broadcasting Corp.</v>
      </c>
      <c r="U4201" t="s">
        <v>431</v>
      </c>
      <c r="V4201" t="s">
        <v>140</v>
      </c>
      <c r="W4201" t="s">
        <v>431</v>
      </c>
      <c r="X4201" t="s">
        <v>432</v>
      </c>
      <c r="Y4201">
        <v>16126</v>
      </c>
    </row>
    <row r="4202" spans="1:25" x14ac:dyDescent="0.25">
      <c r="A4202">
        <v>17650</v>
      </c>
      <c r="B4202" t="str">
        <f>VLOOKUP(W4202,Broadcast!A$2:B$277,2,FALSE)</f>
        <v>Adventist World Radio</v>
      </c>
      <c r="C4202" s="6">
        <v>100</v>
      </c>
      <c r="D4202" s="6">
        <v>130</v>
      </c>
      <c r="E4202" t="s">
        <v>696</v>
      </c>
      <c r="F4202" t="str">
        <f>VLOOKUP(H4202,Location!A$2:E$678,2,FALSE)</f>
        <v>Trincomalee (Perkara)</v>
      </c>
      <c r="G4202" t="str">
        <f>VLOOKUP(LEFT(R4202,3),Language!A$2:B$7700,2,FALSE)</f>
        <v>Min Nan Chinese</v>
      </c>
      <c r="H4202" t="s">
        <v>646</v>
      </c>
      <c r="I4202">
        <v>125</v>
      </c>
      <c r="J4202">
        <v>45</v>
      </c>
      <c r="K4202">
        <v>-30</v>
      </c>
      <c r="L4202">
        <v>217</v>
      </c>
      <c r="M4202">
        <v>12345</v>
      </c>
      <c r="N4202">
        <v>270316</v>
      </c>
      <c r="O4202">
        <v>291016</v>
      </c>
      <c r="P4202" t="s">
        <v>19</v>
      </c>
      <c r="Q4202">
        <v>13700</v>
      </c>
      <c r="R4202" t="s">
        <v>661</v>
      </c>
      <c r="S4202" t="str">
        <f>VLOOKUP(V4202,Country!A$2:B$191,2,FALSE)</f>
        <v>Sri Lanka</v>
      </c>
      <c r="T4202" t="str">
        <f>VLOOKUP(X4202,Organisation!A$2:B$150,2,FALSE)</f>
        <v>Adventist World Radio</v>
      </c>
      <c r="U4202" t="s">
        <v>646</v>
      </c>
      <c r="V4202" t="s">
        <v>318</v>
      </c>
      <c r="W4202" t="s">
        <v>275</v>
      </c>
      <c r="X4202" t="s">
        <v>275</v>
      </c>
      <c r="Y4202">
        <v>518</v>
      </c>
    </row>
    <row r="4203" spans="1:25" x14ac:dyDescent="0.25">
      <c r="A4203">
        <v>17650</v>
      </c>
      <c r="B4203" t="str">
        <f>VLOOKUP(W4203,Broadcast!A$2:B$277,2,FALSE)</f>
        <v>Adventist World Radio</v>
      </c>
      <c r="C4203" s="6">
        <v>100</v>
      </c>
      <c r="D4203" s="6">
        <v>200</v>
      </c>
      <c r="E4203" t="s">
        <v>696</v>
      </c>
      <c r="F4203" t="str">
        <f>VLOOKUP(H4203,Location!A$2:E$678,2,FALSE)</f>
        <v>Trincomalee (Perkara)</v>
      </c>
      <c r="G4203" t="str">
        <f>VLOOKUP(LEFT(R4203,3),Language!A$2:B$7700,2,FALSE)</f>
        <v>Mandarin Chinese</v>
      </c>
      <c r="H4203" t="s">
        <v>646</v>
      </c>
      <c r="I4203">
        <v>125</v>
      </c>
      <c r="J4203">
        <v>45</v>
      </c>
      <c r="K4203">
        <v>-30</v>
      </c>
      <c r="L4203">
        <v>217</v>
      </c>
      <c r="M4203">
        <v>67</v>
      </c>
      <c r="N4203">
        <v>270316</v>
      </c>
      <c r="O4203">
        <v>291016</v>
      </c>
      <c r="P4203" t="s">
        <v>19</v>
      </c>
      <c r="Q4203">
        <v>13700</v>
      </c>
      <c r="R4203" t="s">
        <v>270</v>
      </c>
      <c r="S4203" t="str">
        <f>VLOOKUP(V4203,Country!A$2:B$191,2,FALSE)</f>
        <v>Sri Lanka</v>
      </c>
      <c r="T4203" t="str">
        <f>VLOOKUP(X4203,Organisation!A$2:B$150,2,FALSE)</f>
        <v>Adventist World Radio</v>
      </c>
      <c r="U4203" t="s">
        <v>646</v>
      </c>
      <c r="V4203" t="s">
        <v>318</v>
      </c>
      <c r="W4203" t="s">
        <v>275</v>
      </c>
      <c r="X4203" t="s">
        <v>275</v>
      </c>
      <c r="Y4203">
        <v>519</v>
      </c>
    </row>
    <row r="4204" spans="1:25" x14ac:dyDescent="0.25">
      <c r="A4204">
        <v>17650</v>
      </c>
      <c r="B4204" t="str">
        <f>VLOOKUP(W4204,Broadcast!A$2:B$277,2,FALSE)</f>
        <v>Adventist World Radio</v>
      </c>
      <c r="C4204" s="6">
        <v>130</v>
      </c>
      <c r="D4204" s="6">
        <v>200</v>
      </c>
      <c r="E4204" t="s">
        <v>696</v>
      </c>
      <c r="F4204" t="str">
        <f>VLOOKUP(H4204,Location!A$2:E$678,2,FALSE)</f>
        <v>Trincomalee (Perkara)</v>
      </c>
      <c r="G4204" t="str">
        <f>VLOOKUP(LEFT(R4204,3),Language!A$2:B$7700,2,FALSE)</f>
        <v>Cantonese</v>
      </c>
      <c r="H4204" t="s">
        <v>646</v>
      </c>
      <c r="I4204">
        <v>125</v>
      </c>
      <c r="J4204">
        <v>45</v>
      </c>
      <c r="K4204">
        <v>-30</v>
      </c>
      <c r="L4204">
        <v>217</v>
      </c>
      <c r="M4204">
        <v>12345</v>
      </c>
      <c r="N4204">
        <v>270316</v>
      </c>
      <c r="O4204">
        <v>291016</v>
      </c>
      <c r="P4204" t="s">
        <v>19</v>
      </c>
      <c r="Q4204">
        <v>13700</v>
      </c>
      <c r="R4204" t="s">
        <v>423</v>
      </c>
      <c r="S4204" t="str">
        <f>VLOOKUP(V4204,Country!A$2:B$191,2,FALSE)</f>
        <v>Sri Lanka</v>
      </c>
      <c r="T4204" t="str">
        <f>VLOOKUP(X4204,Organisation!A$2:B$150,2,FALSE)</f>
        <v>Adventist World Radio</v>
      </c>
      <c r="U4204" t="s">
        <v>646</v>
      </c>
      <c r="V4204" t="s">
        <v>318</v>
      </c>
      <c r="W4204" t="s">
        <v>275</v>
      </c>
      <c r="X4204" t="s">
        <v>275</v>
      </c>
      <c r="Y4204">
        <v>520</v>
      </c>
    </row>
    <row r="4205" spans="1:25" x14ac:dyDescent="0.25">
      <c r="A4205">
        <v>17650</v>
      </c>
      <c r="B4205" t="str">
        <f>VLOOKUP(W4205,Broadcast!A$2:B$277,2,FALSE)</f>
        <v>China Radio International</v>
      </c>
      <c r="C4205" s="6">
        <v>600</v>
      </c>
      <c r="D4205" s="6">
        <v>700</v>
      </c>
      <c r="E4205" t="s">
        <v>579</v>
      </c>
      <c r="F4205" t="str">
        <f>VLOOKUP(H4205,Location!A$2:E$678,2,FALSE)</f>
        <v>Kashi</v>
      </c>
      <c r="G4205" t="str">
        <f>VLOOKUP(LEFT(R4205,3),Language!A$2:B$7700,2,FALSE)</f>
        <v>Standart Chinese</v>
      </c>
      <c r="H4205" t="s">
        <v>187</v>
      </c>
      <c r="I4205">
        <v>500</v>
      </c>
      <c r="J4205">
        <v>308</v>
      </c>
      <c r="K4205">
        <v>0</v>
      </c>
      <c r="L4205">
        <v>216</v>
      </c>
      <c r="M4205">
        <v>1234567</v>
      </c>
      <c r="N4205">
        <v>270316</v>
      </c>
      <c r="O4205">
        <v>301016</v>
      </c>
      <c r="P4205" t="s">
        <v>19</v>
      </c>
      <c r="Q4205">
        <v>16500</v>
      </c>
      <c r="R4205" t="s">
        <v>207</v>
      </c>
      <c r="S4205" t="str">
        <f>VLOOKUP(V4205,Country!A$2:B$191,2,FALSE)</f>
        <v>China</v>
      </c>
      <c r="T4205" t="str">
        <f>VLOOKUP(X4205,Organisation!A$2:B$150,2,FALSE)</f>
        <v>R &amp; T of Peoples Republic of China</v>
      </c>
      <c r="U4205" t="s">
        <v>187</v>
      </c>
      <c r="V4205" t="s">
        <v>55</v>
      </c>
      <c r="W4205" t="s">
        <v>188</v>
      </c>
      <c r="X4205" t="s">
        <v>57</v>
      </c>
      <c r="Y4205">
        <v>3439</v>
      </c>
    </row>
    <row r="4206" spans="1:25" x14ac:dyDescent="0.25">
      <c r="A4206">
        <v>17650</v>
      </c>
      <c r="B4206" t="str">
        <f>VLOOKUP(W4206,Broadcast!A$2:B$277,2,FALSE)</f>
        <v>China Radio International</v>
      </c>
      <c r="C4206" s="6">
        <v>700</v>
      </c>
      <c r="D4206" s="6">
        <v>800</v>
      </c>
      <c r="E4206" t="s">
        <v>579</v>
      </c>
      <c r="F4206" t="str">
        <f>VLOOKUP(H4206,Location!A$2:E$678,2,FALSE)</f>
        <v>Kashi</v>
      </c>
      <c r="G4206" t="str">
        <f>VLOOKUP(LEFT(R4206,3),Language!A$2:B$7700,2,FALSE)</f>
        <v>Standart Chinese</v>
      </c>
      <c r="H4206" t="s">
        <v>187</v>
      </c>
      <c r="I4206">
        <v>500</v>
      </c>
      <c r="J4206">
        <v>308</v>
      </c>
      <c r="K4206">
        <v>0</v>
      </c>
      <c r="L4206">
        <v>216</v>
      </c>
      <c r="M4206">
        <v>1234567</v>
      </c>
      <c r="N4206">
        <v>270316</v>
      </c>
      <c r="O4206">
        <v>301016</v>
      </c>
      <c r="P4206" t="s">
        <v>19</v>
      </c>
      <c r="Q4206">
        <v>16500</v>
      </c>
      <c r="R4206" t="s">
        <v>207</v>
      </c>
      <c r="S4206" t="str">
        <f>VLOOKUP(V4206,Country!A$2:B$191,2,FALSE)</f>
        <v>China</v>
      </c>
      <c r="T4206" t="str">
        <f>VLOOKUP(X4206,Organisation!A$2:B$150,2,FALSE)</f>
        <v>R &amp; T of Peoples Republic of China</v>
      </c>
      <c r="U4206" t="s">
        <v>187</v>
      </c>
      <c r="V4206" t="s">
        <v>55</v>
      </c>
      <c r="W4206" t="s">
        <v>188</v>
      </c>
      <c r="X4206" t="s">
        <v>57</v>
      </c>
      <c r="Y4206">
        <v>3440</v>
      </c>
    </row>
    <row r="4207" spans="1:25" x14ac:dyDescent="0.25">
      <c r="A4207">
        <v>17650</v>
      </c>
      <c r="B4207" t="str">
        <f>VLOOKUP(W4207,Broadcast!A$2:B$277,2,FALSE)</f>
        <v>China Radio International</v>
      </c>
      <c r="C4207" s="6">
        <v>800</v>
      </c>
      <c r="D4207" s="6">
        <v>900</v>
      </c>
      <c r="E4207" t="s">
        <v>579</v>
      </c>
      <c r="F4207" t="str">
        <f>VLOOKUP(H4207,Location!A$2:E$678,2,FALSE)</f>
        <v>Kashi</v>
      </c>
      <c r="G4207" t="str">
        <f>VLOOKUP(LEFT(R4207,3),Language!A$2:B$7700,2,FALSE)</f>
        <v>Standart Chinese</v>
      </c>
      <c r="H4207" t="s">
        <v>187</v>
      </c>
      <c r="I4207">
        <v>500</v>
      </c>
      <c r="J4207">
        <v>308</v>
      </c>
      <c r="K4207">
        <v>0</v>
      </c>
      <c r="L4207">
        <v>216</v>
      </c>
      <c r="M4207">
        <v>1234567</v>
      </c>
      <c r="N4207">
        <v>270316</v>
      </c>
      <c r="O4207">
        <v>301016</v>
      </c>
      <c r="P4207" t="s">
        <v>19</v>
      </c>
      <c r="Q4207">
        <v>16500</v>
      </c>
      <c r="R4207" t="s">
        <v>207</v>
      </c>
      <c r="S4207" t="str">
        <f>VLOOKUP(V4207,Country!A$2:B$191,2,FALSE)</f>
        <v>China</v>
      </c>
      <c r="T4207" t="str">
        <f>VLOOKUP(X4207,Organisation!A$2:B$150,2,FALSE)</f>
        <v>R &amp; T of Peoples Republic of China</v>
      </c>
      <c r="U4207" t="s">
        <v>187</v>
      </c>
      <c r="V4207" t="s">
        <v>55</v>
      </c>
      <c r="W4207" t="s">
        <v>188</v>
      </c>
      <c r="X4207" t="s">
        <v>57</v>
      </c>
      <c r="Y4207">
        <v>3441</v>
      </c>
    </row>
    <row r="4208" spans="1:25" x14ac:dyDescent="0.25">
      <c r="A4208">
        <v>17650</v>
      </c>
      <c r="B4208" t="str">
        <f>VLOOKUP(W4208,Broadcast!A$2:B$277,2,FALSE)</f>
        <v>China Radio International</v>
      </c>
      <c r="C4208" s="6">
        <v>900</v>
      </c>
      <c r="D4208" s="6">
        <v>1000</v>
      </c>
      <c r="E4208" t="s">
        <v>579</v>
      </c>
      <c r="F4208" t="str">
        <f>VLOOKUP(H4208,Location!A$2:E$678,2,FALSE)</f>
        <v>Kashi</v>
      </c>
      <c r="G4208" t="str">
        <f>VLOOKUP(LEFT(R4208,3),Language!A$2:B$7700,2,FALSE)</f>
        <v>English</v>
      </c>
      <c r="H4208" t="s">
        <v>187</v>
      </c>
      <c r="I4208">
        <v>500</v>
      </c>
      <c r="J4208">
        <v>308</v>
      </c>
      <c r="K4208">
        <v>0</v>
      </c>
      <c r="L4208">
        <v>216</v>
      </c>
      <c r="M4208">
        <v>1234567</v>
      </c>
      <c r="N4208">
        <v>270316</v>
      </c>
      <c r="O4208">
        <v>301016</v>
      </c>
      <c r="P4208" t="s">
        <v>19</v>
      </c>
      <c r="Q4208">
        <v>16500</v>
      </c>
      <c r="R4208" t="s">
        <v>20</v>
      </c>
      <c r="S4208" t="str">
        <f>VLOOKUP(V4208,Country!A$2:B$191,2,FALSE)</f>
        <v>China</v>
      </c>
      <c r="T4208" t="str">
        <f>VLOOKUP(X4208,Organisation!A$2:B$150,2,FALSE)</f>
        <v>R &amp; T of Peoples Republic of China</v>
      </c>
      <c r="U4208" t="s">
        <v>187</v>
      </c>
      <c r="V4208" t="s">
        <v>55</v>
      </c>
      <c r="W4208" t="s">
        <v>188</v>
      </c>
      <c r="X4208" t="s">
        <v>57</v>
      </c>
      <c r="Y4208">
        <v>3442</v>
      </c>
    </row>
    <row r="4209" spans="1:25" x14ac:dyDescent="0.25">
      <c r="A4209">
        <v>17650</v>
      </c>
      <c r="B4209" t="str">
        <f>VLOOKUP(W4209,Broadcast!A$2:B$277,2,FALSE)</f>
        <v>China Radio International</v>
      </c>
      <c r="C4209" s="6">
        <v>900</v>
      </c>
      <c r="D4209" s="6">
        <v>1000</v>
      </c>
      <c r="E4209" t="s">
        <v>699</v>
      </c>
      <c r="F4209" t="str">
        <f>VLOOKUP(H4209,Location!A$2:E$678,2,FALSE)</f>
        <v>Kunming</v>
      </c>
      <c r="G4209" t="str">
        <f>VLOOKUP(LEFT(R4209,3),Language!A$2:B$7700,2,FALSE)</f>
        <v>English</v>
      </c>
      <c r="H4209" t="s">
        <v>366</v>
      </c>
      <c r="I4209">
        <v>500</v>
      </c>
      <c r="J4209">
        <v>135</v>
      </c>
      <c r="K4209">
        <v>0</v>
      </c>
      <c r="L4209">
        <v>218</v>
      </c>
      <c r="M4209">
        <v>1234567</v>
      </c>
      <c r="N4209">
        <v>270316</v>
      </c>
      <c r="O4209">
        <v>301016</v>
      </c>
      <c r="P4209" t="s">
        <v>19</v>
      </c>
      <c r="Q4209">
        <v>13700</v>
      </c>
      <c r="R4209" t="s">
        <v>20</v>
      </c>
      <c r="S4209" t="str">
        <f>VLOOKUP(V4209,Country!A$2:B$191,2,FALSE)</f>
        <v>China</v>
      </c>
      <c r="T4209" t="str">
        <f>VLOOKUP(X4209,Organisation!A$2:B$150,2,FALSE)</f>
        <v>R &amp; T of Peoples Republic of China</v>
      </c>
      <c r="U4209" t="s">
        <v>366</v>
      </c>
      <c r="V4209" t="s">
        <v>55</v>
      </c>
      <c r="W4209" t="s">
        <v>188</v>
      </c>
      <c r="X4209" t="s">
        <v>57</v>
      </c>
      <c r="Y4209">
        <v>3443</v>
      </c>
    </row>
    <row r="4210" spans="1:25" x14ac:dyDescent="0.25">
      <c r="A4210">
        <v>17650</v>
      </c>
      <c r="B4210" t="str">
        <f>VLOOKUP(W4210,Broadcast!A$2:B$277,2,FALSE)</f>
        <v>China Radio International</v>
      </c>
      <c r="C4210" s="6">
        <v>1000</v>
      </c>
      <c r="D4210" s="6">
        <v>1100</v>
      </c>
      <c r="E4210" t="s">
        <v>579</v>
      </c>
      <c r="F4210" t="str">
        <f>VLOOKUP(H4210,Location!A$2:E$678,2,FALSE)</f>
        <v>Kashi</v>
      </c>
      <c r="G4210" t="str">
        <f>VLOOKUP(LEFT(R4210,3),Language!A$2:B$7700,2,FALSE)</f>
        <v>Standart Chinese</v>
      </c>
      <c r="H4210" t="s">
        <v>187</v>
      </c>
      <c r="I4210">
        <v>500</v>
      </c>
      <c r="J4210">
        <v>308</v>
      </c>
      <c r="K4210">
        <v>0</v>
      </c>
      <c r="L4210">
        <v>216</v>
      </c>
      <c r="M4210">
        <v>1234567</v>
      </c>
      <c r="N4210">
        <v>270316</v>
      </c>
      <c r="O4210">
        <v>301016</v>
      </c>
      <c r="P4210" t="s">
        <v>19</v>
      </c>
      <c r="Q4210">
        <v>16500</v>
      </c>
      <c r="R4210" t="s">
        <v>207</v>
      </c>
      <c r="S4210" t="str">
        <f>VLOOKUP(V4210,Country!A$2:B$191,2,FALSE)</f>
        <v>China</v>
      </c>
      <c r="T4210" t="str">
        <f>VLOOKUP(X4210,Organisation!A$2:B$150,2,FALSE)</f>
        <v>R &amp; T of Peoples Republic of China</v>
      </c>
      <c r="U4210" t="s">
        <v>187</v>
      </c>
      <c r="V4210" t="s">
        <v>55</v>
      </c>
      <c r="W4210" t="s">
        <v>188</v>
      </c>
      <c r="X4210" t="s">
        <v>57</v>
      </c>
      <c r="Y4210">
        <v>3444</v>
      </c>
    </row>
    <row r="4211" spans="1:25" x14ac:dyDescent="0.25">
      <c r="A4211">
        <v>17650</v>
      </c>
      <c r="B4211" t="str">
        <f>VLOOKUP(W4211,Broadcast!A$2:B$277,2,FALSE)</f>
        <v>China Radio International</v>
      </c>
      <c r="C4211" s="6">
        <v>1100</v>
      </c>
      <c r="D4211" s="6">
        <v>1200</v>
      </c>
      <c r="E4211" t="s">
        <v>579</v>
      </c>
      <c r="F4211" t="str">
        <f>VLOOKUP(H4211,Location!A$2:E$678,2,FALSE)</f>
        <v>Kashi</v>
      </c>
      <c r="G4211" t="str">
        <f>VLOOKUP(LEFT(R4211,3),Language!A$2:B$7700,2,FALSE)</f>
        <v>Standart Chinese</v>
      </c>
      <c r="H4211" t="s">
        <v>187</v>
      </c>
      <c r="I4211">
        <v>500</v>
      </c>
      <c r="J4211">
        <v>308</v>
      </c>
      <c r="K4211">
        <v>0</v>
      </c>
      <c r="L4211">
        <v>216</v>
      </c>
      <c r="M4211">
        <v>1234567</v>
      </c>
      <c r="N4211">
        <v>270316</v>
      </c>
      <c r="O4211">
        <v>301016</v>
      </c>
      <c r="P4211" t="s">
        <v>19</v>
      </c>
      <c r="Q4211">
        <v>16500</v>
      </c>
      <c r="R4211" t="s">
        <v>207</v>
      </c>
      <c r="S4211" t="str">
        <f>VLOOKUP(V4211,Country!A$2:B$191,2,FALSE)</f>
        <v>China</v>
      </c>
      <c r="T4211" t="str">
        <f>VLOOKUP(X4211,Organisation!A$2:B$150,2,FALSE)</f>
        <v>R &amp; T of Peoples Republic of China</v>
      </c>
      <c r="U4211" t="s">
        <v>187</v>
      </c>
      <c r="V4211" t="s">
        <v>55</v>
      </c>
      <c r="W4211" t="s">
        <v>188</v>
      </c>
      <c r="X4211" t="s">
        <v>57</v>
      </c>
      <c r="Y4211">
        <v>3445</v>
      </c>
    </row>
    <row r="4212" spans="1:25" x14ac:dyDescent="0.25">
      <c r="A4212">
        <v>17650</v>
      </c>
      <c r="B4212" t="str">
        <f>VLOOKUP(W4212,Broadcast!A$2:B$277,2,FALSE)</f>
        <v>China Radio International</v>
      </c>
      <c r="C4212" s="6">
        <v>1200</v>
      </c>
      <c r="D4212" s="6">
        <v>1300</v>
      </c>
      <c r="E4212" t="s">
        <v>579</v>
      </c>
      <c r="F4212" t="str">
        <f>VLOOKUP(H4212,Location!A$2:E$678,2,FALSE)</f>
        <v>Kashi</v>
      </c>
      <c r="G4212" t="str">
        <f>VLOOKUP(LEFT(R4212,3),Language!A$2:B$7700,2,FALSE)</f>
        <v>Standart Chinese</v>
      </c>
      <c r="H4212" t="s">
        <v>187</v>
      </c>
      <c r="I4212">
        <v>500</v>
      </c>
      <c r="J4212">
        <v>308</v>
      </c>
      <c r="K4212">
        <v>0</v>
      </c>
      <c r="L4212">
        <v>216</v>
      </c>
      <c r="M4212">
        <v>1234567</v>
      </c>
      <c r="N4212">
        <v>270316</v>
      </c>
      <c r="O4212">
        <v>301016</v>
      </c>
      <c r="P4212" t="s">
        <v>19</v>
      </c>
      <c r="Q4212">
        <v>16500</v>
      </c>
      <c r="R4212" t="s">
        <v>207</v>
      </c>
      <c r="S4212" t="str">
        <f>VLOOKUP(V4212,Country!A$2:B$191,2,FALSE)</f>
        <v>China</v>
      </c>
      <c r="T4212" t="str">
        <f>VLOOKUP(X4212,Organisation!A$2:B$150,2,FALSE)</f>
        <v>R &amp; T of Peoples Republic of China</v>
      </c>
      <c r="U4212" t="s">
        <v>187</v>
      </c>
      <c r="V4212" t="s">
        <v>55</v>
      </c>
      <c r="W4212" t="s">
        <v>188</v>
      </c>
      <c r="X4212" t="s">
        <v>57</v>
      </c>
      <c r="Y4212">
        <v>3446</v>
      </c>
    </row>
    <row r="4213" spans="1:25" x14ac:dyDescent="0.25">
      <c r="A4213">
        <v>17650</v>
      </c>
      <c r="B4213" t="str">
        <f>VLOOKUP(W4213,Broadcast!A$2:B$277,2,FALSE)</f>
        <v>Media Broadcast GmbH</v>
      </c>
      <c r="C4213" s="6">
        <v>1300</v>
      </c>
      <c r="D4213" s="6">
        <v>1330</v>
      </c>
      <c r="E4213" t="s">
        <v>1079</v>
      </c>
      <c r="F4213" t="str">
        <f>VLOOKUP(H4213,Location!A$2:E$678,2,FALSE)</f>
        <v>Nauen</v>
      </c>
      <c r="G4213" t="str">
        <f>VLOOKUP(LEFT(R4213,3),Language!A$2:B$7700,2,FALSE)</f>
        <v>Multiple languages</v>
      </c>
      <c r="H4213" t="s">
        <v>232</v>
      </c>
      <c r="I4213">
        <v>250</v>
      </c>
      <c r="J4213">
        <v>48</v>
      </c>
      <c r="K4213">
        <v>0</v>
      </c>
      <c r="L4213">
        <v>218</v>
      </c>
      <c r="M4213">
        <v>234567</v>
      </c>
      <c r="N4213">
        <v>270316</v>
      </c>
      <c r="O4213">
        <v>291016</v>
      </c>
      <c r="P4213" t="s">
        <v>19</v>
      </c>
      <c r="Q4213">
        <v>17800</v>
      </c>
      <c r="R4213" t="s">
        <v>102</v>
      </c>
      <c r="S4213" t="str">
        <f>VLOOKUP(V4213,Country!A$2:B$191,2,FALSE)</f>
        <v>Germany</v>
      </c>
      <c r="T4213" t="str">
        <f>VLOOKUP(X4213,Organisation!A$2:B$150,2,FALSE)</f>
        <v>Media Broadcast GmbH</v>
      </c>
      <c r="U4213" t="s">
        <v>232</v>
      </c>
      <c r="V4213" t="s">
        <v>19</v>
      </c>
      <c r="W4213" t="s">
        <v>99</v>
      </c>
      <c r="X4213" t="s">
        <v>99</v>
      </c>
      <c r="Y4213">
        <v>1322</v>
      </c>
    </row>
    <row r="4214" spans="1:25" x14ac:dyDescent="0.25">
      <c r="A4214">
        <v>17650</v>
      </c>
      <c r="B4214" t="str">
        <f>VLOOKUP(W4214,Broadcast!A$2:B$277,2,FALSE)</f>
        <v>Media Broadcast GmbH</v>
      </c>
      <c r="C4214" s="6">
        <v>1300</v>
      </c>
      <c r="D4214" s="6">
        <v>1400</v>
      </c>
      <c r="E4214" t="s">
        <v>1079</v>
      </c>
      <c r="F4214" t="str">
        <f>VLOOKUP(H4214,Location!A$2:E$678,2,FALSE)</f>
        <v>Nauen</v>
      </c>
      <c r="G4214" t="str">
        <f>VLOOKUP(LEFT(R4214,3),Language!A$2:B$7700,2,FALSE)</f>
        <v>Multiple languages</v>
      </c>
      <c r="H4214" t="s">
        <v>232</v>
      </c>
      <c r="I4214">
        <v>250</v>
      </c>
      <c r="J4214">
        <v>48</v>
      </c>
      <c r="K4214">
        <v>0</v>
      </c>
      <c r="L4214">
        <v>218</v>
      </c>
      <c r="M4214">
        <v>1</v>
      </c>
      <c r="N4214">
        <v>270316</v>
      </c>
      <c r="O4214">
        <v>291016</v>
      </c>
      <c r="P4214" t="s">
        <v>19</v>
      </c>
      <c r="Q4214">
        <v>17800</v>
      </c>
      <c r="R4214" t="s">
        <v>102</v>
      </c>
      <c r="S4214" t="str">
        <f>VLOOKUP(V4214,Country!A$2:B$191,2,FALSE)</f>
        <v>Germany</v>
      </c>
      <c r="T4214" t="str">
        <f>VLOOKUP(X4214,Organisation!A$2:B$150,2,FALSE)</f>
        <v>Media Broadcast GmbH</v>
      </c>
      <c r="U4214" t="s">
        <v>232</v>
      </c>
      <c r="V4214" t="s">
        <v>19</v>
      </c>
      <c r="W4214" t="s">
        <v>99</v>
      </c>
      <c r="X4214" t="s">
        <v>99</v>
      </c>
      <c r="Y4214">
        <v>1323</v>
      </c>
    </row>
    <row r="4215" spans="1:25" x14ac:dyDescent="0.25">
      <c r="A4215">
        <v>17650</v>
      </c>
      <c r="B4215" t="str">
        <f>VLOOKUP(W4215,Broadcast!A$2:B$277,2,FALSE)</f>
        <v>China Radio International</v>
      </c>
      <c r="C4215" s="6">
        <v>1300</v>
      </c>
      <c r="D4215" s="6">
        <v>1400</v>
      </c>
      <c r="E4215" t="s">
        <v>269</v>
      </c>
      <c r="F4215" t="str">
        <f>VLOOKUP(H4215,Location!A$2:E$678,2,FALSE)</f>
        <v>Kashi</v>
      </c>
      <c r="G4215" t="str">
        <f>VLOOKUP(LEFT(R4215,3),Language!A$2:B$7700,2,FALSE)</f>
        <v>French</v>
      </c>
      <c r="H4215" t="s">
        <v>187</v>
      </c>
      <c r="I4215">
        <v>500</v>
      </c>
      <c r="J4215">
        <v>308</v>
      </c>
      <c r="K4215">
        <v>0</v>
      </c>
      <c r="L4215">
        <v>216</v>
      </c>
      <c r="M4215">
        <v>1234567</v>
      </c>
      <c r="N4215">
        <v>270316</v>
      </c>
      <c r="O4215">
        <v>301016</v>
      </c>
      <c r="P4215" t="s">
        <v>19</v>
      </c>
      <c r="Q4215">
        <v>16500</v>
      </c>
      <c r="R4215" t="s">
        <v>79</v>
      </c>
      <c r="S4215" t="str">
        <f>VLOOKUP(V4215,Country!A$2:B$191,2,FALSE)</f>
        <v>China</v>
      </c>
      <c r="T4215" t="str">
        <f>VLOOKUP(X4215,Organisation!A$2:B$150,2,FALSE)</f>
        <v>R &amp; T of Peoples Republic of China</v>
      </c>
      <c r="U4215" t="s">
        <v>187</v>
      </c>
      <c r="V4215" t="s">
        <v>55</v>
      </c>
      <c r="W4215" t="s">
        <v>188</v>
      </c>
      <c r="X4215" t="s">
        <v>57</v>
      </c>
      <c r="Y4215">
        <v>3447</v>
      </c>
    </row>
    <row r="4216" spans="1:25" x14ac:dyDescent="0.25">
      <c r="A4216">
        <v>17650</v>
      </c>
      <c r="B4216" t="str">
        <f>VLOOKUP(W4216,Broadcast!A$2:B$277,2,FALSE)</f>
        <v>Media Broadcast GmbH</v>
      </c>
      <c r="C4216" s="6">
        <v>1400</v>
      </c>
      <c r="D4216" s="6">
        <v>1415</v>
      </c>
      <c r="E4216">
        <v>41</v>
      </c>
      <c r="F4216" t="str">
        <f>VLOOKUP(H4216,Location!A$2:E$678,2,FALSE)</f>
        <v>Nauen</v>
      </c>
      <c r="G4216" t="str">
        <f>VLOOKUP(LEFT(R4216,3),Language!A$2:B$7700,2,FALSE)</f>
        <v>Multiple languages</v>
      </c>
      <c r="H4216" t="s">
        <v>232</v>
      </c>
      <c r="I4216">
        <v>250</v>
      </c>
      <c r="J4216">
        <v>95</v>
      </c>
      <c r="K4216">
        <v>0</v>
      </c>
      <c r="L4216">
        <v>218</v>
      </c>
      <c r="M4216">
        <v>1</v>
      </c>
      <c r="N4216">
        <v>270316</v>
      </c>
      <c r="O4216">
        <v>190616</v>
      </c>
      <c r="P4216" t="s">
        <v>19</v>
      </c>
      <c r="Q4216">
        <v>17800</v>
      </c>
      <c r="R4216" t="s">
        <v>102</v>
      </c>
      <c r="S4216" t="str">
        <f>VLOOKUP(V4216,Country!A$2:B$191,2,FALSE)</f>
        <v>Germany</v>
      </c>
      <c r="T4216" t="str">
        <f>VLOOKUP(X4216,Organisation!A$2:B$150,2,FALSE)</f>
        <v>Media Broadcast GmbH</v>
      </c>
      <c r="U4216" t="s">
        <v>232</v>
      </c>
      <c r="V4216" t="s">
        <v>19</v>
      </c>
      <c r="W4216" t="s">
        <v>99</v>
      </c>
      <c r="X4216" t="s">
        <v>99</v>
      </c>
      <c r="Y4216">
        <v>16921</v>
      </c>
    </row>
    <row r="4217" spans="1:25" x14ac:dyDescent="0.25">
      <c r="A4217">
        <v>17650</v>
      </c>
      <c r="B4217" t="str">
        <f>VLOOKUP(W4217,Broadcast!A$2:B$277,2,FALSE)</f>
        <v>Media Broadcast GmbH</v>
      </c>
      <c r="C4217" s="6">
        <v>1430</v>
      </c>
      <c r="D4217" s="6">
        <v>1500</v>
      </c>
      <c r="E4217">
        <v>41</v>
      </c>
      <c r="F4217" t="str">
        <f>VLOOKUP(H4217,Location!A$2:E$678,2,FALSE)</f>
        <v>Issoudun</v>
      </c>
      <c r="G4217" t="str">
        <f>VLOOKUP(LEFT(R4217,3),Language!A$2:B$7700,2,FALSE)</f>
        <v>Multiple languages</v>
      </c>
      <c r="H4217" t="s">
        <v>78</v>
      </c>
      <c r="I4217">
        <v>250</v>
      </c>
      <c r="J4217">
        <v>83</v>
      </c>
      <c r="K4217">
        <v>0</v>
      </c>
      <c r="L4217">
        <v>216</v>
      </c>
      <c r="M4217">
        <v>7</v>
      </c>
      <c r="N4217">
        <v>270316</v>
      </c>
      <c r="O4217">
        <v>291016</v>
      </c>
      <c r="P4217" t="s">
        <v>19</v>
      </c>
      <c r="R4217" t="s">
        <v>102</v>
      </c>
      <c r="S4217" t="str">
        <f>VLOOKUP(V4217,Country!A$2:B$191,2,FALSE)</f>
        <v>France</v>
      </c>
      <c r="T4217" t="str">
        <f>VLOOKUP(X4217,Organisation!A$2:B$150,2,FALSE)</f>
        <v>Media Broadcast GmbH</v>
      </c>
      <c r="U4217" t="s">
        <v>78</v>
      </c>
      <c r="V4217" t="s">
        <v>80</v>
      </c>
      <c r="W4217" t="s">
        <v>99</v>
      </c>
      <c r="X4217" t="s">
        <v>99</v>
      </c>
      <c r="Y4217">
        <v>15664</v>
      </c>
    </row>
    <row r="4218" spans="1:25" x14ac:dyDescent="0.25">
      <c r="A4218">
        <v>17650</v>
      </c>
      <c r="B4218" t="str">
        <f>VLOOKUP(W4218,Broadcast!A$2:B$277,2,FALSE)</f>
        <v>Broadcasting Serv. of the Kingdom of Saudi Arabia</v>
      </c>
      <c r="C4218" s="6">
        <v>1600</v>
      </c>
      <c r="D4218" s="6">
        <v>1800</v>
      </c>
      <c r="E4218" t="s">
        <v>717</v>
      </c>
      <c r="F4218" t="str">
        <f>VLOOKUP(H4218,Location!A$2:E$678,2,FALSE)</f>
        <v>Riyadh</v>
      </c>
      <c r="G4218" t="str">
        <f>VLOOKUP(LEFT(R4218,3),Language!A$2:B$7700,2,FALSE)</f>
        <v>Bambara</v>
      </c>
      <c r="H4218" t="s">
        <v>508</v>
      </c>
      <c r="I4218">
        <v>500</v>
      </c>
      <c r="J4218">
        <v>250</v>
      </c>
      <c r="K4218">
        <v>0</v>
      </c>
      <c r="L4218">
        <v>216</v>
      </c>
      <c r="M4218">
        <v>1234567</v>
      </c>
      <c r="N4218">
        <v>270316</v>
      </c>
      <c r="O4218">
        <v>301016</v>
      </c>
      <c r="P4218" t="s">
        <v>19</v>
      </c>
      <c r="R4218" t="s">
        <v>678</v>
      </c>
      <c r="S4218" t="str">
        <f>VLOOKUP(V4218,Country!A$2:B$191,2,FALSE)</f>
        <v>Saudi Arabia</v>
      </c>
      <c r="T4218" t="str">
        <f>VLOOKUP(X4218,Organisation!A$2:B$150,2,FALSE)</f>
        <v>Saudi Arabian Radio &amp; Television</v>
      </c>
      <c r="U4218" t="s">
        <v>508</v>
      </c>
      <c r="V4218" t="s">
        <v>397</v>
      </c>
      <c r="W4218" t="s">
        <v>397</v>
      </c>
      <c r="X4218" t="s">
        <v>397</v>
      </c>
      <c r="Y4218">
        <v>1415</v>
      </c>
    </row>
    <row r="4219" spans="1:25" x14ac:dyDescent="0.25">
      <c r="A4219">
        <v>17655</v>
      </c>
      <c r="B4219" t="str">
        <f>VLOOKUP(W4219,Broadcast!A$2:B$277,2,FALSE)</f>
        <v>International Broadcasting Bureau</v>
      </c>
      <c r="C4219" s="6">
        <v>1630</v>
      </c>
      <c r="D4219" s="6">
        <v>1700</v>
      </c>
      <c r="E4219" t="s">
        <v>657</v>
      </c>
      <c r="F4219" t="str">
        <f>VLOOKUP(H4219,Location!A$2:E$678,2,FALSE)</f>
        <v>S. Maria di Galeria</v>
      </c>
      <c r="G4219" t="str">
        <f>VLOOKUP(LEFT(R4219,3),Language!A$2:B$7700,2,FALSE)</f>
        <v>Portuguese</v>
      </c>
      <c r="H4219" t="s">
        <v>84</v>
      </c>
      <c r="I4219">
        <v>250</v>
      </c>
      <c r="J4219">
        <v>165</v>
      </c>
      <c r="K4219">
        <v>19</v>
      </c>
      <c r="L4219">
        <v>618</v>
      </c>
      <c r="M4219">
        <v>6</v>
      </c>
      <c r="N4219">
        <v>270316</v>
      </c>
      <c r="O4219">
        <v>291016</v>
      </c>
      <c r="P4219" t="s">
        <v>19</v>
      </c>
      <c r="Q4219">
        <v>13650</v>
      </c>
      <c r="R4219" t="s">
        <v>300</v>
      </c>
      <c r="S4219" t="str">
        <f>VLOOKUP(V4219,Country!A$2:B$191,2,FALSE)</f>
        <v>Vatican</v>
      </c>
      <c r="T4219" t="str">
        <f>VLOOKUP(X4219,Organisation!A$2:B$150,2,FALSE)</f>
        <v>International Broadcasting Bureau</v>
      </c>
      <c r="U4219" t="s">
        <v>84</v>
      </c>
      <c r="V4219" t="s">
        <v>86</v>
      </c>
      <c r="W4219" t="s">
        <v>120</v>
      </c>
      <c r="X4219" t="s">
        <v>120</v>
      </c>
      <c r="Y4219">
        <v>977</v>
      </c>
    </row>
    <row r="4220" spans="1:25" x14ac:dyDescent="0.25">
      <c r="A4220">
        <v>17655</v>
      </c>
      <c r="B4220" t="str">
        <f>VLOOKUP(W4220,Broadcast!A$2:B$277,2,FALSE)</f>
        <v>International Broadcasting Bureau</v>
      </c>
      <c r="C4220" s="6">
        <v>1700</v>
      </c>
      <c r="D4220" s="6">
        <v>1800</v>
      </c>
      <c r="E4220" t="s">
        <v>1080</v>
      </c>
      <c r="F4220" t="str">
        <f>VLOOKUP(H4220,Location!A$2:E$678,2,FALSE)</f>
        <v>S. Maria di Galeria</v>
      </c>
      <c r="G4220" t="str">
        <f>VLOOKUP(LEFT(R4220,3),Language!A$2:B$7700,2,FALSE)</f>
        <v>Portuguese</v>
      </c>
      <c r="H4220" t="s">
        <v>84</v>
      </c>
      <c r="I4220">
        <v>250</v>
      </c>
      <c r="J4220">
        <v>165</v>
      </c>
      <c r="K4220">
        <v>19</v>
      </c>
      <c r="L4220">
        <v>618</v>
      </c>
      <c r="M4220">
        <v>1234567</v>
      </c>
      <c r="N4220">
        <v>270316</v>
      </c>
      <c r="O4220">
        <v>291016</v>
      </c>
      <c r="P4220" t="s">
        <v>19</v>
      </c>
      <c r="Q4220">
        <v>13650</v>
      </c>
      <c r="R4220" t="s">
        <v>300</v>
      </c>
      <c r="S4220" t="str">
        <f>VLOOKUP(V4220,Country!A$2:B$191,2,FALSE)</f>
        <v>Vatican</v>
      </c>
      <c r="T4220" t="str">
        <f>VLOOKUP(X4220,Organisation!A$2:B$150,2,FALSE)</f>
        <v>International Broadcasting Bureau</v>
      </c>
      <c r="U4220" t="s">
        <v>84</v>
      </c>
      <c r="V4220" t="s">
        <v>86</v>
      </c>
      <c r="W4220" t="s">
        <v>120</v>
      </c>
      <c r="X4220" t="s">
        <v>120</v>
      </c>
      <c r="Y4220">
        <v>978</v>
      </c>
    </row>
    <row r="4221" spans="1:25" x14ac:dyDescent="0.25">
      <c r="A4221">
        <v>17655</v>
      </c>
      <c r="B4221" t="str">
        <f>VLOOKUP(W4221,Broadcast!A$2:B$277,2,FALSE)</f>
        <v>International Broadcasting Bureau</v>
      </c>
      <c r="C4221" s="6">
        <v>1800</v>
      </c>
      <c r="D4221" s="6">
        <v>1830</v>
      </c>
      <c r="E4221" t="s">
        <v>657</v>
      </c>
      <c r="F4221" t="str">
        <f>VLOOKUP(H4221,Location!A$2:E$678,2,FALSE)</f>
        <v>Sao Tome</v>
      </c>
      <c r="G4221" t="str">
        <f>VLOOKUP(LEFT(R4221,3),Language!A$2:B$7700,2,FALSE)</f>
        <v>Portuguese</v>
      </c>
      <c r="H4221" t="s">
        <v>125</v>
      </c>
      <c r="I4221">
        <v>100</v>
      </c>
      <c r="J4221">
        <v>100</v>
      </c>
      <c r="K4221">
        <v>24</v>
      </c>
      <c r="L4221">
        <v>216</v>
      </c>
      <c r="M4221">
        <v>23456</v>
      </c>
      <c r="N4221">
        <v>270316</v>
      </c>
      <c r="O4221">
        <v>291016</v>
      </c>
      <c r="P4221" t="s">
        <v>19</v>
      </c>
      <c r="Q4221">
        <v>16000</v>
      </c>
      <c r="R4221" t="s">
        <v>300</v>
      </c>
      <c r="S4221" t="str">
        <f>VLOOKUP(V4221,Country!A$2:B$191,2,FALSE)</f>
        <v>Sao Tome and Principe</v>
      </c>
      <c r="T4221" t="str">
        <f>VLOOKUP(X4221,Organisation!A$2:B$150,2,FALSE)</f>
        <v>International Broadcasting Bureau</v>
      </c>
      <c r="U4221" t="s">
        <v>125</v>
      </c>
      <c r="V4221" t="s">
        <v>126</v>
      </c>
      <c r="W4221" t="s">
        <v>120</v>
      </c>
      <c r="X4221" t="s">
        <v>120</v>
      </c>
      <c r="Y4221">
        <v>16199</v>
      </c>
    </row>
    <row r="4222" spans="1:25" x14ac:dyDescent="0.25">
      <c r="A4222">
        <v>17660</v>
      </c>
      <c r="B4222" t="str">
        <f>VLOOKUP(W4222,Broadcast!A$2:B$277,2,FALSE)</f>
        <v>National Broadcaster of Bangladesh</v>
      </c>
      <c r="C4222" s="6">
        <v>0</v>
      </c>
      <c r="D4222" s="6">
        <v>200</v>
      </c>
      <c r="E4222">
        <v>49.54</v>
      </c>
      <c r="F4222" t="str">
        <f>VLOOKUP(H4222,Location!A$2:E$678,2,FALSE)</f>
        <v>Dhaka</v>
      </c>
      <c r="G4222" t="str">
        <f>VLOOKUP(LEFT(R4222,3),Language!A$2:B$7700,2,FALSE)</f>
        <v>Undetermined</v>
      </c>
      <c r="H4222" t="s">
        <v>446</v>
      </c>
      <c r="I4222">
        <v>250</v>
      </c>
      <c r="J4222">
        <v>135</v>
      </c>
      <c r="K4222">
        <v>0</v>
      </c>
      <c r="L4222">
        <v>216</v>
      </c>
      <c r="M4222">
        <v>1234567</v>
      </c>
      <c r="N4222">
        <v>270316</v>
      </c>
      <c r="O4222">
        <v>291016</v>
      </c>
      <c r="P4222" t="s">
        <v>19</v>
      </c>
      <c r="R4222" t="s">
        <v>239</v>
      </c>
      <c r="S4222" t="str">
        <f>VLOOKUP(V4222,Country!A$2:B$191,2,FALSE)</f>
        <v>Bangladesh</v>
      </c>
      <c r="T4222" t="str">
        <f>VLOOKUP(X4222,Organisation!A$2:B$150,2,FALSE)</f>
        <v>NBA of Bangladesh</v>
      </c>
      <c r="U4222" t="s">
        <v>446</v>
      </c>
      <c r="V4222" t="s">
        <v>447</v>
      </c>
      <c r="W4222" t="s">
        <v>448</v>
      </c>
      <c r="X4222" t="s">
        <v>448</v>
      </c>
      <c r="Y4222">
        <v>4122</v>
      </c>
    </row>
    <row r="4223" spans="1:25" x14ac:dyDescent="0.25">
      <c r="A4223">
        <v>17660</v>
      </c>
      <c r="B4223" t="str">
        <f>VLOOKUP(W4223,Broadcast!A$2:B$277,2,FALSE)</f>
        <v>Islamic Republic of Iran Broadcasting</v>
      </c>
      <c r="C4223" s="6">
        <v>620</v>
      </c>
      <c r="D4223" s="6">
        <v>720</v>
      </c>
      <c r="E4223" t="s">
        <v>208</v>
      </c>
      <c r="F4223" t="str">
        <f>VLOOKUP(H4223,Location!A$2:E$678,2,FALSE)</f>
        <v>Kamalabad</v>
      </c>
      <c r="G4223" t="str">
        <f>VLOOKUP(LEFT(R4223,3),Language!A$2:B$7700,2,FALSE)</f>
        <v>Italian</v>
      </c>
      <c r="H4223" t="s">
        <v>340</v>
      </c>
      <c r="I4223">
        <v>500</v>
      </c>
      <c r="J4223">
        <v>294</v>
      </c>
      <c r="K4223">
        <v>0</v>
      </c>
      <c r="L4223">
        <v>218</v>
      </c>
      <c r="M4223">
        <v>1234567</v>
      </c>
      <c r="N4223">
        <v>270316</v>
      </c>
      <c r="O4223">
        <v>291016</v>
      </c>
      <c r="P4223" t="s">
        <v>19</v>
      </c>
      <c r="R4223" t="s">
        <v>210</v>
      </c>
      <c r="S4223" t="str">
        <f>VLOOKUP(V4223,Country!A$2:B$191,2,FALSE)</f>
        <v>Iran (Islamic Rep. of)</v>
      </c>
      <c r="T4223" t="str">
        <f>VLOOKUP(X4223,Organisation!A$2:B$150,2,FALSE)</f>
        <v>Islamic Republic of Iran Broadcast.</v>
      </c>
      <c r="U4223" t="s">
        <v>340</v>
      </c>
      <c r="V4223" t="s">
        <v>229</v>
      </c>
      <c r="W4223" t="s">
        <v>230</v>
      </c>
      <c r="X4223" t="s">
        <v>230</v>
      </c>
      <c r="Y4223">
        <v>2026</v>
      </c>
    </row>
    <row r="4224" spans="1:25" x14ac:dyDescent="0.25">
      <c r="A4224">
        <v>17660</v>
      </c>
      <c r="B4224" t="str">
        <f>VLOOKUP(W4224,Broadcast!A$2:B$277,2,FALSE)</f>
        <v>South African Radio League</v>
      </c>
      <c r="C4224" s="6">
        <v>800</v>
      </c>
      <c r="D4224" s="6">
        <v>900</v>
      </c>
      <c r="E4224">
        <v>53.48</v>
      </c>
      <c r="F4224" t="str">
        <f>VLOOKUP(H4224,Location!A$2:E$678,2,FALSE)</f>
        <v>Meyerton</v>
      </c>
      <c r="G4224" t="str">
        <f>VLOOKUP(LEFT(R4224,3),Language!A$2:B$7700,2,FALSE)</f>
        <v>English</v>
      </c>
      <c r="H4224" t="s">
        <v>34</v>
      </c>
      <c r="I4224">
        <v>250</v>
      </c>
      <c r="J4224">
        <v>19</v>
      </c>
      <c r="K4224">
        <v>12</v>
      </c>
      <c r="L4224">
        <v>411</v>
      </c>
      <c r="M4224">
        <v>1</v>
      </c>
      <c r="N4224">
        <v>270316</v>
      </c>
      <c r="O4224">
        <v>291016</v>
      </c>
      <c r="P4224" t="s">
        <v>19</v>
      </c>
      <c r="Q4224">
        <v>17690</v>
      </c>
      <c r="R4224" t="s">
        <v>20</v>
      </c>
      <c r="S4224" t="str">
        <f>VLOOKUP(V4224,Country!A$2:B$191,2,FALSE)</f>
        <v>South Africa</v>
      </c>
      <c r="T4224" t="str">
        <f>VLOOKUP(X4224,Organisation!A$2:B$150,2,FALSE)</f>
        <v>Sentech South Africa</v>
      </c>
      <c r="U4224" t="s">
        <v>34</v>
      </c>
      <c r="V4224" t="s">
        <v>35</v>
      </c>
      <c r="W4224" t="s">
        <v>36</v>
      </c>
      <c r="X4224" t="s">
        <v>37</v>
      </c>
      <c r="Y4224">
        <v>3741</v>
      </c>
    </row>
    <row r="4225" spans="1:25" x14ac:dyDescent="0.25">
      <c r="A4225">
        <v>17660</v>
      </c>
      <c r="B4225" t="str">
        <f>VLOOKUP(W4225,Broadcast!A$2:B$277,2,FALSE)</f>
        <v>Radio France Internationale</v>
      </c>
      <c r="C4225" s="6">
        <v>1200</v>
      </c>
      <c r="D4225" s="6">
        <v>1300</v>
      </c>
      <c r="E4225" t="s">
        <v>1081</v>
      </c>
      <c r="F4225" t="str">
        <f>VLOOKUP(H4225,Location!A$2:E$678,2,FALSE)</f>
        <v>Madagascar</v>
      </c>
      <c r="G4225" t="str">
        <f>VLOOKUP(LEFT(R4225,3),Language!A$2:B$7700,2,FALSE)</f>
        <v>French</v>
      </c>
      <c r="H4225" t="s">
        <v>139</v>
      </c>
      <c r="I4225">
        <v>250</v>
      </c>
      <c r="J4225">
        <v>305</v>
      </c>
      <c r="K4225">
        <v>-15</v>
      </c>
      <c r="L4225">
        <v>159</v>
      </c>
      <c r="M4225">
        <v>1234567</v>
      </c>
      <c r="N4225">
        <v>270316</v>
      </c>
      <c r="O4225">
        <v>291016</v>
      </c>
      <c r="P4225" t="s">
        <v>19</v>
      </c>
      <c r="Q4225">
        <v>16358</v>
      </c>
      <c r="R4225" t="s">
        <v>79</v>
      </c>
      <c r="S4225" t="str">
        <f>VLOOKUP(V4225,Country!A$2:B$191,2,FALSE)</f>
        <v>Madagascar</v>
      </c>
      <c r="T4225" t="str">
        <f>VLOOKUP(X4225,Organisation!A$2:B$150,2,FALSE)</f>
        <v>Telediffusion de France</v>
      </c>
      <c r="U4225" t="s">
        <v>139</v>
      </c>
      <c r="V4225" t="s">
        <v>140</v>
      </c>
      <c r="W4225" t="s">
        <v>81</v>
      </c>
      <c r="X4225" t="s">
        <v>82</v>
      </c>
      <c r="Y4225">
        <v>1532</v>
      </c>
    </row>
    <row r="4226" spans="1:25" x14ac:dyDescent="0.25">
      <c r="A4226">
        <v>17660</v>
      </c>
      <c r="B4226" t="str">
        <f>VLOOKUP(W4226,Broadcast!A$2:B$277,2,FALSE)</f>
        <v>Broadcasting Serv. of the Kingdom of Saudi Arabia</v>
      </c>
      <c r="C4226" s="6">
        <v>1400</v>
      </c>
      <c r="D4226" s="6">
        <v>1800</v>
      </c>
      <c r="E4226">
        <v>46.47</v>
      </c>
      <c r="F4226" t="str">
        <f>VLOOKUP(H4226,Location!A$2:E$678,2,FALSE)</f>
        <v>Riyadh</v>
      </c>
      <c r="G4226" t="str">
        <f>VLOOKUP(LEFT(R4226,3),Language!A$2:B$7700,2,FALSE)</f>
        <v>French</v>
      </c>
      <c r="H4226" t="s">
        <v>508</v>
      </c>
      <c r="I4226">
        <v>500</v>
      </c>
      <c r="J4226">
        <v>270</v>
      </c>
      <c r="K4226">
        <v>0</v>
      </c>
      <c r="L4226">
        <v>216</v>
      </c>
      <c r="M4226">
        <v>1234567</v>
      </c>
      <c r="N4226">
        <v>270316</v>
      </c>
      <c r="O4226">
        <v>301016</v>
      </c>
      <c r="P4226" t="s">
        <v>19</v>
      </c>
      <c r="R4226" t="s">
        <v>79</v>
      </c>
      <c r="S4226" t="str">
        <f>VLOOKUP(V4226,Country!A$2:B$191,2,FALSE)</f>
        <v>Saudi Arabia</v>
      </c>
      <c r="T4226" t="str">
        <f>VLOOKUP(X4226,Organisation!A$2:B$150,2,FALSE)</f>
        <v>Saudi Arabian Radio &amp; Television</v>
      </c>
      <c r="U4226" t="s">
        <v>508</v>
      </c>
      <c r="V4226" t="s">
        <v>397</v>
      </c>
      <c r="W4226" t="s">
        <v>397</v>
      </c>
      <c r="X4226" t="s">
        <v>397</v>
      </c>
      <c r="Y4226">
        <v>1416</v>
      </c>
    </row>
    <row r="4227" spans="1:25" x14ac:dyDescent="0.25">
      <c r="A4227">
        <v>17660</v>
      </c>
      <c r="B4227" t="str">
        <f>VLOOKUP(W4227,Broadcast!A$2:B$277,2,FALSE)</f>
        <v>Radio France Internationale</v>
      </c>
      <c r="C4227" s="6">
        <v>1900</v>
      </c>
      <c r="D4227" s="6">
        <v>1933</v>
      </c>
      <c r="E4227">
        <v>52</v>
      </c>
      <c r="F4227" t="str">
        <f>VLOOKUP(H4227,Location!A$2:E$678,2,FALSE)</f>
        <v>Issoudun</v>
      </c>
      <c r="G4227" t="str">
        <f>VLOOKUP(LEFT(R4227,3),Language!A$2:B$7700,2,FALSE)</f>
        <v>Portuguese</v>
      </c>
      <c r="H4227" t="s">
        <v>78</v>
      </c>
      <c r="I4227">
        <v>500</v>
      </c>
      <c r="J4227">
        <v>155</v>
      </c>
      <c r="K4227">
        <v>0</v>
      </c>
      <c r="L4227">
        <v>217</v>
      </c>
      <c r="M4227">
        <v>1234567</v>
      </c>
      <c r="N4227">
        <v>270316</v>
      </c>
      <c r="O4227">
        <v>291016</v>
      </c>
      <c r="P4227" t="s">
        <v>19</v>
      </c>
      <c r="Q4227">
        <v>17400</v>
      </c>
      <c r="R4227" t="s">
        <v>300</v>
      </c>
      <c r="S4227" t="str">
        <f>VLOOKUP(V4227,Country!A$2:B$191,2,FALSE)</f>
        <v>France</v>
      </c>
      <c r="T4227" t="str">
        <f>VLOOKUP(X4227,Organisation!A$2:B$150,2,FALSE)</f>
        <v>Telediffusion de France</v>
      </c>
      <c r="U4227" t="s">
        <v>78</v>
      </c>
      <c r="V4227" t="s">
        <v>80</v>
      </c>
      <c r="W4227" t="s">
        <v>81</v>
      </c>
      <c r="X4227" t="s">
        <v>82</v>
      </c>
      <c r="Y4227">
        <v>1533</v>
      </c>
    </row>
    <row r="4228" spans="1:25" x14ac:dyDescent="0.25">
      <c r="A4228">
        <v>17665</v>
      </c>
      <c r="B4228" t="str">
        <f>VLOOKUP(W4228,Broadcast!A$2:B$277,2,FALSE)</f>
        <v>International Broadcasting Bureau</v>
      </c>
      <c r="C4228" s="6">
        <v>100</v>
      </c>
      <c r="D4228" s="6">
        <v>200</v>
      </c>
      <c r="E4228" t="s">
        <v>376</v>
      </c>
      <c r="F4228" t="str">
        <f>VLOOKUP(H4228,Location!A$2:E$678,2,FALSE)</f>
        <v>Tinian Islands</v>
      </c>
      <c r="G4228" t="str">
        <f>VLOOKUP(LEFT(R4228,3),Language!A$2:B$7700,2,FALSE)</f>
        <v>Tibetan</v>
      </c>
      <c r="H4228" t="s">
        <v>144</v>
      </c>
      <c r="I4228">
        <v>250</v>
      </c>
      <c r="J4228">
        <v>295</v>
      </c>
      <c r="K4228">
        <v>0</v>
      </c>
      <c r="L4228">
        <v>216</v>
      </c>
      <c r="M4228">
        <v>7</v>
      </c>
      <c r="N4228">
        <v>270316</v>
      </c>
      <c r="O4228">
        <v>291016</v>
      </c>
      <c r="P4228" t="s">
        <v>19</v>
      </c>
      <c r="Q4228">
        <v>13040</v>
      </c>
      <c r="R4228" t="s">
        <v>118</v>
      </c>
      <c r="S4228" t="str">
        <f>VLOOKUP(V4228,Country!A$2:B$191,2,FALSE)</f>
        <v>United States</v>
      </c>
      <c r="T4228" t="str">
        <f>VLOOKUP(X4228,Organisation!A$2:B$150,2,FALSE)</f>
        <v>International Broadcasting Bureau</v>
      </c>
      <c r="U4228" t="s">
        <v>144</v>
      </c>
      <c r="V4228" t="s">
        <v>21</v>
      </c>
      <c r="W4228" t="s">
        <v>120</v>
      </c>
      <c r="X4228" t="s">
        <v>120</v>
      </c>
      <c r="Y4228">
        <v>16200</v>
      </c>
    </row>
    <row r="4229" spans="1:25" x14ac:dyDescent="0.25">
      <c r="A4229">
        <v>17665</v>
      </c>
      <c r="B4229" t="str">
        <f>VLOOKUP(W4229,Broadcast!A$2:B$277,2,FALSE)</f>
        <v>International Broadcasting Bureau</v>
      </c>
      <c r="C4229" s="6">
        <v>300</v>
      </c>
      <c r="D4229" s="6">
        <v>400</v>
      </c>
      <c r="E4229">
        <v>43.44</v>
      </c>
      <c r="F4229" t="str">
        <f>VLOOKUP(H4229,Location!A$2:E$678,2,FALSE)</f>
        <v>Tinian Islands</v>
      </c>
      <c r="G4229" t="str">
        <f>VLOOKUP(LEFT(R4229,3),Language!A$2:B$7700,2,FALSE)</f>
        <v>Mandarin Chinese</v>
      </c>
      <c r="H4229" t="s">
        <v>144</v>
      </c>
      <c r="I4229">
        <v>250</v>
      </c>
      <c r="J4229">
        <v>295</v>
      </c>
      <c r="K4229">
        <v>0</v>
      </c>
      <c r="L4229">
        <v>216</v>
      </c>
      <c r="M4229">
        <v>1234567</v>
      </c>
      <c r="N4229">
        <v>270316</v>
      </c>
      <c r="O4229">
        <v>291016</v>
      </c>
      <c r="P4229" t="s">
        <v>19</v>
      </c>
      <c r="Q4229">
        <v>13040</v>
      </c>
      <c r="R4229" t="s">
        <v>270</v>
      </c>
      <c r="S4229" t="str">
        <f>VLOOKUP(V4229,Country!A$2:B$191,2,FALSE)</f>
        <v>United States</v>
      </c>
      <c r="T4229" t="str">
        <f>VLOOKUP(X4229,Organisation!A$2:B$150,2,FALSE)</f>
        <v>International Broadcasting Bureau</v>
      </c>
      <c r="U4229" t="s">
        <v>144</v>
      </c>
      <c r="V4229" t="s">
        <v>21</v>
      </c>
      <c r="W4229" t="s">
        <v>120</v>
      </c>
      <c r="X4229" t="s">
        <v>120</v>
      </c>
      <c r="Y4229">
        <v>1878</v>
      </c>
    </row>
    <row r="4230" spans="1:25" x14ac:dyDescent="0.25">
      <c r="A4230">
        <v>17670</v>
      </c>
      <c r="B4230" t="str">
        <f>VLOOKUP(W4230,Broadcast!A$2:B$277,2,FALSE)</f>
        <v>China Radio International</v>
      </c>
      <c r="C4230" s="6">
        <v>700</v>
      </c>
      <c r="D4230" s="6">
        <v>900</v>
      </c>
      <c r="E4230" t="s">
        <v>510</v>
      </c>
      <c r="F4230" t="str">
        <f>VLOOKUP(H4230,Location!A$2:E$678,2,FALSE)</f>
        <v>Kashi</v>
      </c>
      <c r="G4230" t="str">
        <f>VLOOKUP(LEFT(R4230,3),Language!A$2:B$7700,2,FALSE)</f>
        <v>English</v>
      </c>
      <c r="H4230" t="s">
        <v>187</v>
      </c>
      <c r="I4230">
        <v>500</v>
      </c>
      <c r="J4230">
        <v>269</v>
      </c>
      <c r="K4230">
        <v>0</v>
      </c>
      <c r="L4230">
        <v>216</v>
      </c>
      <c r="M4230">
        <v>1234567</v>
      </c>
      <c r="N4230">
        <v>270316</v>
      </c>
      <c r="O4230">
        <v>301016</v>
      </c>
      <c r="P4230" t="s">
        <v>19</v>
      </c>
      <c r="Q4230">
        <v>16500</v>
      </c>
      <c r="R4230" t="s">
        <v>20</v>
      </c>
      <c r="S4230" t="str">
        <f>VLOOKUP(V4230,Country!A$2:B$191,2,FALSE)</f>
        <v>China</v>
      </c>
      <c r="T4230" t="str">
        <f>VLOOKUP(X4230,Organisation!A$2:B$150,2,FALSE)</f>
        <v>R &amp; T of Peoples Republic of China</v>
      </c>
      <c r="U4230" t="s">
        <v>187</v>
      </c>
      <c r="V4230" t="s">
        <v>55</v>
      </c>
      <c r="W4230" t="s">
        <v>188</v>
      </c>
      <c r="X4230" t="s">
        <v>57</v>
      </c>
      <c r="Y4230">
        <v>3448</v>
      </c>
    </row>
    <row r="4231" spans="1:25" x14ac:dyDescent="0.25">
      <c r="A4231">
        <v>17670</v>
      </c>
      <c r="B4231" t="str">
        <f>VLOOKUP(W4231,Broadcast!A$2:B$277,2,FALSE)</f>
        <v>China Radio International</v>
      </c>
      <c r="C4231" s="6">
        <v>900</v>
      </c>
      <c r="D4231" s="6">
        <v>1000</v>
      </c>
      <c r="E4231" t="s">
        <v>699</v>
      </c>
      <c r="F4231" t="str">
        <f>VLOOKUP(H4231,Location!A$2:E$678,2,FALSE)</f>
        <v>Kunming</v>
      </c>
      <c r="G4231" t="str">
        <f>VLOOKUP(LEFT(R4231,3),Language!A$2:B$7700,2,FALSE)</f>
        <v>Standart Chinese</v>
      </c>
      <c r="H4231" t="s">
        <v>366</v>
      </c>
      <c r="I4231">
        <v>500</v>
      </c>
      <c r="J4231">
        <v>135</v>
      </c>
      <c r="K4231">
        <v>0</v>
      </c>
      <c r="L4231">
        <v>218</v>
      </c>
      <c r="M4231">
        <v>1234567</v>
      </c>
      <c r="N4231">
        <v>270316</v>
      </c>
      <c r="O4231">
        <v>301016</v>
      </c>
      <c r="P4231" t="s">
        <v>19</v>
      </c>
      <c r="Q4231">
        <v>16500</v>
      </c>
      <c r="R4231" t="s">
        <v>207</v>
      </c>
      <c r="S4231" t="str">
        <f>VLOOKUP(V4231,Country!A$2:B$191,2,FALSE)</f>
        <v>China</v>
      </c>
      <c r="T4231" t="str">
        <f>VLOOKUP(X4231,Organisation!A$2:B$150,2,FALSE)</f>
        <v>R &amp; T of Peoples Republic of China</v>
      </c>
      <c r="U4231" t="s">
        <v>366</v>
      </c>
      <c r="V4231" t="s">
        <v>55</v>
      </c>
      <c r="W4231" t="s">
        <v>188</v>
      </c>
      <c r="X4231" t="s">
        <v>57</v>
      </c>
      <c r="Y4231">
        <v>3449</v>
      </c>
    </row>
    <row r="4232" spans="1:25" x14ac:dyDescent="0.25">
      <c r="A4232">
        <v>17670</v>
      </c>
      <c r="B4232" t="str">
        <f>VLOOKUP(W4232,Broadcast!A$2:B$277,2,FALSE)</f>
        <v>China Radio International</v>
      </c>
      <c r="C4232" s="6">
        <v>1000</v>
      </c>
      <c r="D4232" s="6">
        <v>1100</v>
      </c>
      <c r="E4232" t="s">
        <v>699</v>
      </c>
      <c r="F4232" t="str">
        <f>VLOOKUP(H4232,Location!A$2:E$678,2,FALSE)</f>
        <v>Kunming</v>
      </c>
      <c r="G4232" t="str">
        <f>VLOOKUP(LEFT(R4232,3),Language!A$2:B$7700,2,FALSE)</f>
        <v>Cantonese</v>
      </c>
      <c r="H4232" t="s">
        <v>366</v>
      </c>
      <c r="I4232">
        <v>500</v>
      </c>
      <c r="J4232">
        <v>135</v>
      </c>
      <c r="K4232">
        <v>0</v>
      </c>
      <c r="L4232">
        <v>218</v>
      </c>
      <c r="M4232">
        <v>1234567</v>
      </c>
      <c r="N4232">
        <v>270316</v>
      </c>
      <c r="O4232">
        <v>301016</v>
      </c>
      <c r="P4232" t="s">
        <v>19</v>
      </c>
      <c r="Q4232">
        <v>16500</v>
      </c>
      <c r="R4232" t="s">
        <v>423</v>
      </c>
      <c r="S4232" t="str">
        <f>VLOOKUP(V4232,Country!A$2:B$191,2,FALSE)</f>
        <v>China</v>
      </c>
      <c r="T4232" t="str">
        <f>VLOOKUP(X4232,Organisation!A$2:B$150,2,FALSE)</f>
        <v>R &amp; T of Peoples Republic of China</v>
      </c>
      <c r="U4232" t="s">
        <v>366</v>
      </c>
      <c r="V4232" t="s">
        <v>55</v>
      </c>
      <c r="W4232" t="s">
        <v>188</v>
      </c>
      <c r="X4232" t="s">
        <v>57</v>
      </c>
      <c r="Y4232">
        <v>3450</v>
      </c>
    </row>
    <row r="4233" spans="1:25" x14ac:dyDescent="0.25">
      <c r="A4233">
        <v>17670</v>
      </c>
      <c r="B4233" t="str">
        <f>VLOOKUP(W4233,Broadcast!A$2:B$277,2,FALSE)</f>
        <v>Radio Romania International</v>
      </c>
      <c r="C4233" s="6">
        <v>1100</v>
      </c>
      <c r="D4233" s="6">
        <v>1200</v>
      </c>
      <c r="E4233" t="s">
        <v>743</v>
      </c>
      <c r="F4233" t="str">
        <f>VLOOKUP(H4233,Location!A$2:E$678,2,FALSE)</f>
        <v>Galbeni</v>
      </c>
      <c r="G4233" t="str">
        <f>VLOOKUP(LEFT(R4233,3),Language!A$2:B$7700,2,FALSE)</f>
        <v>English</v>
      </c>
      <c r="H4233" t="s">
        <v>453</v>
      </c>
      <c r="I4233">
        <v>300</v>
      </c>
      <c r="J4233">
        <v>165</v>
      </c>
      <c r="K4233">
        <v>0</v>
      </c>
      <c r="L4233">
        <v>286</v>
      </c>
      <c r="M4233">
        <v>1234567</v>
      </c>
      <c r="N4233">
        <v>270316</v>
      </c>
      <c r="O4233">
        <v>301016</v>
      </c>
      <c r="P4233" t="s">
        <v>19</v>
      </c>
      <c r="R4233" t="s">
        <v>20</v>
      </c>
      <c r="S4233" t="str">
        <f>VLOOKUP(V4233,Country!A$2:B$191,2,FALSE)</f>
        <v>Romania</v>
      </c>
      <c r="T4233" t="str">
        <f>VLOOKUP(X4233,Organisation!A$2:B$150,2,FALSE)</f>
        <v>Ministry of Communications &amp; Informatics Technol.</v>
      </c>
      <c r="U4233" t="s">
        <v>453</v>
      </c>
      <c r="V4233" t="s">
        <v>202</v>
      </c>
      <c r="W4233" t="s">
        <v>203</v>
      </c>
      <c r="X4233" t="s">
        <v>202</v>
      </c>
      <c r="Y4233">
        <v>4419</v>
      </c>
    </row>
    <row r="4234" spans="1:25" x14ac:dyDescent="0.25">
      <c r="A4234">
        <v>17670</v>
      </c>
      <c r="B4234" t="str">
        <f>VLOOKUP(W4234,Broadcast!A$2:B$277,2,FALSE)</f>
        <v>Islamic Republic of Iran Broadcasting</v>
      </c>
      <c r="C4234" s="6">
        <v>1220</v>
      </c>
      <c r="D4234" s="6">
        <v>1320</v>
      </c>
      <c r="E4234">
        <v>49.54</v>
      </c>
      <c r="F4234" t="str">
        <f>VLOOKUP(H4234,Location!A$2:E$678,2,FALSE)</f>
        <v>Sirjan</v>
      </c>
      <c r="G4234" t="str">
        <f>VLOOKUP(LEFT(R4234,3),Language!A$2:B$7700,2,FALSE)</f>
        <v>Indonesian</v>
      </c>
      <c r="H4234" t="s">
        <v>228</v>
      </c>
      <c r="I4234">
        <v>500</v>
      </c>
      <c r="J4234">
        <v>115</v>
      </c>
      <c r="K4234">
        <v>0</v>
      </c>
      <c r="L4234">
        <v>218</v>
      </c>
      <c r="M4234">
        <v>1234567</v>
      </c>
      <c r="N4234">
        <v>270316</v>
      </c>
      <c r="O4234">
        <v>291016</v>
      </c>
      <c r="P4234" t="s">
        <v>19</v>
      </c>
      <c r="R4234" t="s">
        <v>590</v>
      </c>
      <c r="S4234" t="str">
        <f>VLOOKUP(V4234,Country!A$2:B$191,2,FALSE)</f>
        <v>Iran (Islamic Rep. of)</v>
      </c>
      <c r="T4234" t="str">
        <f>VLOOKUP(X4234,Organisation!A$2:B$150,2,FALSE)</f>
        <v>Islamic Republic of Iran Broadcast.</v>
      </c>
      <c r="U4234" t="s">
        <v>228</v>
      </c>
      <c r="V4234" t="s">
        <v>229</v>
      </c>
      <c r="W4234" t="s">
        <v>230</v>
      </c>
      <c r="X4234" t="s">
        <v>230</v>
      </c>
      <c r="Y4234">
        <v>7207</v>
      </c>
    </row>
    <row r="4235" spans="1:25" x14ac:dyDescent="0.25">
      <c r="A4235">
        <v>17670</v>
      </c>
      <c r="B4235" t="str">
        <f>VLOOKUP(W4235,Broadcast!A$2:B$277,2,FALSE)</f>
        <v>All India Radio</v>
      </c>
      <c r="C4235" s="6">
        <v>1500</v>
      </c>
      <c r="D4235" s="6">
        <v>1730</v>
      </c>
      <c r="E4235" t="s">
        <v>843</v>
      </c>
      <c r="F4235" t="str">
        <f>VLOOKUP(H4235,Location!A$2:E$678,2,FALSE)</f>
        <v>Delhi</v>
      </c>
      <c r="G4235" t="str">
        <f>VLOOKUP(LEFT(R4235,3),Language!A$2:B$7700,2,FALSE)</f>
        <v>Swahili (macrolanguage)</v>
      </c>
      <c r="H4235" t="s">
        <v>304</v>
      </c>
      <c r="I4235">
        <v>250</v>
      </c>
      <c r="J4235">
        <v>245</v>
      </c>
      <c r="K4235">
        <v>0</v>
      </c>
      <c r="L4235">
        <v>216</v>
      </c>
      <c r="M4235">
        <v>1234567</v>
      </c>
      <c r="N4235">
        <v>270316</v>
      </c>
      <c r="O4235">
        <v>301016</v>
      </c>
      <c r="P4235" t="s">
        <v>19</v>
      </c>
      <c r="Q4235">
        <v>17725</v>
      </c>
      <c r="R4235" t="s">
        <v>844</v>
      </c>
      <c r="S4235" t="str">
        <f>VLOOKUP(V4235,Country!A$2:B$191,2,FALSE)</f>
        <v>India</v>
      </c>
      <c r="T4235" t="str">
        <f>VLOOKUP(X4235,Organisation!A$2:B$150,2,FALSE)</f>
        <v>All India Radio</v>
      </c>
      <c r="U4235" t="s">
        <v>304</v>
      </c>
      <c r="V4235" t="s">
        <v>263</v>
      </c>
      <c r="W4235" t="s">
        <v>264</v>
      </c>
      <c r="X4235" t="s">
        <v>264</v>
      </c>
      <c r="Y4235">
        <v>3614</v>
      </c>
    </row>
    <row r="4236" spans="1:25" x14ac:dyDescent="0.25">
      <c r="A4236">
        <v>17670</v>
      </c>
      <c r="B4236" t="str">
        <f>VLOOKUP(W4236,Broadcast!A$2:B$277,2,FALSE)</f>
        <v>All India Radio</v>
      </c>
      <c r="C4236" s="6">
        <v>1730</v>
      </c>
      <c r="D4236" s="6">
        <v>1945</v>
      </c>
      <c r="E4236" t="s">
        <v>843</v>
      </c>
      <c r="F4236" t="str">
        <f>VLOOKUP(H4236,Location!A$2:E$678,2,FALSE)</f>
        <v>Delhi</v>
      </c>
      <c r="G4236" t="str">
        <f>VLOOKUP(LEFT(R4236,3),Language!A$2:B$7700,2,FALSE)</f>
        <v>English</v>
      </c>
      <c r="H4236" t="s">
        <v>304</v>
      </c>
      <c r="I4236">
        <v>250</v>
      </c>
      <c r="J4236">
        <v>245</v>
      </c>
      <c r="K4236">
        <v>0</v>
      </c>
      <c r="L4236">
        <v>216</v>
      </c>
      <c r="M4236">
        <v>1234567</v>
      </c>
      <c r="N4236">
        <v>270316</v>
      </c>
      <c r="O4236">
        <v>301016</v>
      </c>
      <c r="P4236" t="s">
        <v>19</v>
      </c>
      <c r="Q4236">
        <v>17725</v>
      </c>
      <c r="R4236" t="s">
        <v>20</v>
      </c>
      <c r="S4236" t="str">
        <f>VLOOKUP(V4236,Country!A$2:B$191,2,FALSE)</f>
        <v>India</v>
      </c>
      <c r="T4236" t="str">
        <f>VLOOKUP(X4236,Organisation!A$2:B$150,2,FALSE)</f>
        <v>All India Radio</v>
      </c>
      <c r="U4236" t="s">
        <v>304</v>
      </c>
      <c r="V4236" t="s">
        <v>263</v>
      </c>
      <c r="W4236" t="s">
        <v>264</v>
      </c>
      <c r="X4236" t="s">
        <v>264</v>
      </c>
      <c r="Y4236">
        <v>3615</v>
      </c>
    </row>
    <row r="4237" spans="1:25" x14ac:dyDescent="0.25">
      <c r="A4237">
        <v>17675</v>
      </c>
      <c r="B4237" t="str">
        <f>VLOOKUP(W4237,Broadcast!A$2:B$277,2,FALSE)</f>
        <v>Radio New Zealand</v>
      </c>
      <c r="C4237" s="6">
        <v>0</v>
      </c>
      <c r="D4237" s="6">
        <v>500</v>
      </c>
      <c r="E4237" t="s">
        <v>283</v>
      </c>
      <c r="F4237" t="str">
        <f>VLOOKUP(H4237,Location!A$2:E$678,2,FALSE)</f>
        <v>Rangitaiki</v>
      </c>
      <c r="G4237" t="str">
        <f>VLOOKUP(LEFT(R4237,3),Language!A$2:B$7700,2,FALSE)</f>
        <v>English</v>
      </c>
      <c r="H4237" t="s">
        <v>284</v>
      </c>
      <c r="I4237">
        <v>50</v>
      </c>
      <c r="J4237">
        <v>35</v>
      </c>
      <c r="K4237">
        <v>0</v>
      </c>
      <c r="L4237">
        <v>156</v>
      </c>
      <c r="M4237">
        <v>1234567</v>
      </c>
      <c r="N4237">
        <v>270316</v>
      </c>
      <c r="O4237">
        <v>301016</v>
      </c>
      <c r="P4237" t="s">
        <v>19</v>
      </c>
      <c r="Q4237">
        <v>13500</v>
      </c>
      <c r="R4237" t="s">
        <v>20</v>
      </c>
      <c r="S4237" t="str">
        <f>VLOOKUP(V4237,Country!A$2:B$191,2,FALSE)</f>
        <v>New Zealand</v>
      </c>
      <c r="T4237" t="str">
        <f>VLOOKUP(X4237,Organisation!A$2:B$150,2,FALSE)</f>
        <v>Radio New Zealand Ltd.</v>
      </c>
      <c r="U4237" t="s">
        <v>284</v>
      </c>
      <c r="V4237" t="s">
        <v>69</v>
      </c>
      <c r="W4237" t="s">
        <v>68</v>
      </c>
      <c r="X4237" t="s">
        <v>68</v>
      </c>
      <c r="Y4237">
        <v>18002</v>
      </c>
    </row>
    <row r="4238" spans="1:25" x14ac:dyDescent="0.25">
      <c r="A4238">
        <v>17675</v>
      </c>
      <c r="B4238" t="str">
        <f>VLOOKUP(W4238,Broadcast!A$2:B$277,2,FALSE)</f>
        <v>Radio New Zealand</v>
      </c>
      <c r="C4238" s="6">
        <v>0</v>
      </c>
      <c r="D4238" s="6">
        <v>500</v>
      </c>
      <c r="E4238" t="s">
        <v>449</v>
      </c>
      <c r="F4238" t="str">
        <f>VLOOKUP(H4238,Location!A$2:E$678,2,FALSE)</f>
        <v>Rangitaiki</v>
      </c>
      <c r="G4238" t="str">
        <f>VLOOKUP(LEFT(R4238,3),Language!A$2:B$7700,2,FALSE)</f>
        <v>English</v>
      </c>
      <c r="H4238" t="s">
        <v>284</v>
      </c>
      <c r="I4238">
        <v>50</v>
      </c>
      <c r="J4238">
        <v>325</v>
      </c>
      <c r="K4238">
        <v>0</v>
      </c>
      <c r="L4238">
        <v>156</v>
      </c>
      <c r="M4238">
        <v>1234567</v>
      </c>
      <c r="N4238">
        <v>270316</v>
      </c>
      <c r="O4238">
        <v>301016</v>
      </c>
      <c r="P4238" t="s">
        <v>19</v>
      </c>
      <c r="Q4238">
        <v>13500</v>
      </c>
      <c r="R4238" t="s">
        <v>20</v>
      </c>
      <c r="S4238" t="str">
        <f>VLOOKUP(V4238,Country!A$2:B$191,2,FALSE)</f>
        <v>New Zealand</v>
      </c>
      <c r="T4238" t="str">
        <f>VLOOKUP(X4238,Organisation!A$2:B$150,2,FALSE)</f>
        <v>Radio New Zealand Ltd.</v>
      </c>
      <c r="U4238" t="s">
        <v>284</v>
      </c>
      <c r="V4238" t="s">
        <v>69</v>
      </c>
      <c r="W4238" t="s">
        <v>68</v>
      </c>
      <c r="X4238" t="s">
        <v>68</v>
      </c>
      <c r="Y4238">
        <v>18003</v>
      </c>
    </row>
    <row r="4239" spans="1:25" x14ac:dyDescent="0.25">
      <c r="A4239">
        <v>17675</v>
      </c>
      <c r="B4239" t="str">
        <f>VLOOKUP(W4239,Broadcast!A$2:B$277,2,FALSE)</f>
        <v>Radio Sultanate of Oman</v>
      </c>
      <c r="C4239" s="6">
        <v>400</v>
      </c>
      <c r="D4239" s="6">
        <v>600</v>
      </c>
      <c r="E4239">
        <v>48.53</v>
      </c>
      <c r="F4239" t="str">
        <f>VLOOKUP(H4239,Location!A$2:E$678,2,FALSE)</f>
        <v>Thumrayt</v>
      </c>
      <c r="G4239" t="str">
        <f>VLOOKUP(LEFT(R4239,3),Language!A$2:B$7700,2,FALSE)</f>
        <v>Standard Arabic</v>
      </c>
      <c r="H4239" t="s">
        <v>520</v>
      </c>
      <c r="I4239">
        <v>100</v>
      </c>
      <c r="J4239">
        <v>220</v>
      </c>
      <c r="K4239">
        <v>0</v>
      </c>
      <c r="L4239">
        <v>205</v>
      </c>
      <c r="M4239">
        <v>1234567</v>
      </c>
      <c r="N4239">
        <v>270316</v>
      </c>
      <c r="O4239">
        <v>301016</v>
      </c>
      <c r="P4239" t="s">
        <v>19</v>
      </c>
      <c r="Q4239">
        <v>11900</v>
      </c>
      <c r="R4239" t="s">
        <v>310</v>
      </c>
      <c r="S4239" t="str">
        <f>VLOOKUP(V4239,Country!A$2:B$191,2,FALSE)</f>
        <v>Oman</v>
      </c>
      <c r="T4239" t="str">
        <f>VLOOKUP(X4239,Organisation!A$2:B$150,2,FALSE)</f>
        <v>Radio Sultanate of Oman</v>
      </c>
      <c r="U4239" t="s">
        <v>520</v>
      </c>
      <c r="V4239" t="s">
        <v>212</v>
      </c>
      <c r="W4239" t="s">
        <v>383</v>
      </c>
      <c r="X4239" t="s">
        <v>383</v>
      </c>
      <c r="Y4239">
        <v>4504</v>
      </c>
    </row>
    <row r="4240" spans="1:25" x14ac:dyDescent="0.25">
      <c r="A4240">
        <v>17675</v>
      </c>
      <c r="B4240" t="str">
        <f>VLOOKUP(W4240,Broadcast!A$2:B$277,2,FALSE)</f>
        <v>Radio New Zealand</v>
      </c>
      <c r="C4240" s="6">
        <v>2050</v>
      </c>
      <c r="D4240" s="6">
        <v>2400</v>
      </c>
      <c r="E4240" t="s">
        <v>449</v>
      </c>
      <c r="F4240" t="str">
        <f>VLOOKUP(H4240,Location!A$2:E$678,2,FALSE)</f>
        <v>Rangitaiki</v>
      </c>
      <c r="G4240" t="str">
        <f>VLOOKUP(LEFT(R4240,3),Language!A$2:B$7700,2,FALSE)</f>
        <v>English</v>
      </c>
      <c r="H4240" t="s">
        <v>284</v>
      </c>
      <c r="I4240">
        <v>50</v>
      </c>
      <c r="J4240">
        <v>325</v>
      </c>
      <c r="K4240">
        <v>0</v>
      </c>
      <c r="L4240">
        <v>156</v>
      </c>
      <c r="M4240">
        <v>1234567</v>
      </c>
      <c r="N4240">
        <v>270316</v>
      </c>
      <c r="O4240">
        <v>301016</v>
      </c>
      <c r="P4240" t="s">
        <v>19</v>
      </c>
      <c r="Q4240">
        <v>13500</v>
      </c>
      <c r="R4240" t="s">
        <v>20</v>
      </c>
      <c r="S4240" t="str">
        <f>VLOOKUP(V4240,Country!A$2:B$191,2,FALSE)</f>
        <v>New Zealand</v>
      </c>
      <c r="T4240" t="str">
        <f>VLOOKUP(X4240,Organisation!A$2:B$150,2,FALSE)</f>
        <v>Radio New Zealand Ltd.</v>
      </c>
      <c r="U4240" t="s">
        <v>284</v>
      </c>
      <c r="V4240" t="s">
        <v>69</v>
      </c>
      <c r="W4240" t="s">
        <v>68</v>
      </c>
      <c r="X4240" t="s">
        <v>68</v>
      </c>
      <c r="Y4240">
        <v>18004</v>
      </c>
    </row>
    <row r="4241" spans="1:25" x14ac:dyDescent="0.25">
      <c r="A4241">
        <v>17675</v>
      </c>
      <c r="B4241" t="str">
        <f>VLOOKUP(W4241,Broadcast!A$2:B$277,2,FALSE)</f>
        <v>Radio New Zealand</v>
      </c>
      <c r="C4241" s="6">
        <v>2050</v>
      </c>
      <c r="D4241" s="6">
        <v>2400</v>
      </c>
      <c r="E4241" t="s">
        <v>283</v>
      </c>
      <c r="F4241" t="str">
        <f>VLOOKUP(H4241,Location!A$2:E$678,2,FALSE)</f>
        <v>Rangitaiki</v>
      </c>
      <c r="G4241" t="str">
        <f>VLOOKUP(LEFT(R4241,3),Language!A$2:B$7700,2,FALSE)</f>
        <v>English</v>
      </c>
      <c r="H4241" t="s">
        <v>284</v>
      </c>
      <c r="I4241">
        <v>50</v>
      </c>
      <c r="J4241">
        <v>35</v>
      </c>
      <c r="K4241">
        <v>0</v>
      </c>
      <c r="L4241">
        <v>156</v>
      </c>
      <c r="M4241">
        <v>1234567</v>
      </c>
      <c r="N4241">
        <v>270316</v>
      </c>
      <c r="O4241">
        <v>301016</v>
      </c>
      <c r="P4241" t="s">
        <v>19</v>
      </c>
      <c r="Q4241">
        <v>13500</v>
      </c>
      <c r="R4241" t="s">
        <v>20</v>
      </c>
      <c r="S4241" t="str">
        <f>VLOOKUP(V4241,Country!A$2:B$191,2,FALSE)</f>
        <v>New Zealand</v>
      </c>
      <c r="T4241" t="str">
        <f>VLOOKUP(X4241,Organisation!A$2:B$150,2,FALSE)</f>
        <v>Radio New Zealand Ltd.</v>
      </c>
      <c r="U4241" t="s">
        <v>284</v>
      </c>
      <c r="V4241" t="s">
        <v>69</v>
      </c>
      <c r="W4241" t="s">
        <v>68</v>
      </c>
      <c r="X4241" t="s">
        <v>68</v>
      </c>
      <c r="Y4241">
        <v>18005</v>
      </c>
    </row>
    <row r="4242" spans="1:25" x14ac:dyDescent="0.25">
      <c r="A4242">
        <v>17680</v>
      </c>
      <c r="B4242" t="str">
        <f>VLOOKUP(W4242,Broadcast!A$2:B$277,2,FALSE)</f>
        <v>China Radio International</v>
      </c>
      <c r="C4242" s="6">
        <v>600</v>
      </c>
      <c r="D4242" s="6">
        <v>700</v>
      </c>
      <c r="E4242" t="s">
        <v>458</v>
      </c>
      <c r="F4242" t="str">
        <f>VLOOKUP(H4242,Location!A$2:E$678,2,FALSE)</f>
        <v>Kashi</v>
      </c>
      <c r="G4242" t="str">
        <f>VLOOKUP(LEFT(R4242,3),Language!A$2:B$7700,2,FALSE)</f>
        <v>Spanish</v>
      </c>
      <c r="H4242" t="s">
        <v>187</v>
      </c>
      <c r="I4242">
        <v>500</v>
      </c>
      <c r="J4242">
        <v>294</v>
      </c>
      <c r="K4242">
        <v>0</v>
      </c>
      <c r="L4242">
        <v>216</v>
      </c>
      <c r="M4242">
        <v>1234567</v>
      </c>
      <c r="N4242">
        <v>270316</v>
      </c>
      <c r="O4242">
        <v>301016</v>
      </c>
      <c r="P4242" t="s">
        <v>19</v>
      </c>
      <c r="Q4242">
        <v>13700</v>
      </c>
      <c r="R4242" t="s">
        <v>137</v>
      </c>
      <c r="S4242" t="str">
        <f>VLOOKUP(V4242,Country!A$2:B$191,2,FALSE)</f>
        <v>China</v>
      </c>
      <c r="T4242" t="str">
        <f>VLOOKUP(X4242,Organisation!A$2:B$150,2,FALSE)</f>
        <v>R &amp; T of Peoples Republic of China</v>
      </c>
      <c r="U4242" t="s">
        <v>187</v>
      </c>
      <c r="V4242" t="s">
        <v>55</v>
      </c>
      <c r="W4242" t="s">
        <v>188</v>
      </c>
      <c r="X4242" t="s">
        <v>57</v>
      </c>
      <c r="Y4242">
        <v>3451</v>
      </c>
    </row>
    <row r="4243" spans="1:25" x14ac:dyDescent="0.25">
      <c r="A4243">
        <v>17680</v>
      </c>
      <c r="B4243" t="str">
        <f>VLOOKUP(W4243,Broadcast!A$2:B$277,2,FALSE)</f>
        <v>China Radio International</v>
      </c>
      <c r="C4243" s="6">
        <v>700</v>
      </c>
      <c r="D4243" s="6">
        <v>800</v>
      </c>
      <c r="E4243" t="s">
        <v>458</v>
      </c>
      <c r="F4243" t="str">
        <f>VLOOKUP(H4243,Location!A$2:E$678,2,FALSE)</f>
        <v>Kashi</v>
      </c>
      <c r="G4243" t="str">
        <f>VLOOKUP(LEFT(R4243,3),Language!A$2:B$7700,2,FALSE)</f>
        <v>Spanish</v>
      </c>
      <c r="H4243" t="s">
        <v>187</v>
      </c>
      <c r="I4243">
        <v>500</v>
      </c>
      <c r="J4243">
        <v>294</v>
      </c>
      <c r="K4243">
        <v>0</v>
      </c>
      <c r="L4243">
        <v>216</v>
      </c>
      <c r="M4243">
        <v>1234567</v>
      </c>
      <c r="N4243">
        <v>270316</v>
      </c>
      <c r="O4243">
        <v>301016</v>
      </c>
      <c r="P4243" t="s">
        <v>19</v>
      </c>
      <c r="Q4243">
        <v>13700</v>
      </c>
      <c r="R4243" t="s">
        <v>137</v>
      </c>
      <c r="S4243" t="str">
        <f>VLOOKUP(V4243,Country!A$2:B$191,2,FALSE)</f>
        <v>China</v>
      </c>
      <c r="T4243" t="str">
        <f>VLOOKUP(X4243,Organisation!A$2:B$150,2,FALSE)</f>
        <v>R &amp; T of Peoples Republic of China</v>
      </c>
      <c r="U4243" t="s">
        <v>187</v>
      </c>
      <c r="V4243" t="s">
        <v>55</v>
      </c>
      <c r="W4243" t="s">
        <v>188</v>
      </c>
      <c r="X4243" t="s">
        <v>57</v>
      </c>
      <c r="Y4243">
        <v>3452</v>
      </c>
    </row>
    <row r="4244" spans="1:25" x14ac:dyDescent="0.25">
      <c r="A4244">
        <v>17680</v>
      </c>
      <c r="B4244" t="str">
        <f>VLOOKUP(W4244,Broadcast!A$2:B$277,2,FALSE)</f>
        <v>Radio Romania International</v>
      </c>
      <c r="C4244" s="6">
        <v>900</v>
      </c>
      <c r="D4244" s="6">
        <v>1000</v>
      </c>
      <c r="E4244">
        <v>37</v>
      </c>
      <c r="F4244" t="str">
        <f>VLOOKUP(H4244,Location!A$2:E$678,2,FALSE)</f>
        <v>Tiganesti</v>
      </c>
      <c r="G4244" t="str">
        <f>VLOOKUP(LEFT(R4244,3),Language!A$2:B$7700,2,FALSE)</f>
        <v>Romanian</v>
      </c>
      <c r="H4244" t="s">
        <v>200</v>
      </c>
      <c r="I4244">
        <v>300</v>
      </c>
      <c r="J4244">
        <v>247</v>
      </c>
      <c r="K4244">
        <v>0</v>
      </c>
      <c r="L4244">
        <v>288</v>
      </c>
      <c r="M4244">
        <v>1</v>
      </c>
      <c r="N4244">
        <v>270316</v>
      </c>
      <c r="O4244">
        <v>301016</v>
      </c>
      <c r="P4244" t="s">
        <v>19</v>
      </c>
      <c r="R4244" t="s">
        <v>388</v>
      </c>
      <c r="S4244" t="str">
        <f>VLOOKUP(V4244,Country!A$2:B$191,2,FALSE)</f>
        <v>Romania</v>
      </c>
      <c r="T4244" t="str">
        <f>VLOOKUP(X4244,Organisation!A$2:B$150,2,FALSE)</f>
        <v>Ministry of Communications &amp; Informatics Technol.</v>
      </c>
      <c r="U4244" t="s">
        <v>200</v>
      </c>
      <c r="V4244" t="s">
        <v>202</v>
      </c>
      <c r="W4244" t="s">
        <v>203</v>
      </c>
      <c r="X4244" t="s">
        <v>202</v>
      </c>
      <c r="Y4244">
        <v>4378</v>
      </c>
    </row>
    <row r="4245" spans="1:25" x14ac:dyDescent="0.25">
      <c r="A4245">
        <v>17680</v>
      </c>
      <c r="B4245" t="str">
        <f>VLOOKUP(W4245,Broadcast!A$2:B$277,2,FALSE)</f>
        <v>China Radio International</v>
      </c>
      <c r="C4245" s="6">
        <v>930</v>
      </c>
      <c r="D4245" s="6">
        <v>1030</v>
      </c>
      <c r="E4245" t="s">
        <v>932</v>
      </c>
      <c r="F4245" t="str">
        <f>VLOOKUP(H4245,Location!A$2:E$678,2,FALSE)</f>
        <v>Kunming</v>
      </c>
      <c r="G4245" t="str">
        <f>VLOOKUP(LEFT(R4245,3),Language!A$2:B$7700,2,FALSE)</f>
        <v>Malay (individual language)</v>
      </c>
      <c r="H4245" t="s">
        <v>366</v>
      </c>
      <c r="I4245">
        <v>100</v>
      </c>
      <c r="J4245">
        <v>175</v>
      </c>
      <c r="K4245">
        <v>0</v>
      </c>
      <c r="L4245">
        <v>216</v>
      </c>
      <c r="M4245">
        <v>1234567</v>
      </c>
      <c r="N4245">
        <v>270316</v>
      </c>
      <c r="O4245">
        <v>301016</v>
      </c>
      <c r="P4245" t="s">
        <v>19</v>
      </c>
      <c r="Q4245">
        <v>13700</v>
      </c>
      <c r="R4245" t="s">
        <v>258</v>
      </c>
      <c r="S4245" t="str">
        <f>VLOOKUP(V4245,Country!A$2:B$191,2,FALSE)</f>
        <v>China</v>
      </c>
      <c r="T4245" t="str">
        <f>VLOOKUP(X4245,Organisation!A$2:B$150,2,FALSE)</f>
        <v>R &amp; T of Peoples Republic of China</v>
      </c>
      <c r="U4245" t="s">
        <v>366</v>
      </c>
      <c r="V4245" t="s">
        <v>55</v>
      </c>
      <c r="W4245" t="s">
        <v>188</v>
      </c>
      <c r="X4245" t="s">
        <v>57</v>
      </c>
      <c r="Y4245">
        <v>3453</v>
      </c>
    </row>
    <row r="4246" spans="1:25" x14ac:dyDescent="0.25">
      <c r="A4246">
        <v>17680</v>
      </c>
      <c r="B4246" t="str">
        <f>VLOOKUP(W4246,Broadcast!A$2:B$277,2,FALSE)</f>
        <v>Radio Romania International</v>
      </c>
      <c r="C4246" s="6">
        <v>1000</v>
      </c>
      <c r="D4246" s="6">
        <v>1100</v>
      </c>
      <c r="E4246">
        <v>37</v>
      </c>
      <c r="F4246" t="str">
        <f>VLOOKUP(H4246,Location!A$2:E$678,2,FALSE)</f>
        <v>Tiganesti</v>
      </c>
      <c r="G4246" t="str">
        <f>VLOOKUP(LEFT(R4246,3),Language!A$2:B$7700,2,FALSE)</f>
        <v>French</v>
      </c>
      <c r="H4246" t="s">
        <v>200</v>
      </c>
      <c r="I4246">
        <v>300</v>
      </c>
      <c r="J4246">
        <v>247</v>
      </c>
      <c r="K4246">
        <v>0</v>
      </c>
      <c r="L4246">
        <v>288</v>
      </c>
      <c r="M4246">
        <v>1234567</v>
      </c>
      <c r="N4246">
        <v>270316</v>
      </c>
      <c r="O4246">
        <v>301016</v>
      </c>
      <c r="P4246" t="s">
        <v>19</v>
      </c>
      <c r="R4246" t="s">
        <v>79</v>
      </c>
      <c r="S4246" t="str">
        <f>VLOOKUP(V4246,Country!A$2:B$191,2,FALSE)</f>
        <v>Romania</v>
      </c>
      <c r="T4246" t="str">
        <f>VLOOKUP(X4246,Organisation!A$2:B$150,2,FALSE)</f>
        <v>Ministry of Communications &amp; Informatics Technol.</v>
      </c>
      <c r="U4246" t="s">
        <v>200</v>
      </c>
      <c r="V4246" t="s">
        <v>202</v>
      </c>
      <c r="W4246" t="s">
        <v>203</v>
      </c>
      <c r="X4246" t="s">
        <v>202</v>
      </c>
      <c r="Y4246">
        <v>4379</v>
      </c>
    </row>
    <row r="4247" spans="1:25" x14ac:dyDescent="0.25">
      <c r="A4247">
        <v>17680</v>
      </c>
      <c r="B4247" t="str">
        <f>VLOOKUP(W4247,Broadcast!A$2:B$277,2,FALSE)</f>
        <v>International Broadcasting Bureau</v>
      </c>
      <c r="C4247" s="6">
        <v>1200</v>
      </c>
      <c r="D4247" s="6">
        <v>1230</v>
      </c>
      <c r="E4247" t="s">
        <v>167</v>
      </c>
      <c r="F4247" t="str">
        <f>VLOOKUP(H4247,Location!A$2:E$678,2,FALSE)</f>
        <v>Tinang 1</v>
      </c>
      <c r="G4247" t="str">
        <f>VLOOKUP(LEFT(R4247,3),Language!A$2:B$7700,2,FALSE)</f>
        <v>Burmese</v>
      </c>
      <c r="H4247" t="s">
        <v>172</v>
      </c>
      <c r="I4247">
        <v>250</v>
      </c>
      <c r="J4247">
        <v>315</v>
      </c>
      <c r="K4247">
        <v>0</v>
      </c>
      <c r="L4247">
        <v>216</v>
      </c>
      <c r="M4247">
        <v>1234567</v>
      </c>
      <c r="N4247">
        <v>270316</v>
      </c>
      <c r="O4247">
        <v>291016</v>
      </c>
      <c r="P4247" t="s">
        <v>19</v>
      </c>
      <c r="Q4247">
        <v>16480</v>
      </c>
      <c r="R4247" t="s">
        <v>157</v>
      </c>
      <c r="S4247" t="str">
        <f>VLOOKUP(V4247,Country!A$2:B$191,2,FALSE)</f>
        <v>Philippines</v>
      </c>
      <c r="T4247" t="str">
        <f>VLOOKUP(X4247,Organisation!A$2:B$150,2,FALSE)</f>
        <v>International Broadcasting Bureau</v>
      </c>
      <c r="U4247" t="s">
        <v>172</v>
      </c>
      <c r="V4247" t="s">
        <v>173</v>
      </c>
      <c r="W4247" t="s">
        <v>120</v>
      </c>
      <c r="X4247" t="s">
        <v>120</v>
      </c>
      <c r="Y4247">
        <v>981</v>
      </c>
    </row>
    <row r="4248" spans="1:25" x14ac:dyDescent="0.25">
      <c r="A4248">
        <v>17680</v>
      </c>
      <c r="B4248" t="str">
        <f>VLOOKUP(W4248,Broadcast!A$2:B$277,2,FALSE)</f>
        <v>Abu Dhabi Media Company</v>
      </c>
      <c r="C4248" s="6">
        <v>1230</v>
      </c>
      <c r="D4248" s="6">
        <v>1400</v>
      </c>
      <c r="E4248" t="s">
        <v>436</v>
      </c>
      <c r="F4248" t="str">
        <f>VLOOKUP(H4248,Location!A$2:E$678,2,FALSE)</f>
        <v>Dhabayya</v>
      </c>
      <c r="G4248" t="str">
        <f>VLOOKUP(LEFT(R4248,3),Language!A$2:B$7700,2,FALSE)</f>
        <v>Arabic</v>
      </c>
      <c r="H4248" t="s">
        <v>409</v>
      </c>
      <c r="I4248">
        <v>250</v>
      </c>
      <c r="J4248">
        <v>285</v>
      </c>
      <c r="K4248">
        <v>0</v>
      </c>
      <c r="L4248">
        <v>218</v>
      </c>
      <c r="M4248">
        <v>1234567</v>
      </c>
      <c r="N4248">
        <v>270316</v>
      </c>
      <c r="O4248">
        <v>301016</v>
      </c>
      <c r="P4248" t="s">
        <v>19</v>
      </c>
      <c r="Q4248">
        <v>17700</v>
      </c>
      <c r="R4248" t="s">
        <v>89</v>
      </c>
      <c r="S4248" t="str">
        <f>VLOOKUP(V4248,Country!A$2:B$191,2,FALSE)</f>
        <v>United Arab Emirates</v>
      </c>
      <c r="T4248" t="str">
        <f>VLOOKUP(X4248,Organisation!A$2:B$150,2,FALSE)</f>
        <v>Abu Dhabi Media Company</v>
      </c>
      <c r="U4248" t="s">
        <v>409</v>
      </c>
      <c r="V4248" t="s">
        <v>410</v>
      </c>
      <c r="W4248" t="s">
        <v>14</v>
      </c>
      <c r="X4248" t="s">
        <v>14</v>
      </c>
      <c r="Y4248">
        <v>3842</v>
      </c>
    </row>
    <row r="4249" spans="1:25" x14ac:dyDescent="0.25">
      <c r="A4249">
        <v>17680</v>
      </c>
      <c r="B4249" t="str">
        <f>VLOOKUP(W4249,Broadcast!A$2:B$277,2,FALSE)</f>
        <v>Trans World Radio</v>
      </c>
      <c r="C4249" s="6">
        <v>1300</v>
      </c>
      <c r="D4249" s="6">
        <v>1315</v>
      </c>
      <c r="E4249" t="s">
        <v>743</v>
      </c>
      <c r="F4249" t="str">
        <f>VLOOKUP(H4249,Location!A$2:E$678,2,FALSE)</f>
        <v>Dhabayya</v>
      </c>
      <c r="G4249" t="str">
        <f>VLOOKUP(LEFT(R4249,3),Language!A$2:B$7700,2,FALSE)</f>
        <v>Afar</v>
      </c>
      <c r="H4249" t="s">
        <v>409</v>
      </c>
      <c r="I4249">
        <v>250</v>
      </c>
      <c r="J4249">
        <v>230</v>
      </c>
      <c r="K4249">
        <v>-30</v>
      </c>
      <c r="L4249">
        <v>218</v>
      </c>
      <c r="M4249">
        <v>1567</v>
      </c>
      <c r="N4249">
        <v>270316</v>
      </c>
      <c r="O4249">
        <v>301016</v>
      </c>
      <c r="P4249" t="s">
        <v>19</v>
      </c>
      <c r="Q4249">
        <v>14750</v>
      </c>
      <c r="R4249" t="s">
        <v>870</v>
      </c>
      <c r="S4249" t="str">
        <f>VLOOKUP(V4249,Country!A$2:B$191,2,FALSE)</f>
        <v>United Arab Emirates</v>
      </c>
      <c r="T4249" t="str">
        <f>VLOOKUP(X4249,Organisation!A$2:B$150,2,FALSE)</f>
        <v>Babcock Communications</v>
      </c>
      <c r="U4249" t="s">
        <v>409</v>
      </c>
      <c r="V4249" t="s">
        <v>410</v>
      </c>
      <c r="W4249" t="s">
        <v>28</v>
      </c>
      <c r="X4249" t="s">
        <v>43</v>
      </c>
      <c r="Y4249">
        <v>322</v>
      </c>
    </row>
    <row r="4250" spans="1:25" x14ac:dyDescent="0.25">
      <c r="A4250">
        <v>17680</v>
      </c>
      <c r="B4250" t="str">
        <f>VLOOKUP(W4250,Broadcast!A$2:B$277,2,FALSE)</f>
        <v>Abu Dhabi Media Company</v>
      </c>
      <c r="C4250" s="6">
        <v>1500</v>
      </c>
      <c r="D4250" s="6">
        <v>1700</v>
      </c>
      <c r="E4250" t="s">
        <v>436</v>
      </c>
      <c r="F4250" t="str">
        <f>VLOOKUP(H4250,Location!A$2:E$678,2,FALSE)</f>
        <v>Dhabayya</v>
      </c>
      <c r="G4250" t="str">
        <f>VLOOKUP(LEFT(R4250,3),Language!A$2:B$7700,2,FALSE)</f>
        <v>Arabic</v>
      </c>
      <c r="H4250" t="s">
        <v>409</v>
      </c>
      <c r="I4250">
        <v>250</v>
      </c>
      <c r="J4250">
        <v>285</v>
      </c>
      <c r="K4250">
        <v>0</v>
      </c>
      <c r="L4250">
        <v>218</v>
      </c>
      <c r="M4250">
        <v>1234567</v>
      </c>
      <c r="N4250">
        <v>270316</v>
      </c>
      <c r="O4250">
        <v>301016</v>
      </c>
      <c r="P4250" t="s">
        <v>19</v>
      </c>
      <c r="Q4250">
        <v>17700</v>
      </c>
      <c r="R4250" t="s">
        <v>89</v>
      </c>
      <c r="S4250" t="str">
        <f>VLOOKUP(V4250,Country!A$2:B$191,2,FALSE)</f>
        <v>United Arab Emirates</v>
      </c>
      <c r="T4250" t="str">
        <f>VLOOKUP(X4250,Organisation!A$2:B$150,2,FALSE)</f>
        <v>Abu Dhabi Media Company</v>
      </c>
      <c r="U4250" t="s">
        <v>409</v>
      </c>
      <c r="V4250" t="s">
        <v>410</v>
      </c>
      <c r="W4250" t="s">
        <v>14</v>
      </c>
      <c r="X4250" t="s">
        <v>14</v>
      </c>
      <c r="Y4250">
        <v>3843</v>
      </c>
    </row>
    <row r="4251" spans="1:25" x14ac:dyDescent="0.25">
      <c r="A4251">
        <v>17685</v>
      </c>
      <c r="B4251" t="str">
        <f>VLOOKUP(W4251,Broadcast!A$2:B$277,2,FALSE)</f>
        <v>International Broadcasting Bureau</v>
      </c>
      <c r="C4251" s="6">
        <v>100</v>
      </c>
      <c r="D4251" s="6">
        <v>200</v>
      </c>
      <c r="E4251" t="s">
        <v>376</v>
      </c>
      <c r="F4251" t="str">
        <f>VLOOKUP(H4251,Location!A$2:E$678,2,FALSE)</f>
        <v>Tinian Islands</v>
      </c>
      <c r="G4251" t="str">
        <f>VLOOKUP(LEFT(R4251,3),Language!A$2:B$7700,2,FALSE)</f>
        <v>Tibetan</v>
      </c>
      <c r="H4251" t="s">
        <v>144</v>
      </c>
      <c r="I4251">
        <v>250</v>
      </c>
      <c r="J4251">
        <v>295</v>
      </c>
      <c r="K4251">
        <v>0</v>
      </c>
      <c r="L4251">
        <v>216</v>
      </c>
      <c r="M4251">
        <v>246</v>
      </c>
      <c r="N4251">
        <v>270316</v>
      </c>
      <c r="O4251">
        <v>291016</v>
      </c>
      <c r="P4251" t="s">
        <v>19</v>
      </c>
      <c r="Q4251">
        <v>13040</v>
      </c>
      <c r="R4251" t="s">
        <v>118</v>
      </c>
      <c r="S4251" t="str">
        <f>VLOOKUP(V4251,Country!A$2:B$191,2,FALSE)</f>
        <v>United States</v>
      </c>
      <c r="T4251" t="str">
        <f>VLOOKUP(X4251,Organisation!A$2:B$150,2,FALSE)</f>
        <v>International Broadcasting Bureau</v>
      </c>
      <c r="U4251" t="s">
        <v>144</v>
      </c>
      <c r="V4251" t="s">
        <v>21</v>
      </c>
      <c r="W4251" t="s">
        <v>120</v>
      </c>
      <c r="X4251" t="s">
        <v>120</v>
      </c>
      <c r="Y4251">
        <v>16201</v>
      </c>
    </row>
    <row r="4252" spans="1:25" x14ac:dyDescent="0.25">
      <c r="A4252">
        <v>17690</v>
      </c>
      <c r="B4252" t="str">
        <f>VLOOKUP(W4252,Broadcast!A$2:B$277,2,FALSE)</f>
        <v>International Broadcasting Bureau</v>
      </c>
      <c r="C4252" s="6">
        <v>230</v>
      </c>
      <c r="D4252" s="6">
        <v>300</v>
      </c>
      <c r="E4252">
        <v>40</v>
      </c>
      <c r="F4252" t="str">
        <f>VLOOKUP(H4252,Location!A$2:E$678,2,FALSE)</f>
        <v>Udorn</v>
      </c>
      <c r="G4252" t="str">
        <f>VLOOKUP(LEFT(R4252,3),Language!A$2:B$7700,2,FALSE)</f>
        <v>Central Pashto</v>
      </c>
      <c r="H4252" t="s">
        <v>162</v>
      </c>
      <c r="I4252">
        <v>250</v>
      </c>
      <c r="J4252">
        <v>300</v>
      </c>
      <c r="K4252">
        <v>0</v>
      </c>
      <c r="L4252">
        <v>226</v>
      </c>
      <c r="M4252">
        <v>1234567</v>
      </c>
      <c r="N4252">
        <v>270316</v>
      </c>
      <c r="O4252">
        <v>291016</v>
      </c>
      <c r="P4252" t="s">
        <v>19</v>
      </c>
      <c r="Q4252">
        <v>16700</v>
      </c>
      <c r="R4252" t="s">
        <v>625</v>
      </c>
      <c r="S4252" t="str">
        <f>VLOOKUP(V4252,Country!A$2:B$191,2,FALSE)</f>
        <v>Thailand</v>
      </c>
      <c r="T4252" t="str">
        <f>VLOOKUP(X4252,Organisation!A$2:B$150,2,FALSE)</f>
        <v>International Broadcasting Bureau</v>
      </c>
      <c r="U4252" t="s">
        <v>162</v>
      </c>
      <c r="V4252" t="s">
        <v>148</v>
      </c>
      <c r="W4252" t="s">
        <v>120</v>
      </c>
      <c r="X4252" t="s">
        <v>120</v>
      </c>
      <c r="Y4252">
        <v>982</v>
      </c>
    </row>
    <row r="4253" spans="1:25" x14ac:dyDescent="0.25">
      <c r="A4253">
        <v>17690</v>
      </c>
      <c r="B4253" t="str">
        <f>VLOOKUP(W4253,Broadcast!A$2:B$277,2,FALSE)</f>
        <v>International Broadcasting Bureau</v>
      </c>
      <c r="C4253" s="6">
        <v>300</v>
      </c>
      <c r="D4253" s="6">
        <v>330</v>
      </c>
      <c r="E4253">
        <v>40</v>
      </c>
      <c r="F4253" t="str">
        <f>VLOOKUP(H4253,Location!A$2:E$678,2,FALSE)</f>
        <v>Udorn</v>
      </c>
      <c r="G4253" t="str">
        <f>VLOOKUP(LEFT(R4253,3),Language!A$2:B$7700,2,FALSE)</f>
        <v>Dari</v>
      </c>
      <c r="H4253" t="s">
        <v>162</v>
      </c>
      <c r="I4253">
        <v>250</v>
      </c>
      <c r="J4253">
        <v>300</v>
      </c>
      <c r="K4253">
        <v>0</v>
      </c>
      <c r="L4253">
        <v>226</v>
      </c>
      <c r="M4253">
        <v>1234567</v>
      </c>
      <c r="N4253">
        <v>270316</v>
      </c>
      <c r="O4253">
        <v>291016</v>
      </c>
      <c r="P4253" t="s">
        <v>19</v>
      </c>
      <c r="Q4253">
        <v>16700</v>
      </c>
      <c r="R4253" t="s">
        <v>170</v>
      </c>
      <c r="S4253" t="str">
        <f>VLOOKUP(V4253,Country!A$2:B$191,2,FALSE)</f>
        <v>Thailand</v>
      </c>
      <c r="T4253" t="str">
        <f>VLOOKUP(X4253,Organisation!A$2:B$150,2,FALSE)</f>
        <v>International Broadcasting Bureau</v>
      </c>
      <c r="U4253" t="s">
        <v>162</v>
      </c>
      <c r="V4253" t="s">
        <v>148</v>
      </c>
      <c r="W4253" t="s">
        <v>120</v>
      </c>
      <c r="X4253" t="s">
        <v>120</v>
      </c>
      <c r="Y4253">
        <v>983</v>
      </c>
    </row>
    <row r="4254" spans="1:25" x14ac:dyDescent="0.25">
      <c r="A4254">
        <v>17690</v>
      </c>
      <c r="B4254" t="str">
        <f>VLOOKUP(W4254,Broadcast!A$2:B$277,2,FALSE)</f>
        <v>International Broadcasting Bureau</v>
      </c>
      <c r="C4254" s="6">
        <v>330</v>
      </c>
      <c r="D4254" s="6">
        <v>430</v>
      </c>
      <c r="E4254">
        <v>40</v>
      </c>
      <c r="F4254" t="str">
        <f>VLOOKUP(H4254,Location!A$2:E$678,2,FALSE)</f>
        <v>Udorn</v>
      </c>
      <c r="G4254" t="str">
        <f>VLOOKUP(LEFT(R4254,3),Language!A$2:B$7700,2,FALSE)</f>
        <v>Central Pashto</v>
      </c>
      <c r="H4254" t="s">
        <v>162</v>
      </c>
      <c r="I4254">
        <v>250</v>
      </c>
      <c r="J4254">
        <v>300</v>
      </c>
      <c r="K4254">
        <v>0</v>
      </c>
      <c r="L4254">
        <v>226</v>
      </c>
      <c r="M4254">
        <v>1234567</v>
      </c>
      <c r="N4254">
        <v>270316</v>
      </c>
      <c r="O4254">
        <v>291016</v>
      </c>
      <c r="P4254" t="s">
        <v>19</v>
      </c>
      <c r="Q4254">
        <v>16700</v>
      </c>
      <c r="R4254" t="s">
        <v>625</v>
      </c>
      <c r="S4254" t="str">
        <f>VLOOKUP(V4254,Country!A$2:B$191,2,FALSE)</f>
        <v>Thailand</v>
      </c>
      <c r="T4254" t="str">
        <f>VLOOKUP(X4254,Organisation!A$2:B$150,2,FALSE)</f>
        <v>International Broadcasting Bureau</v>
      </c>
      <c r="U4254" t="s">
        <v>162</v>
      </c>
      <c r="V4254" t="s">
        <v>148</v>
      </c>
      <c r="W4254" t="s">
        <v>120</v>
      </c>
      <c r="X4254" t="s">
        <v>120</v>
      </c>
      <c r="Y4254">
        <v>984</v>
      </c>
    </row>
    <row r="4255" spans="1:25" x14ac:dyDescent="0.25">
      <c r="A4255">
        <v>17690</v>
      </c>
      <c r="B4255" t="str">
        <f>VLOOKUP(W4255,Broadcast!A$2:B$277,2,FALSE)</f>
        <v>International Broadcasting Bureau</v>
      </c>
      <c r="C4255" s="6">
        <v>430</v>
      </c>
      <c r="D4255" s="6">
        <v>530</v>
      </c>
      <c r="E4255">
        <v>40</v>
      </c>
      <c r="F4255" t="str">
        <f>VLOOKUP(H4255,Location!A$2:E$678,2,FALSE)</f>
        <v>Udorn</v>
      </c>
      <c r="G4255" t="str">
        <f>VLOOKUP(LEFT(R4255,3),Language!A$2:B$7700,2,FALSE)</f>
        <v>Dari</v>
      </c>
      <c r="H4255" t="s">
        <v>162</v>
      </c>
      <c r="I4255">
        <v>250</v>
      </c>
      <c r="J4255">
        <v>300</v>
      </c>
      <c r="K4255">
        <v>0</v>
      </c>
      <c r="L4255">
        <v>226</v>
      </c>
      <c r="M4255">
        <v>1234567</v>
      </c>
      <c r="N4255">
        <v>270316</v>
      </c>
      <c r="O4255">
        <v>291016</v>
      </c>
      <c r="P4255" t="s">
        <v>19</v>
      </c>
      <c r="Q4255">
        <v>16700</v>
      </c>
      <c r="R4255" t="s">
        <v>170</v>
      </c>
      <c r="S4255" t="str">
        <f>VLOOKUP(V4255,Country!A$2:B$191,2,FALSE)</f>
        <v>Thailand</v>
      </c>
      <c r="T4255" t="str">
        <f>VLOOKUP(X4255,Organisation!A$2:B$150,2,FALSE)</f>
        <v>International Broadcasting Bureau</v>
      </c>
      <c r="U4255" t="s">
        <v>162</v>
      </c>
      <c r="V4255" t="s">
        <v>148</v>
      </c>
      <c r="W4255" t="s">
        <v>120</v>
      </c>
      <c r="X4255" t="s">
        <v>120</v>
      </c>
      <c r="Y4255">
        <v>985</v>
      </c>
    </row>
    <row r="4256" spans="1:25" x14ac:dyDescent="0.25">
      <c r="A4256">
        <v>17690</v>
      </c>
      <c r="B4256" t="str">
        <f>VLOOKUP(W4256,Broadcast!A$2:B$277,2,FALSE)</f>
        <v>International Broadcasting Bureau</v>
      </c>
      <c r="C4256" s="6">
        <v>530</v>
      </c>
      <c r="D4256" s="6">
        <v>630</v>
      </c>
      <c r="E4256">
        <v>40</v>
      </c>
      <c r="F4256" t="str">
        <f>VLOOKUP(H4256,Location!A$2:E$678,2,FALSE)</f>
        <v>Udorn</v>
      </c>
      <c r="G4256" t="str">
        <f>VLOOKUP(LEFT(R4256,3),Language!A$2:B$7700,2,FALSE)</f>
        <v>Central Pashto</v>
      </c>
      <c r="H4256" t="s">
        <v>162</v>
      </c>
      <c r="I4256">
        <v>250</v>
      </c>
      <c r="J4256">
        <v>300</v>
      </c>
      <c r="K4256">
        <v>0</v>
      </c>
      <c r="L4256">
        <v>226</v>
      </c>
      <c r="M4256">
        <v>1234567</v>
      </c>
      <c r="N4256">
        <v>270316</v>
      </c>
      <c r="O4256">
        <v>291016</v>
      </c>
      <c r="P4256" t="s">
        <v>19</v>
      </c>
      <c r="Q4256">
        <v>16700</v>
      </c>
      <c r="R4256" t="s">
        <v>625</v>
      </c>
      <c r="S4256" t="str">
        <f>VLOOKUP(V4256,Country!A$2:B$191,2,FALSE)</f>
        <v>Thailand</v>
      </c>
      <c r="T4256" t="str">
        <f>VLOOKUP(X4256,Organisation!A$2:B$150,2,FALSE)</f>
        <v>International Broadcasting Bureau</v>
      </c>
      <c r="U4256" t="s">
        <v>162</v>
      </c>
      <c r="V4256" t="s">
        <v>148</v>
      </c>
      <c r="W4256" t="s">
        <v>120</v>
      </c>
      <c r="X4256" t="s">
        <v>120</v>
      </c>
      <c r="Y4256">
        <v>986</v>
      </c>
    </row>
    <row r="4257" spans="1:25" x14ac:dyDescent="0.25">
      <c r="A4257">
        <v>17690</v>
      </c>
      <c r="B4257" t="str">
        <f>VLOOKUP(W4257,Broadcast!A$2:B$277,2,FALSE)</f>
        <v>International Broadcasting Bureau</v>
      </c>
      <c r="C4257" s="6">
        <v>630</v>
      </c>
      <c r="D4257" s="6">
        <v>730</v>
      </c>
      <c r="E4257">
        <v>40</v>
      </c>
      <c r="F4257" t="str">
        <f>VLOOKUP(H4257,Location!A$2:E$678,2,FALSE)</f>
        <v>Udorn</v>
      </c>
      <c r="G4257" t="str">
        <f>VLOOKUP(LEFT(R4257,3),Language!A$2:B$7700,2,FALSE)</f>
        <v>Dari</v>
      </c>
      <c r="H4257" t="s">
        <v>162</v>
      </c>
      <c r="I4257">
        <v>250</v>
      </c>
      <c r="J4257">
        <v>300</v>
      </c>
      <c r="K4257">
        <v>0</v>
      </c>
      <c r="L4257">
        <v>226</v>
      </c>
      <c r="M4257">
        <v>1234567</v>
      </c>
      <c r="N4257">
        <v>270316</v>
      </c>
      <c r="O4257">
        <v>291016</v>
      </c>
      <c r="P4257" t="s">
        <v>19</v>
      </c>
      <c r="Q4257">
        <v>16700</v>
      </c>
      <c r="R4257" t="s">
        <v>170</v>
      </c>
      <c r="S4257" t="str">
        <f>VLOOKUP(V4257,Country!A$2:B$191,2,FALSE)</f>
        <v>Thailand</v>
      </c>
      <c r="T4257" t="str">
        <f>VLOOKUP(X4257,Organisation!A$2:B$150,2,FALSE)</f>
        <v>International Broadcasting Bureau</v>
      </c>
      <c r="U4257" t="s">
        <v>162</v>
      </c>
      <c r="V4257" t="s">
        <v>148</v>
      </c>
      <c r="W4257" t="s">
        <v>120</v>
      </c>
      <c r="X4257" t="s">
        <v>120</v>
      </c>
      <c r="Y4257">
        <v>987</v>
      </c>
    </row>
    <row r="4258" spans="1:25" x14ac:dyDescent="0.25">
      <c r="A4258">
        <v>17690</v>
      </c>
      <c r="B4258" t="str">
        <f>VLOOKUP(W4258,Broadcast!A$2:B$277,2,FALSE)</f>
        <v>International Broadcasting Bureau</v>
      </c>
      <c r="C4258" s="6">
        <v>730</v>
      </c>
      <c r="D4258" s="6">
        <v>830</v>
      </c>
      <c r="E4258">
        <v>40</v>
      </c>
      <c r="F4258" t="str">
        <f>VLOOKUP(H4258,Location!A$2:E$678,2,FALSE)</f>
        <v>Udorn</v>
      </c>
      <c r="G4258" t="str">
        <f>VLOOKUP(LEFT(R4258,3),Language!A$2:B$7700,2,FALSE)</f>
        <v>Central Pashto</v>
      </c>
      <c r="H4258" t="s">
        <v>162</v>
      </c>
      <c r="I4258">
        <v>250</v>
      </c>
      <c r="J4258">
        <v>300</v>
      </c>
      <c r="K4258">
        <v>0</v>
      </c>
      <c r="L4258">
        <v>226</v>
      </c>
      <c r="M4258">
        <v>1234567</v>
      </c>
      <c r="N4258">
        <v>210616</v>
      </c>
      <c r="O4258">
        <v>291016</v>
      </c>
      <c r="P4258" t="s">
        <v>19</v>
      </c>
      <c r="Q4258">
        <v>16700</v>
      </c>
      <c r="R4258" t="s">
        <v>625</v>
      </c>
      <c r="S4258" t="str">
        <f>VLOOKUP(V4258,Country!A$2:B$191,2,FALSE)</f>
        <v>Thailand</v>
      </c>
      <c r="T4258" t="str">
        <f>VLOOKUP(X4258,Organisation!A$2:B$150,2,FALSE)</f>
        <v>International Broadcasting Bureau</v>
      </c>
      <c r="U4258" t="s">
        <v>162</v>
      </c>
      <c r="V4258" t="s">
        <v>148</v>
      </c>
      <c r="W4258" t="s">
        <v>120</v>
      </c>
      <c r="X4258" t="s">
        <v>120</v>
      </c>
      <c r="Y4258">
        <v>16800</v>
      </c>
    </row>
    <row r="4259" spans="1:25" x14ac:dyDescent="0.25">
      <c r="A4259">
        <v>17690</v>
      </c>
      <c r="B4259" t="str">
        <f>VLOOKUP(W4259,Broadcast!A$2:B$277,2,FALSE)</f>
        <v>International Broadcasting Bureau</v>
      </c>
      <c r="C4259" s="6">
        <v>830</v>
      </c>
      <c r="D4259" s="6">
        <v>930</v>
      </c>
      <c r="E4259">
        <v>40</v>
      </c>
      <c r="F4259" t="str">
        <f>VLOOKUP(H4259,Location!A$2:E$678,2,FALSE)</f>
        <v>Udorn</v>
      </c>
      <c r="G4259" t="str">
        <f>VLOOKUP(LEFT(R4259,3),Language!A$2:B$7700,2,FALSE)</f>
        <v>Dari</v>
      </c>
      <c r="H4259" t="s">
        <v>162</v>
      </c>
      <c r="I4259">
        <v>250</v>
      </c>
      <c r="J4259">
        <v>300</v>
      </c>
      <c r="K4259">
        <v>0</v>
      </c>
      <c r="L4259">
        <v>226</v>
      </c>
      <c r="M4259">
        <v>1234567</v>
      </c>
      <c r="N4259">
        <v>210616</v>
      </c>
      <c r="O4259">
        <v>291016</v>
      </c>
      <c r="P4259" t="s">
        <v>19</v>
      </c>
      <c r="Q4259">
        <v>16700</v>
      </c>
      <c r="R4259" t="s">
        <v>170</v>
      </c>
      <c r="S4259" t="str">
        <f>VLOOKUP(V4259,Country!A$2:B$191,2,FALSE)</f>
        <v>Thailand</v>
      </c>
      <c r="T4259" t="str">
        <f>VLOOKUP(X4259,Organisation!A$2:B$150,2,FALSE)</f>
        <v>International Broadcasting Bureau</v>
      </c>
      <c r="U4259" t="s">
        <v>162</v>
      </c>
      <c r="V4259" t="s">
        <v>148</v>
      </c>
      <c r="W4259" t="s">
        <v>120</v>
      </c>
      <c r="X4259" t="s">
        <v>120</v>
      </c>
      <c r="Y4259">
        <v>16801</v>
      </c>
    </row>
    <row r="4260" spans="1:25" x14ac:dyDescent="0.25">
      <c r="A4260">
        <v>17690</v>
      </c>
      <c r="B4260" t="str">
        <f>VLOOKUP(W4260,Broadcast!A$2:B$277,2,FALSE)</f>
        <v>International Broadcasting Bureau</v>
      </c>
      <c r="C4260" s="6">
        <v>930</v>
      </c>
      <c r="D4260" s="6">
        <v>1030</v>
      </c>
      <c r="E4260">
        <v>40</v>
      </c>
      <c r="F4260" t="str">
        <f>VLOOKUP(H4260,Location!A$2:E$678,2,FALSE)</f>
        <v>Udorn</v>
      </c>
      <c r="G4260" t="str">
        <f>VLOOKUP(LEFT(R4260,3),Language!A$2:B$7700,2,FALSE)</f>
        <v>Central Pashto</v>
      </c>
      <c r="H4260" t="s">
        <v>162</v>
      </c>
      <c r="I4260">
        <v>250</v>
      </c>
      <c r="J4260">
        <v>300</v>
      </c>
      <c r="K4260">
        <v>0</v>
      </c>
      <c r="L4260">
        <v>226</v>
      </c>
      <c r="M4260">
        <v>1234567</v>
      </c>
      <c r="N4260">
        <v>210616</v>
      </c>
      <c r="O4260">
        <v>291016</v>
      </c>
      <c r="P4260" t="s">
        <v>19</v>
      </c>
      <c r="Q4260">
        <v>16700</v>
      </c>
      <c r="R4260" t="s">
        <v>625</v>
      </c>
      <c r="S4260" t="str">
        <f>VLOOKUP(V4260,Country!A$2:B$191,2,FALSE)</f>
        <v>Thailand</v>
      </c>
      <c r="T4260" t="str">
        <f>VLOOKUP(X4260,Organisation!A$2:B$150,2,FALSE)</f>
        <v>International Broadcasting Bureau</v>
      </c>
      <c r="U4260" t="s">
        <v>162</v>
      </c>
      <c r="V4260" t="s">
        <v>148</v>
      </c>
      <c r="W4260" t="s">
        <v>120</v>
      </c>
      <c r="X4260" t="s">
        <v>120</v>
      </c>
      <c r="Y4260">
        <v>16802</v>
      </c>
    </row>
    <row r="4261" spans="1:25" x14ac:dyDescent="0.25">
      <c r="A4261">
        <v>17690</v>
      </c>
      <c r="B4261" t="str">
        <f>VLOOKUP(W4261,Broadcast!A$2:B$277,2,FALSE)</f>
        <v>International Broadcasting Bureau</v>
      </c>
      <c r="C4261" s="6">
        <v>1030</v>
      </c>
      <c r="D4261" s="6">
        <v>1130</v>
      </c>
      <c r="E4261">
        <v>40</v>
      </c>
      <c r="F4261" t="str">
        <f>VLOOKUP(H4261,Location!A$2:E$678,2,FALSE)</f>
        <v>Udorn</v>
      </c>
      <c r="G4261" t="str">
        <f>VLOOKUP(LEFT(R4261,3),Language!A$2:B$7700,2,FALSE)</f>
        <v>Dari</v>
      </c>
      <c r="H4261" t="s">
        <v>162</v>
      </c>
      <c r="I4261">
        <v>250</v>
      </c>
      <c r="J4261">
        <v>300</v>
      </c>
      <c r="K4261">
        <v>0</v>
      </c>
      <c r="L4261">
        <v>226</v>
      </c>
      <c r="M4261">
        <v>1234567</v>
      </c>
      <c r="N4261">
        <v>210616</v>
      </c>
      <c r="O4261">
        <v>291016</v>
      </c>
      <c r="P4261" t="s">
        <v>19</v>
      </c>
      <c r="Q4261">
        <v>16700</v>
      </c>
      <c r="R4261" t="s">
        <v>170</v>
      </c>
      <c r="S4261" t="str">
        <f>VLOOKUP(V4261,Country!A$2:B$191,2,FALSE)</f>
        <v>Thailand</v>
      </c>
      <c r="T4261" t="str">
        <f>VLOOKUP(X4261,Organisation!A$2:B$150,2,FALSE)</f>
        <v>International Broadcasting Bureau</v>
      </c>
      <c r="U4261" t="s">
        <v>162</v>
      </c>
      <c r="V4261" t="s">
        <v>148</v>
      </c>
      <c r="W4261" t="s">
        <v>120</v>
      </c>
      <c r="X4261" t="s">
        <v>120</v>
      </c>
      <c r="Y4261">
        <v>16803</v>
      </c>
    </row>
    <row r="4262" spans="1:25" x14ac:dyDescent="0.25">
      <c r="A4262">
        <v>17690</v>
      </c>
      <c r="B4262" t="str">
        <f>VLOOKUP(W4262,Broadcast!A$2:B$277,2,FALSE)</f>
        <v>International Broadcasting Bureau</v>
      </c>
      <c r="C4262" s="6">
        <v>1130</v>
      </c>
      <c r="D4262" s="6">
        <v>1230</v>
      </c>
      <c r="E4262">
        <v>40</v>
      </c>
      <c r="F4262" t="str">
        <f>VLOOKUP(H4262,Location!A$2:E$678,2,FALSE)</f>
        <v>Udorn</v>
      </c>
      <c r="G4262" t="str">
        <f>VLOOKUP(LEFT(R4262,3),Language!A$2:B$7700,2,FALSE)</f>
        <v>Central Pashto</v>
      </c>
      <c r="H4262" t="s">
        <v>162</v>
      </c>
      <c r="I4262">
        <v>250</v>
      </c>
      <c r="J4262">
        <v>300</v>
      </c>
      <c r="K4262">
        <v>0</v>
      </c>
      <c r="L4262">
        <v>226</v>
      </c>
      <c r="M4262">
        <v>1234567</v>
      </c>
      <c r="N4262">
        <v>210616</v>
      </c>
      <c r="O4262">
        <v>291016</v>
      </c>
      <c r="P4262" t="s">
        <v>19</v>
      </c>
      <c r="Q4262">
        <v>16700</v>
      </c>
      <c r="R4262" t="s">
        <v>625</v>
      </c>
      <c r="S4262" t="str">
        <f>VLOOKUP(V4262,Country!A$2:B$191,2,FALSE)</f>
        <v>Thailand</v>
      </c>
      <c r="T4262" t="str">
        <f>VLOOKUP(X4262,Organisation!A$2:B$150,2,FALSE)</f>
        <v>International Broadcasting Bureau</v>
      </c>
      <c r="U4262" t="s">
        <v>162</v>
      </c>
      <c r="V4262" t="s">
        <v>148</v>
      </c>
      <c r="W4262" t="s">
        <v>120</v>
      </c>
      <c r="X4262" t="s">
        <v>120</v>
      </c>
      <c r="Y4262">
        <v>16804</v>
      </c>
    </row>
    <row r="4263" spans="1:25" x14ac:dyDescent="0.25">
      <c r="A4263">
        <v>17690</v>
      </c>
      <c r="B4263" t="str">
        <f>VLOOKUP(W4263,Broadcast!A$2:B$277,2,FALSE)</f>
        <v>International Broadcasting Bureau</v>
      </c>
      <c r="C4263" s="6">
        <v>1230</v>
      </c>
      <c r="D4263" s="6">
        <v>1300</v>
      </c>
      <c r="E4263">
        <v>40</v>
      </c>
      <c r="F4263" t="str">
        <f>VLOOKUP(H4263,Location!A$2:E$678,2,FALSE)</f>
        <v>Udorn</v>
      </c>
      <c r="G4263" t="str">
        <f>VLOOKUP(LEFT(R4263,3),Language!A$2:B$7700,2,FALSE)</f>
        <v>Dari</v>
      </c>
      <c r="H4263" t="s">
        <v>162</v>
      </c>
      <c r="I4263">
        <v>250</v>
      </c>
      <c r="J4263">
        <v>300</v>
      </c>
      <c r="K4263">
        <v>0</v>
      </c>
      <c r="L4263">
        <v>226</v>
      </c>
      <c r="M4263">
        <v>1234567</v>
      </c>
      <c r="N4263">
        <v>210616</v>
      </c>
      <c r="O4263">
        <v>291016</v>
      </c>
      <c r="P4263" t="s">
        <v>19</v>
      </c>
      <c r="Q4263">
        <v>16700</v>
      </c>
      <c r="R4263" t="s">
        <v>170</v>
      </c>
      <c r="S4263" t="str">
        <f>VLOOKUP(V4263,Country!A$2:B$191,2,FALSE)</f>
        <v>Thailand</v>
      </c>
      <c r="T4263" t="str">
        <f>VLOOKUP(X4263,Organisation!A$2:B$150,2,FALSE)</f>
        <v>International Broadcasting Bureau</v>
      </c>
      <c r="U4263" t="s">
        <v>162</v>
      </c>
      <c r="V4263" t="s">
        <v>148</v>
      </c>
      <c r="W4263" t="s">
        <v>120</v>
      </c>
      <c r="X4263" t="s">
        <v>120</v>
      </c>
      <c r="Y4263">
        <v>16805</v>
      </c>
    </row>
    <row r="4264" spans="1:25" x14ac:dyDescent="0.25">
      <c r="A4264">
        <v>17690</v>
      </c>
      <c r="B4264" t="str">
        <f>VLOOKUP(W4264,Broadcast!A$2:B$277,2,FALSE)</f>
        <v>International Broadcasting Bureau</v>
      </c>
      <c r="C4264" s="6">
        <v>1300</v>
      </c>
      <c r="D4264" s="6">
        <v>1330</v>
      </c>
      <c r="E4264">
        <v>40</v>
      </c>
      <c r="F4264" t="str">
        <f>VLOOKUP(H4264,Location!A$2:E$678,2,FALSE)</f>
        <v>Kuwait</v>
      </c>
      <c r="G4264" t="str">
        <f>VLOOKUP(LEFT(R4264,3),Language!A$2:B$7700,2,FALSE)</f>
        <v>Dari</v>
      </c>
      <c r="H4264" t="s">
        <v>155</v>
      </c>
      <c r="I4264">
        <v>250</v>
      </c>
      <c r="J4264">
        <v>78</v>
      </c>
      <c r="K4264">
        <v>8</v>
      </c>
      <c r="L4264">
        <v>216</v>
      </c>
      <c r="M4264">
        <v>1234567</v>
      </c>
      <c r="N4264">
        <v>270316</v>
      </c>
      <c r="O4264">
        <v>291016</v>
      </c>
      <c r="P4264" t="s">
        <v>19</v>
      </c>
      <c r="Q4264">
        <v>16700</v>
      </c>
      <c r="R4264" t="s">
        <v>170</v>
      </c>
      <c r="S4264" t="str">
        <f>VLOOKUP(V4264,Country!A$2:B$191,2,FALSE)</f>
        <v>Kuwait</v>
      </c>
      <c r="T4264" t="str">
        <f>VLOOKUP(X4264,Organisation!A$2:B$150,2,FALSE)</f>
        <v>International Broadcasting Bureau</v>
      </c>
      <c r="U4264" t="s">
        <v>155</v>
      </c>
      <c r="V4264" t="s">
        <v>155</v>
      </c>
      <c r="W4264" t="s">
        <v>120</v>
      </c>
      <c r="X4264" t="s">
        <v>120</v>
      </c>
      <c r="Y4264">
        <v>16799</v>
      </c>
    </row>
    <row r="4265" spans="1:25" x14ac:dyDescent="0.25">
      <c r="A4265">
        <v>17690</v>
      </c>
      <c r="B4265" t="str">
        <f>VLOOKUP(W4265,Broadcast!A$2:B$277,2,FALSE)</f>
        <v>International Broadcasting Bureau</v>
      </c>
      <c r="C4265" s="6">
        <v>1330</v>
      </c>
      <c r="D4265" s="6">
        <v>1400</v>
      </c>
      <c r="E4265">
        <v>40</v>
      </c>
      <c r="F4265" t="str">
        <f>VLOOKUP(H4265,Location!A$2:E$678,2,FALSE)</f>
        <v>Kuwait</v>
      </c>
      <c r="G4265" t="str">
        <f>VLOOKUP(LEFT(R4265,3),Language!A$2:B$7700,2,FALSE)</f>
        <v>Central Pashto</v>
      </c>
      <c r="H4265" t="s">
        <v>155</v>
      </c>
      <c r="I4265">
        <v>250</v>
      </c>
      <c r="J4265">
        <v>78</v>
      </c>
      <c r="K4265">
        <v>8</v>
      </c>
      <c r="L4265">
        <v>216</v>
      </c>
      <c r="M4265">
        <v>1234567</v>
      </c>
      <c r="N4265">
        <v>270316</v>
      </c>
      <c r="O4265">
        <v>291016</v>
      </c>
      <c r="P4265" t="s">
        <v>19</v>
      </c>
      <c r="Q4265">
        <v>16700</v>
      </c>
      <c r="R4265" t="s">
        <v>625</v>
      </c>
      <c r="S4265" t="str">
        <f>VLOOKUP(V4265,Country!A$2:B$191,2,FALSE)</f>
        <v>Kuwait</v>
      </c>
      <c r="T4265" t="str">
        <f>VLOOKUP(X4265,Organisation!A$2:B$150,2,FALSE)</f>
        <v>International Broadcasting Bureau</v>
      </c>
      <c r="U4265" t="s">
        <v>155</v>
      </c>
      <c r="V4265" t="s">
        <v>155</v>
      </c>
      <c r="W4265" t="s">
        <v>120</v>
      </c>
      <c r="X4265" t="s">
        <v>120</v>
      </c>
      <c r="Y4265">
        <v>994</v>
      </c>
    </row>
    <row r="4266" spans="1:25" x14ac:dyDescent="0.25">
      <c r="A4266">
        <v>17690</v>
      </c>
      <c r="B4266" t="str">
        <f>VLOOKUP(W4266,Broadcast!A$2:B$277,2,FALSE)</f>
        <v>International Broadcasting Bureau</v>
      </c>
      <c r="C4266" s="6">
        <v>1400</v>
      </c>
      <c r="D4266" s="6">
        <v>1430</v>
      </c>
      <c r="E4266">
        <v>40</v>
      </c>
      <c r="F4266" t="str">
        <f>VLOOKUP(H4266,Location!A$2:E$678,2,FALSE)</f>
        <v>Kuwait</v>
      </c>
      <c r="G4266" t="str">
        <f>VLOOKUP(LEFT(R4266,3),Language!A$2:B$7700,2,FALSE)</f>
        <v>Dari</v>
      </c>
      <c r="H4266" t="s">
        <v>155</v>
      </c>
      <c r="I4266">
        <v>250</v>
      </c>
      <c r="J4266">
        <v>78</v>
      </c>
      <c r="K4266">
        <v>0</v>
      </c>
      <c r="L4266">
        <v>146</v>
      </c>
      <c r="M4266">
        <v>1234567</v>
      </c>
      <c r="N4266">
        <v>270316</v>
      </c>
      <c r="O4266">
        <v>291016</v>
      </c>
      <c r="P4266" t="s">
        <v>19</v>
      </c>
      <c r="Q4266">
        <v>8750</v>
      </c>
      <c r="R4266" t="s">
        <v>170</v>
      </c>
      <c r="S4266" t="str">
        <f>VLOOKUP(V4266,Country!A$2:B$191,2,FALSE)</f>
        <v>Kuwait</v>
      </c>
      <c r="T4266" t="str">
        <f>VLOOKUP(X4266,Organisation!A$2:B$150,2,FALSE)</f>
        <v>International Broadcasting Bureau</v>
      </c>
      <c r="U4266" t="s">
        <v>155</v>
      </c>
      <c r="V4266" t="s">
        <v>155</v>
      </c>
      <c r="W4266" t="s">
        <v>120</v>
      </c>
      <c r="X4266" t="s">
        <v>120</v>
      </c>
      <c r="Y4266">
        <v>7355</v>
      </c>
    </row>
    <row r="4267" spans="1:25" x14ac:dyDescent="0.25">
      <c r="A4267">
        <v>17690</v>
      </c>
      <c r="B4267" t="str">
        <f>VLOOKUP(W4267,Broadcast!A$2:B$277,2,FALSE)</f>
        <v>International Broadcasting Bureau</v>
      </c>
      <c r="C4267" s="6">
        <v>1430</v>
      </c>
      <c r="D4267" s="6">
        <v>1500</v>
      </c>
      <c r="E4267">
        <v>40</v>
      </c>
      <c r="F4267" t="str">
        <f>VLOOKUP(H4267,Location!A$2:E$678,2,FALSE)</f>
        <v>Kuwait</v>
      </c>
      <c r="G4267" t="str">
        <f>VLOOKUP(LEFT(R4267,3),Language!A$2:B$7700,2,FALSE)</f>
        <v>Central Pashto</v>
      </c>
      <c r="H4267" t="s">
        <v>155</v>
      </c>
      <c r="I4267">
        <v>250</v>
      </c>
      <c r="J4267">
        <v>78</v>
      </c>
      <c r="K4267">
        <v>0</v>
      </c>
      <c r="L4267">
        <v>146</v>
      </c>
      <c r="M4267">
        <v>1234567</v>
      </c>
      <c r="N4267">
        <v>270316</v>
      </c>
      <c r="O4267">
        <v>291016</v>
      </c>
      <c r="P4267" t="s">
        <v>19</v>
      </c>
      <c r="Q4267">
        <v>8750</v>
      </c>
      <c r="R4267" t="s">
        <v>625</v>
      </c>
      <c r="S4267" t="str">
        <f>VLOOKUP(V4267,Country!A$2:B$191,2,FALSE)</f>
        <v>Kuwait</v>
      </c>
      <c r="T4267" t="str">
        <f>VLOOKUP(X4267,Organisation!A$2:B$150,2,FALSE)</f>
        <v>International Broadcasting Bureau</v>
      </c>
      <c r="U4267" t="s">
        <v>155</v>
      </c>
      <c r="V4267" t="s">
        <v>155</v>
      </c>
      <c r="W4267" t="s">
        <v>120</v>
      </c>
      <c r="X4267" t="s">
        <v>120</v>
      </c>
      <c r="Y4267">
        <v>7356</v>
      </c>
    </row>
    <row r="4268" spans="1:25" x14ac:dyDescent="0.25">
      <c r="A4268">
        <v>17695</v>
      </c>
      <c r="B4268" t="str">
        <f>VLOOKUP(W4268,Broadcast!A$2:B$277,2,FALSE)</f>
        <v>National Broadcaster of Bangladesh</v>
      </c>
      <c r="C4268" s="6">
        <v>1600</v>
      </c>
      <c r="D4268" s="6">
        <v>1700</v>
      </c>
      <c r="E4268">
        <v>39.4</v>
      </c>
      <c r="F4268" t="str">
        <f>VLOOKUP(H4268,Location!A$2:E$678,2,FALSE)</f>
        <v>Dhaka</v>
      </c>
      <c r="G4268" t="str">
        <f>VLOOKUP(LEFT(R4268,3),Language!A$2:B$7700,2,FALSE)</f>
        <v>Undetermined</v>
      </c>
      <c r="H4268" t="s">
        <v>446</v>
      </c>
      <c r="I4268">
        <v>250</v>
      </c>
      <c r="J4268">
        <v>290</v>
      </c>
      <c r="K4268">
        <v>0</v>
      </c>
      <c r="L4268">
        <v>216</v>
      </c>
      <c r="M4268">
        <v>1234567</v>
      </c>
      <c r="N4268">
        <v>270316</v>
      </c>
      <c r="O4268">
        <v>291016</v>
      </c>
      <c r="P4268" t="s">
        <v>19</v>
      </c>
      <c r="R4268" t="s">
        <v>239</v>
      </c>
      <c r="S4268" t="str">
        <f>VLOOKUP(V4268,Country!A$2:B$191,2,FALSE)</f>
        <v>Bangladesh</v>
      </c>
      <c r="T4268" t="str">
        <f>VLOOKUP(X4268,Organisation!A$2:B$150,2,FALSE)</f>
        <v>NBA of Bangladesh</v>
      </c>
      <c r="U4268" t="s">
        <v>446</v>
      </c>
      <c r="V4268" t="s">
        <v>447</v>
      </c>
      <c r="W4268" t="s">
        <v>448</v>
      </c>
      <c r="X4268" t="s">
        <v>448</v>
      </c>
      <c r="Y4268">
        <v>4123</v>
      </c>
    </row>
    <row r="4269" spans="1:25" x14ac:dyDescent="0.25">
      <c r="A4269">
        <v>17700</v>
      </c>
      <c r="B4269" t="str">
        <f>VLOOKUP(W4269,Broadcast!A$2:B$277,2,FALSE)</f>
        <v>International Broadcasting Bureau</v>
      </c>
      <c r="C4269" s="6">
        <v>100</v>
      </c>
      <c r="D4269" s="6">
        <v>200</v>
      </c>
      <c r="E4269" t="s">
        <v>376</v>
      </c>
      <c r="F4269" t="str">
        <f>VLOOKUP(H4269,Location!A$2:E$678,2,FALSE)</f>
        <v>Tinian Islands</v>
      </c>
      <c r="G4269" t="str">
        <f>VLOOKUP(LEFT(R4269,3),Language!A$2:B$7700,2,FALSE)</f>
        <v>Tibetan</v>
      </c>
      <c r="H4269" t="s">
        <v>144</v>
      </c>
      <c r="I4269">
        <v>250</v>
      </c>
      <c r="J4269">
        <v>295</v>
      </c>
      <c r="K4269">
        <v>0</v>
      </c>
      <c r="L4269">
        <v>216</v>
      </c>
      <c r="M4269">
        <v>1</v>
      </c>
      <c r="N4269">
        <v>270316</v>
      </c>
      <c r="O4269">
        <v>291016</v>
      </c>
      <c r="P4269" t="s">
        <v>19</v>
      </c>
      <c r="Q4269">
        <v>13040</v>
      </c>
      <c r="R4269" t="s">
        <v>118</v>
      </c>
      <c r="S4269" t="str">
        <f>VLOOKUP(V4269,Country!A$2:B$191,2,FALSE)</f>
        <v>United States</v>
      </c>
      <c r="T4269" t="str">
        <f>VLOOKUP(X4269,Organisation!A$2:B$150,2,FALSE)</f>
        <v>International Broadcasting Bureau</v>
      </c>
      <c r="U4269" t="s">
        <v>144</v>
      </c>
      <c r="V4269" t="s">
        <v>21</v>
      </c>
      <c r="W4269" t="s">
        <v>120</v>
      </c>
      <c r="X4269" t="s">
        <v>120</v>
      </c>
      <c r="Y4269">
        <v>16202</v>
      </c>
    </row>
    <row r="4270" spans="1:25" x14ac:dyDescent="0.25">
      <c r="A4270">
        <v>17700</v>
      </c>
      <c r="B4270" t="str">
        <f>VLOOKUP(W4270,Broadcast!A$2:B$277,2,FALSE)</f>
        <v>Nippon Hoso Kyokai</v>
      </c>
      <c r="C4270" s="6">
        <v>500</v>
      </c>
      <c r="D4270" s="6">
        <v>800</v>
      </c>
      <c r="E4270" t="s">
        <v>939</v>
      </c>
      <c r="F4270" t="str">
        <f>VLOOKUP(H4270,Location!A$2:E$678,2,FALSE)</f>
        <v>Tokyo Yamata</v>
      </c>
      <c r="G4270" t="str">
        <f>VLOOKUP(LEFT(R4270,3),Language!A$2:B$7700,2,FALSE)</f>
        <v>Japanese</v>
      </c>
      <c r="H4270" t="s">
        <v>192</v>
      </c>
      <c r="I4270">
        <v>300</v>
      </c>
      <c r="J4270">
        <v>305</v>
      </c>
      <c r="K4270">
        <v>0</v>
      </c>
      <c r="L4270">
        <v>208</v>
      </c>
      <c r="M4270">
        <v>1234567</v>
      </c>
      <c r="N4270">
        <v>270316</v>
      </c>
      <c r="O4270">
        <v>301016</v>
      </c>
      <c r="P4270" t="s">
        <v>19</v>
      </c>
      <c r="R4270" t="s">
        <v>196</v>
      </c>
      <c r="S4270" t="str">
        <f>VLOOKUP(V4270,Country!A$2:B$191,2,FALSE)</f>
        <v>Japan</v>
      </c>
      <c r="T4270" t="str">
        <f>VLOOKUP(X4270,Organisation!A$2:B$150,2,FALSE)</f>
        <v>Nippon Hoso Kyokai, Japan</v>
      </c>
      <c r="U4270" t="s">
        <v>192</v>
      </c>
      <c r="V4270" t="s">
        <v>193</v>
      </c>
      <c r="W4270" t="s">
        <v>197</v>
      </c>
      <c r="X4270" t="s">
        <v>197</v>
      </c>
      <c r="Y4270">
        <v>2369</v>
      </c>
    </row>
    <row r="4271" spans="1:25" x14ac:dyDescent="0.25">
      <c r="A4271">
        <v>17700</v>
      </c>
      <c r="B4271" t="str">
        <f>VLOOKUP(W4271,Broadcast!A$2:B$277,2,FALSE)</f>
        <v>International Broadcasting Bureau</v>
      </c>
      <c r="C4271" s="6">
        <v>700</v>
      </c>
      <c r="D4271" s="6">
        <v>730</v>
      </c>
      <c r="E4271">
        <v>46.47</v>
      </c>
      <c r="F4271" t="str">
        <f>VLOOKUP(H4271,Location!A$2:E$678,2,FALSE)</f>
        <v>Moepeng Hill</v>
      </c>
      <c r="G4271" t="str">
        <f>VLOOKUP(LEFT(R4271,3),Language!A$2:B$7700,2,FALSE)</f>
        <v>Hausa</v>
      </c>
      <c r="H4271" t="s">
        <v>119</v>
      </c>
      <c r="I4271">
        <v>100</v>
      </c>
      <c r="J4271">
        <v>350</v>
      </c>
      <c r="K4271">
        <v>0</v>
      </c>
      <c r="L4271">
        <v>156</v>
      </c>
      <c r="M4271">
        <v>1234567</v>
      </c>
      <c r="N4271">
        <v>270316</v>
      </c>
      <c r="O4271">
        <v>291016</v>
      </c>
      <c r="P4271" t="s">
        <v>19</v>
      </c>
      <c r="Q4271">
        <v>13500</v>
      </c>
      <c r="R4271" t="s">
        <v>127</v>
      </c>
      <c r="S4271" t="str">
        <f>VLOOKUP(V4271,Country!A$2:B$191,2,FALSE)</f>
        <v>Botswana</v>
      </c>
      <c r="T4271" t="str">
        <f>VLOOKUP(X4271,Organisation!A$2:B$150,2,FALSE)</f>
        <v>International Broadcasting Bureau</v>
      </c>
      <c r="U4271" t="s">
        <v>119</v>
      </c>
      <c r="V4271" t="s">
        <v>119</v>
      </c>
      <c r="W4271" t="s">
        <v>120</v>
      </c>
      <c r="X4271" t="s">
        <v>120</v>
      </c>
      <c r="Y4271">
        <v>16203</v>
      </c>
    </row>
    <row r="4272" spans="1:25" x14ac:dyDescent="0.25">
      <c r="A4272">
        <v>17700</v>
      </c>
      <c r="B4272" t="str">
        <f>VLOOKUP(W4272,Broadcast!A$2:B$277,2,FALSE)</f>
        <v>For new organization</v>
      </c>
      <c r="C4272" s="6">
        <v>900</v>
      </c>
      <c r="D4272" s="6">
        <v>1100</v>
      </c>
      <c r="E4272">
        <v>27.28</v>
      </c>
      <c r="F4272" t="str">
        <f>VLOOKUP(H4272,Location!A$2:E$678,2,FALSE)</f>
        <v>Sofia</v>
      </c>
      <c r="G4272" t="str">
        <f>VLOOKUP(LEFT(R4272,3),Language!A$2:B$7700,2,FALSE)</f>
        <v>Multiple languages</v>
      </c>
      <c r="H4272" t="s">
        <v>60</v>
      </c>
      <c r="I4272">
        <v>50</v>
      </c>
      <c r="J4272">
        <v>306</v>
      </c>
      <c r="K4272">
        <v>0</v>
      </c>
      <c r="L4272">
        <v>885</v>
      </c>
      <c r="M4272">
        <v>1234567</v>
      </c>
      <c r="N4272">
        <v>270316</v>
      </c>
      <c r="O4272">
        <v>301016</v>
      </c>
      <c r="P4272" t="s">
        <v>19</v>
      </c>
      <c r="Q4272">
        <v>5000</v>
      </c>
      <c r="R4272" t="s">
        <v>102</v>
      </c>
      <c r="S4272" t="str">
        <f>VLOOKUP(V4272,Country!A$2:B$191,2,FALSE)</f>
        <v>Bulgaria</v>
      </c>
      <c r="T4272" t="str">
        <f>VLOOKUP(X4272,Organisation!A$2:B$150,2,FALSE)</f>
        <v>SpaceLine Ltd. Bulgaria</v>
      </c>
      <c r="U4272" t="s">
        <v>60</v>
      </c>
      <c r="V4272" t="s">
        <v>61</v>
      </c>
      <c r="W4272" t="s">
        <v>179</v>
      </c>
      <c r="X4272" t="s">
        <v>63</v>
      </c>
      <c r="Y4272">
        <v>11074</v>
      </c>
    </row>
    <row r="4273" spans="1:25" x14ac:dyDescent="0.25">
      <c r="A4273">
        <v>17700</v>
      </c>
      <c r="B4273" t="str">
        <f>VLOOKUP(W4273,Broadcast!A$2:B$277,2,FALSE)</f>
        <v>International Broadcasting Bureau</v>
      </c>
      <c r="C4273" s="6">
        <v>1500</v>
      </c>
      <c r="D4273" s="6">
        <v>1530</v>
      </c>
      <c r="E4273">
        <v>46.47</v>
      </c>
      <c r="F4273" t="str">
        <f>VLOOKUP(H4273,Location!A$2:E$678,2,FALSE)</f>
        <v>S. Maria di Galeria</v>
      </c>
      <c r="G4273" t="str">
        <f>VLOOKUP(LEFT(R4273,3),Language!A$2:B$7700,2,FALSE)</f>
        <v>Hausa</v>
      </c>
      <c r="H4273" t="s">
        <v>84</v>
      </c>
      <c r="I4273">
        <v>250</v>
      </c>
      <c r="J4273">
        <v>184</v>
      </c>
      <c r="K4273">
        <v>0</v>
      </c>
      <c r="L4273">
        <v>618</v>
      </c>
      <c r="M4273">
        <v>1234567</v>
      </c>
      <c r="N4273">
        <v>270316</v>
      </c>
      <c r="O4273">
        <v>291016</v>
      </c>
      <c r="P4273" t="s">
        <v>19</v>
      </c>
      <c r="Q4273">
        <v>13650</v>
      </c>
      <c r="R4273" t="s">
        <v>127</v>
      </c>
      <c r="S4273" t="str">
        <f>VLOOKUP(V4273,Country!A$2:B$191,2,FALSE)</f>
        <v>Vatican</v>
      </c>
      <c r="T4273" t="str">
        <f>VLOOKUP(X4273,Organisation!A$2:B$150,2,FALSE)</f>
        <v>International Broadcasting Bureau</v>
      </c>
      <c r="U4273" t="s">
        <v>84</v>
      </c>
      <c r="V4273" t="s">
        <v>86</v>
      </c>
      <c r="W4273" t="s">
        <v>120</v>
      </c>
      <c r="X4273" t="s">
        <v>120</v>
      </c>
      <c r="Y4273">
        <v>997</v>
      </c>
    </row>
    <row r="4274" spans="1:25" x14ac:dyDescent="0.25">
      <c r="A4274">
        <v>17700</v>
      </c>
      <c r="B4274" t="str">
        <f>VLOOKUP(W4274,Broadcast!A$2:B$277,2,FALSE)</f>
        <v>International Broadcasting Bureau</v>
      </c>
      <c r="C4274" s="6">
        <v>1530</v>
      </c>
      <c r="D4274" s="6">
        <v>1600</v>
      </c>
      <c r="E4274">
        <v>46.47</v>
      </c>
      <c r="F4274" t="str">
        <f>VLOOKUP(H4274,Location!A$2:E$678,2,FALSE)</f>
        <v>S. Maria di Galeria</v>
      </c>
      <c r="G4274" t="str">
        <f>VLOOKUP(LEFT(R4274,3),Language!A$2:B$7700,2,FALSE)</f>
        <v>Hausa</v>
      </c>
      <c r="H4274" t="s">
        <v>84</v>
      </c>
      <c r="I4274">
        <v>250</v>
      </c>
      <c r="J4274">
        <v>184</v>
      </c>
      <c r="K4274">
        <v>0</v>
      </c>
      <c r="L4274">
        <v>618</v>
      </c>
      <c r="M4274">
        <v>23456</v>
      </c>
      <c r="N4274">
        <v>270316</v>
      </c>
      <c r="O4274">
        <v>291016</v>
      </c>
      <c r="P4274" t="s">
        <v>19</v>
      </c>
      <c r="Q4274">
        <v>13650</v>
      </c>
      <c r="R4274" t="s">
        <v>127</v>
      </c>
      <c r="S4274" t="str">
        <f>VLOOKUP(V4274,Country!A$2:B$191,2,FALSE)</f>
        <v>Vatican</v>
      </c>
      <c r="T4274" t="str">
        <f>VLOOKUP(X4274,Organisation!A$2:B$150,2,FALSE)</f>
        <v>International Broadcasting Bureau</v>
      </c>
      <c r="U4274" t="s">
        <v>84</v>
      </c>
      <c r="V4274" t="s">
        <v>86</v>
      </c>
      <c r="W4274" t="s">
        <v>120</v>
      </c>
      <c r="X4274" t="s">
        <v>120</v>
      </c>
      <c r="Y4274">
        <v>998</v>
      </c>
    </row>
    <row r="4275" spans="1:25" x14ac:dyDescent="0.25">
      <c r="A4275">
        <v>17705</v>
      </c>
      <c r="B4275" t="str">
        <f>VLOOKUP(W4275,Broadcast!A$2:B$277,2,FALSE)</f>
        <v>All India Radio</v>
      </c>
      <c r="C4275" s="6">
        <v>1130</v>
      </c>
      <c r="D4275" s="6">
        <v>1315</v>
      </c>
      <c r="E4275" t="s">
        <v>827</v>
      </c>
      <c r="F4275" t="str">
        <f>VLOOKUP(H4275,Location!A$2:E$678,2,FALSE)</f>
        <v>Bangalore</v>
      </c>
      <c r="G4275" t="str">
        <f>VLOOKUP(LEFT(R4275,3),Language!A$2:B$7700,2,FALSE)</f>
        <v>Chinese</v>
      </c>
      <c r="H4275" t="s">
        <v>634</v>
      </c>
      <c r="I4275">
        <v>500</v>
      </c>
      <c r="J4275">
        <v>58</v>
      </c>
      <c r="K4275">
        <v>20</v>
      </c>
      <c r="L4275">
        <v>216</v>
      </c>
      <c r="M4275">
        <v>1234567</v>
      </c>
      <c r="N4275">
        <v>270316</v>
      </c>
      <c r="O4275">
        <v>301016</v>
      </c>
      <c r="P4275" t="s">
        <v>19</v>
      </c>
      <c r="Q4275">
        <v>16750</v>
      </c>
      <c r="R4275" t="s">
        <v>54</v>
      </c>
      <c r="S4275" t="str">
        <f>VLOOKUP(V4275,Country!A$2:B$191,2,FALSE)</f>
        <v>India</v>
      </c>
      <c r="T4275" t="str">
        <f>VLOOKUP(X4275,Organisation!A$2:B$150,2,FALSE)</f>
        <v>All India Radio</v>
      </c>
      <c r="U4275" t="s">
        <v>634</v>
      </c>
      <c r="V4275" t="s">
        <v>263</v>
      </c>
      <c r="W4275" t="s">
        <v>264</v>
      </c>
      <c r="X4275" t="s">
        <v>264</v>
      </c>
      <c r="Y4275">
        <v>3616</v>
      </c>
    </row>
    <row r="4276" spans="1:25" x14ac:dyDescent="0.25">
      <c r="A4276">
        <v>17705</v>
      </c>
      <c r="B4276" t="str">
        <f>VLOOKUP(W4276,Broadcast!A$2:B$277,2,FALSE)</f>
        <v>Broadcasting Serv. of the Kingdom of Saudi Arabia</v>
      </c>
      <c r="C4276" s="6">
        <v>1200</v>
      </c>
      <c r="D4276" s="6">
        <v>1500</v>
      </c>
      <c r="E4276" t="s">
        <v>819</v>
      </c>
      <c r="F4276" t="str">
        <f>VLOOKUP(H4276,Location!A$2:E$678,2,FALSE)</f>
        <v>Riyadh</v>
      </c>
      <c r="G4276" t="str">
        <f>VLOOKUP(LEFT(R4276,3),Language!A$2:B$7700,2,FALSE)</f>
        <v>Arabic</v>
      </c>
      <c r="H4276" t="s">
        <v>508</v>
      </c>
      <c r="I4276">
        <v>500</v>
      </c>
      <c r="J4276">
        <v>310</v>
      </c>
      <c r="K4276">
        <v>15</v>
      </c>
      <c r="L4276">
        <v>216</v>
      </c>
      <c r="M4276">
        <v>1234567</v>
      </c>
      <c r="N4276">
        <v>270316</v>
      </c>
      <c r="O4276">
        <v>301016</v>
      </c>
      <c r="P4276" t="s">
        <v>19</v>
      </c>
      <c r="R4276" t="s">
        <v>89</v>
      </c>
      <c r="S4276" t="str">
        <f>VLOOKUP(V4276,Country!A$2:B$191,2,FALSE)</f>
        <v>Saudi Arabia</v>
      </c>
      <c r="T4276" t="str">
        <f>VLOOKUP(X4276,Organisation!A$2:B$150,2,FALSE)</f>
        <v>Saudi Arabian Radio &amp; Television</v>
      </c>
      <c r="U4276" t="s">
        <v>508</v>
      </c>
      <c r="V4276" t="s">
        <v>397</v>
      </c>
      <c r="W4276" t="s">
        <v>397</v>
      </c>
      <c r="X4276" t="s">
        <v>397</v>
      </c>
      <c r="Y4276">
        <v>1417</v>
      </c>
    </row>
    <row r="4277" spans="1:25" x14ac:dyDescent="0.25">
      <c r="A4277">
        <v>17710</v>
      </c>
      <c r="B4277" t="str">
        <f>VLOOKUP(W4277,Broadcast!A$2:B$277,2,FALSE)</f>
        <v>China Radio International</v>
      </c>
      <c r="C4277" s="6">
        <v>300</v>
      </c>
      <c r="D4277" s="6">
        <v>400</v>
      </c>
      <c r="E4277" t="s">
        <v>1082</v>
      </c>
      <c r="F4277" t="str">
        <f>VLOOKUP(H4277,Location!A$2:E$678,2,FALSE)</f>
        <v>Jinhua</v>
      </c>
      <c r="G4277" t="str">
        <f>VLOOKUP(LEFT(R4277,3),Language!A$2:B$7700,2,FALSE)</f>
        <v>Russian</v>
      </c>
      <c r="H4277" t="s">
        <v>571</v>
      </c>
      <c r="I4277">
        <v>500</v>
      </c>
      <c r="J4277">
        <v>310</v>
      </c>
      <c r="K4277">
        <v>0</v>
      </c>
      <c r="L4277">
        <v>218</v>
      </c>
      <c r="M4277">
        <v>1234567</v>
      </c>
      <c r="N4277">
        <v>270316</v>
      </c>
      <c r="O4277">
        <v>301016</v>
      </c>
      <c r="P4277" t="s">
        <v>19</v>
      </c>
      <c r="Q4277">
        <v>17500</v>
      </c>
      <c r="R4277" t="s">
        <v>182</v>
      </c>
      <c r="S4277" t="str">
        <f>VLOOKUP(V4277,Country!A$2:B$191,2,FALSE)</f>
        <v>China</v>
      </c>
      <c r="T4277" t="str">
        <f>VLOOKUP(X4277,Organisation!A$2:B$150,2,FALSE)</f>
        <v>R &amp; T of Peoples Republic of China</v>
      </c>
      <c r="U4277" t="s">
        <v>571</v>
      </c>
      <c r="V4277" t="s">
        <v>55</v>
      </c>
      <c r="W4277" t="s">
        <v>188</v>
      </c>
      <c r="X4277" t="s">
        <v>57</v>
      </c>
      <c r="Y4277">
        <v>3454</v>
      </c>
    </row>
    <row r="4278" spans="1:25" x14ac:dyDescent="0.25">
      <c r="A4278">
        <v>17710</v>
      </c>
      <c r="B4278" t="str">
        <f>VLOOKUP(W4278,Broadcast!A$2:B$277,2,FALSE)</f>
        <v>China Radio International</v>
      </c>
      <c r="C4278" s="6">
        <v>400</v>
      </c>
      <c r="D4278" s="6">
        <v>500</v>
      </c>
      <c r="E4278">
        <v>54</v>
      </c>
      <c r="F4278" t="str">
        <f>VLOOKUP(H4278,Location!A$2:E$678,2,FALSE)</f>
        <v>Beijing</v>
      </c>
      <c r="G4278" t="str">
        <f>VLOOKUP(LEFT(R4278,3),Language!A$2:B$7700,2,FALSE)</f>
        <v>Hakka Chinese</v>
      </c>
      <c r="H4278" t="s">
        <v>198</v>
      </c>
      <c r="I4278">
        <v>500</v>
      </c>
      <c r="J4278">
        <v>193</v>
      </c>
      <c r="K4278">
        <v>0</v>
      </c>
      <c r="L4278">
        <v>218</v>
      </c>
      <c r="M4278">
        <v>1234567</v>
      </c>
      <c r="N4278">
        <v>270316</v>
      </c>
      <c r="O4278">
        <v>301016</v>
      </c>
      <c r="P4278" t="s">
        <v>19</v>
      </c>
      <c r="Q4278">
        <v>16500</v>
      </c>
      <c r="R4278" t="s">
        <v>668</v>
      </c>
      <c r="S4278" t="str">
        <f>VLOOKUP(V4278,Country!A$2:B$191,2,FALSE)</f>
        <v>China</v>
      </c>
      <c r="T4278" t="str">
        <f>VLOOKUP(X4278,Organisation!A$2:B$150,2,FALSE)</f>
        <v>R &amp; T of Peoples Republic of China</v>
      </c>
      <c r="U4278" t="s">
        <v>198</v>
      </c>
      <c r="V4278" t="s">
        <v>55</v>
      </c>
      <c r="W4278" t="s">
        <v>188</v>
      </c>
      <c r="X4278" t="s">
        <v>57</v>
      </c>
      <c r="Y4278">
        <v>3455</v>
      </c>
    </row>
    <row r="4279" spans="1:25" x14ac:dyDescent="0.25">
      <c r="A4279">
        <v>17710</v>
      </c>
      <c r="B4279" t="str">
        <f>VLOOKUP(W4279,Broadcast!A$2:B$277,2,FALSE)</f>
        <v>China Radio International</v>
      </c>
      <c r="C4279" s="6">
        <v>600</v>
      </c>
      <c r="D4279" s="6">
        <v>700</v>
      </c>
      <c r="E4279" t="s">
        <v>365</v>
      </c>
      <c r="F4279" t="str">
        <f>VLOOKUP(H4279,Location!A$2:E$678,2,FALSE)</f>
        <v>Beijing</v>
      </c>
      <c r="G4279" t="str">
        <f>VLOOKUP(LEFT(R4279,3),Language!A$2:B$7700,2,FALSE)</f>
        <v>English</v>
      </c>
      <c r="H4279" t="s">
        <v>198</v>
      </c>
      <c r="I4279">
        <v>500</v>
      </c>
      <c r="J4279">
        <v>193</v>
      </c>
      <c r="K4279">
        <v>0</v>
      </c>
      <c r="L4279">
        <v>218</v>
      </c>
      <c r="M4279">
        <v>1234567</v>
      </c>
      <c r="N4279">
        <v>270316</v>
      </c>
      <c r="O4279">
        <v>301016</v>
      </c>
      <c r="P4279" t="s">
        <v>19</v>
      </c>
      <c r="Q4279">
        <v>16500</v>
      </c>
      <c r="R4279" t="s">
        <v>20</v>
      </c>
      <c r="S4279" t="str">
        <f>VLOOKUP(V4279,Country!A$2:B$191,2,FALSE)</f>
        <v>China</v>
      </c>
      <c r="T4279" t="str">
        <f>VLOOKUP(X4279,Organisation!A$2:B$150,2,FALSE)</f>
        <v>R &amp; T of Peoples Republic of China</v>
      </c>
      <c r="U4279" t="s">
        <v>198</v>
      </c>
      <c r="V4279" t="s">
        <v>55</v>
      </c>
      <c r="W4279" t="s">
        <v>188</v>
      </c>
      <c r="X4279" t="s">
        <v>57</v>
      </c>
      <c r="Y4279">
        <v>3456</v>
      </c>
    </row>
    <row r="4280" spans="1:25" x14ac:dyDescent="0.25">
      <c r="A4280">
        <v>17710</v>
      </c>
      <c r="B4280" t="str">
        <f>VLOOKUP(W4280,Broadcast!A$2:B$277,2,FALSE)</f>
        <v>China Radio International</v>
      </c>
      <c r="C4280" s="6">
        <v>700</v>
      </c>
      <c r="D4280" s="6">
        <v>800</v>
      </c>
      <c r="E4280" t="s">
        <v>365</v>
      </c>
      <c r="F4280" t="str">
        <f>VLOOKUP(H4280,Location!A$2:E$678,2,FALSE)</f>
        <v>Beijing</v>
      </c>
      <c r="G4280" t="str">
        <f>VLOOKUP(LEFT(R4280,3),Language!A$2:B$7700,2,FALSE)</f>
        <v>English</v>
      </c>
      <c r="H4280" t="s">
        <v>198</v>
      </c>
      <c r="I4280">
        <v>500</v>
      </c>
      <c r="J4280">
        <v>193</v>
      </c>
      <c r="K4280">
        <v>0</v>
      </c>
      <c r="L4280">
        <v>218</v>
      </c>
      <c r="M4280">
        <v>1234567</v>
      </c>
      <c r="N4280">
        <v>270316</v>
      </c>
      <c r="O4280">
        <v>301016</v>
      </c>
      <c r="P4280" t="s">
        <v>19</v>
      </c>
      <c r="Q4280">
        <v>16500</v>
      </c>
      <c r="R4280" t="s">
        <v>20</v>
      </c>
      <c r="S4280" t="str">
        <f>VLOOKUP(V4280,Country!A$2:B$191,2,FALSE)</f>
        <v>China</v>
      </c>
      <c r="T4280" t="str">
        <f>VLOOKUP(X4280,Organisation!A$2:B$150,2,FALSE)</f>
        <v>R &amp; T of Peoples Republic of China</v>
      </c>
      <c r="U4280" t="s">
        <v>198</v>
      </c>
      <c r="V4280" t="s">
        <v>55</v>
      </c>
      <c r="W4280" t="s">
        <v>188</v>
      </c>
      <c r="X4280" t="s">
        <v>57</v>
      </c>
      <c r="Y4280">
        <v>3457</v>
      </c>
    </row>
    <row r="4281" spans="1:25" x14ac:dyDescent="0.25">
      <c r="A4281">
        <v>17710</v>
      </c>
      <c r="B4281" t="str">
        <f>VLOOKUP(W4281,Broadcast!A$2:B$277,2,FALSE)</f>
        <v>Deutsche Welle</v>
      </c>
      <c r="C4281" s="6">
        <v>1000</v>
      </c>
      <c r="D4281" s="6">
        <v>1100</v>
      </c>
      <c r="E4281" t="s">
        <v>345</v>
      </c>
      <c r="F4281" t="str">
        <f>VLOOKUP(H4281,Location!A$2:E$678,2,FALSE)</f>
        <v>Meyerton</v>
      </c>
      <c r="G4281" t="str">
        <f>VLOOKUP(LEFT(R4281,3),Language!A$2:B$7700,2,FALSE)</f>
        <v>Swahili (macrolanguage)</v>
      </c>
      <c r="H4281" t="s">
        <v>34</v>
      </c>
      <c r="I4281">
        <v>250</v>
      </c>
      <c r="J4281">
        <v>19</v>
      </c>
      <c r="K4281">
        <v>12</v>
      </c>
      <c r="L4281">
        <v>411</v>
      </c>
      <c r="M4281">
        <v>1234567</v>
      </c>
      <c r="N4281">
        <v>270316</v>
      </c>
      <c r="O4281">
        <v>291016</v>
      </c>
      <c r="P4281" t="s">
        <v>19</v>
      </c>
      <c r="Q4281">
        <v>17800</v>
      </c>
      <c r="R4281" t="s">
        <v>296</v>
      </c>
      <c r="S4281" t="str">
        <f>VLOOKUP(V4281,Country!A$2:B$191,2,FALSE)</f>
        <v>South Africa</v>
      </c>
      <c r="T4281" t="str">
        <f>VLOOKUP(X4281,Organisation!A$2:B$150,2,FALSE)</f>
        <v>Deutsche Welle</v>
      </c>
      <c r="U4281" t="s">
        <v>34</v>
      </c>
      <c r="V4281" t="s">
        <v>35</v>
      </c>
      <c r="W4281" t="s">
        <v>346</v>
      </c>
      <c r="X4281" t="s">
        <v>346</v>
      </c>
      <c r="Y4281">
        <v>410</v>
      </c>
    </row>
    <row r="4282" spans="1:25" x14ac:dyDescent="0.25">
      <c r="A4282">
        <v>17710</v>
      </c>
      <c r="B4282" t="str">
        <f>VLOOKUP(W4282,Broadcast!A$2:B$277,2,FALSE)</f>
        <v>Deutsche Welle</v>
      </c>
      <c r="C4282" s="6">
        <v>1500</v>
      </c>
      <c r="D4282" s="6">
        <v>1600</v>
      </c>
      <c r="E4282" t="s">
        <v>345</v>
      </c>
      <c r="F4282" t="str">
        <f>VLOOKUP(H4282,Location!A$2:E$678,2,FALSE)</f>
        <v>Dhabayya</v>
      </c>
      <c r="G4282" t="str">
        <f>VLOOKUP(LEFT(R4282,3),Language!A$2:B$7700,2,FALSE)</f>
        <v>Swahili (macrolanguage)</v>
      </c>
      <c r="H4282" t="s">
        <v>409</v>
      </c>
      <c r="I4282">
        <v>250</v>
      </c>
      <c r="J4282">
        <v>215</v>
      </c>
      <c r="K4282">
        <v>0</v>
      </c>
      <c r="L4282">
        <v>218</v>
      </c>
      <c r="M4282">
        <v>1234567</v>
      </c>
      <c r="N4282">
        <v>270316</v>
      </c>
      <c r="O4282">
        <v>291016</v>
      </c>
      <c r="P4282" t="s">
        <v>19</v>
      </c>
      <c r="Q4282">
        <v>18820</v>
      </c>
      <c r="R4282" t="s">
        <v>296</v>
      </c>
      <c r="S4282" t="str">
        <f>VLOOKUP(V4282,Country!A$2:B$191,2,FALSE)</f>
        <v>United Arab Emirates</v>
      </c>
      <c r="T4282" t="str">
        <f>VLOOKUP(X4282,Organisation!A$2:B$150,2,FALSE)</f>
        <v>Deutsche Welle</v>
      </c>
      <c r="U4282" t="s">
        <v>409</v>
      </c>
      <c r="V4282" t="s">
        <v>410</v>
      </c>
      <c r="W4282" t="s">
        <v>346</v>
      </c>
      <c r="X4282" t="s">
        <v>346</v>
      </c>
      <c r="Y4282">
        <v>15047</v>
      </c>
    </row>
    <row r="4283" spans="1:25" x14ac:dyDescent="0.25">
      <c r="A4283">
        <v>17710</v>
      </c>
      <c r="B4283" t="str">
        <f>VLOOKUP(W4283,Broadcast!A$2:B$277,2,FALSE)</f>
        <v>Broadcasting Serv. of the Kingdom of Saudi Arabia</v>
      </c>
      <c r="C4283" s="6">
        <v>1600</v>
      </c>
      <c r="D4283" s="6">
        <v>1800</v>
      </c>
      <c r="E4283" t="s">
        <v>717</v>
      </c>
      <c r="F4283" t="str">
        <f>VLOOKUP(H4283,Location!A$2:E$678,2,FALSE)</f>
        <v>Riyadh</v>
      </c>
      <c r="G4283" t="str">
        <f>VLOOKUP(LEFT(R4283,3),Language!A$2:B$7700,2,FALSE)</f>
        <v>Bambara</v>
      </c>
      <c r="H4283" t="s">
        <v>508</v>
      </c>
      <c r="I4283">
        <v>500</v>
      </c>
      <c r="J4283">
        <v>250</v>
      </c>
      <c r="K4283">
        <v>0</v>
      </c>
      <c r="L4283">
        <v>216</v>
      </c>
      <c r="M4283">
        <v>1234567</v>
      </c>
      <c r="N4283">
        <v>270316</v>
      </c>
      <c r="O4283">
        <v>301016</v>
      </c>
      <c r="P4283" t="s">
        <v>19</v>
      </c>
      <c r="R4283" t="s">
        <v>678</v>
      </c>
      <c r="S4283" t="str">
        <f>VLOOKUP(V4283,Country!A$2:B$191,2,FALSE)</f>
        <v>Saudi Arabia</v>
      </c>
      <c r="T4283" t="str">
        <f>VLOOKUP(X4283,Organisation!A$2:B$150,2,FALSE)</f>
        <v>Saudi Arabian Radio &amp; Television</v>
      </c>
      <c r="U4283" t="s">
        <v>508</v>
      </c>
      <c r="V4283" t="s">
        <v>397</v>
      </c>
      <c r="W4283" t="s">
        <v>397</v>
      </c>
      <c r="X4283" t="s">
        <v>397</v>
      </c>
      <c r="Y4283">
        <v>1418</v>
      </c>
    </row>
    <row r="4284" spans="1:25" x14ac:dyDescent="0.25">
      <c r="A4284">
        <v>17715</v>
      </c>
      <c r="B4284" t="str">
        <f>VLOOKUP(W4284,Broadcast!A$2:B$277,2,FALSE)</f>
        <v>All India Radio</v>
      </c>
      <c r="C4284" s="6">
        <v>300</v>
      </c>
      <c r="D4284" s="6">
        <v>530</v>
      </c>
      <c r="E4284" t="s">
        <v>843</v>
      </c>
      <c r="F4284" t="str">
        <f>VLOOKUP(H4284,Location!A$2:E$678,2,FALSE)</f>
        <v>Delhi</v>
      </c>
      <c r="G4284" t="str">
        <f>VLOOKUP(LEFT(R4284,3),Language!A$2:B$7700,2,FALSE)</f>
        <v>Hindi</v>
      </c>
      <c r="H4284" t="s">
        <v>304</v>
      </c>
      <c r="I4284">
        <v>250</v>
      </c>
      <c r="J4284">
        <v>245</v>
      </c>
      <c r="K4284">
        <v>0</v>
      </c>
      <c r="L4284">
        <v>216</v>
      </c>
      <c r="M4284">
        <v>1234567</v>
      </c>
      <c r="N4284">
        <v>270316</v>
      </c>
      <c r="O4284">
        <v>301016</v>
      </c>
      <c r="P4284" t="s">
        <v>19</v>
      </c>
      <c r="Q4284">
        <v>17725</v>
      </c>
      <c r="R4284" t="s">
        <v>986</v>
      </c>
      <c r="S4284" t="str">
        <f>VLOOKUP(V4284,Country!A$2:B$191,2,FALSE)</f>
        <v>India</v>
      </c>
      <c r="T4284" t="str">
        <f>VLOOKUP(X4284,Organisation!A$2:B$150,2,FALSE)</f>
        <v>All India Radio</v>
      </c>
      <c r="U4284" t="s">
        <v>304</v>
      </c>
      <c r="V4284" t="s">
        <v>263</v>
      </c>
      <c r="W4284" t="s">
        <v>264</v>
      </c>
      <c r="X4284" t="s">
        <v>264</v>
      </c>
      <c r="Y4284">
        <v>3617</v>
      </c>
    </row>
    <row r="4285" spans="1:25" x14ac:dyDescent="0.25">
      <c r="A4285">
        <v>17715</v>
      </c>
      <c r="B4285" t="str">
        <f>VLOOKUP(W4285,Broadcast!A$2:B$277,2,FALSE)</f>
        <v>Islamic Republic of Iran Broadcasting</v>
      </c>
      <c r="C4285" s="6">
        <v>1150</v>
      </c>
      <c r="D4285" s="6">
        <v>1250</v>
      </c>
      <c r="E4285" t="s">
        <v>405</v>
      </c>
      <c r="F4285" t="str">
        <f>VLOOKUP(H4285,Location!A$2:E$678,2,FALSE)</f>
        <v>Kamalabad</v>
      </c>
      <c r="G4285" t="str">
        <f>VLOOKUP(LEFT(R4285,3),Language!A$2:B$7700,2,FALSE)</f>
        <v>Mandarin Chinese</v>
      </c>
      <c r="H4285" t="s">
        <v>340</v>
      </c>
      <c r="I4285">
        <v>500</v>
      </c>
      <c r="J4285">
        <v>64</v>
      </c>
      <c r="K4285">
        <v>-30</v>
      </c>
      <c r="L4285">
        <v>216</v>
      </c>
      <c r="M4285">
        <v>1234567</v>
      </c>
      <c r="N4285">
        <v>270316</v>
      </c>
      <c r="O4285">
        <v>291016</v>
      </c>
      <c r="P4285" t="s">
        <v>19</v>
      </c>
      <c r="R4285" t="s">
        <v>270</v>
      </c>
      <c r="S4285" t="str">
        <f>VLOOKUP(V4285,Country!A$2:B$191,2,FALSE)</f>
        <v>Iran (Islamic Rep. of)</v>
      </c>
      <c r="T4285" t="str">
        <f>VLOOKUP(X4285,Organisation!A$2:B$150,2,FALSE)</f>
        <v>Islamic Republic of Iran Broadcast.</v>
      </c>
      <c r="U4285" t="s">
        <v>340</v>
      </c>
      <c r="V4285" t="s">
        <v>229</v>
      </c>
      <c r="W4285" t="s">
        <v>230</v>
      </c>
      <c r="X4285" t="s">
        <v>230</v>
      </c>
      <c r="Y4285">
        <v>2028</v>
      </c>
    </row>
    <row r="4286" spans="1:25" x14ac:dyDescent="0.25">
      <c r="A4286">
        <v>17715</v>
      </c>
      <c r="B4286" t="str">
        <f>VLOOKUP(W4286,Broadcast!A$2:B$277,2,FALSE)</f>
        <v>Radio Exterior de Espana</v>
      </c>
      <c r="C4286" s="6">
        <v>1400</v>
      </c>
      <c r="D4286" s="6">
        <v>2200</v>
      </c>
      <c r="E4286" s="2">
        <v>42705</v>
      </c>
      <c r="F4286" t="str">
        <f>VLOOKUP(H4286,Location!A$2:E$678,2,FALSE)</f>
        <v>Noblejas</v>
      </c>
      <c r="G4286" t="str">
        <f>VLOOKUP(LEFT(R4286,3),Language!A$2:B$7700,2,FALSE)</f>
        <v>Spanish</v>
      </c>
      <c r="H4286" t="s">
        <v>766</v>
      </c>
      <c r="I4286">
        <v>200</v>
      </c>
      <c r="J4286">
        <v>230</v>
      </c>
      <c r="K4286">
        <v>0</v>
      </c>
      <c r="L4286">
        <v>218</v>
      </c>
      <c r="M4286">
        <v>23456</v>
      </c>
      <c r="N4286">
        <v>270316</v>
      </c>
      <c r="O4286">
        <v>291016</v>
      </c>
      <c r="P4286" t="s">
        <v>19</v>
      </c>
      <c r="R4286" t="s">
        <v>137</v>
      </c>
      <c r="S4286" t="str">
        <f>VLOOKUP(V4286,Country!A$2:B$191,2,FALSE)</f>
        <v>Spain</v>
      </c>
      <c r="T4286" t="str">
        <f>VLOOKUP(X4286,Organisation!A$2:B$150,2,FALSE)</f>
        <v>Radio Exterior de Espana</v>
      </c>
      <c r="U4286" t="s">
        <v>766</v>
      </c>
      <c r="V4286" t="s">
        <v>767</v>
      </c>
      <c r="W4286" t="s">
        <v>768</v>
      </c>
      <c r="X4286" t="s">
        <v>768</v>
      </c>
      <c r="Y4286">
        <v>15689</v>
      </c>
    </row>
    <row r="4287" spans="1:25" x14ac:dyDescent="0.25">
      <c r="A4287">
        <v>17715</v>
      </c>
      <c r="B4287" t="str">
        <f>VLOOKUP(W4287,Broadcast!A$2:B$277,2,FALSE)</f>
        <v>Radio Exterior de Espana</v>
      </c>
      <c r="C4287" s="6">
        <v>1800</v>
      </c>
      <c r="D4287" s="6">
        <v>2200</v>
      </c>
      <c r="E4287" s="2">
        <v>42705</v>
      </c>
      <c r="F4287" t="str">
        <f>VLOOKUP(H4287,Location!A$2:E$678,2,FALSE)</f>
        <v>Noblejas</v>
      </c>
      <c r="G4287" t="str">
        <f>VLOOKUP(LEFT(R4287,3),Language!A$2:B$7700,2,FALSE)</f>
        <v>Spanish</v>
      </c>
      <c r="H4287" t="s">
        <v>766</v>
      </c>
      <c r="I4287">
        <v>200</v>
      </c>
      <c r="J4287">
        <v>230</v>
      </c>
      <c r="K4287">
        <v>0</v>
      </c>
      <c r="L4287">
        <v>218</v>
      </c>
      <c r="M4287">
        <v>17</v>
      </c>
      <c r="N4287">
        <v>270316</v>
      </c>
      <c r="O4287">
        <v>291016</v>
      </c>
      <c r="P4287" t="s">
        <v>19</v>
      </c>
      <c r="R4287" t="s">
        <v>137</v>
      </c>
      <c r="S4287" t="str">
        <f>VLOOKUP(V4287,Country!A$2:B$191,2,FALSE)</f>
        <v>Spain</v>
      </c>
      <c r="T4287" t="str">
        <f>VLOOKUP(X4287,Organisation!A$2:B$150,2,FALSE)</f>
        <v>Radio Exterior de Espana</v>
      </c>
      <c r="U4287" t="s">
        <v>766</v>
      </c>
      <c r="V4287" t="s">
        <v>767</v>
      </c>
      <c r="W4287" t="s">
        <v>768</v>
      </c>
      <c r="X4287" t="s">
        <v>768</v>
      </c>
      <c r="Y4287">
        <v>15690</v>
      </c>
    </row>
    <row r="4288" spans="1:25" x14ac:dyDescent="0.25">
      <c r="A4288">
        <v>17720</v>
      </c>
      <c r="B4288" t="str">
        <f>VLOOKUP(W4288,Broadcast!A$2:B$277,2,FALSE)</f>
        <v>China Radio International</v>
      </c>
      <c r="C4288" s="6">
        <v>500</v>
      </c>
      <c r="D4288" s="6">
        <v>700</v>
      </c>
      <c r="E4288" t="s">
        <v>76</v>
      </c>
      <c r="F4288" t="str">
        <f>VLOOKUP(H4288,Location!A$2:E$678,2,FALSE)</f>
        <v>Kashi</v>
      </c>
      <c r="G4288" t="str">
        <f>VLOOKUP(LEFT(R4288,3),Language!A$2:B$7700,2,FALSE)</f>
        <v>German</v>
      </c>
      <c r="H4288" t="s">
        <v>187</v>
      </c>
      <c r="I4288">
        <v>500</v>
      </c>
      <c r="J4288">
        <v>308</v>
      </c>
      <c r="K4288">
        <v>0</v>
      </c>
      <c r="L4288">
        <v>288</v>
      </c>
      <c r="M4288">
        <v>1234567</v>
      </c>
      <c r="N4288">
        <v>270316</v>
      </c>
      <c r="O4288">
        <v>301016</v>
      </c>
      <c r="P4288" t="s">
        <v>19</v>
      </c>
      <c r="Q4288">
        <v>16730</v>
      </c>
      <c r="R4288" t="s">
        <v>30</v>
      </c>
      <c r="S4288" t="str">
        <f>VLOOKUP(V4288,Country!A$2:B$191,2,FALSE)</f>
        <v>China</v>
      </c>
      <c r="T4288" t="str">
        <f>VLOOKUP(X4288,Organisation!A$2:B$150,2,FALSE)</f>
        <v>R &amp; T of Peoples Republic of China</v>
      </c>
      <c r="U4288" t="s">
        <v>187</v>
      </c>
      <c r="V4288" t="s">
        <v>55</v>
      </c>
      <c r="W4288" t="s">
        <v>188</v>
      </c>
      <c r="X4288" t="s">
        <v>57</v>
      </c>
      <c r="Y4288">
        <v>3458</v>
      </c>
    </row>
    <row r="4289" spans="1:25" x14ac:dyDescent="0.25">
      <c r="A4289">
        <v>17720</v>
      </c>
      <c r="B4289" t="str">
        <f>VLOOKUP(W4289,Broadcast!A$2:B$277,2,FALSE)</f>
        <v>BBC Worldservice</v>
      </c>
      <c r="C4289" s="6">
        <v>830</v>
      </c>
      <c r="D4289" s="6">
        <v>900</v>
      </c>
      <c r="E4289" t="s">
        <v>169</v>
      </c>
      <c r="F4289" t="str">
        <f>VLOOKUP(H4289,Location!A$2:E$678,2,FALSE)</f>
        <v>A'Seela</v>
      </c>
      <c r="G4289" t="str">
        <f>VLOOKUP(LEFT(R4289,3),Language!A$2:B$7700,2,FALSE)</f>
        <v>Dari</v>
      </c>
      <c r="H4289" t="s">
        <v>211</v>
      </c>
      <c r="I4289">
        <v>250</v>
      </c>
      <c r="J4289">
        <v>35</v>
      </c>
      <c r="K4289">
        <v>0</v>
      </c>
      <c r="L4289">
        <v>151</v>
      </c>
      <c r="M4289">
        <v>1234567</v>
      </c>
      <c r="N4289">
        <v>160816</v>
      </c>
      <c r="O4289">
        <v>301016</v>
      </c>
      <c r="P4289" t="s">
        <v>19</v>
      </c>
      <c r="Q4289">
        <v>14750</v>
      </c>
      <c r="R4289" t="s">
        <v>170</v>
      </c>
      <c r="S4289" t="str">
        <f>VLOOKUP(V4289,Country!A$2:B$191,2,FALSE)</f>
        <v>Oman</v>
      </c>
      <c r="T4289" t="str">
        <f>VLOOKUP(X4289,Organisation!A$2:B$150,2,FALSE)</f>
        <v>Babcock Communications</v>
      </c>
      <c r="U4289" t="s">
        <v>211</v>
      </c>
      <c r="V4289" t="s">
        <v>212</v>
      </c>
      <c r="W4289" t="s">
        <v>42</v>
      </c>
      <c r="X4289" t="s">
        <v>43</v>
      </c>
      <c r="Y4289">
        <v>18081</v>
      </c>
    </row>
    <row r="4290" spans="1:25" x14ac:dyDescent="0.25">
      <c r="A4290">
        <v>17720</v>
      </c>
      <c r="B4290" t="str">
        <f>VLOOKUP(W4290,Broadcast!A$2:B$277,2,FALSE)</f>
        <v>BBC Worldservice</v>
      </c>
      <c r="C4290" s="6">
        <v>900</v>
      </c>
      <c r="D4290" s="6">
        <v>930</v>
      </c>
      <c r="E4290" t="s">
        <v>169</v>
      </c>
      <c r="F4290" t="str">
        <f>VLOOKUP(H4290,Location!A$2:E$678,2,FALSE)</f>
        <v>A'Seela</v>
      </c>
      <c r="G4290" t="str">
        <f>VLOOKUP(LEFT(R4290,3),Language!A$2:B$7700,2,FALSE)</f>
        <v>Pushto</v>
      </c>
      <c r="H4290" t="s">
        <v>211</v>
      </c>
      <c r="I4290">
        <v>250</v>
      </c>
      <c r="J4290">
        <v>35</v>
      </c>
      <c r="K4290">
        <v>0</v>
      </c>
      <c r="L4290">
        <v>151</v>
      </c>
      <c r="M4290">
        <v>1234567</v>
      </c>
      <c r="N4290">
        <v>160816</v>
      </c>
      <c r="O4290">
        <v>301016</v>
      </c>
      <c r="P4290" t="s">
        <v>19</v>
      </c>
      <c r="Q4290">
        <v>14750</v>
      </c>
      <c r="R4290" t="s">
        <v>171</v>
      </c>
      <c r="S4290" t="str">
        <f>VLOOKUP(V4290,Country!A$2:B$191,2,FALSE)</f>
        <v>Oman</v>
      </c>
      <c r="T4290" t="str">
        <f>VLOOKUP(X4290,Organisation!A$2:B$150,2,FALSE)</f>
        <v>Babcock Communications</v>
      </c>
      <c r="U4290" t="s">
        <v>211</v>
      </c>
      <c r="V4290" t="s">
        <v>212</v>
      </c>
      <c r="W4290" t="s">
        <v>42</v>
      </c>
      <c r="X4290" t="s">
        <v>43</v>
      </c>
      <c r="Y4290">
        <v>18082</v>
      </c>
    </row>
    <row r="4291" spans="1:25" x14ac:dyDescent="0.25">
      <c r="A4291">
        <v>17720</v>
      </c>
      <c r="B4291" t="str">
        <f>VLOOKUP(W4291,Broadcast!A$2:B$277,2,FALSE)</f>
        <v>BBC Worldservice</v>
      </c>
      <c r="C4291" s="6">
        <v>930</v>
      </c>
      <c r="D4291" s="6">
        <v>1000</v>
      </c>
      <c r="E4291" t="s">
        <v>169</v>
      </c>
      <c r="F4291" t="str">
        <f>VLOOKUP(H4291,Location!A$2:E$678,2,FALSE)</f>
        <v>A'Seela</v>
      </c>
      <c r="G4291" t="str">
        <f>VLOOKUP(LEFT(R4291,3),Language!A$2:B$7700,2,FALSE)</f>
        <v>Dari</v>
      </c>
      <c r="H4291" t="s">
        <v>211</v>
      </c>
      <c r="I4291">
        <v>250</v>
      </c>
      <c r="J4291">
        <v>35</v>
      </c>
      <c r="K4291">
        <v>0</v>
      </c>
      <c r="L4291">
        <v>151</v>
      </c>
      <c r="M4291">
        <v>1234567</v>
      </c>
      <c r="N4291">
        <v>160816</v>
      </c>
      <c r="O4291">
        <v>301016</v>
      </c>
      <c r="P4291" t="s">
        <v>19</v>
      </c>
      <c r="Q4291">
        <v>14750</v>
      </c>
      <c r="R4291" t="s">
        <v>170</v>
      </c>
      <c r="S4291" t="str">
        <f>VLOOKUP(V4291,Country!A$2:B$191,2,FALSE)</f>
        <v>Oman</v>
      </c>
      <c r="T4291" t="str">
        <f>VLOOKUP(X4291,Organisation!A$2:B$150,2,FALSE)</f>
        <v>Babcock Communications</v>
      </c>
      <c r="U4291" t="s">
        <v>211</v>
      </c>
      <c r="V4291" t="s">
        <v>212</v>
      </c>
      <c r="W4291" t="s">
        <v>42</v>
      </c>
      <c r="X4291" t="s">
        <v>43</v>
      </c>
      <c r="Y4291">
        <v>18083</v>
      </c>
    </row>
    <row r="4292" spans="1:25" x14ac:dyDescent="0.25">
      <c r="A4292">
        <v>17720</v>
      </c>
      <c r="B4292" t="str">
        <f>VLOOKUP(W4292,Broadcast!A$2:B$277,2,FALSE)</f>
        <v>BBC Worldservice</v>
      </c>
      <c r="C4292" s="6">
        <v>1000</v>
      </c>
      <c r="D4292" s="6">
        <v>1030</v>
      </c>
      <c r="E4292" t="s">
        <v>169</v>
      </c>
      <c r="F4292" t="str">
        <f>VLOOKUP(H4292,Location!A$2:E$678,2,FALSE)</f>
        <v>A'Seela</v>
      </c>
      <c r="G4292" t="str">
        <f>VLOOKUP(LEFT(R4292,3),Language!A$2:B$7700,2,FALSE)</f>
        <v>Pushto</v>
      </c>
      <c r="H4292" t="s">
        <v>211</v>
      </c>
      <c r="I4292">
        <v>250</v>
      </c>
      <c r="J4292">
        <v>35</v>
      </c>
      <c r="K4292">
        <v>0</v>
      </c>
      <c r="L4292">
        <v>151</v>
      </c>
      <c r="M4292">
        <v>1234567</v>
      </c>
      <c r="N4292">
        <v>160816</v>
      </c>
      <c r="O4292">
        <v>301016</v>
      </c>
      <c r="P4292" t="s">
        <v>19</v>
      </c>
      <c r="Q4292">
        <v>14750</v>
      </c>
      <c r="R4292" t="s">
        <v>171</v>
      </c>
      <c r="S4292" t="str">
        <f>VLOOKUP(V4292,Country!A$2:B$191,2,FALSE)</f>
        <v>Oman</v>
      </c>
      <c r="T4292" t="str">
        <f>VLOOKUP(X4292,Organisation!A$2:B$150,2,FALSE)</f>
        <v>Babcock Communications</v>
      </c>
      <c r="U4292" t="s">
        <v>211</v>
      </c>
      <c r="V4292" t="s">
        <v>212</v>
      </c>
      <c r="W4292" t="s">
        <v>42</v>
      </c>
      <c r="X4292" t="s">
        <v>43</v>
      </c>
      <c r="Y4292">
        <v>18084</v>
      </c>
    </row>
    <row r="4293" spans="1:25" x14ac:dyDescent="0.25">
      <c r="A4293">
        <v>17720</v>
      </c>
      <c r="B4293" t="str">
        <f>VLOOKUP(W4293,Broadcast!A$2:B$277,2,FALSE)</f>
        <v>BBC Worldservice</v>
      </c>
      <c r="C4293" s="6">
        <v>1030</v>
      </c>
      <c r="D4293" s="6">
        <v>1100</v>
      </c>
      <c r="E4293" t="s">
        <v>169</v>
      </c>
      <c r="F4293" t="str">
        <f>VLOOKUP(H4293,Location!A$2:E$678,2,FALSE)</f>
        <v>Nakhon Sawan</v>
      </c>
      <c r="G4293" t="str">
        <f>VLOOKUP(LEFT(R4293,3),Language!A$2:B$7700,2,FALSE)</f>
        <v>Dari</v>
      </c>
      <c r="H4293" t="s">
        <v>147</v>
      </c>
      <c r="I4293">
        <v>250</v>
      </c>
      <c r="J4293">
        <v>300</v>
      </c>
      <c r="K4293">
        <v>0</v>
      </c>
      <c r="L4293">
        <v>211</v>
      </c>
      <c r="M4293">
        <v>1234567</v>
      </c>
      <c r="N4293">
        <v>270316</v>
      </c>
      <c r="O4293">
        <v>301016</v>
      </c>
      <c r="P4293" t="s">
        <v>19</v>
      </c>
      <c r="Q4293">
        <v>14750</v>
      </c>
      <c r="R4293" t="s">
        <v>170</v>
      </c>
      <c r="S4293" t="str">
        <f>VLOOKUP(V4293,Country!A$2:B$191,2,FALSE)</f>
        <v>Thailand</v>
      </c>
      <c r="T4293" t="str">
        <f>VLOOKUP(X4293,Organisation!A$2:B$150,2,FALSE)</f>
        <v>Babcock Communications</v>
      </c>
      <c r="U4293" t="s">
        <v>147</v>
      </c>
      <c r="V4293" t="s">
        <v>148</v>
      </c>
      <c r="W4293" t="s">
        <v>42</v>
      </c>
      <c r="X4293" t="s">
        <v>43</v>
      </c>
      <c r="Y4293">
        <v>323</v>
      </c>
    </row>
    <row r="4294" spans="1:25" x14ac:dyDescent="0.25">
      <c r="A4294">
        <v>17720</v>
      </c>
      <c r="B4294" t="str">
        <f>VLOOKUP(W4294,Broadcast!A$2:B$277,2,FALSE)</f>
        <v>BBC Worldservice</v>
      </c>
      <c r="C4294" s="6">
        <v>1100</v>
      </c>
      <c r="D4294" s="6">
        <v>1130</v>
      </c>
      <c r="E4294" t="s">
        <v>169</v>
      </c>
      <c r="F4294" t="str">
        <f>VLOOKUP(H4294,Location!A$2:E$678,2,FALSE)</f>
        <v>Nakhon Sawan</v>
      </c>
      <c r="G4294" t="str">
        <f>VLOOKUP(LEFT(R4294,3),Language!A$2:B$7700,2,FALSE)</f>
        <v>Pushto</v>
      </c>
      <c r="H4294" t="s">
        <v>147</v>
      </c>
      <c r="I4294">
        <v>250</v>
      </c>
      <c r="J4294">
        <v>300</v>
      </c>
      <c r="K4294">
        <v>0</v>
      </c>
      <c r="L4294">
        <v>211</v>
      </c>
      <c r="M4294">
        <v>1234567</v>
      </c>
      <c r="N4294">
        <v>270316</v>
      </c>
      <c r="O4294">
        <v>301016</v>
      </c>
      <c r="P4294" t="s">
        <v>19</v>
      </c>
      <c r="Q4294">
        <v>14750</v>
      </c>
      <c r="R4294" t="s">
        <v>171</v>
      </c>
      <c r="S4294" t="str">
        <f>VLOOKUP(V4294,Country!A$2:B$191,2,FALSE)</f>
        <v>Thailand</v>
      </c>
      <c r="T4294" t="str">
        <f>VLOOKUP(X4294,Organisation!A$2:B$150,2,FALSE)</f>
        <v>Babcock Communications</v>
      </c>
      <c r="U4294" t="s">
        <v>147</v>
      </c>
      <c r="V4294" t="s">
        <v>148</v>
      </c>
      <c r="W4294" t="s">
        <v>42</v>
      </c>
      <c r="X4294" t="s">
        <v>43</v>
      </c>
      <c r="Y4294">
        <v>324</v>
      </c>
    </row>
    <row r="4295" spans="1:25" x14ac:dyDescent="0.25">
      <c r="A4295">
        <v>17720</v>
      </c>
      <c r="B4295" t="str">
        <f>VLOOKUP(W4295,Broadcast!A$2:B$277,2,FALSE)</f>
        <v>Deutsche Welle</v>
      </c>
      <c r="C4295" s="6">
        <v>1330</v>
      </c>
      <c r="D4295" s="6">
        <v>1400</v>
      </c>
      <c r="E4295" t="s">
        <v>169</v>
      </c>
      <c r="F4295" t="str">
        <f>VLOOKUP(H4295,Location!A$2:E$678,2,FALSE)</f>
        <v>Trincomalee (Perkara)</v>
      </c>
      <c r="G4295" t="str">
        <f>VLOOKUP(LEFT(R4295,3),Language!A$2:B$7700,2,FALSE)</f>
        <v>Dari</v>
      </c>
      <c r="H4295" t="s">
        <v>646</v>
      </c>
      <c r="I4295">
        <v>250</v>
      </c>
      <c r="J4295">
        <v>335</v>
      </c>
      <c r="K4295">
        <v>-10</v>
      </c>
      <c r="L4295">
        <v>206</v>
      </c>
      <c r="M4295">
        <v>1234567</v>
      </c>
      <c r="N4295">
        <v>270316</v>
      </c>
      <c r="O4295">
        <v>291016</v>
      </c>
      <c r="P4295" t="s">
        <v>19</v>
      </c>
      <c r="Q4295">
        <v>14410</v>
      </c>
      <c r="R4295" t="s">
        <v>170</v>
      </c>
      <c r="S4295" t="str">
        <f>VLOOKUP(V4295,Country!A$2:B$191,2,FALSE)</f>
        <v>Sri Lanka</v>
      </c>
      <c r="T4295" t="str">
        <f>VLOOKUP(X4295,Organisation!A$2:B$150,2,FALSE)</f>
        <v>Deutsche Welle</v>
      </c>
      <c r="U4295" t="s">
        <v>646</v>
      </c>
      <c r="V4295" t="s">
        <v>318</v>
      </c>
      <c r="W4295" t="s">
        <v>346</v>
      </c>
      <c r="X4295" t="s">
        <v>346</v>
      </c>
      <c r="Y4295">
        <v>13132</v>
      </c>
    </row>
    <row r="4296" spans="1:25" x14ac:dyDescent="0.25">
      <c r="A4296">
        <v>17720</v>
      </c>
      <c r="B4296" t="str">
        <f>VLOOKUP(W4296,Broadcast!A$2:B$277,2,FALSE)</f>
        <v>Deutsche Welle</v>
      </c>
      <c r="C4296" s="6">
        <v>1400</v>
      </c>
      <c r="D4296" s="6">
        <v>1430</v>
      </c>
      <c r="E4296" t="s">
        <v>169</v>
      </c>
      <c r="F4296" t="str">
        <f>VLOOKUP(H4296,Location!A$2:E$678,2,FALSE)</f>
        <v>Trincomalee (Perkara)</v>
      </c>
      <c r="G4296" t="str">
        <f>VLOOKUP(LEFT(R4296,3),Language!A$2:B$7700,2,FALSE)</f>
        <v>Pushto</v>
      </c>
      <c r="H4296" t="s">
        <v>646</v>
      </c>
      <c r="I4296">
        <v>250</v>
      </c>
      <c r="J4296">
        <v>335</v>
      </c>
      <c r="K4296">
        <v>-10</v>
      </c>
      <c r="L4296">
        <v>206</v>
      </c>
      <c r="M4296">
        <v>1234567</v>
      </c>
      <c r="N4296">
        <v>270316</v>
      </c>
      <c r="O4296">
        <v>291016</v>
      </c>
      <c r="P4296" t="s">
        <v>19</v>
      </c>
      <c r="Q4296">
        <v>14410</v>
      </c>
      <c r="R4296" t="s">
        <v>171</v>
      </c>
      <c r="S4296" t="str">
        <f>VLOOKUP(V4296,Country!A$2:B$191,2,FALSE)</f>
        <v>Sri Lanka</v>
      </c>
      <c r="T4296" t="str">
        <f>VLOOKUP(X4296,Organisation!A$2:B$150,2,FALSE)</f>
        <v>Deutsche Welle</v>
      </c>
      <c r="U4296" t="s">
        <v>646</v>
      </c>
      <c r="V4296" t="s">
        <v>318</v>
      </c>
      <c r="W4296" t="s">
        <v>346</v>
      </c>
      <c r="X4296" t="s">
        <v>346</v>
      </c>
      <c r="Y4296">
        <v>13133</v>
      </c>
    </row>
    <row r="4297" spans="1:25" x14ac:dyDescent="0.25">
      <c r="A4297">
        <v>17720</v>
      </c>
      <c r="B4297" t="str">
        <f>VLOOKUP(W4297,Broadcast!A$2:B$277,2,FALSE)</f>
        <v>Adventist World Radio</v>
      </c>
      <c r="C4297" s="6">
        <v>1430</v>
      </c>
      <c r="D4297" s="6">
        <v>1500</v>
      </c>
      <c r="E4297" t="s">
        <v>156</v>
      </c>
      <c r="F4297" t="str">
        <f>VLOOKUP(H4297,Location!A$2:E$678,2,FALSE)</f>
        <v>Trincomalee (Perkara)</v>
      </c>
      <c r="G4297" t="str">
        <f>VLOOKUP(LEFT(R4297,3),Language!A$2:B$7700,2,FALSE)</f>
        <v>Manumanaw Karen</v>
      </c>
      <c r="H4297" t="s">
        <v>646</v>
      </c>
      <c r="I4297">
        <v>125</v>
      </c>
      <c r="J4297">
        <v>60</v>
      </c>
      <c r="K4297">
        <v>-30</v>
      </c>
      <c r="L4297">
        <v>217</v>
      </c>
      <c r="M4297">
        <v>1234567</v>
      </c>
      <c r="N4297">
        <v>270316</v>
      </c>
      <c r="O4297">
        <v>291016</v>
      </c>
      <c r="P4297" t="s">
        <v>19</v>
      </c>
      <c r="Q4297">
        <v>13700</v>
      </c>
      <c r="R4297" t="s">
        <v>868</v>
      </c>
      <c r="S4297" t="str">
        <f>VLOOKUP(V4297,Country!A$2:B$191,2,FALSE)</f>
        <v>Sri Lanka</v>
      </c>
      <c r="T4297" t="str">
        <f>VLOOKUP(X4297,Organisation!A$2:B$150,2,FALSE)</f>
        <v>Adventist World Radio</v>
      </c>
      <c r="U4297" t="s">
        <v>646</v>
      </c>
      <c r="V4297" t="s">
        <v>318</v>
      </c>
      <c r="W4297" t="s">
        <v>275</v>
      </c>
      <c r="X4297" t="s">
        <v>275</v>
      </c>
      <c r="Y4297">
        <v>522</v>
      </c>
    </row>
    <row r="4298" spans="1:25" x14ac:dyDescent="0.25">
      <c r="A4298">
        <v>17720</v>
      </c>
      <c r="B4298" t="str">
        <f>VLOOKUP(W4298,Broadcast!A$2:B$277,2,FALSE)</f>
        <v>Adventist World Radio</v>
      </c>
      <c r="C4298" s="6">
        <v>1700</v>
      </c>
      <c r="D4298" s="6">
        <v>1728</v>
      </c>
      <c r="E4298" t="s">
        <v>295</v>
      </c>
      <c r="F4298" t="str">
        <f>VLOOKUP(H4298,Location!A$2:E$678,2,FALSE)</f>
        <v>Madagascar</v>
      </c>
      <c r="G4298" t="str">
        <f>VLOOKUP(LEFT(R4298,3),Language!A$2:B$7700,2,FALSE)</f>
        <v>Swahili (macrolanguage)</v>
      </c>
      <c r="H4298" t="s">
        <v>139</v>
      </c>
      <c r="I4298">
        <v>250</v>
      </c>
      <c r="J4298">
        <v>310</v>
      </c>
      <c r="K4298">
        <v>-20</v>
      </c>
      <c r="L4298">
        <v>158</v>
      </c>
      <c r="M4298">
        <v>1234567</v>
      </c>
      <c r="N4298">
        <v>270316</v>
      </c>
      <c r="O4298">
        <v>291016</v>
      </c>
      <c r="P4298" t="s">
        <v>19</v>
      </c>
      <c r="Q4298">
        <v>23105</v>
      </c>
      <c r="R4298" t="s">
        <v>296</v>
      </c>
      <c r="S4298" t="str">
        <f>VLOOKUP(V4298,Country!A$2:B$191,2,FALSE)</f>
        <v>Madagascar</v>
      </c>
      <c r="T4298" t="str">
        <f>VLOOKUP(X4298,Organisation!A$2:B$150,2,FALSE)</f>
        <v>Adventist World Radio</v>
      </c>
      <c r="U4298" t="s">
        <v>139</v>
      </c>
      <c r="V4298" t="s">
        <v>140</v>
      </c>
      <c r="W4298" t="s">
        <v>275</v>
      </c>
      <c r="X4298" t="s">
        <v>275</v>
      </c>
      <c r="Y4298">
        <v>523</v>
      </c>
    </row>
    <row r="4299" spans="1:25" x14ac:dyDescent="0.25">
      <c r="A4299">
        <v>17720</v>
      </c>
      <c r="B4299" t="str">
        <f>VLOOKUP(W4299,Broadcast!A$2:B$277,2,FALSE)</f>
        <v>Adventist World Radio</v>
      </c>
      <c r="C4299" s="6">
        <v>1730</v>
      </c>
      <c r="D4299" s="6">
        <v>1800</v>
      </c>
      <c r="E4299">
        <v>48</v>
      </c>
      <c r="F4299" t="str">
        <f>VLOOKUP(H4299,Location!A$2:E$678,2,FALSE)</f>
        <v>Nauen</v>
      </c>
      <c r="G4299" t="str">
        <f>VLOOKUP(LEFT(R4299,3),Language!A$2:B$7700,2,FALSE)</f>
        <v>Oromo</v>
      </c>
      <c r="H4299" t="s">
        <v>232</v>
      </c>
      <c r="I4299">
        <v>250</v>
      </c>
      <c r="J4299">
        <v>145</v>
      </c>
      <c r="K4299">
        <v>0</v>
      </c>
      <c r="L4299">
        <v>218</v>
      </c>
      <c r="M4299">
        <v>1234567</v>
      </c>
      <c r="N4299">
        <v>270316</v>
      </c>
      <c r="O4299">
        <v>291016</v>
      </c>
      <c r="P4299" t="s">
        <v>19</v>
      </c>
      <c r="Q4299">
        <v>17800</v>
      </c>
      <c r="R4299" t="s">
        <v>744</v>
      </c>
      <c r="S4299" t="str">
        <f>VLOOKUP(V4299,Country!A$2:B$191,2,FALSE)</f>
        <v>Germany</v>
      </c>
      <c r="T4299" t="str">
        <f>VLOOKUP(X4299,Organisation!A$2:B$150,2,FALSE)</f>
        <v>Adventist World Radio</v>
      </c>
      <c r="U4299" t="s">
        <v>232</v>
      </c>
      <c r="V4299" t="s">
        <v>19</v>
      </c>
      <c r="W4299" t="s">
        <v>275</v>
      </c>
      <c r="X4299" t="s">
        <v>275</v>
      </c>
      <c r="Y4299">
        <v>524</v>
      </c>
    </row>
    <row r="4300" spans="1:25" x14ac:dyDescent="0.25">
      <c r="A4300">
        <v>17725</v>
      </c>
      <c r="B4300" t="str">
        <f>VLOOKUP(W4300,Broadcast!A$2:B$277,2,FALSE)</f>
        <v>Abu Dhabi Media Company</v>
      </c>
      <c r="C4300" s="6">
        <v>1200</v>
      </c>
      <c r="D4300" s="6">
        <v>1400</v>
      </c>
      <c r="E4300" t="s">
        <v>436</v>
      </c>
      <c r="F4300" t="str">
        <f>VLOOKUP(H4300,Location!A$2:E$678,2,FALSE)</f>
        <v>Dhabayya</v>
      </c>
      <c r="G4300" t="str">
        <f>VLOOKUP(LEFT(R4300,3),Language!A$2:B$7700,2,FALSE)</f>
        <v>Arabic</v>
      </c>
      <c r="H4300" t="s">
        <v>409</v>
      </c>
      <c r="I4300">
        <v>500</v>
      </c>
      <c r="J4300">
        <v>300</v>
      </c>
      <c r="K4300">
        <v>0</v>
      </c>
      <c r="L4300">
        <v>146</v>
      </c>
      <c r="M4300">
        <v>1234567</v>
      </c>
      <c r="N4300">
        <v>270316</v>
      </c>
      <c r="O4300">
        <v>301016</v>
      </c>
      <c r="P4300" t="s">
        <v>19</v>
      </c>
      <c r="Q4300">
        <v>17000</v>
      </c>
      <c r="R4300" t="s">
        <v>89</v>
      </c>
      <c r="S4300" t="str">
        <f>VLOOKUP(V4300,Country!A$2:B$191,2,FALSE)</f>
        <v>United Arab Emirates</v>
      </c>
      <c r="T4300" t="str">
        <f>VLOOKUP(X4300,Organisation!A$2:B$150,2,FALSE)</f>
        <v>Abu Dhabi Media Company</v>
      </c>
      <c r="U4300" t="s">
        <v>409</v>
      </c>
      <c r="V4300" t="s">
        <v>410</v>
      </c>
      <c r="W4300" t="s">
        <v>14</v>
      </c>
      <c r="X4300" t="s">
        <v>14</v>
      </c>
      <c r="Y4300">
        <v>3807</v>
      </c>
    </row>
    <row r="4301" spans="1:25" x14ac:dyDescent="0.25">
      <c r="A4301">
        <v>17730</v>
      </c>
      <c r="B4301" t="str">
        <f>VLOOKUP(W4301,Broadcast!A$2:B$277,2,FALSE)</f>
        <v>China Radio International</v>
      </c>
      <c r="C4301" s="6">
        <v>400</v>
      </c>
      <c r="D4301" s="6">
        <v>500</v>
      </c>
      <c r="E4301" t="s">
        <v>404</v>
      </c>
      <c r="F4301" t="str">
        <f>VLOOKUP(H4301,Location!A$2:E$678,2,FALSE)</f>
        <v>Xian</v>
      </c>
      <c r="G4301" t="str">
        <f>VLOOKUP(LEFT(R4301,3),Language!A$2:B$7700,2,FALSE)</f>
        <v>English</v>
      </c>
      <c r="H4301" t="s">
        <v>265</v>
      </c>
      <c r="I4301">
        <v>500</v>
      </c>
      <c r="J4301">
        <v>292</v>
      </c>
      <c r="K4301">
        <v>0</v>
      </c>
      <c r="L4301">
        <v>216</v>
      </c>
      <c r="M4301">
        <v>1234567</v>
      </c>
      <c r="N4301">
        <v>270316</v>
      </c>
      <c r="O4301">
        <v>301016</v>
      </c>
      <c r="P4301" t="s">
        <v>19</v>
      </c>
      <c r="Q4301">
        <v>13700</v>
      </c>
      <c r="R4301" t="s">
        <v>20</v>
      </c>
      <c r="S4301" t="str">
        <f>VLOOKUP(V4301,Country!A$2:B$191,2,FALSE)</f>
        <v>China</v>
      </c>
      <c r="T4301" t="str">
        <f>VLOOKUP(X4301,Organisation!A$2:B$150,2,FALSE)</f>
        <v>R &amp; T of Peoples Republic of China</v>
      </c>
      <c r="U4301" t="s">
        <v>265</v>
      </c>
      <c r="V4301" t="s">
        <v>55</v>
      </c>
      <c r="W4301" t="s">
        <v>188</v>
      </c>
      <c r="X4301" t="s">
        <v>57</v>
      </c>
      <c r="Y4301">
        <v>3459</v>
      </c>
    </row>
    <row r="4302" spans="1:25" x14ac:dyDescent="0.25">
      <c r="A4302">
        <v>17730</v>
      </c>
      <c r="B4302" t="str">
        <f>VLOOKUP(W4302,Broadcast!A$2:B$277,2,FALSE)</f>
        <v>China Radio International</v>
      </c>
      <c r="C4302" s="6">
        <v>500</v>
      </c>
      <c r="D4302" s="6">
        <v>600</v>
      </c>
      <c r="E4302" t="s">
        <v>404</v>
      </c>
      <c r="F4302" t="str">
        <f>VLOOKUP(H4302,Location!A$2:E$678,2,FALSE)</f>
        <v>Xian</v>
      </c>
      <c r="G4302" t="str">
        <f>VLOOKUP(LEFT(R4302,3),Language!A$2:B$7700,2,FALSE)</f>
        <v>English</v>
      </c>
      <c r="H4302" t="s">
        <v>265</v>
      </c>
      <c r="I4302">
        <v>500</v>
      </c>
      <c r="J4302">
        <v>292</v>
      </c>
      <c r="K4302">
        <v>0</v>
      </c>
      <c r="L4302">
        <v>216</v>
      </c>
      <c r="M4302">
        <v>1234567</v>
      </c>
      <c r="N4302">
        <v>270316</v>
      </c>
      <c r="O4302">
        <v>301016</v>
      </c>
      <c r="P4302" t="s">
        <v>19</v>
      </c>
      <c r="Q4302">
        <v>13700</v>
      </c>
      <c r="R4302" t="s">
        <v>20</v>
      </c>
      <c r="S4302" t="str">
        <f>VLOOKUP(V4302,Country!A$2:B$191,2,FALSE)</f>
        <v>China</v>
      </c>
      <c r="T4302" t="str">
        <f>VLOOKUP(X4302,Organisation!A$2:B$150,2,FALSE)</f>
        <v>R &amp; T of Peoples Republic of China</v>
      </c>
      <c r="U4302" t="s">
        <v>265</v>
      </c>
      <c r="V4302" t="s">
        <v>55</v>
      </c>
      <c r="W4302" t="s">
        <v>188</v>
      </c>
      <c r="X4302" t="s">
        <v>57</v>
      </c>
      <c r="Y4302">
        <v>3460</v>
      </c>
    </row>
    <row r="4303" spans="1:25" x14ac:dyDescent="0.25">
      <c r="A4303">
        <v>17730</v>
      </c>
      <c r="B4303" t="str">
        <f>VLOOKUP(W4303,Broadcast!A$2:B$277,2,FALSE)</f>
        <v>Broadcasting Serv. of the Kingdom of Saudi Arabia</v>
      </c>
      <c r="C4303" s="6">
        <v>600</v>
      </c>
      <c r="D4303" s="6">
        <v>900</v>
      </c>
      <c r="E4303">
        <v>37.380000000000003</v>
      </c>
      <c r="F4303" t="str">
        <f>VLOOKUP(H4303,Location!A$2:E$678,2,FALSE)</f>
        <v>Riyadh</v>
      </c>
      <c r="G4303" t="str">
        <f>VLOOKUP(LEFT(R4303,3),Language!A$2:B$7700,2,FALSE)</f>
        <v>Arabic</v>
      </c>
      <c r="H4303" t="s">
        <v>508</v>
      </c>
      <c r="I4303">
        <v>500</v>
      </c>
      <c r="J4303">
        <v>295</v>
      </c>
      <c r="K4303">
        <v>0</v>
      </c>
      <c r="L4303">
        <v>216</v>
      </c>
      <c r="M4303">
        <v>1234567</v>
      </c>
      <c r="N4303">
        <v>270316</v>
      </c>
      <c r="O4303">
        <v>301016</v>
      </c>
      <c r="P4303" t="s">
        <v>19</v>
      </c>
      <c r="R4303" t="s">
        <v>89</v>
      </c>
      <c r="S4303" t="str">
        <f>VLOOKUP(V4303,Country!A$2:B$191,2,FALSE)</f>
        <v>Saudi Arabia</v>
      </c>
      <c r="T4303" t="str">
        <f>VLOOKUP(X4303,Organisation!A$2:B$150,2,FALSE)</f>
        <v>Saudi Arabian Radio &amp; Television</v>
      </c>
      <c r="U4303" t="s">
        <v>508</v>
      </c>
      <c r="V4303" t="s">
        <v>397</v>
      </c>
      <c r="W4303" t="s">
        <v>397</v>
      </c>
      <c r="X4303" t="s">
        <v>397</v>
      </c>
      <c r="Y4303">
        <v>1419</v>
      </c>
    </row>
    <row r="4304" spans="1:25" x14ac:dyDescent="0.25">
      <c r="A4304">
        <v>17730</v>
      </c>
      <c r="B4304" t="str">
        <f>VLOOKUP(W4304,Broadcast!A$2:B$277,2,FALSE)</f>
        <v>Adventist Broadcasting Service, Inc.</v>
      </c>
      <c r="C4304" s="6">
        <v>1030</v>
      </c>
      <c r="D4304" s="6">
        <v>1100</v>
      </c>
      <c r="E4304">
        <v>43.44</v>
      </c>
      <c r="F4304" t="str">
        <f>VLOOKUP(H4304,Location!A$2:E$678,2,FALSE)</f>
        <v>Agat, Guam</v>
      </c>
      <c r="G4304" t="str">
        <f>VLOOKUP(LEFT(R4304,3),Language!A$2:B$7700,2,FALSE)</f>
        <v>Mongolian</v>
      </c>
      <c r="H4304" t="s">
        <v>729</v>
      </c>
      <c r="I4304">
        <v>100</v>
      </c>
      <c r="J4304">
        <v>315</v>
      </c>
      <c r="K4304">
        <v>0</v>
      </c>
      <c r="L4304">
        <v>218</v>
      </c>
      <c r="M4304">
        <v>1234567</v>
      </c>
      <c r="N4304">
        <v>270316</v>
      </c>
      <c r="O4304">
        <v>291016</v>
      </c>
      <c r="P4304" t="s">
        <v>19</v>
      </c>
      <c r="Q4304">
        <v>13700</v>
      </c>
      <c r="R4304" t="s">
        <v>104</v>
      </c>
      <c r="S4304" t="str">
        <f>VLOOKUP(V4304,Country!A$2:B$191,2,FALSE)</f>
        <v>United States</v>
      </c>
      <c r="T4304" t="str">
        <f>VLOOKUP(X4304,Organisation!A$2:B$150,2,FALSE)</f>
        <v>Federal Communications Commission</v>
      </c>
      <c r="U4304" t="s">
        <v>729</v>
      </c>
      <c r="V4304" t="s">
        <v>21</v>
      </c>
      <c r="W4304" t="s">
        <v>729</v>
      </c>
      <c r="X4304" t="s">
        <v>22</v>
      </c>
      <c r="Y4304">
        <v>1852</v>
      </c>
    </row>
    <row r="4305" spans="1:25" x14ac:dyDescent="0.25">
      <c r="A4305">
        <v>17730</v>
      </c>
      <c r="B4305" t="str">
        <f>VLOOKUP(W4305,Broadcast!A$2:B$277,2,FALSE)</f>
        <v>Abu Dhabi Media Company</v>
      </c>
      <c r="C4305" s="6">
        <v>1200</v>
      </c>
      <c r="D4305" s="6">
        <v>1400</v>
      </c>
      <c r="E4305" t="s">
        <v>436</v>
      </c>
      <c r="F4305" t="str">
        <f>VLOOKUP(H4305,Location!A$2:E$678,2,FALSE)</f>
        <v>Dhabayya</v>
      </c>
      <c r="G4305" t="str">
        <f>VLOOKUP(LEFT(R4305,3),Language!A$2:B$7700,2,FALSE)</f>
        <v>Arabic</v>
      </c>
      <c r="H4305" t="s">
        <v>409</v>
      </c>
      <c r="I4305">
        <v>500</v>
      </c>
      <c r="J4305">
        <v>300</v>
      </c>
      <c r="K4305">
        <v>0</v>
      </c>
      <c r="L4305">
        <v>146</v>
      </c>
      <c r="M4305">
        <v>1234567</v>
      </c>
      <c r="N4305">
        <v>270316</v>
      </c>
      <c r="O4305">
        <v>301016</v>
      </c>
      <c r="P4305" t="s">
        <v>19</v>
      </c>
      <c r="Q4305">
        <v>17000</v>
      </c>
      <c r="R4305" t="s">
        <v>89</v>
      </c>
      <c r="S4305" t="str">
        <f>VLOOKUP(V4305,Country!A$2:B$191,2,FALSE)</f>
        <v>United Arab Emirates</v>
      </c>
      <c r="T4305" t="str">
        <f>VLOOKUP(X4305,Organisation!A$2:B$150,2,FALSE)</f>
        <v>Abu Dhabi Media Company</v>
      </c>
      <c r="U4305" t="s">
        <v>409</v>
      </c>
      <c r="V4305" t="s">
        <v>410</v>
      </c>
      <c r="W4305" t="s">
        <v>14</v>
      </c>
      <c r="X4305" t="s">
        <v>14</v>
      </c>
      <c r="Y4305">
        <v>3808</v>
      </c>
    </row>
    <row r="4306" spans="1:25" x14ac:dyDescent="0.25">
      <c r="A4306">
        <v>17730</v>
      </c>
      <c r="B4306" t="str">
        <f>VLOOKUP(W4306,Broadcast!A$2:B$277,2,FALSE)</f>
        <v>Egypt Radio &amp; TV Union</v>
      </c>
      <c r="C4306" s="6">
        <v>1600</v>
      </c>
      <c r="D4306" s="6">
        <v>1800</v>
      </c>
      <c r="E4306" t="s">
        <v>1045</v>
      </c>
      <c r="F4306" t="str">
        <f>VLOOKUP(H4306,Location!A$2:E$678,2,FALSE)</f>
        <v>Abu zaabal</v>
      </c>
      <c r="G4306" t="str">
        <f>VLOOKUP(LEFT(R4306,3),Language!A$2:B$7700,2,FALSE)</f>
        <v>Swahili (macrolanguage)</v>
      </c>
      <c r="H4306" t="s">
        <v>773</v>
      </c>
      <c r="I4306">
        <v>250</v>
      </c>
      <c r="J4306">
        <v>170</v>
      </c>
      <c r="K4306">
        <v>0</v>
      </c>
      <c r="L4306">
        <v>146</v>
      </c>
      <c r="M4306">
        <v>1234567</v>
      </c>
      <c r="N4306">
        <v>270316</v>
      </c>
      <c r="O4306">
        <v>301016</v>
      </c>
      <c r="P4306" t="s">
        <v>19</v>
      </c>
      <c r="R4306" t="s">
        <v>296</v>
      </c>
      <c r="S4306" t="str">
        <f>VLOOKUP(V4306,Country!A$2:B$191,2,FALSE)</f>
        <v>Egypt</v>
      </c>
      <c r="T4306" t="str">
        <f>VLOOKUP(X4306,Organisation!A$2:B$150,2,FALSE)</f>
        <v>Egypt Radio &amp; TV Union</v>
      </c>
      <c r="U4306" t="s">
        <v>773</v>
      </c>
      <c r="V4306" t="s">
        <v>643</v>
      </c>
      <c r="W4306" t="s">
        <v>644</v>
      </c>
      <c r="X4306" t="s">
        <v>644</v>
      </c>
      <c r="Y4306">
        <v>2320</v>
      </c>
    </row>
    <row r="4307" spans="1:25" x14ac:dyDescent="0.25">
      <c r="A4307">
        <v>17735</v>
      </c>
      <c r="B4307" t="str">
        <f>VLOOKUP(W4307,Broadcast!A$2:B$277,2,FALSE)</f>
        <v>International Broadcasting Bureau</v>
      </c>
      <c r="C4307" s="6">
        <v>300</v>
      </c>
      <c r="D4307" s="6">
        <v>400</v>
      </c>
      <c r="E4307" t="s">
        <v>376</v>
      </c>
      <c r="F4307" t="str">
        <f>VLOOKUP(H4307,Location!A$2:E$678,2,FALSE)</f>
        <v>Tinang 1</v>
      </c>
      <c r="G4307" t="str">
        <f>VLOOKUP(LEFT(R4307,3),Language!A$2:B$7700,2,FALSE)</f>
        <v>Tibetan</v>
      </c>
      <c r="H4307" t="s">
        <v>172</v>
      </c>
      <c r="I4307">
        <v>250</v>
      </c>
      <c r="J4307">
        <v>315</v>
      </c>
      <c r="K4307">
        <v>0</v>
      </c>
      <c r="L4307">
        <v>216</v>
      </c>
      <c r="M4307">
        <v>1234567</v>
      </c>
      <c r="N4307">
        <v>270316</v>
      </c>
      <c r="O4307">
        <v>291016</v>
      </c>
      <c r="P4307" t="s">
        <v>19</v>
      </c>
      <c r="Q4307">
        <v>19600</v>
      </c>
      <c r="R4307" t="s">
        <v>118</v>
      </c>
      <c r="S4307" t="str">
        <f>VLOOKUP(V4307,Country!A$2:B$191,2,FALSE)</f>
        <v>Philippines</v>
      </c>
      <c r="T4307" t="str">
        <f>VLOOKUP(X4307,Organisation!A$2:B$150,2,FALSE)</f>
        <v>International Broadcasting Bureau</v>
      </c>
      <c r="U4307" t="s">
        <v>172</v>
      </c>
      <c r="V4307" t="s">
        <v>173</v>
      </c>
      <c r="W4307" t="s">
        <v>120</v>
      </c>
      <c r="X4307" t="s">
        <v>120</v>
      </c>
      <c r="Y4307">
        <v>1002</v>
      </c>
    </row>
    <row r="4308" spans="1:25" x14ac:dyDescent="0.25">
      <c r="A4308">
        <v>17735</v>
      </c>
      <c r="B4308" t="str">
        <f>VLOOKUP(W4308,Broadcast!A$2:B$277,2,FALSE)</f>
        <v>International Broadcasting Bureau</v>
      </c>
      <c r="C4308" s="6">
        <v>400</v>
      </c>
      <c r="D4308" s="6">
        <v>500</v>
      </c>
      <c r="E4308" t="s">
        <v>376</v>
      </c>
      <c r="F4308" t="str">
        <f>VLOOKUP(H4308,Location!A$2:E$678,2,FALSE)</f>
        <v>Udorn</v>
      </c>
      <c r="G4308" t="str">
        <f>VLOOKUP(LEFT(R4308,3),Language!A$2:B$7700,2,FALSE)</f>
        <v>Tibetan</v>
      </c>
      <c r="H4308" t="s">
        <v>162</v>
      </c>
      <c r="I4308">
        <v>250</v>
      </c>
      <c r="J4308">
        <v>324</v>
      </c>
      <c r="K4308">
        <v>24</v>
      </c>
      <c r="L4308">
        <v>226</v>
      </c>
      <c r="M4308">
        <v>1234567</v>
      </c>
      <c r="N4308">
        <v>270316</v>
      </c>
      <c r="O4308">
        <v>291016</v>
      </c>
      <c r="P4308" t="s">
        <v>19</v>
      </c>
      <c r="Q4308">
        <v>16700</v>
      </c>
      <c r="R4308" t="s">
        <v>118</v>
      </c>
      <c r="S4308" t="str">
        <f>VLOOKUP(V4308,Country!A$2:B$191,2,FALSE)</f>
        <v>Thailand</v>
      </c>
      <c r="T4308" t="str">
        <f>VLOOKUP(X4308,Organisation!A$2:B$150,2,FALSE)</f>
        <v>International Broadcasting Bureau</v>
      </c>
      <c r="U4308" t="s">
        <v>162</v>
      </c>
      <c r="V4308" t="s">
        <v>148</v>
      </c>
      <c r="W4308" t="s">
        <v>120</v>
      </c>
      <c r="X4308" t="s">
        <v>120</v>
      </c>
      <c r="Y4308">
        <v>1003</v>
      </c>
    </row>
    <row r="4309" spans="1:25" x14ac:dyDescent="0.25">
      <c r="A4309">
        <v>17735</v>
      </c>
      <c r="B4309" t="str">
        <f>VLOOKUP(W4309,Broadcast!A$2:B$277,2,FALSE)</f>
        <v>China Radio International</v>
      </c>
      <c r="C4309" s="6">
        <v>830</v>
      </c>
      <c r="D4309" s="6">
        <v>930</v>
      </c>
      <c r="E4309">
        <v>54</v>
      </c>
      <c r="F4309" t="str">
        <f>VLOOKUP(H4309,Location!A$2:E$678,2,FALSE)</f>
        <v>Kunming</v>
      </c>
      <c r="G4309" t="str">
        <f>VLOOKUP(LEFT(R4309,3),Language!A$2:B$7700,2,FALSE)</f>
        <v>Indonesian</v>
      </c>
      <c r="H4309" t="s">
        <v>366</v>
      </c>
      <c r="I4309">
        <v>100</v>
      </c>
      <c r="J4309">
        <v>175</v>
      </c>
      <c r="K4309">
        <v>0</v>
      </c>
      <c r="L4309">
        <v>216</v>
      </c>
      <c r="M4309">
        <v>1234567</v>
      </c>
      <c r="N4309">
        <v>270316</v>
      </c>
      <c r="O4309">
        <v>301016</v>
      </c>
      <c r="P4309" t="s">
        <v>19</v>
      </c>
      <c r="Q4309">
        <v>13700</v>
      </c>
      <c r="R4309" t="s">
        <v>590</v>
      </c>
      <c r="S4309" t="str">
        <f>VLOOKUP(V4309,Country!A$2:B$191,2,FALSE)</f>
        <v>China</v>
      </c>
      <c r="T4309" t="str">
        <f>VLOOKUP(X4309,Organisation!A$2:B$150,2,FALSE)</f>
        <v>R &amp; T of Peoples Republic of China</v>
      </c>
      <c r="U4309" t="s">
        <v>366</v>
      </c>
      <c r="V4309" t="s">
        <v>55</v>
      </c>
      <c r="W4309" t="s">
        <v>188</v>
      </c>
      <c r="X4309" t="s">
        <v>57</v>
      </c>
      <c r="Y4309">
        <v>3461</v>
      </c>
    </row>
    <row r="4310" spans="1:25" x14ac:dyDescent="0.25">
      <c r="A4310">
        <v>17735</v>
      </c>
      <c r="B4310" t="str">
        <f>VLOOKUP(W4310,Broadcast!A$2:B$277,2,FALSE)</f>
        <v>BBC Worldservice</v>
      </c>
      <c r="C4310" s="6">
        <v>1300</v>
      </c>
      <c r="D4310" s="6">
        <v>1330</v>
      </c>
      <c r="E4310" t="s">
        <v>1017</v>
      </c>
      <c r="F4310" t="str">
        <f>VLOOKUP(H4310,Location!A$2:E$678,2,FALSE)</f>
        <v>Nakhon Sawan</v>
      </c>
      <c r="G4310" t="str">
        <f>VLOOKUP(LEFT(R4310,3),Language!A$2:B$7700,2,FALSE)</f>
        <v>Uzbek</v>
      </c>
      <c r="H4310" t="s">
        <v>147</v>
      </c>
      <c r="I4310">
        <v>250</v>
      </c>
      <c r="J4310">
        <v>325</v>
      </c>
      <c r="K4310">
        <v>25</v>
      </c>
      <c r="L4310">
        <v>211</v>
      </c>
      <c r="M4310">
        <v>1234567</v>
      </c>
      <c r="N4310">
        <v>270316</v>
      </c>
      <c r="O4310">
        <v>301016</v>
      </c>
      <c r="P4310" t="s">
        <v>19</v>
      </c>
      <c r="Q4310">
        <v>14750</v>
      </c>
      <c r="R4310" t="s">
        <v>605</v>
      </c>
      <c r="S4310" t="str">
        <f>VLOOKUP(V4310,Country!A$2:B$191,2,FALSE)</f>
        <v>Thailand</v>
      </c>
      <c r="T4310" t="str">
        <f>VLOOKUP(X4310,Organisation!A$2:B$150,2,FALSE)</f>
        <v>Babcock Communications</v>
      </c>
      <c r="U4310" t="s">
        <v>147</v>
      </c>
      <c r="V4310" t="s">
        <v>148</v>
      </c>
      <c r="W4310" t="s">
        <v>42</v>
      </c>
      <c r="X4310" t="s">
        <v>43</v>
      </c>
      <c r="Y4310">
        <v>329</v>
      </c>
    </row>
    <row r="4311" spans="1:25" x14ac:dyDescent="0.25">
      <c r="A4311">
        <v>17740</v>
      </c>
      <c r="B4311" t="str">
        <f>VLOOKUP(W4311,Broadcast!A$2:B$277,2,FALSE)</f>
        <v>China Radio International</v>
      </c>
      <c r="C4311" s="6">
        <v>400</v>
      </c>
      <c r="D4311" s="6">
        <v>500</v>
      </c>
      <c r="E4311" t="s">
        <v>206</v>
      </c>
      <c r="F4311" t="str">
        <f>VLOOKUP(H4311,Location!A$2:E$678,2,FALSE)</f>
        <v>Xian</v>
      </c>
      <c r="G4311" t="str">
        <f>VLOOKUP(LEFT(R4311,3),Language!A$2:B$7700,2,FALSE)</f>
        <v>Vietnamese</v>
      </c>
      <c r="H4311" t="s">
        <v>265</v>
      </c>
      <c r="I4311">
        <v>500</v>
      </c>
      <c r="J4311">
        <v>190</v>
      </c>
      <c r="K4311">
        <v>0</v>
      </c>
      <c r="L4311">
        <v>218</v>
      </c>
      <c r="M4311">
        <v>1234567</v>
      </c>
      <c r="N4311">
        <v>270316</v>
      </c>
      <c r="O4311">
        <v>301016</v>
      </c>
      <c r="P4311" t="s">
        <v>19</v>
      </c>
      <c r="Q4311">
        <v>16500</v>
      </c>
      <c r="R4311" t="s">
        <v>163</v>
      </c>
      <c r="S4311" t="str">
        <f>VLOOKUP(V4311,Country!A$2:B$191,2,FALSE)</f>
        <v>China</v>
      </c>
      <c r="T4311" t="str">
        <f>VLOOKUP(X4311,Organisation!A$2:B$150,2,FALSE)</f>
        <v>R &amp; T of Peoples Republic of China</v>
      </c>
      <c r="U4311" t="s">
        <v>265</v>
      </c>
      <c r="V4311" t="s">
        <v>55</v>
      </c>
      <c r="W4311" t="s">
        <v>188</v>
      </c>
      <c r="X4311" t="s">
        <v>57</v>
      </c>
      <c r="Y4311">
        <v>3462</v>
      </c>
    </row>
    <row r="4312" spans="1:25" x14ac:dyDescent="0.25">
      <c r="A4312">
        <v>17740</v>
      </c>
      <c r="B4312" t="str">
        <f>VLOOKUP(W4312,Broadcast!A$2:B$277,2,FALSE)</f>
        <v>China Radio International</v>
      </c>
      <c r="C4312" s="6">
        <v>500</v>
      </c>
      <c r="D4312" s="6">
        <v>600</v>
      </c>
      <c r="E4312" t="s">
        <v>206</v>
      </c>
      <c r="F4312" t="str">
        <f>VLOOKUP(H4312,Location!A$2:E$678,2,FALSE)</f>
        <v>Xian</v>
      </c>
      <c r="G4312" t="str">
        <f>VLOOKUP(LEFT(R4312,3),Language!A$2:B$7700,2,FALSE)</f>
        <v>Vietnamese</v>
      </c>
      <c r="H4312" t="s">
        <v>265</v>
      </c>
      <c r="I4312">
        <v>500</v>
      </c>
      <c r="J4312">
        <v>190</v>
      </c>
      <c r="K4312">
        <v>0</v>
      </c>
      <c r="L4312">
        <v>218</v>
      </c>
      <c r="M4312">
        <v>1234567</v>
      </c>
      <c r="N4312">
        <v>270316</v>
      </c>
      <c r="O4312">
        <v>301016</v>
      </c>
      <c r="P4312" t="s">
        <v>19</v>
      </c>
      <c r="Q4312">
        <v>16500</v>
      </c>
      <c r="R4312" t="s">
        <v>163</v>
      </c>
      <c r="S4312" t="str">
        <f>VLOOKUP(V4312,Country!A$2:B$191,2,FALSE)</f>
        <v>China</v>
      </c>
      <c r="T4312" t="str">
        <f>VLOOKUP(X4312,Organisation!A$2:B$150,2,FALSE)</f>
        <v>R &amp; T of Peoples Republic of China</v>
      </c>
      <c r="U4312" t="s">
        <v>265</v>
      </c>
      <c r="V4312" t="s">
        <v>55</v>
      </c>
      <c r="W4312" t="s">
        <v>188</v>
      </c>
      <c r="X4312" t="s">
        <v>57</v>
      </c>
      <c r="Y4312">
        <v>3463</v>
      </c>
    </row>
    <row r="4313" spans="1:25" x14ac:dyDescent="0.25">
      <c r="A4313">
        <v>17740</v>
      </c>
      <c r="B4313" t="str">
        <f>VLOOKUP(W4313,Broadcast!A$2:B$277,2,FALSE)</f>
        <v>China Radio International</v>
      </c>
      <c r="C4313" s="6">
        <v>600</v>
      </c>
      <c r="D4313" s="6">
        <v>700</v>
      </c>
      <c r="E4313" t="s">
        <v>206</v>
      </c>
      <c r="F4313" t="str">
        <f>VLOOKUP(H4313,Location!A$2:E$678,2,FALSE)</f>
        <v>Xian</v>
      </c>
      <c r="G4313" t="str">
        <f>VLOOKUP(LEFT(R4313,3),Language!A$2:B$7700,2,FALSE)</f>
        <v>Standart Chinese</v>
      </c>
      <c r="H4313" t="s">
        <v>265</v>
      </c>
      <c r="I4313">
        <v>500</v>
      </c>
      <c r="J4313">
        <v>190</v>
      </c>
      <c r="K4313">
        <v>0</v>
      </c>
      <c r="L4313">
        <v>218</v>
      </c>
      <c r="M4313">
        <v>1234567</v>
      </c>
      <c r="N4313">
        <v>270316</v>
      </c>
      <c r="O4313">
        <v>301016</v>
      </c>
      <c r="P4313" t="s">
        <v>19</v>
      </c>
      <c r="Q4313">
        <v>16500</v>
      </c>
      <c r="R4313" t="s">
        <v>207</v>
      </c>
      <c r="S4313" t="str">
        <f>VLOOKUP(V4313,Country!A$2:B$191,2,FALSE)</f>
        <v>China</v>
      </c>
      <c r="T4313" t="str">
        <f>VLOOKUP(X4313,Organisation!A$2:B$150,2,FALSE)</f>
        <v>R &amp; T of Peoples Republic of China</v>
      </c>
      <c r="U4313" t="s">
        <v>265</v>
      </c>
      <c r="V4313" t="s">
        <v>55</v>
      </c>
      <c r="W4313" t="s">
        <v>188</v>
      </c>
      <c r="X4313" t="s">
        <v>57</v>
      </c>
      <c r="Y4313">
        <v>3464</v>
      </c>
    </row>
    <row r="4314" spans="1:25" x14ac:dyDescent="0.25">
      <c r="A4314">
        <v>17740</v>
      </c>
      <c r="B4314" t="str">
        <f>VLOOKUP(W4314,Broadcast!A$2:B$277,2,FALSE)</f>
        <v>Broadcasting Serv. of the Kingdom of Saudi Arabia</v>
      </c>
      <c r="C4314" s="6">
        <v>600</v>
      </c>
      <c r="D4314" s="6">
        <v>900</v>
      </c>
      <c r="E4314" t="s">
        <v>819</v>
      </c>
      <c r="F4314" t="str">
        <f>VLOOKUP(H4314,Location!A$2:E$678,2,FALSE)</f>
        <v>Riyadh</v>
      </c>
      <c r="G4314" t="str">
        <f>VLOOKUP(LEFT(R4314,3),Language!A$2:B$7700,2,FALSE)</f>
        <v>Arabic</v>
      </c>
      <c r="H4314" t="s">
        <v>508</v>
      </c>
      <c r="I4314">
        <v>250</v>
      </c>
      <c r="J4314">
        <v>310</v>
      </c>
      <c r="K4314">
        <v>0</v>
      </c>
      <c r="L4314">
        <v>216</v>
      </c>
      <c r="M4314">
        <v>1234567</v>
      </c>
      <c r="N4314">
        <v>270316</v>
      </c>
      <c r="O4314">
        <v>301016</v>
      </c>
      <c r="P4314" t="s">
        <v>19</v>
      </c>
      <c r="R4314" t="s">
        <v>89</v>
      </c>
      <c r="S4314" t="str">
        <f>VLOOKUP(V4314,Country!A$2:B$191,2,FALSE)</f>
        <v>Saudi Arabia</v>
      </c>
      <c r="T4314" t="str">
        <f>VLOOKUP(X4314,Organisation!A$2:B$150,2,FALSE)</f>
        <v>Saudi Arabian Radio &amp; Television</v>
      </c>
      <c r="U4314" t="s">
        <v>508</v>
      </c>
      <c r="V4314" t="s">
        <v>397</v>
      </c>
      <c r="W4314" t="s">
        <v>397</v>
      </c>
      <c r="X4314" t="s">
        <v>397</v>
      </c>
      <c r="Y4314">
        <v>1420</v>
      </c>
    </row>
    <row r="4315" spans="1:25" x14ac:dyDescent="0.25">
      <c r="A4315">
        <v>17740</v>
      </c>
      <c r="B4315" t="str">
        <f>VLOOKUP(W4315,Broadcast!A$2:B$277,2,FALSE)</f>
        <v>China Radio International</v>
      </c>
      <c r="C4315" s="6">
        <v>700</v>
      </c>
      <c r="D4315" s="6">
        <v>800</v>
      </c>
      <c r="E4315" t="s">
        <v>206</v>
      </c>
      <c r="F4315" t="str">
        <f>VLOOKUP(H4315,Location!A$2:E$678,2,FALSE)</f>
        <v>Xian</v>
      </c>
      <c r="G4315" t="str">
        <f>VLOOKUP(LEFT(R4315,3),Language!A$2:B$7700,2,FALSE)</f>
        <v>Standart Chinese</v>
      </c>
      <c r="H4315" t="s">
        <v>265</v>
      </c>
      <c r="I4315">
        <v>500</v>
      </c>
      <c r="J4315">
        <v>190</v>
      </c>
      <c r="K4315">
        <v>0</v>
      </c>
      <c r="L4315">
        <v>218</v>
      </c>
      <c r="M4315">
        <v>1234567</v>
      </c>
      <c r="N4315">
        <v>270316</v>
      </c>
      <c r="O4315">
        <v>301016</v>
      </c>
      <c r="P4315" t="s">
        <v>19</v>
      </c>
      <c r="Q4315">
        <v>16500</v>
      </c>
      <c r="R4315" t="s">
        <v>207</v>
      </c>
      <c r="S4315" t="str">
        <f>VLOOKUP(V4315,Country!A$2:B$191,2,FALSE)</f>
        <v>China</v>
      </c>
      <c r="T4315" t="str">
        <f>VLOOKUP(X4315,Organisation!A$2:B$150,2,FALSE)</f>
        <v>R &amp; T of Peoples Republic of China</v>
      </c>
      <c r="U4315" t="s">
        <v>265</v>
      </c>
      <c r="V4315" t="s">
        <v>55</v>
      </c>
      <c r="W4315" t="s">
        <v>188</v>
      </c>
      <c r="X4315" t="s">
        <v>57</v>
      </c>
      <c r="Y4315">
        <v>3465</v>
      </c>
    </row>
    <row r="4316" spans="1:25" x14ac:dyDescent="0.25">
      <c r="A4316">
        <v>17740</v>
      </c>
      <c r="B4316" t="str">
        <f>VLOOKUP(W4316,Broadcast!A$2:B$277,2,FALSE)</f>
        <v>International Broadcasting Bureau</v>
      </c>
      <c r="C4316" s="6">
        <v>1100</v>
      </c>
      <c r="D4316" s="6">
        <v>1130</v>
      </c>
      <c r="E4316" t="s">
        <v>287</v>
      </c>
      <c r="F4316" t="str">
        <f>VLOOKUP(H4316,Location!A$2:E$678,2,FALSE)</f>
        <v>S. Maria di Galeria</v>
      </c>
      <c r="G4316" t="str">
        <f>VLOOKUP(LEFT(R4316,3),Language!A$2:B$7700,2,FALSE)</f>
        <v>French</v>
      </c>
      <c r="H4316" t="s">
        <v>84</v>
      </c>
      <c r="I4316">
        <v>250</v>
      </c>
      <c r="J4316">
        <v>184</v>
      </c>
      <c r="K4316">
        <v>0</v>
      </c>
      <c r="L4316">
        <v>618</v>
      </c>
      <c r="M4316">
        <v>7</v>
      </c>
      <c r="N4316">
        <v>270316</v>
      </c>
      <c r="O4316">
        <v>291016</v>
      </c>
      <c r="P4316" t="s">
        <v>19</v>
      </c>
      <c r="Q4316">
        <v>13650</v>
      </c>
      <c r="R4316" t="s">
        <v>79</v>
      </c>
      <c r="S4316" t="str">
        <f>VLOOKUP(V4316,Country!A$2:B$191,2,FALSE)</f>
        <v>Vatican</v>
      </c>
      <c r="T4316" t="str">
        <f>VLOOKUP(X4316,Organisation!A$2:B$150,2,FALSE)</f>
        <v>International Broadcasting Bureau</v>
      </c>
      <c r="U4316" t="s">
        <v>84</v>
      </c>
      <c r="V4316" t="s">
        <v>86</v>
      </c>
      <c r="W4316" t="s">
        <v>120</v>
      </c>
      <c r="X4316" t="s">
        <v>120</v>
      </c>
      <c r="Y4316">
        <v>7357</v>
      </c>
    </row>
    <row r="4317" spans="1:25" x14ac:dyDescent="0.25">
      <c r="A4317">
        <v>17740</v>
      </c>
      <c r="B4317" t="str">
        <f>VLOOKUP(W4317,Broadcast!A$2:B$277,2,FALSE)</f>
        <v>Abu Dhabi Media Company</v>
      </c>
      <c r="C4317" s="6">
        <v>1600</v>
      </c>
      <c r="D4317" s="6">
        <v>1800</v>
      </c>
      <c r="E4317" t="s">
        <v>436</v>
      </c>
      <c r="F4317" t="str">
        <f>VLOOKUP(H4317,Location!A$2:E$678,2,FALSE)</f>
        <v>Dhabayya</v>
      </c>
      <c r="G4317" t="str">
        <f>VLOOKUP(LEFT(R4317,3),Language!A$2:B$7700,2,FALSE)</f>
        <v>Arabic</v>
      </c>
      <c r="H4317" t="s">
        <v>409</v>
      </c>
      <c r="I4317">
        <v>500</v>
      </c>
      <c r="J4317">
        <v>300</v>
      </c>
      <c r="K4317">
        <v>0</v>
      </c>
      <c r="L4317">
        <v>146</v>
      </c>
      <c r="M4317">
        <v>1234567</v>
      </c>
      <c r="N4317">
        <v>270316</v>
      </c>
      <c r="O4317">
        <v>301016</v>
      </c>
      <c r="P4317" t="s">
        <v>19</v>
      </c>
      <c r="Q4317">
        <v>17000</v>
      </c>
      <c r="R4317" t="s">
        <v>89</v>
      </c>
      <c r="S4317" t="str">
        <f>VLOOKUP(V4317,Country!A$2:B$191,2,FALSE)</f>
        <v>United Arab Emirates</v>
      </c>
      <c r="T4317" t="str">
        <f>VLOOKUP(X4317,Organisation!A$2:B$150,2,FALSE)</f>
        <v>Abu Dhabi Media Company</v>
      </c>
      <c r="U4317" t="s">
        <v>409</v>
      </c>
      <c r="V4317" t="s">
        <v>410</v>
      </c>
      <c r="W4317" t="s">
        <v>14</v>
      </c>
      <c r="X4317" t="s">
        <v>14</v>
      </c>
      <c r="Y4317">
        <v>3844</v>
      </c>
    </row>
    <row r="4318" spans="1:25" x14ac:dyDescent="0.25">
      <c r="A4318">
        <v>17740</v>
      </c>
      <c r="B4318" t="str">
        <f>VLOOKUP(W4318,Broadcast!A$2:B$277,2,FALSE)</f>
        <v>Deutsche Welle</v>
      </c>
      <c r="C4318" s="6">
        <v>1700</v>
      </c>
      <c r="D4318" s="6">
        <v>1800</v>
      </c>
      <c r="E4318" t="s">
        <v>1007</v>
      </c>
      <c r="F4318" t="str">
        <f>VLOOKUP(H4318,Location!A$2:E$678,2,FALSE)</f>
        <v>Issoudun</v>
      </c>
      <c r="G4318" t="str">
        <f>VLOOKUP(LEFT(R4318,3),Language!A$2:B$7700,2,FALSE)</f>
        <v>French</v>
      </c>
      <c r="H4318" t="s">
        <v>78</v>
      </c>
      <c r="I4318">
        <v>500</v>
      </c>
      <c r="J4318">
        <v>180</v>
      </c>
      <c r="K4318">
        <v>0</v>
      </c>
      <c r="L4318">
        <v>207</v>
      </c>
      <c r="M4318">
        <v>1234567</v>
      </c>
      <c r="N4318">
        <v>270316</v>
      </c>
      <c r="O4318">
        <v>291016</v>
      </c>
      <c r="P4318" t="s">
        <v>19</v>
      </c>
      <c r="Q4318">
        <v>17400</v>
      </c>
      <c r="R4318" t="s">
        <v>79</v>
      </c>
      <c r="S4318" t="str">
        <f>VLOOKUP(V4318,Country!A$2:B$191,2,FALSE)</f>
        <v>France</v>
      </c>
      <c r="T4318" t="str">
        <f>VLOOKUP(X4318,Organisation!A$2:B$150,2,FALSE)</f>
        <v>Deutsche Welle</v>
      </c>
      <c r="U4318" t="s">
        <v>78</v>
      </c>
      <c r="V4318" t="s">
        <v>80</v>
      </c>
      <c r="W4318" t="s">
        <v>346</v>
      </c>
      <c r="X4318" t="s">
        <v>346</v>
      </c>
      <c r="Y4318">
        <v>13134</v>
      </c>
    </row>
    <row r="4319" spans="1:25" x14ac:dyDescent="0.25">
      <c r="A4319">
        <v>17745</v>
      </c>
      <c r="B4319" t="str">
        <f>VLOOKUP(W4319,Broadcast!A$2:B$277,2,FALSE)</f>
        <v>BBC Worldservice</v>
      </c>
      <c r="C4319" s="6">
        <v>1130</v>
      </c>
      <c r="D4319" s="6">
        <v>1600</v>
      </c>
      <c r="E4319">
        <v>48</v>
      </c>
      <c r="F4319" t="str">
        <f>VLOOKUP(H4319,Location!A$2:E$678,2,FALSE)</f>
        <v>Meyerton</v>
      </c>
      <c r="G4319" t="str">
        <f>VLOOKUP(LEFT(R4319,3),Language!A$2:B$7700,2,FALSE)</f>
        <v>Somali</v>
      </c>
      <c r="H4319" t="s">
        <v>34</v>
      </c>
      <c r="I4319">
        <v>250</v>
      </c>
      <c r="J4319">
        <v>32</v>
      </c>
      <c r="K4319">
        <v>25</v>
      </c>
      <c r="L4319">
        <v>411</v>
      </c>
      <c r="M4319">
        <v>7</v>
      </c>
      <c r="N4319">
        <v>270316</v>
      </c>
      <c r="O4319">
        <v>301016</v>
      </c>
      <c r="P4319" t="s">
        <v>19</v>
      </c>
      <c r="Q4319">
        <v>17800</v>
      </c>
      <c r="R4319" t="s">
        <v>424</v>
      </c>
      <c r="S4319" t="str">
        <f>VLOOKUP(V4319,Country!A$2:B$191,2,FALSE)</f>
        <v>South Africa</v>
      </c>
      <c r="T4319" t="str">
        <f>VLOOKUP(X4319,Organisation!A$2:B$150,2,FALSE)</f>
        <v>Babcock Communications</v>
      </c>
      <c r="U4319" t="s">
        <v>34</v>
      </c>
      <c r="V4319" t="s">
        <v>35</v>
      </c>
      <c r="W4319" t="s">
        <v>42</v>
      </c>
      <c r="X4319" t="s">
        <v>43</v>
      </c>
      <c r="Y4319">
        <v>16241</v>
      </c>
    </row>
    <row r="4320" spans="1:25" x14ac:dyDescent="0.25">
      <c r="A4320">
        <v>17745</v>
      </c>
      <c r="B4320" t="str">
        <f>VLOOKUP(W4320,Broadcast!A$2:B$277,2,FALSE)</f>
        <v>BBC Worldservice</v>
      </c>
      <c r="C4320" s="6">
        <v>1400</v>
      </c>
      <c r="D4320" s="6">
        <v>1500</v>
      </c>
      <c r="E4320">
        <v>48</v>
      </c>
      <c r="F4320" t="str">
        <f>VLOOKUP(H4320,Location!A$2:E$678,2,FALSE)</f>
        <v>Meyerton</v>
      </c>
      <c r="G4320" t="str">
        <f>VLOOKUP(LEFT(R4320,3),Language!A$2:B$7700,2,FALSE)</f>
        <v>Somali</v>
      </c>
      <c r="H4320" t="s">
        <v>34</v>
      </c>
      <c r="I4320">
        <v>250</v>
      </c>
      <c r="J4320">
        <v>32</v>
      </c>
      <c r="K4320">
        <v>25</v>
      </c>
      <c r="L4320">
        <v>411</v>
      </c>
      <c r="M4320">
        <v>1234567</v>
      </c>
      <c r="N4320">
        <v>81016</v>
      </c>
      <c r="O4320">
        <v>301016</v>
      </c>
      <c r="P4320" t="s">
        <v>19</v>
      </c>
      <c r="Q4320">
        <v>17690</v>
      </c>
      <c r="R4320" t="s">
        <v>424</v>
      </c>
      <c r="S4320" t="str">
        <f>VLOOKUP(V4320,Country!A$2:B$191,2,FALSE)</f>
        <v>South Africa</v>
      </c>
      <c r="T4320" t="str">
        <f>VLOOKUP(X4320,Organisation!A$2:B$150,2,FALSE)</f>
        <v>Babcock Communications</v>
      </c>
      <c r="U4320" t="s">
        <v>34</v>
      </c>
      <c r="V4320" t="s">
        <v>35</v>
      </c>
      <c r="W4320" t="s">
        <v>42</v>
      </c>
      <c r="X4320" t="s">
        <v>43</v>
      </c>
      <c r="Y4320">
        <v>18390</v>
      </c>
    </row>
    <row r="4321" spans="1:25" x14ac:dyDescent="0.25">
      <c r="A4321">
        <v>17745</v>
      </c>
      <c r="B4321" t="str">
        <f>VLOOKUP(W4321,Broadcast!A$2:B$277,2,FALSE)</f>
        <v>Radio Romania International</v>
      </c>
      <c r="C4321" s="6">
        <v>2100</v>
      </c>
      <c r="D4321" s="6">
        <v>2200</v>
      </c>
      <c r="E4321">
        <v>14</v>
      </c>
      <c r="F4321" t="str">
        <f>VLOOKUP(H4321,Location!A$2:E$678,2,FALSE)</f>
        <v>Tiganesti</v>
      </c>
      <c r="G4321" t="str">
        <f>VLOOKUP(LEFT(R4321,3),Language!A$2:B$7700,2,FALSE)</f>
        <v>Spanish</v>
      </c>
      <c r="H4321" t="s">
        <v>200</v>
      </c>
      <c r="I4321">
        <v>300</v>
      </c>
      <c r="J4321">
        <v>247</v>
      </c>
      <c r="K4321">
        <v>0</v>
      </c>
      <c r="L4321">
        <v>288</v>
      </c>
      <c r="M4321">
        <v>1234567</v>
      </c>
      <c r="N4321">
        <v>270316</v>
      </c>
      <c r="O4321">
        <v>301016</v>
      </c>
      <c r="P4321" t="s">
        <v>19</v>
      </c>
      <c r="R4321" t="s">
        <v>137</v>
      </c>
      <c r="S4321" t="str">
        <f>VLOOKUP(V4321,Country!A$2:B$191,2,FALSE)</f>
        <v>Romania</v>
      </c>
      <c r="T4321" t="str">
        <f>VLOOKUP(X4321,Organisation!A$2:B$150,2,FALSE)</f>
        <v>Ministry of Communications &amp; Informatics Technol.</v>
      </c>
      <c r="U4321" t="s">
        <v>200</v>
      </c>
      <c r="V4321" t="s">
        <v>202</v>
      </c>
      <c r="W4321" t="s">
        <v>203</v>
      </c>
      <c r="X4321" t="s">
        <v>202</v>
      </c>
      <c r="Y4321">
        <v>4370</v>
      </c>
    </row>
    <row r="4322" spans="1:25" x14ac:dyDescent="0.25">
      <c r="A4322">
        <v>17750</v>
      </c>
      <c r="B4322" t="str">
        <f>VLOOKUP(W4322,Broadcast!A$2:B$277,2,FALSE)</f>
        <v>International Broadcasting Bureau</v>
      </c>
      <c r="C4322" s="6">
        <v>600</v>
      </c>
      <c r="D4322" s="6">
        <v>700</v>
      </c>
      <c r="E4322" t="s">
        <v>376</v>
      </c>
      <c r="F4322" t="str">
        <f>VLOOKUP(H4322,Location!A$2:E$678,2,FALSE)</f>
        <v>Kuwait</v>
      </c>
      <c r="G4322" t="str">
        <f>VLOOKUP(LEFT(R4322,3),Language!A$2:B$7700,2,FALSE)</f>
        <v>Tibetan</v>
      </c>
      <c r="H4322" t="s">
        <v>155</v>
      </c>
      <c r="I4322">
        <v>250</v>
      </c>
      <c r="J4322">
        <v>78</v>
      </c>
      <c r="K4322">
        <v>8</v>
      </c>
      <c r="L4322">
        <v>216</v>
      </c>
      <c r="M4322">
        <v>1357</v>
      </c>
      <c r="N4322">
        <v>270316</v>
      </c>
      <c r="O4322">
        <v>291016</v>
      </c>
      <c r="P4322" t="s">
        <v>19</v>
      </c>
      <c r="Q4322">
        <v>16700</v>
      </c>
      <c r="R4322" t="s">
        <v>118</v>
      </c>
      <c r="S4322" t="str">
        <f>VLOOKUP(V4322,Country!A$2:B$191,2,FALSE)</f>
        <v>Kuwait</v>
      </c>
      <c r="T4322" t="str">
        <f>VLOOKUP(X4322,Organisation!A$2:B$150,2,FALSE)</f>
        <v>International Broadcasting Bureau</v>
      </c>
      <c r="U4322" t="s">
        <v>155</v>
      </c>
      <c r="V4322" t="s">
        <v>155</v>
      </c>
      <c r="W4322" t="s">
        <v>120</v>
      </c>
      <c r="X4322" t="s">
        <v>120</v>
      </c>
      <c r="Y4322">
        <v>1005</v>
      </c>
    </row>
    <row r="4323" spans="1:25" x14ac:dyDescent="0.25">
      <c r="A4323">
        <v>17750</v>
      </c>
      <c r="B4323" t="str">
        <f>VLOOKUP(W4323,Broadcast!A$2:B$277,2,FALSE)</f>
        <v>China Radio International</v>
      </c>
      <c r="C4323" s="6">
        <v>700</v>
      </c>
      <c r="D4323" s="6">
        <v>800</v>
      </c>
      <c r="E4323">
        <v>49</v>
      </c>
      <c r="F4323" t="str">
        <f>VLOOKUP(H4323,Location!A$2:E$678,2,FALSE)</f>
        <v>Xian</v>
      </c>
      <c r="G4323" t="str">
        <f>VLOOKUP(LEFT(R4323,3),Language!A$2:B$7700,2,FALSE)</f>
        <v>Min Nan Chinese</v>
      </c>
      <c r="H4323" t="s">
        <v>265</v>
      </c>
      <c r="I4323">
        <v>500</v>
      </c>
      <c r="J4323">
        <v>200</v>
      </c>
      <c r="K4323">
        <v>0</v>
      </c>
      <c r="L4323">
        <v>216</v>
      </c>
      <c r="M4323">
        <v>1234567</v>
      </c>
      <c r="N4323">
        <v>270316</v>
      </c>
      <c r="O4323">
        <v>301016</v>
      </c>
      <c r="P4323" t="s">
        <v>19</v>
      </c>
      <c r="Q4323">
        <v>13700</v>
      </c>
      <c r="R4323" t="s">
        <v>661</v>
      </c>
      <c r="S4323" t="str">
        <f>VLOOKUP(V4323,Country!A$2:B$191,2,FALSE)</f>
        <v>China</v>
      </c>
      <c r="T4323" t="str">
        <f>VLOOKUP(X4323,Organisation!A$2:B$150,2,FALSE)</f>
        <v>R &amp; T of Peoples Republic of China</v>
      </c>
      <c r="U4323" t="s">
        <v>265</v>
      </c>
      <c r="V4323" t="s">
        <v>55</v>
      </c>
      <c r="W4323" t="s">
        <v>188</v>
      </c>
      <c r="X4323" t="s">
        <v>57</v>
      </c>
      <c r="Y4323">
        <v>3466</v>
      </c>
    </row>
    <row r="4324" spans="1:25" x14ac:dyDescent="0.25">
      <c r="A4324">
        <v>17750</v>
      </c>
      <c r="B4324" t="str">
        <f>VLOOKUP(W4324,Broadcast!A$2:B$277,2,FALSE)</f>
        <v>Radio Romania International</v>
      </c>
      <c r="C4324" s="6">
        <v>700</v>
      </c>
      <c r="D4324" s="6">
        <v>800</v>
      </c>
      <c r="E4324" t="s">
        <v>444</v>
      </c>
      <c r="F4324" t="str">
        <f>VLOOKUP(H4324,Location!A$2:E$678,2,FALSE)</f>
        <v>Galbeni</v>
      </c>
      <c r="G4324" t="str">
        <f>VLOOKUP(LEFT(R4324,3),Language!A$2:B$7700,2,FALSE)</f>
        <v>Romanian</v>
      </c>
      <c r="H4324" t="s">
        <v>453</v>
      </c>
      <c r="I4324">
        <v>300</v>
      </c>
      <c r="J4324">
        <v>110</v>
      </c>
      <c r="K4324">
        <v>0</v>
      </c>
      <c r="L4324">
        <v>286</v>
      </c>
      <c r="M4324">
        <v>1</v>
      </c>
      <c r="N4324">
        <v>270316</v>
      </c>
      <c r="O4324">
        <v>301016</v>
      </c>
      <c r="P4324" t="s">
        <v>19</v>
      </c>
      <c r="R4324" t="s">
        <v>388</v>
      </c>
      <c r="S4324" t="str">
        <f>VLOOKUP(V4324,Country!A$2:B$191,2,FALSE)</f>
        <v>Romania</v>
      </c>
      <c r="T4324" t="str">
        <f>VLOOKUP(X4324,Organisation!A$2:B$150,2,FALSE)</f>
        <v>Ministry of Communications &amp; Informatics Technol.</v>
      </c>
      <c r="U4324" t="s">
        <v>453</v>
      </c>
      <c r="V4324" t="s">
        <v>202</v>
      </c>
      <c r="W4324" t="s">
        <v>203</v>
      </c>
      <c r="X4324" t="s">
        <v>202</v>
      </c>
      <c r="Y4324">
        <v>4390</v>
      </c>
    </row>
    <row r="4325" spans="1:25" x14ac:dyDescent="0.25">
      <c r="A4325">
        <v>17750</v>
      </c>
      <c r="B4325" t="str">
        <f>VLOOKUP(W4325,Broadcast!A$2:B$277,2,FALSE)</f>
        <v>China Radio International</v>
      </c>
      <c r="C4325" s="6">
        <v>900</v>
      </c>
      <c r="D4325" s="6">
        <v>1000</v>
      </c>
      <c r="E4325">
        <v>41</v>
      </c>
      <c r="F4325" t="str">
        <f>VLOOKUP(H4325,Location!A$2:E$678,2,FALSE)</f>
        <v>Kashi</v>
      </c>
      <c r="G4325" t="str">
        <f>VLOOKUP(LEFT(R4325,3),Language!A$2:B$7700,2,FALSE)</f>
        <v>English</v>
      </c>
      <c r="H4325" t="s">
        <v>187</v>
      </c>
      <c r="I4325">
        <v>100</v>
      </c>
      <c r="J4325">
        <v>173</v>
      </c>
      <c r="K4325">
        <v>0</v>
      </c>
      <c r="L4325">
        <v>216</v>
      </c>
      <c r="M4325">
        <v>1234567</v>
      </c>
      <c r="N4325">
        <v>270316</v>
      </c>
      <c r="O4325">
        <v>301016</v>
      </c>
      <c r="P4325" t="s">
        <v>19</v>
      </c>
      <c r="Q4325">
        <v>13700</v>
      </c>
      <c r="R4325" t="s">
        <v>20</v>
      </c>
      <c r="S4325" t="str">
        <f>VLOOKUP(V4325,Country!A$2:B$191,2,FALSE)</f>
        <v>China</v>
      </c>
      <c r="T4325" t="str">
        <f>VLOOKUP(X4325,Organisation!A$2:B$150,2,FALSE)</f>
        <v>R &amp; T of Peoples Republic of China</v>
      </c>
      <c r="U4325" t="s">
        <v>187</v>
      </c>
      <c r="V4325" t="s">
        <v>55</v>
      </c>
      <c r="W4325" t="s">
        <v>188</v>
      </c>
      <c r="X4325" t="s">
        <v>57</v>
      </c>
      <c r="Y4325">
        <v>3467</v>
      </c>
    </row>
    <row r="4326" spans="1:25" x14ac:dyDescent="0.25">
      <c r="A4326">
        <v>17750</v>
      </c>
      <c r="B4326" t="str">
        <f>VLOOKUP(W4326,Broadcast!A$2:B$277,2,FALSE)</f>
        <v>China Radio International</v>
      </c>
      <c r="C4326" s="6">
        <v>1000</v>
      </c>
      <c r="D4326" s="6">
        <v>1100</v>
      </c>
      <c r="E4326">
        <v>41</v>
      </c>
      <c r="F4326" t="str">
        <f>VLOOKUP(H4326,Location!A$2:E$678,2,FALSE)</f>
        <v>Kashi</v>
      </c>
      <c r="G4326" t="str">
        <f>VLOOKUP(LEFT(R4326,3),Language!A$2:B$7700,2,FALSE)</f>
        <v>English</v>
      </c>
      <c r="H4326" t="s">
        <v>187</v>
      </c>
      <c r="I4326">
        <v>100</v>
      </c>
      <c r="J4326">
        <v>173</v>
      </c>
      <c r="K4326">
        <v>0</v>
      </c>
      <c r="L4326">
        <v>216</v>
      </c>
      <c r="M4326">
        <v>1234567</v>
      </c>
      <c r="N4326">
        <v>270316</v>
      </c>
      <c r="O4326">
        <v>301016</v>
      </c>
      <c r="P4326" t="s">
        <v>19</v>
      </c>
      <c r="Q4326">
        <v>13700</v>
      </c>
      <c r="R4326" t="s">
        <v>20</v>
      </c>
      <c r="S4326" t="str">
        <f>VLOOKUP(V4326,Country!A$2:B$191,2,FALSE)</f>
        <v>China</v>
      </c>
      <c r="T4326" t="str">
        <f>VLOOKUP(X4326,Organisation!A$2:B$150,2,FALSE)</f>
        <v>R &amp; T of Peoples Republic of China</v>
      </c>
      <c r="U4326" t="s">
        <v>187</v>
      </c>
      <c r="V4326" t="s">
        <v>55</v>
      </c>
      <c r="W4326" t="s">
        <v>188</v>
      </c>
      <c r="X4326" t="s">
        <v>57</v>
      </c>
      <c r="Y4326">
        <v>3468</v>
      </c>
    </row>
    <row r="4327" spans="1:25" x14ac:dyDescent="0.25">
      <c r="A4327">
        <v>17755</v>
      </c>
      <c r="B4327" t="str">
        <f>VLOOKUP(W4327,Broadcast!A$2:B$277,2,FALSE)</f>
        <v>Radio Romania International</v>
      </c>
      <c r="C4327" s="6">
        <v>1230</v>
      </c>
      <c r="D4327" s="6">
        <v>1300</v>
      </c>
      <c r="E4327">
        <v>43.44</v>
      </c>
      <c r="F4327" t="str">
        <f>VLOOKUP(H4327,Location!A$2:E$678,2,FALSE)</f>
        <v>Tiganesti</v>
      </c>
      <c r="G4327" t="str">
        <f>VLOOKUP(LEFT(R4327,3),Language!A$2:B$7700,2,FALSE)</f>
        <v>Chinese</v>
      </c>
      <c r="H4327" t="s">
        <v>200</v>
      </c>
      <c r="I4327">
        <v>300</v>
      </c>
      <c r="J4327">
        <v>67</v>
      </c>
      <c r="K4327">
        <v>0</v>
      </c>
      <c r="L4327">
        <v>288</v>
      </c>
      <c r="M4327">
        <v>1234567</v>
      </c>
      <c r="N4327">
        <v>270316</v>
      </c>
      <c r="O4327">
        <v>301016</v>
      </c>
      <c r="P4327" t="s">
        <v>19</v>
      </c>
      <c r="R4327" t="s">
        <v>54</v>
      </c>
      <c r="S4327" t="str">
        <f>VLOOKUP(V4327,Country!A$2:B$191,2,FALSE)</f>
        <v>Romania</v>
      </c>
      <c r="T4327" t="str">
        <f>VLOOKUP(X4327,Organisation!A$2:B$150,2,FALSE)</f>
        <v>Ministry of Communications &amp; Informatics Technol.</v>
      </c>
      <c r="U4327" t="s">
        <v>200</v>
      </c>
      <c r="V4327" t="s">
        <v>202</v>
      </c>
      <c r="W4327" t="s">
        <v>203</v>
      </c>
      <c r="X4327" t="s">
        <v>202</v>
      </c>
      <c r="Y4327">
        <v>4446</v>
      </c>
    </row>
    <row r="4328" spans="1:25" x14ac:dyDescent="0.25">
      <c r="A4328">
        <v>17760</v>
      </c>
      <c r="B4328" t="str">
        <f>VLOOKUP(W4328,Broadcast!A$2:B$277,2,FALSE)</f>
        <v>Broadcasting Serv. of the Kingdom of Saudi Arabia</v>
      </c>
      <c r="C4328" s="6">
        <v>300</v>
      </c>
      <c r="D4328" s="6">
        <v>500</v>
      </c>
      <c r="E4328" t="s">
        <v>972</v>
      </c>
      <c r="F4328" t="str">
        <f>VLOOKUP(H4328,Location!A$2:E$678,2,FALSE)</f>
        <v>Riyadh</v>
      </c>
      <c r="G4328" t="str">
        <f>VLOOKUP(LEFT(R4328,3),Language!A$2:B$7700,2,FALSE)</f>
        <v>Somali</v>
      </c>
      <c r="H4328" t="s">
        <v>508</v>
      </c>
      <c r="I4328">
        <v>500</v>
      </c>
      <c r="J4328">
        <v>175</v>
      </c>
      <c r="K4328">
        <v>0</v>
      </c>
      <c r="L4328">
        <v>216</v>
      </c>
      <c r="M4328">
        <v>1234567</v>
      </c>
      <c r="N4328">
        <v>270316</v>
      </c>
      <c r="O4328">
        <v>301016</v>
      </c>
      <c r="P4328" t="s">
        <v>19</v>
      </c>
      <c r="R4328" t="s">
        <v>424</v>
      </c>
      <c r="S4328" t="str">
        <f>VLOOKUP(V4328,Country!A$2:B$191,2,FALSE)</f>
        <v>Saudi Arabia</v>
      </c>
      <c r="T4328" t="str">
        <f>VLOOKUP(X4328,Organisation!A$2:B$150,2,FALSE)</f>
        <v>Saudi Arabian Radio &amp; Television</v>
      </c>
      <c r="U4328" t="s">
        <v>508</v>
      </c>
      <c r="V4328" t="s">
        <v>397</v>
      </c>
      <c r="W4328" t="s">
        <v>397</v>
      </c>
      <c r="X4328" t="s">
        <v>397</v>
      </c>
      <c r="Y4328">
        <v>1422</v>
      </c>
    </row>
    <row r="4329" spans="1:25" x14ac:dyDescent="0.25">
      <c r="A4329">
        <v>17760</v>
      </c>
      <c r="B4329" t="str">
        <f>VLOOKUP(W4329,Broadcast!A$2:B$277,2,FALSE)</f>
        <v>Radio Romania International</v>
      </c>
      <c r="C4329" s="6">
        <v>530</v>
      </c>
      <c r="D4329" s="6">
        <v>600</v>
      </c>
      <c r="E4329" t="s">
        <v>692</v>
      </c>
      <c r="F4329" t="str">
        <f>VLOOKUP(H4329,Location!A$2:E$678,2,FALSE)</f>
        <v>Galbeni</v>
      </c>
      <c r="G4329" t="str">
        <f>VLOOKUP(LEFT(R4329,3),Language!A$2:B$7700,2,FALSE)</f>
        <v>English</v>
      </c>
      <c r="H4329" t="s">
        <v>453</v>
      </c>
      <c r="I4329">
        <v>300</v>
      </c>
      <c r="J4329">
        <v>100</v>
      </c>
      <c r="K4329">
        <v>0</v>
      </c>
      <c r="L4329">
        <v>288</v>
      </c>
      <c r="M4329">
        <v>1234567</v>
      </c>
      <c r="N4329">
        <v>270316</v>
      </c>
      <c r="O4329">
        <v>301016</v>
      </c>
      <c r="P4329" t="s">
        <v>19</v>
      </c>
      <c r="R4329" t="s">
        <v>20</v>
      </c>
      <c r="S4329" t="str">
        <f>VLOOKUP(V4329,Country!A$2:B$191,2,FALSE)</f>
        <v>Romania</v>
      </c>
      <c r="T4329" t="str">
        <f>VLOOKUP(X4329,Organisation!A$2:B$150,2,FALSE)</f>
        <v>Ministry of Communications &amp; Informatics Technol.</v>
      </c>
      <c r="U4329" t="s">
        <v>453</v>
      </c>
      <c r="V4329" t="s">
        <v>202</v>
      </c>
      <c r="W4329" t="s">
        <v>203</v>
      </c>
      <c r="X4329" t="s">
        <v>202</v>
      </c>
      <c r="Y4329">
        <v>4371</v>
      </c>
    </row>
    <row r="4330" spans="1:25" x14ac:dyDescent="0.25">
      <c r="A4330">
        <v>17760</v>
      </c>
      <c r="B4330" t="str">
        <f>VLOOKUP(W4330,Broadcast!A$2:B$277,2,FALSE)</f>
        <v>Abu Dhabi Media Company</v>
      </c>
      <c r="C4330" s="6">
        <v>600</v>
      </c>
      <c r="D4330" s="6">
        <v>800</v>
      </c>
      <c r="E4330" t="s">
        <v>436</v>
      </c>
      <c r="F4330" t="str">
        <f>VLOOKUP(H4330,Location!A$2:E$678,2,FALSE)</f>
        <v>Dhabayya</v>
      </c>
      <c r="G4330" t="str">
        <f>VLOOKUP(LEFT(R4330,3),Language!A$2:B$7700,2,FALSE)</f>
        <v>Arabic</v>
      </c>
      <c r="H4330" t="s">
        <v>409</v>
      </c>
      <c r="I4330">
        <v>500</v>
      </c>
      <c r="J4330">
        <v>300</v>
      </c>
      <c r="K4330">
        <v>0</v>
      </c>
      <c r="L4330">
        <v>146</v>
      </c>
      <c r="M4330">
        <v>1234567</v>
      </c>
      <c r="N4330">
        <v>270316</v>
      </c>
      <c r="O4330">
        <v>301016</v>
      </c>
      <c r="P4330" t="s">
        <v>19</v>
      </c>
      <c r="Q4330">
        <v>17000</v>
      </c>
      <c r="R4330" t="s">
        <v>89</v>
      </c>
      <c r="S4330" t="str">
        <f>VLOOKUP(V4330,Country!A$2:B$191,2,FALSE)</f>
        <v>United Arab Emirates</v>
      </c>
      <c r="T4330" t="str">
        <f>VLOOKUP(X4330,Organisation!A$2:B$150,2,FALSE)</f>
        <v>Abu Dhabi Media Company</v>
      </c>
      <c r="U4330" t="s">
        <v>409</v>
      </c>
      <c r="V4330" t="s">
        <v>410</v>
      </c>
      <c r="W4330" t="s">
        <v>14</v>
      </c>
      <c r="X4330" t="s">
        <v>14</v>
      </c>
      <c r="Y4330">
        <v>3809</v>
      </c>
    </row>
    <row r="4331" spans="1:25" x14ac:dyDescent="0.25">
      <c r="A4331">
        <v>17760</v>
      </c>
      <c r="B4331" t="str">
        <f>VLOOKUP(W4331,Broadcast!A$2:B$277,2,FALSE)</f>
        <v>Islamic Republic of Iran Broadcasting</v>
      </c>
      <c r="C4331" s="6">
        <v>820</v>
      </c>
      <c r="D4331" s="6">
        <v>920</v>
      </c>
      <c r="E4331" t="s">
        <v>339</v>
      </c>
      <c r="F4331" t="str">
        <f>VLOOKUP(H4331,Location!A$2:E$678,2,FALSE)</f>
        <v>Kamalabad</v>
      </c>
      <c r="G4331" t="str">
        <f>VLOOKUP(LEFT(R4331,3),Language!A$2:B$7700,2,FALSE)</f>
        <v>Russian</v>
      </c>
      <c r="H4331" t="s">
        <v>340</v>
      </c>
      <c r="I4331">
        <v>500</v>
      </c>
      <c r="J4331">
        <v>321</v>
      </c>
      <c r="K4331">
        <v>0</v>
      </c>
      <c r="L4331">
        <v>218</v>
      </c>
      <c r="M4331">
        <v>1234567</v>
      </c>
      <c r="N4331">
        <v>270316</v>
      </c>
      <c r="O4331">
        <v>291016</v>
      </c>
      <c r="P4331" t="s">
        <v>19</v>
      </c>
      <c r="R4331" t="s">
        <v>182</v>
      </c>
      <c r="S4331" t="str">
        <f>VLOOKUP(V4331,Country!A$2:B$191,2,FALSE)</f>
        <v>Iran (Islamic Rep. of)</v>
      </c>
      <c r="T4331" t="str">
        <f>VLOOKUP(X4331,Organisation!A$2:B$150,2,FALSE)</f>
        <v>Islamic Republic of Iran Broadcast.</v>
      </c>
      <c r="U4331" t="s">
        <v>340</v>
      </c>
      <c r="V4331" t="s">
        <v>229</v>
      </c>
      <c r="W4331" t="s">
        <v>230</v>
      </c>
      <c r="X4331" t="s">
        <v>230</v>
      </c>
      <c r="Y4331">
        <v>2029</v>
      </c>
    </row>
    <row r="4332" spans="1:25" x14ac:dyDescent="0.25">
      <c r="A4332">
        <v>17760</v>
      </c>
      <c r="B4332" t="str">
        <f>VLOOKUP(W4332,Broadcast!A$2:B$277,2,FALSE)</f>
        <v>BBC Worldservice</v>
      </c>
      <c r="C4332" s="6">
        <v>1000</v>
      </c>
      <c r="D4332" s="6">
        <v>1200</v>
      </c>
      <c r="E4332" t="s">
        <v>168</v>
      </c>
      <c r="F4332" t="str">
        <f>VLOOKUP(H4332,Location!A$2:E$678,2,FALSE)</f>
        <v>Nakhon Sawan</v>
      </c>
      <c r="G4332" t="str">
        <f>VLOOKUP(LEFT(R4332,3),Language!A$2:B$7700,2,FALSE)</f>
        <v>English</v>
      </c>
      <c r="H4332" t="s">
        <v>147</v>
      </c>
      <c r="I4332">
        <v>250</v>
      </c>
      <c r="J4332">
        <v>25</v>
      </c>
      <c r="K4332">
        <v>0</v>
      </c>
      <c r="L4332">
        <v>156</v>
      </c>
      <c r="M4332">
        <v>1234567</v>
      </c>
      <c r="N4332">
        <v>270316</v>
      </c>
      <c r="O4332">
        <v>301016</v>
      </c>
      <c r="P4332" t="s">
        <v>19</v>
      </c>
      <c r="Q4332">
        <v>14750</v>
      </c>
      <c r="R4332" t="s">
        <v>20</v>
      </c>
      <c r="S4332" t="str">
        <f>VLOOKUP(V4332,Country!A$2:B$191,2,FALSE)</f>
        <v>Thailand</v>
      </c>
      <c r="T4332" t="str">
        <f>VLOOKUP(X4332,Organisation!A$2:B$150,2,FALSE)</f>
        <v>Babcock Communications</v>
      </c>
      <c r="U4332" t="s">
        <v>147</v>
      </c>
      <c r="V4332" t="s">
        <v>148</v>
      </c>
      <c r="W4332" t="s">
        <v>42</v>
      </c>
      <c r="X4332" t="s">
        <v>43</v>
      </c>
      <c r="Y4332">
        <v>333</v>
      </c>
    </row>
    <row r="4333" spans="1:25" x14ac:dyDescent="0.25">
      <c r="A4333">
        <v>17760</v>
      </c>
      <c r="B4333" t="str">
        <f>VLOOKUP(W4333,Broadcast!A$2:B$277,2,FALSE)</f>
        <v>International Broadcasting Bureau</v>
      </c>
      <c r="C4333" s="6">
        <v>1400</v>
      </c>
      <c r="D4333" s="6">
        <v>1500</v>
      </c>
      <c r="E4333" t="s">
        <v>376</v>
      </c>
      <c r="F4333" t="str">
        <f>VLOOKUP(H4333,Location!A$2:E$678,2,FALSE)</f>
        <v>Udorn</v>
      </c>
      <c r="G4333" t="str">
        <f>VLOOKUP(LEFT(R4333,3),Language!A$2:B$7700,2,FALSE)</f>
        <v>Tibetan</v>
      </c>
      <c r="H4333" t="s">
        <v>162</v>
      </c>
      <c r="I4333">
        <v>250</v>
      </c>
      <c r="J4333">
        <v>324</v>
      </c>
      <c r="K4333">
        <v>24</v>
      </c>
      <c r="L4333">
        <v>226</v>
      </c>
      <c r="M4333">
        <v>1357</v>
      </c>
      <c r="N4333">
        <v>270316</v>
      </c>
      <c r="O4333">
        <v>291016</v>
      </c>
      <c r="P4333" t="s">
        <v>19</v>
      </c>
      <c r="Q4333">
        <v>13700</v>
      </c>
      <c r="R4333" t="s">
        <v>118</v>
      </c>
      <c r="S4333" t="str">
        <f>VLOOKUP(V4333,Country!A$2:B$191,2,FALSE)</f>
        <v>Thailand</v>
      </c>
      <c r="T4333" t="str">
        <f>VLOOKUP(X4333,Organisation!A$2:B$150,2,FALSE)</f>
        <v>International Broadcasting Bureau</v>
      </c>
      <c r="U4333" t="s">
        <v>162</v>
      </c>
      <c r="V4333" t="s">
        <v>148</v>
      </c>
      <c r="W4333" t="s">
        <v>120</v>
      </c>
      <c r="X4333" t="s">
        <v>120</v>
      </c>
      <c r="Y4333">
        <v>16806</v>
      </c>
    </row>
    <row r="4334" spans="1:25" x14ac:dyDescent="0.25">
      <c r="A4334">
        <v>17760</v>
      </c>
      <c r="B4334" t="str">
        <f>VLOOKUP(W4334,Broadcast!A$2:B$277,2,FALSE)</f>
        <v>HCJB Australia</v>
      </c>
      <c r="C4334" s="6">
        <v>2225</v>
      </c>
      <c r="D4334" s="6">
        <v>2300</v>
      </c>
      <c r="E4334" t="s">
        <v>739</v>
      </c>
      <c r="F4334" t="str">
        <f>VLOOKUP(H4334,Location!A$2:E$678,2,FALSE)</f>
        <v>Kununurra WA</v>
      </c>
      <c r="G4334" t="str">
        <f>VLOOKUP(LEFT(R4334,3),Language!A$2:B$7700,2,FALSE)</f>
        <v>Japanese</v>
      </c>
      <c r="H4334" t="s">
        <v>740</v>
      </c>
      <c r="I4334">
        <v>100</v>
      </c>
      <c r="J4334">
        <v>5</v>
      </c>
      <c r="K4334">
        <v>0</v>
      </c>
      <c r="L4334">
        <v>288</v>
      </c>
      <c r="M4334">
        <v>17</v>
      </c>
      <c r="N4334">
        <v>270316</v>
      </c>
      <c r="O4334">
        <v>291016</v>
      </c>
      <c r="P4334" t="s">
        <v>19</v>
      </c>
      <c r="R4334" t="s">
        <v>196</v>
      </c>
      <c r="S4334" t="str">
        <f>VLOOKUP(V4334,Country!A$2:B$191,2,FALSE)</f>
        <v>Australia</v>
      </c>
      <c r="T4334" t="str">
        <f>VLOOKUP(X4334,Organisation!A$2:B$150,2,FALSE)</f>
        <v>HCJB Australia</v>
      </c>
      <c r="U4334" t="s">
        <v>740</v>
      </c>
      <c r="V4334" t="s">
        <v>741</v>
      </c>
      <c r="W4334" t="s">
        <v>742</v>
      </c>
      <c r="X4334" t="s">
        <v>742</v>
      </c>
      <c r="Y4334">
        <v>3986</v>
      </c>
    </row>
    <row r="4335" spans="1:25" x14ac:dyDescent="0.25">
      <c r="A4335">
        <v>17765</v>
      </c>
      <c r="B4335" t="str">
        <f>VLOOKUP(W4335,Broadcast!A$2:B$277,2,FALSE)</f>
        <v>LeSea Broadcasting Corporation</v>
      </c>
      <c r="C4335" s="6">
        <v>1400</v>
      </c>
      <c r="D4335" s="6">
        <v>1800</v>
      </c>
      <c r="E4335">
        <v>2.2999999999999998</v>
      </c>
      <c r="F4335" t="str">
        <f>VLOOKUP(H4335,Location!A$2:E$678,2,FALSE)</f>
        <v>Furman, SC</v>
      </c>
      <c r="G4335" t="str">
        <f>VLOOKUP(LEFT(R4335,3),Language!A$2:B$7700,2,FALSE)</f>
        <v>English</v>
      </c>
      <c r="H4335" t="s">
        <v>220</v>
      </c>
      <c r="I4335">
        <v>250</v>
      </c>
      <c r="J4335">
        <v>315</v>
      </c>
      <c r="K4335">
        <v>0</v>
      </c>
      <c r="L4335">
        <v>146</v>
      </c>
      <c r="M4335">
        <v>1234567</v>
      </c>
      <c r="N4335">
        <v>230716</v>
      </c>
      <c r="O4335">
        <v>240716</v>
      </c>
      <c r="P4335" t="s">
        <v>19</v>
      </c>
      <c r="Q4335">
        <v>16000</v>
      </c>
      <c r="R4335" t="s">
        <v>20</v>
      </c>
      <c r="S4335" t="str">
        <f>VLOOKUP(V4335,Country!A$2:B$191,2,FALSE)</f>
        <v>United States</v>
      </c>
      <c r="T4335" t="str">
        <f>VLOOKUP(X4335,Organisation!A$2:B$150,2,FALSE)</f>
        <v>Federal Communications Commission</v>
      </c>
      <c r="U4335" t="s">
        <v>220</v>
      </c>
      <c r="V4335" t="s">
        <v>21</v>
      </c>
      <c r="W4335" t="s">
        <v>220</v>
      </c>
      <c r="X4335" t="s">
        <v>22</v>
      </c>
      <c r="Y4335">
        <v>16927</v>
      </c>
    </row>
    <row r="4336" spans="1:25" x14ac:dyDescent="0.25">
      <c r="A4336">
        <v>17765</v>
      </c>
      <c r="B4336" t="str">
        <f>VLOOKUP(W4336,Broadcast!A$2:B$277,2,FALSE)</f>
        <v>Radio Miami International</v>
      </c>
      <c r="C4336" s="6">
        <v>1600</v>
      </c>
      <c r="D4336" s="6">
        <v>1700</v>
      </c>
      <c r="E4336" t="s">
        <v>858</v>
      </c>
      <c r="F4336" t="str">
        <f>VLOOKUP(H4336,Location!A$2:E$678,2,FALSE)</f>
        <v>Issoudun</v>
      </c>
      <c r="G4336" t="str">
        <f>VLOOKUP(LEFT(R4336,3),Language!A$2:B$7700,2,FALSE)</f>
        <v>Hausa</v>
      </c>
      <c r="H4336" t="s">
        <v>78</v>
      </c>
      <c r="I4336">
        <v>150</v>
      </c>
      <c r="J4336">
        <v>170</v>
      </c>
      <c r="K4336">
        <v>0</v>
      </c>
      <c r="L4336">
        <v>217</v>
      </c>
      <c r="M4336">
        <v>1234567</v>
      </c>
      <c r="N4336">
        <v>270316</v>
      </c>
      <c r="O4336">
        <v>291016</v>
      </c>
      <c r="P4336" t="s">
        <v>19</v>
      </c>
      <c r="Q4336">
        <v>17000</v>
      </c>
      <c r="R4336" t="s">
        <v>127</v>
      </c>
      <c r="S4336" t="str">
        <f>VLOOKUP(V4336,Country!A$2:B$191,2,FALSE)</f>
        <v>France</v>
      </c>
      <c r="T4336" t="str">
        <f>VLOOKUP(X4336,Organisation!A$2:B$150,2,FALSE)</f>
        <v>Telediffusion de France</v>
      </c>
      <c r="U4336" t="s">
        <v>78</v>
      </c>
      <c r="V4336" t="s">
        <v>80</v>
      </c>
      <c r="W4336" t="s">
        <v>128</v>
      </c>
      <c r="X4336" t="s">
        <v>82</v>
      </c>
      <c r="Y4336">
        <v>16245</v>
      </c>
    </row>
    <row r="4337" spans="1:25" x14ac:dyDescent="0.25">
      <c r="A4337">
        <v>17765</v>
      </c>
      <c r="B4337" t="str">
        <f>VLOOKUP(W4337,Broadcast!A$2:B$277,2,FALSE)</f>
        <v>Radio Miami International</v>
      </c>
      <c r="C4337" s="6">
        <v>1700</v>
      </c>
      <c r="D4337" s="6">
        <v>1730</v>
      </c>
      <c r="E4337">
        <v>48</v>
      </c>
      <c r="F4337" t="str">
        <f>VLOOKUP(H4337,Location!A$2:E$678,2,FALSE)</f>
        <v>Issoudun</v>
      </c>
      <c r="G4337" t="str">
        <f>VLOOKUP(LEFT(R4337,3),Language!A$2:B$7700,2,FALSE)</f>
        <v>Oromo</v>
      </c>
      <c r="H4337" t="s">
        <v>78</v>
      </c>
      <c r="I4337">
        <v>150</v>
      </c>
      <c r="J4337">
        <v>125</v>
      </c>
      <c r="K4337">
        <v>0</v>
      </c>
      <c r="L4337">
        <v>217</v>
      </c>
      <c r="M4337">
        <v>1234567</v>
      </c>
      <c r="N4337">
        <v>270316</v>
      </c>
      <c r="O4337">
        <v>291016</v>
      </c>
      <c r="P4337" t="s">
        <v>19</v>
      </c>
      <c r="Q4337">
        <v>17400</v>
      </c>
      <c r="R4337" t="s">
        <v>744</v>
      </c>
      <c r="S4337" t="str">
        <f>VLOOKUP(V4337,Country!A$2:B$191,2,FALSE)</f>
        <v>France</v>
      </c>
      <c r="T4337" t="str">
        <f>VLOOKUP(X4337,Organisation!A$2:B$150,2,FALSE)</f>
        <v>Telediffusion de France</v>
      </c>
      <c r="U4337" t="s">
        <v>78</v>
      </c>
      <c r="V4337" t="s">
        <v>80</v>
      </c>
      <c r="W4337" t="s">
        <v>128</v>
      </c>
      <c r="X4337" t="s">
        <v>82</v>
      </c>
      <c r="Y4337">
        <v>16246</v>
      </c>
    </row>
    <row r="4338" spans="1:25" x14ac:dyDescent="0.25">
      <c r="A4338">
        <v>17765</v>
      </c>
      <c r="B4338" t="str">
        <f>VLOOKUP(W4338,Broadcast!A$2:B$277,2,FALSE)</f>
        <v>LeSea Broadcasting Corporation</v>
      </c>
      <c r="C4338" s="6">
        <v>1800</v>
      </c>
      <c r="D4338" s="6">
        <v>2200</v>
      </c>
      <c r="E4338">
        <v>2.2999999999999998</v>
      </c>
      <c r="F4338" t="str">
        <f>VLOOKUP(H4338,Location!A$2:E$678,2,FALSE)</f>
        <v>Furman, SC</v>
      </c>
      <c r="G4338" t="str">
        <f>VLOOKUP(LEFT(R4338,3),Language!A$2:B$7700,2,FALSE)</f>
        <v>English</v>
      </c>
      <c r="H4338" t="s">
        <v>220</v>
      </c>
      <c r="I4338">
        <v>250</v>
      </c>
      <c r="J4338">
        <v>315</v>
      </c>
      <c r="K4338">
        <v>0</v>
      </c>
      <c r="L4338">
        <v>146</v>
      </c>
      <c r="M4338">
        <v>1234567</v>
      </c>
      <c r="N4338">
        <v>270316</v>
      </c>
      <c r="O4338">
        <v>301016</v>
      </c>
      <c r="P4338" t="s">
        <v>19</v>
      </c>
      <c r="Q4338">
        <v>16000</v>
      </c>
      <c r="R4338" t="s">
        <v>20</v>
      </c>
      <c r="S4338" t="str">
        <f>VLOOKUP(V4338,Country!A$2:B$191,2,FALSE)</f>
        <v>United States</v>
      </c>
      <c r="T4338" t="str">
        <f>VLOOKUP(X4338,Organisation!A$2:B$150,2,FALSE)</f>
        <v>Federal Communications Commission</v>
      </c>
      <c r="U4338" t="s">
        <v>220</v>
      </c>
      <c r="V4338" t="s">
        <v>21</v>
      </c>
      <c r="W4338" t="s">
        <v>220</v>
      </c>
      <c r="X4338" t="s">
        <v>22</v>
      </c>
      <c r="Y4338">
        <v>1853</v>
      </c>
    </row>
    <row r="4339" spans="1:25" x14ac:dyDescent="0.25">
      <c r="A4339">
        <v>17770</v>
      </c>
      <c r="B4339" t="str">
        <f>VLOOKUP(W4339,Broadcast!A$2:B$277,2,FALSE)</f>
        <v>Adventist World Radio</v>
      </c>
      <c r="C4339" s="6">
        <v>1300</v>
      </c>
      <c r="D4339" s="6">
        <v>1330</v>
      </c>
      <c r="E4339" t="s">
        <v>161</v>
      </c>
      <c r="F4339" t="str">
        <f>VLOOKUP(H4339,Location!A$2:E$678,2,FALSE)</f>
        <v>Trincomalee (Perkara)</v>
      </c>
      <c r="G4339" t="str">
        <f>VLOOKUP(LEFT(R4339,3),Language!A$2:B$7700,2,FALSE)</f>
        <v>Northeastern Thai</v>
      </c>
      <c r="H4339" t="s">
        <v>646</v>
      </c>
      <c r="I4339">
        <v>125</v>
      </c>
      <c r="J4339">
        <v>75</v>
      </c>
      <c r="K4339">
        <v>-15</v>
      </c>
      <c r="L4339">
        <v>217</v>
      </c>
      <c r="M4339">
        <v>12346</v>
      </c>
      <c r="N4339">
        <v>270316</v>
      </c>
      <c r="O4339">
        <v>291016</v>
      </c>
      <c r="P4339" t="s">
        <v>19</v>
      </c>
      <c r="Q4339">
        <v>13700</v>
      </c>
      <c r="R4339" t="s">
        <v>1083</v>
      </c>
      <c r="S4339" t="str">
        <f>VLOOKUP(V4339,Country!A$2:B$191,2,FALSE)</f>
        <v>Sri Lanka</v>
      </c>
      <c r="T4339" t="str">
        <f>VLOOKUP(X4339,Organisation!A$2:B$150,2,FALSE)</f>
        <v>Adventist World Radio</v>
      </c>
      <c r="U4339" t="s">
        <v>646</v>
      </c>
      <c r="V4339" t="s">
        <v>318</v>
      </c>
      <c r="W4339" t="s">
        <v>275</v>
      </c>
      <c r="X4339" t="s">
        <v>275</v>
      </c>
      <c r="Y4339">
        <v>525</v>
      </c>
    </row>
    <row r="4340" spans="1:25" x14ac:dyDescent="0.25">
      <c r="A4340">
        <v>17770</v>
      </c>
      <c r="B4340" t="str">
        <f>VLOOKUP(W4340,Broadcast!A$2:B$277,2,FALSE)</f>
        <v>Adventist World Radio</v>
      </c>
      <c r="C4340" s="6">
        <v>1300</v>
      </c>
      <c r="D4340" s="6">
        <v>1330</v>
      </c>
      <c r="E4340" t="s">
        <v>161</v>
      </c>
      <c r="F4340" t="str">
        <f>VLOOKUP(H4340,Location!A$2:E$678,2,FALSE)</f>
        <v>Trincomalee (Perkara)</v>
      </c>
      <c r="G4340" t="str">
        <f>VLOOKUP(LEFT(R4340,3),Language!A$2:B$7700,2,FALSE)</f>
        <v>Lao</v>
      </c>
      <c r="H4340" t="s">
        <v>646</v>
      </c>
      <c r="I4340">
        <v>125</v>
      </c>
      <c r="J4340">
        <v>75</v>
      </c>
      <c r="K4340">
        <v>-15</v>
      </c>
      <c r="L4340">
        <v>217</v>
      </c>
      <c r="M4340">
        <v>57</v>
      </c>
      <c r="N4340">
        <v>270316</v>
      </c>
      <c r="O4340">
        <v>291016</v>
      </c>
      <c r="P4340" t="s">
        <v>19</v>
      </c>
      <c r="Q4340">
        <v>13700</v>
      </c>
      <c r="R4340" t="s">
        <v>166</v>
      </c>
      <c r="S4340" t="str">
        <f>VLOOKUP(V4340,Country!A$2:B$191,2,FALSE)</f>
        <v>Sri Lanka</v>
      </c>
      <c r="T4340" t="str">
        <f>VLOOKUP(X4340,Organisation!A$2:B$150,2,FALSE)</f>
        <v>Adventist World Radio</v>
      </c>
      <c r="U4340" t="s">
        <v>646</v>
      </c>
      <c r="V4340" t="s">
        <v>318</v>
      </c>
      <c r="W4340" t="s">
        <v>275</v>
      </c>
      <c r="X4340" t="s">
        <v>275</v>
      </c>
      <c r="Y4340">
        <v>526</v>
      </c>
    </row>
    <row r="4341" spans="1:25" x14ac:dyDescent="0.25">
      <c r="A4341">
        <v>17770</v>
      </c>
      <c r="B4341" t="str">
        <f>VLOOKUP(W4341,Broadcast!A$2:B$277,2,FALSE)</f>
        <v>Turkish Radio-TV Corp</v>
      </c>
      <c r="C4341" s="6">
        <v>1400</v>
      </c>
      <c r="D4341" s="6">
        <v>1500</v>
      </c>
      <c r="E4341" t="s">
        <v>1084</v>
      </c>
      <c r="F4341" t="str">
        <f>VLOOKUP(H4341,Location!A$2:E$678,2,FALSE)</f>
        <v>Emirler</v>
      </c>
      <c r="G4341" t="str">
        <f>VLOOKUP(LEFT(R4341,3),Language!A$2:B$7700,2,FALSE)</f>
        <v>Arabic</v>
      </c>
      <c r="H4341" t="s">
        <v>250</v>
      </c>
      <c r="I4341">
        <v>500</v>
      </c>
      <c r="J4341">
        <v>252</v>
      </c>
      <c r="K4341">
        <v>0</v>
      </c>
      <c r="L4341">
        <v>219</v>
      </c>
      <c r="M4341">
        <v>1234567</v>
      </c>
      <c r="N4341">
        <v>270316</v>
      </c>
      <c r="O4341">
        <v>301016</v>
      </c>
      <c r="P4341" t="s">
        <v>19</v>
      </c>
      <c r="Q4341">
        <v>20600</v>
      </c>
      <c r="R4341" t="s">
        <v>89</v>
      </c>
      <c r="S4341" t="str">
        <f>VLOOKUP(V4341,Country!A$2:B$191,2,FALSE)</f>
        <v>Turkey</v>
      </c>
      <c r="T4341" t="str">
        <f>VLOOKUP(X4341,Organisation!A$2:B$150,2,FALSE)</f>
        <v>Turkish Radio-Television Corp.</v>
      </c>
      <c r="U4341" t="s">
        <v>250</v>
      </c>
      <c r="V4341" t="s">
        <v>252</v>
      </c>
      <c r="W4341" t="s">
        <v>253</v>
      </c>
      <c r="X4341" t="s">
        <v>253</v>
      </c>
      <c r="Y4341">
        <v>16026</v>
      </c>
    </row>
    <row r="4342" spans="1:25" x14ac:dyDescent="0.25">
      <c r="A4342">
        <v>17770</v>
      </c>
      <c r="B4342" t="str">
        <f>VLOOKUP(W4342,Broadcast!A$2:B$277,2,FALSE)</f>
        <v>Radio Russia</v>
      </c>
      <c r="C4342" s="6">
        <v>2200</v>
      </c>
      <c r="D4342" s="6">
        <v>100</v>
      </c>
      <c r="E4342">
        <v>44</v>
      </c>
      <c r="F4342" t="str">
        <f>VLOOKUP(H4342,Location!A$2:E$678,2,FALSE)</f>
        <v>Petropavlo Kam.</v>
      </c>
      <c r="G4342" t="str">
        <f>VLOOKUP(LEFT(R4342,3),Language!A$2:B$7700,2,FALSE)</f>
        <v>Russian</v>
      </c>
      <c r="H4342" t="s">
        <v>575</v>
      </c>
      <c r="I4342">
        <v>200</v>
      </c>
      <c r="J4342">
        <v>247</v>
      </c>
      <c r="K4342">
        <v>0</v>
      </c>
      <c r="L4342">
        <v>288</v>
      </c>
      <c r="M4342">
        <v>1234567</v>
      </c>
      <c r="N4342">
        <v>270316</v>
      </c>
      <c r="O4342">
        <v>291016</v>
      </c>
      <c r="P4342" t="s">
        <v>19</v>
      </c>
      <c r="R4342" t="s">
        <v>182</v>
      </c>
      <c r="S4342" t="str">
        <f>VLOOKUP(V4342,Country!A$2:B$191,2,FALSE)</f>
        <v>Russia</v>
      </c>
      <c r="T4342" t="str">
        <f>VLOOKUP(X4342,Organisation!A$2:B$150,2,FALSE)</f>
        <v>General Radio Frequency Centre</v>
      </c>
      <c r="U4342" t="s">
        <v>575</v>
      </c>
      <c r="V4342" t="s">
        <v>183</v>
      </c>
      <c r="W4342" t="s">
        <v>184</v>
      </c>
      <c r="X4342" t="s">
        <v>185</v>
      </c>
      <c r="Y4342">
        <v>3949</v>
      </c>
    </row>
    <row r="4343" spans="1:25" x14ac:dyDescent="0.25">
      <c r="A4343">
        <v>17775</v>
      </c>
      <c r="B4343" t="str">
        <f>VLOOKUP(W4343,Broadcast!A$2:B$277,2,FALSE)</f>
        <v>Voice of Hope</v>
      </c>
      <c r="C4343" s="6">
        <v>1300</v>
      </c>
      <c r="D4343" s="6">
        <v>2400</v>
      </c>
      <c r="E4343" s="1">
        <v>42714</v>
      </c>
      <c r="F4343" t="str">
        <f>VLOOKUP(H4343,Location!A$2:E$678,2,FALSE)</f>
        <v>Rancho Simi, CA</v>
      </c>
      <c r="G4343" t="str">
        <f>VLOOKUP(LEFT(R4343,3),Language!A$2:B$7700,2,FALSE)</f>
        <v>English</v>
      </c>
      <c r="H4343" t="s">
        <v>850</v>
      </c>
      <c r="I4343">
        <v>100</v>
      </c>
      <c r="J4343">
        <v>100</v>
      </c>
      <c r="K4343">
        <v>0</v>
      </c>
      <c r="L4343">
        <v>805</v>
      </c>
      <c r="M4343">
        <v>1234567</v>
      </c>
      <c r="N4343">
        <v>270316</v>
      </c>
      <c r="O4343">
        <v>291016</v>
      </c>
      <c r="P4343" t="s">
        <v>19</v>
      </c>
      <c r="R4343" t="s">
        <v>638</v>
      </c>
      <c r="S4343" t="str">
        <f>VLOOKUP(V4343,Country!A$2:B$191,2,FALSE)</f>
        <v>United States</v>
      </c>
      <c r="T4343" t="str">
        <f>VLOOKUP(X4343,Organisation!A$2:B$150,2,FALSE)</f>
        <v>Federal Communications Commission</v>
      </c>
      <c r="U4343" t="s">
        <v>850</v>
      </c>
      <c r="V4343" t="s">
        <v>21</v>
      </c>
      <c r="W4343" t="s">
        <v>850</v>
      </c>
      <c r="X4343" t="s">
        <v>22</v>
      </c>
      <c r="Y4343">
        <v>1854</v>
      </c>
    </row>
    <row r="4344" spans="1:25" x14ac:dyDescent="0.25">
      <c r="A4344">
        <v>17775</v>
      </c>
      <c r="B4344" t="str">
        <f>VLOOKUP(W4344,Broadcast!A$2:B$277,2,FALSE)</f>
        <v>Abu Dhabi Media Company</v>
      </c>
      <c r="C4344" s="6">
        <v>1600</v>
      </c>
      <c r="D4344" s="6">
        <v>1700</v>
      </c>
      <c r="E4344" t="s">
        <v>436</v>
      </c>
      <c r="F4344" t="str">
        <f>VLOOKUP(H4344,Location!A$2:E$678,2,FALSE)</f>
        <v>Dhabayya</v>
      </c>
      <c r="G4344" t="str">
        <f>VLOOKUP(LEFT(R4344,3),Language!A$2:B$7700,2,FALSE)</f>
        <v>Arabic</v>
      </c>
      <c r="H4344" t="s">
        <v>409</v>
      </c>
      <c r="I4344">
        <v>500</v>
      </c>
      <c r="J4344">
        <v>300</v>
      </c>
      <c r="K4344">
        <v>0</v>
      </c>
      <c r="L4344">
        <v>146</v>
      </c>
      <c r="M4344">
        <v>1234567</v>
      </c>
      <c r="N4344">
        <v>270316</v>
      </c>
      <c r="O4344">
        <v>301016</v>
      </c>
      <c r="P4344" t="s">
        <v>19</v>
      </c>
      <c r="Q4344">
        <v>17000</v>
      </c>
      <c r="R4344" t="s">
        <v>89</v>
      </c>
      <c r="S4344" t="str">
        <f>VLOOKUP(V4344,Country!A$2:B$191,2,FALSE)</f>
        <v>United Arab Emirates</v>
      </c>
      <c r="T4344" t="str">
        <f>VLOOKUP(X4344,Organisation!A$2:B$150,2,FALSE)</f>
        <v>Abu Dhabi Media Company</v>
      </c>
      <c r="U4344" t="s">
        <v>409</v>
      </c>
      <c r="V4344" t="s">
        <v>410</v>
      </c>
      <c r="W4344" t="s">
        <v>14</v>
      </c>
      <c r="X4344" t="s">
        <v>14</v>
      </c>
      <c r="Y4344">
        <v>3810</v>
      </c>
    </row>
    <row r="4345" spans="1:25" x14ac:dyDescent="0.25">
      <c r="A4345">
        <v>17780</v>
      </c>
      <c r="B4345" t="str">
        <f>VLOOKUP(W4345,Broadcast!A$2:B$277,2,FALSE)</f>
        <v>International Broadcasting Bureau</v>
      </c>
      <c r="C4345" s="6">
        <v>130</v>
      </c>
      <c r="D4345" s="6">
        <v>230</v>
      </c>
      <c r="E4345" t="s">
        <v>167</v>
      </c>
      <c r="F4345" t="str">
        <f>VLOOKUP(H4345,Location!A$2:E$678,2,FALSE)</f>
        <v>Tinang 1</v>
      </c>
      <c r="G4345" t="str">
        <f>VLOOKUP(LEFT(R4345,3),Language!A$2:B$7700,2,FALSE)</f>
        <v>Burmese</v>
      </c>
      <c r="H4345" t="s">
        <v>172</v>
      </c>
      <c r="I4345">
        <v>250</v>
      </c>
      <c r="J4345">
        <v>283</v>
      </c>
      <c r="K4345">
        <v>0</v>
      </c>
      <c r="L4345">
        <v>216</v>
      </c>
      <c r="M4345">
        <v>1234567</v>
      </c>
      <c r="N4345">
        <v>270316</v>
      </c>
      <c r="O4345">
        <v>291016</v>
      </c>
      <c r="P4345" t="s">
        <v>19</v>
      </c>
      <c r="Q4345">
        <v>16480</v>
      </c>
      <c r="R4345" t="s">
        <v>157</v>
      </c>
      <c r="S4345" t="str">
        <f>VLOOKUP(V4345,Country!A$2:B$191,2,FALSE)</f>
        <v>Philippines</v>
      </c>
      <c r="T4345" t="str">
        <f>VLOOKUP(X4345,Organisation!A$2:B$150,2,FALSE)</f>
        <v>International Broadcasting Bureau</v>
      </c>
      <c r="U4345" t="s">
        <v>172</v>
      </c>
      <c r="V4345" t="s">
        <v>173</v>
      </c>
      <c r="W4345" t="s">
        <v>120</v>
      </c>
      <c r="X4345" t="s">
        <v>120</v>
      </c>
      <c r="Y4345">
        <v>1011</v>
      </c>
    </row>
    <row r="4346" spans="1:25" x14ac:dyDescent="0.25">
      <c r="A4346">
        <v>17780</v>
      </c>
      <c r="B4346" t="str">
        <f>VLOOKUP(W4346,Broadcast!A$2:B$277,2,FALSE)</f>
        <v>Radio Romania International</v>
      </c>
      <c r="C4346" s="6">
        <v>400</v>
      </c>
      <c r="D4346" s="6">
        <v>430</v>
      </c>
      <c r="E4346">
        <v>43.44</v>
      </c>
      <c r="F4346" t="str">
        <f>VLOOKUP(H4346,Location!A$2:E$678,2,FALSE)</f>
        <v>Tiganesti</v>
      </c>
      <c r="G4346" t="str">
        <f>VLOOKUP(LEFT(R4346,3),Language!A$2:B$7700,2,FALSE)</f>
        <v>Chinese</v>
      </c>
      <c r="H4346" t="s">
        <v>200</v>
      </c>
      <c r="I4346">
        <v>300</v>
      </c>
      <c r="J4346">
        <v>67</v>
      </c>
      <c r="K4346">
        <v>0</v>
      </c>
      <c r="L4346">
        <v>288</v>
      </c>
      <c r="M4346">
        <v>1234567</v>
      </c>
      <c r="N4346">
        <v>270316</v>
      </c>
      <c r="O4346">
        <v>301016</v>
      </c>
      <c r="P4346" t="s">
        <v>19</v>
      </c>
      <c r="R4346" t="s">
        <v>54</v>
      </c>
      <c r="S4346" t="str">
        <f>VLOOKUP(V4346,Country!A$2:B$191,2,FALSE)</f>
        <v>Romania</v>
      </c>
      <c r="T4346" t="str">
        <f>VLOOKUP(X4346,Organisation!A$2:B$150,2,FALSE)</f>
        <v>Ministry of Communications &amp; Informatics Technol.</v>
      </c>
      <c r="U4346" t="s">
        <v>200</v>
      </c>
      <c r="V4346" t="s">
        <v>202</v>
      </c>
      <c r="W4346" t="s">
        <v>203</v>
      </c>
      <c r="X4346" t="s">
        <v>202</v>
      </c>
      <c r="Y4346">
        <v>4372</v>
      </c>
    </row>
    <row r="4347" spans="1:25" x14ac:dyDescent="0.25">
      <c r="A4347">
        <v>17780</v>
      </c>
      <c r="B4347" t="str">
        <f>VLOOKUP(W4347,Broadcast!A$2:B$277,2,FALSE)</f>
        <v>Islamic Republic of Iran Broadcasting</v>
      </c>
      <c r="C4347" s="6">
        <v>620</v>
      </c>
      <c r="D4347" s="6">
        <v>720</v>
      </c>
      <c r="E4347">
        <v>27.28</v>
      </c>
      <c r="F4347" t="str">
        <f>VLOOKUP(H4347,Location!A$2:E$678,2,FALSE)</f>
        <v>Sirjan</v>
      </c>
      <c r="G4347" t="str">
        <f>VLOOKUP(LEFT(R4347,3),Language!A$2:B$7700,2,FALSE)</f>
        <v>French</v>
      </c>
      <c r="H4347" t="s">
        <v>228</v>
      </c>
      <c r="I4347">
        <v>500</v>
      </c>
      <c r="J4347">
        <v>310</v>
      </c>
      <c r="K4347">
        <v>0</v>
      </c>
      <c r="L4347">
        <v>211</v>
      </c>
      <c r="M4347">
        <v>1234567</v>
      </c>
      <c r="N4347">
        <v>270316</v>
      </c>
      <c r="O4347">
        <v>291016</v>
      </c>
      <c r="P4347" t="s">
        <v>19</v>
      </c>
      <c r="R4347" t="s">
        <v>79</v>
      </c>
      <c r="S4347" t="str">
        <f>VLOOKUP(V4347,Country!A$2:B$191,2,FALSE)</f>
        <v>Iran (Islamic Rep. of)</v>
      </c>
      <c r="T4347" t="str">
        <f>VLOOKUP(X4347,Organisation!A$2:B$150,2,FALSE)</f>
        <v>Islamic Republic of Iran Broadcast.</v>
      </c>
      <c r="U4347" t="s">
        <v>228</v>
      </c>
      <c r="V4347" t="s">
        <v>229</v>
      </c>
      <c r="W4347" t="s">
        <v>230</v>
      </c>
      <c r="X4347" t="s">
        <v>230</v>
      </c>
      <c r="Y4347">
        <v>2030</v>
      </c>
    </row>
    <row r="4348" spans="1:25" x14ac:dyDescent="0.25">
      <c r="A4348">
        <v>17780</v>
      </c>
      <c r="B4348" t="str">
        <f>VLOOKUP(W4348,Broadcast!A$2:B$277,2,FALSE)</f>
        <v>BBC Worldservice</v>
      </c>
      <c r="C4348" s="6">
        <v>1100</v>
      </c>
      <c r="D4348" s="6">
        <v>1130</v>
      </c>
      <c r="E4348">
        <v>48</v>
      </c>
      <c r="F4348" t="str">
        <f>VLOOKUP(H4348,Location!A$2:E$678,2,FALSE)</f>
        <v>A'Seela</v>
      </c>
      <c r="G4348" t="str">
        <f>VLOOKUP(LEFT(R4348,3),Language!A$2:B$7700,2,FALSE)</f>
        <v>Somali</v>
      </c>
      <c r="H4348" t="s">
        <v>211</v>
      </c>
      <c r="I4348">
        <v>250</v>
      </c>
      <c r="J4348">
        <v>225</v>
      </c>
      <c r="K4348">
        <v>0</v>
      </c>
      <c r="L4348">
        <v>146</v>
      </c>
      <c r="M4348">
        <v>1234567</v>
      </c>
      <c r="N4348">
        <v>270316</v>
      </c>
      <c r="O4348">
        <v>301016</v>
      </c>
      <c r="P4348" t="s">
        <v>19</v>
      </c>
      <c r="Q4348">
        <v>13650</v>
      </c>
      <c r="R4348" t="s">
        <v>424</v>
      </c>
      <c r="S4348" t="str">
        <f>VLOOKUP(V4348,Country!A$2:B$191,2,FALSE)</f>
        <v>Oman</v>
      </c>
      <c r="T4348" t="str">
        <f>VLOOKUP(X4348,Organisation!A$2:B$150,2,FALSE)</f>
        <v>Babcock Communications</v>
      </c>
      <c r="U4348" t="s">
        <v>211</v>
      </c>
      <c r="V4348" t="s">
        <v>212</v>
      </c>
      <c r="W4348" t="s">
        <v>42</v>
      </c>
      <c r="X4348" t="s">
        <v>43</v>
      </c>
      <c r="Y4348">
        <v>337</v>
      </c>
    </row>
    <row r="4349" spans="1:25" x14ac:dyDescent="0.25">
      <c r="A4349">
        <v>17780</v>
      </c>
      <c r="B4349" t="str">
        <f>VLOOKUP(W4349,Broadcast!A$2:B$277,2,FALSE)</f>
        <v>BBC Worldservice</v>
      </c>
      <c r="C4349" s="6">
        <v>1400</v>
      </c>
      <c r="D4349" s="6">
        <v>1430</v>
      </c>
      <c r="E4349" t="s">
        <v>418</v>
      </c>
      <c r="F4349" t="str">
        <f>VLOOKUP(H4349,Location!A$2:E$678,2,FALSE)</f>
        <v>Ascension</v>
      </c>
      <c r="G4349" t="str">
        <f>VLOOKUP(LEFT(R4349,3),Language!A$2:B$7700,2,FALSE)</f>
        <v>Hausa</v>
      </c>
      <c r="H4349" t="s">
        <v>160</v>
      </c>
      <c r="I4349">
        <v>250</v>
      </c>
      <c r="J4349">
        <v>55</v>
      </c>
      <c r="K4349">
        <v>-30</v>
      </c>
      <c r="L4349">
        <v>216</v>
      </c>
      <c r="M4349">
        <v>23456</v>
      </c>
      <c r="N4349">
        <v>270316</v>
      </c>
      <c r="O4349">
        <v>301016</v>
      </c>
      <c r="P4349" t="s">
        <v>19</v>
      </c>
      <c r="Q4349">
        <v>19665</v>
      </c>
      <c r="R4349" t="s">
        <v>127</v>
      </c>
      <c r="S4349" t="str">
        <f>VLOOKUP(V4349,Country!A$2:B$191,2,FALSE)</f>
        <v>United Kingdom</v>
      </c>
      <c r="T4349" t="str">
        <f>VLOOKUP(X4349,Organisation!A$2:B$150,2,FALSE)</f>
        <v>Babcock Communications</v>
      </c>
      <c r="U4349" t="s">
        <v>160</v>
      </c>
      <c r="V4349" t="s">
        <v>75</v>
      </c>
      <c r="W4349" t="s">
        <v>42</v>
      </c>
      <c r="X4349" t="s">
        <v>43</v>
      </c>
      <c r="Y4349">
        <v>334</v>
      </c>
    </row>
    <row r="4350" spans="1:25" x14ac:dyDescent="0.25">
      <c r="A4350">
        <v>17780</v>
      </c>
      <c r="B4350" t="str">
        <f>VLOOKUP(W4350,Broadcast!A$2:B$277,2,FALSE)</f>
        <v>BBC Worldservice</v>
      </c>
      <c r="C4350" s="6">
        <v>1700</v>
      </c>
      <c r="D4350" s="6">
        <v>1800</v>
      </c>
      <c r="E4350">
        <v>46</v>
      </c>
      <c r="F4350" t="str">
        <f>VLOOKUP(H4350,Location!A$2:E$678,2,FALSE)</f>
        <v>Ascension</v>
      </c>
      <c r="G4350" t="str">
        <f>VLOOKUP(LEFT(R4350,3),Language!A$2:B$7700,2,FALSE)</f>
        <v>English</v>
      </c>
      <c r="H4350" t="s">
        <v>160</v>
      </c>
      <c r="I4350">
        <v>250</v>
      </c>
      <c r="J4350">
        <v>65</v>
      </c>
      <c r="K4350">
        <v>0</v>
      </c>
      <c r="L4350">
        <v>547</v>
      </c>
      <c r="M4350">
        <v>1234567</v>
      </c>
      <c r="N4350">
        <v>121016</v>
      </c>
      <c r="O4350">
        <v>301016</v>
      </c>
      <c r="P4350" t="s">
        <v>19</v>
      </c>
      <c r="Q4350">
        <v>16500</v>
      </c>
      <c r="R4350" t="s">
        <v>20</v>
      </c>
      <c r="S4350" t="str">
        <f>VLOOKUP(V4350,Country!A$2:B$191,2,FALSE)</f>
        <v>United Kingdom</v>
      </c>
      <c r="T4350" t="str">
        <f>VLOOKUP(X4350,Organisation!A$2:B$150,2,FALSE)</f>
        <v>Babcock Communications</v>
      </c>
      <c r="U4350" t="s">
        <v>160</v>
      </c>
      <c r="V4350" t="s">
        <v>75</v>
      </c>
      <c r="W4350" t="s">
        <v>42</v>
      </c>
      <c r="X4350" t="s">
        <v>43</v>
      </c>
      <c r="Y4350">
        <v>18391</v>
      </c>
    </row>
    <row r="4351" spans="1:25" x14ac:dyDescent="0.25">
      <c r="A4351">
        <v>17785</v>
      </c>
      <c r="B4351" t="str">
        <f>VLOOKUP(W4351,Broadcast!A$2:B$277,2,FALSE)</f>
        <v>International Broadcasting Bureau</v>
      </c>
      <c r="C4351" s="6">
        <v>30</v>
      </c>
      <c r="D4351" s="6">
        <v>130</v>
      </c>
      <c r="E4351" t="s">
        <v>167</v>
      </c>
      <c r="F4351" t="str">
        <f>VLOOKUP(H4351,Location!A$2:E$678,2,FALSE)</f>
        <v>Agingan Pt, Saipan</v>
      </c>
      <c r="G4351" t="str">
        <f>VLOOKUP(LEFT(R4351,3),Language!A$2:B$7700,2,FALSE)</f>
        <v>Burmese</v>
      </c>
      <c r="H4351" t="s">
        <v>648</v>
      </c>
      <c r="I4351">
        <v>100</v>
      </c>
      <c r="J4351">
        <v>270</v>
      </c>
      <c r="K4351">
        <v>0</v>
      </c>
      <c r="L4351">
        <v>218</v>
      </c>
      <c r="M4351">
        <v>1234567</v>
      </c>
      <c r="N4351">
        <v>240616</v>
      </c>
      <c r="O4351">
        <v>291016</v>
      </c>
      <c r="P4351" t="s">
        <v>19</v>
      </c>
      <c r="Q4351">
        <v>13500</v>
      </c>
      <c r="R4351" t="s">
        <v>157</v>
      </c>
      <c r="S4351" t="str">
        <f>VLOOKUP(V4351,Country!A$2:B$191,2,FALSE)</f>
        <v>United States</v>
      </c>
      <c r="T4351" t="str">
        <f>VLOOKUP(X4351,Organisation!A$2:B$150,2,FALSE)</f>
        <v>International Broadcasting Bureau</v>
      </c>
      <c r="U4351" t="s">
        <v>648</v>
      </c>
      <c r="V4351" t="s">
        <v>21</v>
      </c>
      <c r="W4351" t="s">
        <v>120</v>
      </c>
      <c r="X4351" t="s">
        <v>120</v>
      </c>
      <c r="Y4351">
        <v>16807</v>
      </c>
    </row>
    <row r="4352" spans="1:25" x14ac:dyDescent="0.25">
      <c r="A4352">
        <v>17785</v>
      </c>
      <c r="B4352" t="str">
        <f>VLOOKUP(W4352,Broadcast!A$2:B$277,2,FALSE)</f>
        <v>Broadcasting Serv. of the Kingdom of Saudi Arabia</v>
      </c>
      <c r="C4352" s="6">
        <v>800</v>
      </c>
      <c r="D4352" s="6">
        <v>1000</v>
      </c>
      <c r="E4352">
        <v>46.47</v>
      </c>
      <c r="F4352" t="str">
        <f>VLOOKUP(H4352,Location!A$2:E$678,2,FALSE)</f>
        <v>Riyadh</v>
      </c>
      <c r="G4352" t="str">
        <f>VLOOKUP(LEFT(R4352,3),Language!A$2:B$7700,2,FALSE)</f>
        <v>French</v>
      </c>
      <c r="H4352" t="s">
        <v>508</v>
      </c>
      <c r="I4352">
        <v>500</v>
      </c>
      <c r="J4352">
        <v>270</v>
      </c>
      <c r="K4352">
        <v>0</v>
      </c>
      <c r="L4352">
        <v>216</v>
      </c>
      <c r="M4352">
        <v>1234567</v>
      </c>
      <c r="N4352">
        <v>270316</v>
      </c>
      <c r="O4352">
        <v>301016</v>
      </c>
      <c r="P4352" t="s">
        <v>19</v>
      </c>
      <c r="R4352" t="s">
        <v>79</v>
      </c>
      <c r="S4352" t="str">
        <f>VLOOKUP(V4352,Country!A$2:B$191,2,FALSE)</f>
        <v>Saudi Arabia</v>
      </c>
      <c r="T4352" t="str">
        <f>VLOOKUP(X4352,Organisation!A$2:B$150,2,FALSE)</f>
        <v>Saudi Arabian Radio &amp; Television</v>
      </c>
      <c r="U4352" t="s">
        <v>508</v>
      </c>
      <c r="V4352" t="s">
        <v>397</v>
      </c>
      <c r="W4352" t="s">
        <v>397</v>
      </c>
      <c r="X4352" t="s">
        <v>397</v>
      </c>
      <c r="Y4352">
        <v>1423</v>
      </c>
    </row>
    <row r="4353" spans="1:25" x14ac:dyDescent="0.25">
      <c r="A4353">
        <v>17785</v>
      </c>
      <c r="B4353" t="str">
        <f>VLOOKUP(W4353,Broadcast!A$2:B$277,2,FALSE)</f>
        <v>Abu Dhabi Media Company</v>
      </c>
      <c r="C4353" s="6">
        <v>1600</v>
      </c>
      <c r="D4353" s="6">
        <v>1700</v>
      </c>
      <c r="E4353" t="s">
        <v>436</v>
      </c>
      <c r="F4353" t="str">
        <f>VLOOKUP(H4353,Location!A$2:E$678,2,FALSE)</f>
        <v>Dhabayya</v>
      </c>
      <c r="G4353" t="str">
        <f>VLOOKUP(LEFT(R4353,3),Language!A$2:B$7700,2,FALSE)</f>
        <v>Arabic</v>
      </c>
      <c r="H4353" t="s">
        <v>409</v>
      </c>
      <c r="I4353">
        <v>500</v>
      </c>
      <c r="J4353">
        <v>285</v>
      </c>
      <c r="K4353">
        <v>0</v>
      </c>
      <c r="L4353">
        <v>218</v>
      </c>
      <c r="M4353">
        <v>1234567</v>
      </c>
      <c r="N4353">
        <v>270316</v>
      </c>
      <c r="O4353">
        <v>301016</v>
      </c>
      <c r="P4353" t="s">
        <v>19</v>
      </c>
      <c r="Q4353">
        <v>17000</v>
      </c>
      <c r="R4353" t="s">
        <v>89</v>
      </c>
      <c r="S4353" t="str">
        <f>VLOOKUP(V4353,Country!A$2:B$191,2,FALSE)</f>
        <v>United Arab Emirates</v>
      </c>
      <c r="T4353" t="str">
        <f>VLOOKUP(X4353,Organisation!A$2:B$150,2,FALSE)</f>
        <v>Abu Dhabi Media Company</v>
      </c>
      <c r="U4353" t="s">
        <v>409</v>
      </c>
      <c r="V4353" t="s">
        <v>410</v>
      </c>
      <c r="W4353" t="s">
        <v>14</v>
      </c>
      <c r="X4353" t="s">
        <v>14</v>
      </c>
      <c r="Y4353">
        <v>3811</v>
      </c>
    </row>
    <row r="4354" spans="1:25" x14ac:dyDescent="0.25">
      <c r="A4354">
        <v>17790</v>
      </c>
      <c r="B4354" t="str">
        <f>VLOOKUP(W4354,Broadcast!A$2:B$277,2,FALSE)</f>
        <v>BBC Worldservice</v>
      </c>
      <c r="C4354" s="6">
        <v>230</v>
      </c>
      <c r="D4354" s="6">
        <v>330</v>
      </c>
      <c r="E4354">
        <v>40</v>
      </c>
      <c r="F4354" t="str">
        <f>VLOOKUP(H4354,Location!A$2:E$678,2,FALSE)</f>
        <v>Nakhon Sawan</v>
      </c>
      <c r="G4354" t="str">
        <f>VLOOKUP(LEFT(R4354,3),Language!A$2:B$7700,2,FALSE)</f>
        <v>Persian</v>
      </c>
      <c r="H4354" t="s">
        <v>147</v>
      </c>
      <c r="I4354">
        <v>250</v>
      </c>
      <c r="J4354">
        <v>305</v>
      </c>
      <c r="K4354">
        <v>25</v>
      </c>
      <c r="L4354">
        <v>216</v>
      </c>
      <c r="M4354">
        <v>1234567</v>
      </c>
      <c r="N4354">
        <v>270316</v>
      </c>
      <c r="O4354">
        <v>301016</v>
      </c>
      <c r="P4354" t="s">
        <v>19</v>
      </c>
      <c r="Q4354">
        <v>14750</v>
      </c>
      <c r="R4354" t="s">
        <v>154</v>
      </c>
      <c r="S4354" t="str">
        <f>VLOOKUP(V4354,Country!A$2:B$191,2,FALSE)</f>
        <v>Thailand</v>
      </c>
      <c r="T4354" t="str">
        <f>VLOOKUP(X4354,Organisation!A$2:B$150,2,FALSE)</f>
        <v>Babcock Communications</v>
      </c>
      <c r="U4354" t="s">
        <v>147</v>
      </c>
      <c r="V4354" t="s">
        <v>148</v>
      </c>
      <c r="W4354" t="s">
        <v>42</v>
      </c>
      <c r="X4354" t="s">
        <v>43</v>
      </c>
      <c r="Y4354">
        <v>18201</v>
      </c>
    </row>
    <row r="4355" spans="1:25" x14ac:dyDescent="0.25">
      <c r="A4355">
        <v>17790</v>
      </c>
      <c r="B4355" t="str">
        <f>VLOOKUP(W4355,Broadcast!A$2:B$277,2,FALSE)</f>
        <v>BBC Worldservice</v>
      </c>
      <c r="C4355" s="6">
        <v>759</v>
      </c>
      <c r="D4355" s="6">
        <v>900</v>
      </c>
      <c r="E4355">
        <v>41</v>
      </c>
      <c r="F4355" t="str">
        <f>VLOOKUP(H4355,Location!A$2:E$678,2,FALSE)</f>
        <v>Nakhon Sawan</v>
      </c>
      <c r="G4355" t="str">
        <f>VLOOKUP(LEFT(R4355,3),Language!A$2:B$7700,2,FALSE)</f>
        <v>English</v>
      </c>
      <c r="H4355" t="s">
        <v>147</v>
      </c>
      <c r="I4355">
        <v>100</v>
      </c>
      <c r="J4355">
        <v>290</v>
      </c>
      <c r="K4355">
        <v>0</v>
      </c>
      <c r="L4355">
        <v>151</v>
      </c>
      <c r="M4355">
        <v>1234567</v>
      </c>
      <c r="N4355">
        <v>270316</v>
      </c>
      <c r="O4355">
        <v>301016</v>
      </c>
      <c r="P4355" t="s">
        <v>74</v>
      </c>
      <c r="Q4355">
        <v>14750</v>
      </c>
      <c r="R4355" t="s">
        <v>20</v>
      </c>
      <c r="S4355" t="str">
        <f>VLOOKUP(V4355,Country!A$2:B$191,2,FALSE)</f>
        <v>Thailand</v>
      </c>
      <c r="T4355" t="str">
        <f>VLOOKUP(X4355,Organisation!A$2:B$150,2,FALSE)</f>
        <v>Babcock Communications</v>
      </c>
      <c r="U4355" t="s">
        <v>147</v>
      </c>
      <c r="V4355" t="s">
        <v>148</v>
      </c>
      <c r="W4355" t="s">
        <v>42</v>
      </c>
      <c r="X4355" t="s">
        <v>43</v>
      </c>
      <c r="Y4355">
        <v>338</v>
      </c>
    </row>
    <row r="4356" spans="1:25" x14ac:dyDescent="0.25">
      <c r="A4356">
        <v>17790</v>
      </c>
      <c r="B4356" t="str">
        <f>VLOOKUP(W4356,Broadcast!A$2:B$277,2,FALSE)</f>
        <v>Abu Dhabi Media Company</v>
      </c>
      <c r="C4356" s="6">
        <v>1100</v>
      </c>
      <c r="D4356" s="6">
        <v>1300</v>
      </c>
      <c r="E4356" t="s">
        <v>100</v>
      </c>
      <c r="F4356" t="str">
        <f>VLOOKUP(H4356,Location!A$2:E$678,2,FALSE)</f>
        <v>Dhabayya</v>
      </c>
      <c r="G4356" t="str">
        <f>VLOOKUP(LEFT(R4356,3),Language!A$2:B$7700,2,FALSE)</f>
        <v>Arabic</v>
      </c>
      <c r="H4356" t="s">
        <v>409</v>
      </c>
      <c r="I4356">
        <v>500</v>
      </c>
      <c r="J4356">
        <v>315</v>
      </c>
      <c r="K4356">
        <v>0</v>
      </c>
      <c r="L4356">
        <v>218</v>
      </c>
      <c r="M4356">
        <v>1234567</v>
      </c>
      <c r="N4356">
        <v>270316</v>
      </c>
      <c r="O4356">
        <v>301016</v>
      </c>
      <c r="P4356" t="s">
        <v>19</v>
      </c>
      <c r="Q4356">
        <v>17000</v>
      </c>
      <c r="R4356" t="s">
        <v>89</v>
      </c>
      <c r="S4356" t="str">
        <f>VLOOKUP(V4356,Country!A$2:B$191,2,FALSE)</f>
        <v>United Arab Emirates</v>
      </c>
      <c r="T4356" t="str">
        <f>VLOOKUP(X4356,Organisation!A$2:B$150,2,FALSE)</f>
        <v>Abu Dhabi Media Company</v>
      </c>
      <c r="U4356" t="s">
        <v>409</v>
      </c>
      <c r="V4356" t="s">
        <v>410</v>
      </c>
      <c r="W4356" t="s">
        <v>14</v>
      </c>
      <c r="X4356" t="s">
        <v>14</v>
      </c>
      <c r="Y4356">
        <v>3845</v>
      </c>
    </row>
    <row r="4357" spans="1:25" x14ac:dyDescent="0.25">
      <c r="A4357">
        <v>17790</v>
      </c>
      <c r="B4357" t="str">
        <f>VLOOKUP(W4357,Broadcast!A$2:B$277,2,FALSE)</f>
        <v>Radio Miami International</v>
      </c>
      <c r="C4357" s="6">
        <v>1200</v>
      </c>
      <c r="D4357" s="6">
        <v>2200</v>
      </c>
      <c r="E4357" s="2">
        <v>42705</v>
      </c>
      <c r="F4357" t="str">
        <f>VLOOKUP(H4357,Location!A$2:E$678,2,FALSE)</f>
        <v>Okeechobee, FL</v>
      </c>
      <c r="G4357" t="str">
        <f>VLOOKUP(LEFT(R4357,3),Language!A$2:B$7700,2,FALSE)</f>
        <v>English</v>
      </c>
      <c r="H4357" t="s">
        <v>128</v>
      </c>
      <c r="I4357">
        <v>100</v>
      </c>
      <c r="J4357">
        <v>160</v>
      </c>
      <c r="K4357">
        <v>0</v>
      </c>
      <c r="L4357">
        <v>902</v>
      </c>
      <c r="M4357">
        <v>1234567</v>
      </c>
      <c r="N4357">
        <v>270316</v>
      </c>
      <c r="O4357">
        <v>301016</v>
      </c>
      <c r="P4357" t="s">
        <v>19</v>
      </c>
      <c r="Q4357">
        <v>10750</v>
      </c>
      <c r="R4357" t="s">
        <v>20</v>
      </c>
      <c r="S4357" t="str">
        <f>VLOOKUP(V4357,Country!A$2:B$191,2,FALSE)</f>
        <v>United States</v>
      </c>
      <c r="T4357" t="str">
        <f>VLOOKUP(X4357,Organisation!A$2:B$150,2,FALSE)</f>
        <v>Federal Communications Commission</v>
      </c>
      <c r="U4357" t="s">
        <v>128</v>
      </c>
      <c r="V4357" t="s">
        <v>21</v>
      </c>
      <c r="W4357" t="s">
        <v>128</v>
      </c>
      <c r="X4357" t="s">
        <v>22</v>
      </c>
      <c r="Y4357">
        <v>16639</v>
      </c>
    </row>
    <row r="4358" spans="1:25" x14ac:dyDescent="0.25">
      <c r="A4358">
        <v>17800</v>
      </c>
      <c r="B4358" t="str">
        <f>VLOOKUP(W4358,Broadcast!A$2:B$277,2,FALSE)</f>
        <v>Deutsche Welle</v>
      </c>
      <c r="C4358" s="6">
        <v>400</v>
      </c>
      <c r="D4358" s="6">
        <v>500</v>
      </c>
      <c r="E4358" t="s">
        <v>800</v>
      </c>
      <c r="F4358" t="str">
        <f>VLOOKUP(H4358,Location!A$2:E$678,2,FALSE)</f>
        <v>Trincomalee (Perkara)</v>
      </c>
      <c r="G4358" t="str">
        <f>VLOOKUP(LEFT(R4358,3),Language!A$2:B$7700,2,FALSE)</f>
        <v>English</v>
      </c>
      <c r="H4358" t="s">
        <v>646</v>
      </c>
      <c r="I4358">
        <v>250</v>
      </c>
      <c r="J4358">
        <v>255</v>
      </c>
      <c r="K4358">
        <v>-15</v>
      </c>
      <c r="L4358">
        <v>216</v>
      </c>
      <c r="M4358">
        <v>1234567</v>
      </c>
      <c r="N4358">
        <v>280616</v>
      </c>
      <c r="O4358">
        <v>10716</v>
      </c>
      <c r="P4358" t="s">
        <v>19</v>
      </c>
      <c r="Q4358">
        <v>15920</v>
      </c>
      <c r="R4358" t="s">
        <v>20</v>
      </c>
      <c r="S4358" t="str">
        <f>VLOOKUP(V4358,Country!A$2:B$191,2,FALSE)</f>
        <v>Sri Lanka</v>
      </c>
      <c r="T4358" t="str">
        <f>VLOOKUP(X4358,Organisation!A$2:B$150,2,FALSE)</f>
        <v>Deutsche Welle</v>
      </c>
      <c r="U4358" t="s">
        <v>646</v>
      </c>
      <c r="V4358" t="s">
        <v>318</v>
      </c>
      <c r="W4358" t="s">
        <v>346</v>
      </c>
      <c r="X4358" t="s">
        <v>346</v>
      </c>
      <c r="Y4358">
        <v>16730</v>
      </c>
    </row>
    <row r="4359" spans="1:25" x14ac:dyDescent="0.25">
      <c r="A4359">
        <v>17800</v>
      </c>
      <c r="B4359" t="str">
        <f>VLOOKUP(W4359,Broadcast!A$2:B$277,2,FALSE)</f>
        <v>Deutsche Welle</v>
      </c>
      <c r="C4359" s="6">
        <v>630</v>
      </c>
      <c r="D4359" s="6">
        <v>700</v>
      </c>
      <c r="E4359" t="s">
        <v>807</v>
      </c>
      <c r="F4359" t="str">
        <f>VLOOKUP(H4359,Location!A$2:E$678,2,FALSE)</f>
        <v>Issoudun</v>
      </c>
      <c r="G4359" t="str">
        <f>VLOOKUP(LEFT(R4359,3),Language!A$2:B$7700,2,FALSE)</f>
        <v>Hausa</v>
      </c>
      <c r="H4359" t="s">
        <v>78</v>
      </c>
      <c r="I4359">
        <v>500</v>
      </c>
      <c r="J4359">
        <v>160</v>
      </c>
      <c r="K4359">
        <v>0</v>
      </c>
      <c r="L4359">
        <v>217</v>
      </c>
      <c r="M4359">
        <v>1234567</v>
      </c>
      <c r="N4359">
        <v>270316</v>
      </c>
      <c r="O4359">
        <v>291016</v>
      </c>
      <c r="P4359" t="s">
        <v>19</v>
      </c>
      <c r="Q4359">
        <v>17400</v>
      </c>
      <c r="R4359" t="s">
        <v>127</v>
      </c>
      <c r="S4359" t="str">
        <f>VLOOKUP(V4359,Country!A$2:B$191,2,FALSE)</f>
        <v>France</v>
      </c>
      <c r="T4359" t="str">
        <f>VLOOKUP(X4359,Organisation!A$2:B$150,2,FALSE)</f>
        <v>Deutsche Welle</v>
      </c>
      <c r="U4359" t="s">
        <v>78</v>
      </c>
      <c r="V4359" t="s">
        <v>80</v>
      </c>
      <c r="W4359" t="s">
        <v>346</v>
      </c>
      <c r="X4359" t="s">
        <v>346</v>
      </c>
      <c r="Y4359">
        <v>413</v>
      </c>
    </row>
    <row r="4360" spans="1:25" x14ac:dyDescent="0.25">
      <c r="A4360">
        <v>17800</v>
      </c>
      <c r="B4360" t="str">
        <f>VLOOKUP(W4360,Broadcast!A$2:B$277,2,FALSE)</f>
        <v>Deutsche Welle</v>
      </c>
      <c r="C4360" s="6">
        <v>700</v>
      </c>
      <c r="D4360" s="6">
        <v>800</v>
      </c>
      <c r="E4360" t="s">
        <v>1046</v>
      </c>
      <c r="F4360" t="str">
        <f>VLOOKUP(H4360,Location!A$2:E$678,2,FALSE)</f>
        <v>Issoudun</v>
      </c>
      <c r="G4360" t="str">
        <f>VLOOKUP(LEFT(R4360,3),Language!A$2:B$7700,2,FALSE)</f>
        <v>English</v>
      </c>
      <c r="H4360" t="s">
        <v>78</v>
      </c>
      <c r="I4360">
        <v>500</v>
      </c>
      <c r="J4360">
        <v>160</v>
      </c>
      <c r="K4360">
        <v>0</v>
      </c>
      <c r="L4360">
        <v>217</v>
      </c>
      <c r="M4360">
        <v>1234567</v>
      </c>
      <c r="N4360">
        <v>270316</v>
      </c>
      <c r="O4360">
        <v>291016</v>
      </c>
      <c r="P4360" t="s">
        <v>19</v>
      </c>
      <c r="Q4360">
        <v>17400</v>
      </c>
      <c r="R4360" t="s">
        <v>20</v>
      </c>
      <c r="S4360" t="str">
        <f>VLOOKUP(V4360,Country!A$2:B$191,2,FALSE)</f>
        <v>France</v>
      </c>
      <c r="T4360" t="str">
        <f>VLOOKUP(X4360,Organisation!A$2:B$150,2,FALSE)</f>
        <v>Deutsche Welle</v>
      </c>
      <c r="U4360" t="s">
        <v>78</v>
      </c>
      <c r="V4360" t="s">
        <v>80</v>
      </c>
      <c r="W4360" t="s">
        <v>346</v>
      </c>
      <c r="X4360" t="s">
        <v>346</v>
      </c>
      <c r="Y4360">
        <v>414</v>
      </c>
    </row>
    <row r="4361" spans="1:25" x14ac:dyDescent="0.25">
      <c r="A4361">
        <v>17800</v>
      </c>
      <c r="B4361" t="str">
        <f>VLOOKUP(W4361,Broadcast!A$2:B$277,2,FALSE)</f>
        <v>Deutsche Welle</v>
      </c>
      <c r="C4361" s="6">
        <v>1300</v>
      </c>
      <c r="D4361" s="6">
        <v>1400</v>
      </c>
      <c r="E4361" t="s">
        <v>807</v>
      </c>
      <c r="F4361" t="str">
        <f>VLOOKUP(H4361,Location!A$2:E$678,2,FALSE)</f>
        <v>Dhabayya</v>
      </c>
      <c r="G4361" t="str">
        <f>VLOOKUP(LEFT(R4361,3),Language!A$2:B$7700,2,FALSE)</f>
        <v>Hausa</v>
      </c>
      <c r="H4361" t="s">
        <v>409</v>
      </c>
      <c r="I4361">
        <v>250</v>
      </c>
      <c r="J4361">
        <v>260</v>
      </c>
      <c r="K4361">
        <v>0</v>
      </c>
      <c r="L4361">
        <v>218</v>
      </c>
      <c r="M4361">
        <v>1234567</v>
      </c>
      <c r="N4361">
        <v>50816</v>
      </c>
      <c r="O4361">
        <v>291016</v>
      </c>
      <c r="P4361" t="s">
        <v>19</v>
      </c>
      <c r="Q4361">
        <v>19850</v>
      </c>
      <c r="R4361" t="s">
        <v>127</v>
      </c>
      <c r="S4361" t="str">
        <f>VLOOKUP(V4361,Country!A$2:B$191,2,FALSE)</f>
        <v>United Arab Emirates</v>
      </c>
      <c r="T4361" t="str">
        <f>VLOOKUP(X4361,Organisation!A$2:B$150,2,FALSE)</f>
        <v>Deutsche Welle</v>
      </c>
      <c r="U4361" t="s">
        <v>409</v>
      </c>
      <c r="V4361" t="s">
        <v>410</v>
      </c>
      <c r="W4361" t="s">
        <v>346</v>
      </c>
      <c r="X4361" t="s">
        <v>346</v>
      </c>
      <c r="Y4361">
        <v>18007</v>
      </c>
    </row>
    <row r="4362" spans="1:25" x14ac:dyDescent="0.25">
      <c r="A4362">
        <v>17800</v>
      </c>
      <c r="B4362" t="str">
        <f>VLOOKUP(W4362,Broadcast!A$2:B$277,2,FALSE)</f>
        <v>Deutsche Welle</v>
      </c>
      <c r="C4362" s="6">
        <v>1300</v>
      </c>
      <c r="D4362" s="6">
        <v>1400</v>
      </c>
      <c r="E4362" t="s">
        <v>807</v>
      </c>
      <c r="F4362" t="str">
        <f>VLOOKUP(H4362,Location!A$2:E$678,2,FALSE)</f>
        <v>Ascension</v>
      </c>
      <c r="G4362" t="str">
        <f>VLOOKUP(LEFT(R4362,3),Language!A$2:B$7700,2,FALSE)</f>
        <v>Hausa</v>
      </c>
      <c r="H4362" t="s">
        <v>160</v>
      </c>
      <c r="I4362">
        <v>250</v>
      </c>
      <c r="J4362">
        <v>55</v>
      </c>
      <c r="K4362">
        <v>-30</v>
      </c>
      <c r="L4362">
        <v>216</v>
      </c>
      <c r="M4362">
        <v>1234567</v>
      </c>
      <c r="N4362">
        <v>270316</v>
      </c>
      <c r="O4362">
        <v>40816</v>
      </c>
      <c r="P4362" t="s">
        <v>19</v>
      </c>
      <c r="Q4362">
        <v>19540</v>
      </c>
      <c r="R4362" t="s">
        <v>127</v>
      </c>
      <c r="S4362" t="str">
        <f>VLOOKUP(V4362,Country!A$2:B$191,2,FALSE)</f>
        <v>United Kingdom</v>
      </c>
      <c r="T4362" t="str">
        <f>VLOOKUP(X4362,Organisation!A$2:B$150,2,FALSE)</f>
        <v>Deutsche Welle</v>
      </c>
      <c r="U4362" t="s">
        <v>160</v>
      </c>
      <c r="V4362" t="s">
        <v>75</v>
      </c>
      <c r="W4362" t="s">
        <v>346</v>
      </c>
      <c r="X4362" t="s">
        <v>346</v>
      </c>
      <c r="Y4362">
        <v>18008</v>
      </c>
    </row>
    <row r="4363" spans="1:25" x14ac:dyDescent="0.25">
      <c r="A4363">
        <v>17800</v>
      </c>
      <c r="B4363" t="str">
        <f>VLOOKUP(W4363,Broadcast!A$2:B$277,2,FALSE)</f>
        <v>Media Broadcast GmbH</v>
      </c>
      <c r="C4363" s="6">
        <v>1400</v>
      </c>
      <c r="D4363" s="6">
        <v>1500</v>
      </c>
      <c r="E4363" t="s">
        <v>218</v>
      </c>
      <c r="F4363" t="str">
        <f>VLOOKUP(H4363,Location!A$2:E$678,2,FALSE)</f>
        <v>Nauen</v>
      </c>
      <c r="G4363" t="str">
        <f>VLOOKUP(LEFT(R4363,3),Language!A$2:B$7700,2,FALSE)</f>
        <v>Sinhala</v>
      </c>
      <c r="H4363" t="s">
        <v>232</v>
      </c>
      <c r="I4363">
        <v>500</v>
      </c>
      <c r="J4363">
        <v>95</v>
      </c>
      <c r="K4363">
        <v>0</v>
      </c>
      <c r="L4363">
        <v>218</v>
      </c>
      <c r="M4363">
        <v>1234567</v>
      </c>
      <c r="N4363">
        <v>270316</v>
      </c>
      <c r="O4363">
        <v>291016</v>
      </c>
      <c r="P4363" t="s">
        <v>19</v>
      </c>
      <c r="Q4363">
        <v>17800</v>
      </c>
      <c r="R4363" t="s">
        <v>522</v>
      </c>
      <c r="S4363" t="str">
        <f>VLOOKUP(V4363,Country!A$2:B$191,2,FALSE)</f>
        <v>Germany</v>
      </c>
      <c r="T4363" t="str">
        <f>VLOOKUP(X4363,Organisation!A$2:B$150,2,FALSE)</f>
        <v>Media Broadcast GmbH</v>
      </c>
      <c r="U4363" t="s">
        <v>232</v>
      </c>
      <c r="V4363" t="s">
        <v>19</v>
      </c>
      <c r="W4363" t="s">
        <v>99</v>
      </c>
      <c r="X4363" t="s">
        <v>99</v>
      </c>
      <c r="Y4363">
        <v>15665</v>
      </c>
    </row>
    <row r="4364" spans="1:25" x14ac:dyDescent="0.25">
      <c r="A4364">
        <v>17800</v>
      </c>
      <c r="B4364" t="str">
        <f>VLOOKUP(W4364,Broadcast!A$2:B$277,2,FALSE)</f>
        <v>Deutsche Welle</v>
      </c>
      <c r="C4364" s="6">
        <v>1600</v>
      </c>
      <c r="D4364" s="6">
        <v>1700</v>
      </c>
      <c r="E4364">
        <v>48</v>
      </c>
      <c r="F4364" t="str">
        <f>VLOOKUP(H4364,Location!A$2:E$678,2,FALSE)</f>
        <v>Dhabayya</v>
      </c>
      <c r="G4364" t="str">
        <f>VLOOKUP(LEFT(R4364,3),Language!A$2:B$7700,2,FALSE)</f>
        <v>Amharic</v>
      </c>
      <c r="H4364" t="s">
        <v>409</v>
      </c>
      <c r="I4364">
        <v>250</v>
      </c>
      <c r="J4364">
        <v>225</v>
      </c>
      <c r="K4364">
        <v>0</v>
      </c>
      <c r="L4364">
        <v>218</v>
      </c>
      <c r="M4364">
        <v>1234567</v>
      </c>
      <c r="N4364">
        <v>270316</v>
      </c>
      <c r="O4364">
        <v>260916</v>
      </c>
      <c r="P4364" t="s">
        <v>19</v>
      </c>
      <c r="Q4364">
        <v>18820</v>
      </c>
      <c r="R4364" t="s">
        <v>344</v>
      </c>
      <c r="S4364" t="str">
        <f>VLOOKUP(V4364,Country!A$2:B$191,2,FALSE)</f>
        <v>United Arab Emirates</v>
      </c>
      <c r="T4364" t="str">
        <f>VLOOKUP(X4364,Organisation!A$2:B$150,2,FALSE)</f>
        <v>Deutsche Welle</v>
      </c>
      <c r="U4364" t="s">
        <v>409</v>
      </c>
      <c r="V4364" t="s">
        <v>410</v>
      </c>
      <c r="W4364" t="s">
        <v>346</v>
      </c>
      <c r="X4364" t="s">
        <v>346</v>
      </c>
      <c r="Y4364">
        <v>18397</v>
      </c>
    </row>
    <row r="4365" spans="1:25" x14ac:dyDescent="0.25">
      <c r="A4365">
        <v>17800</v>
      </c>
      <c r="B4365" t="str">
        <f>VLOOKUP(W4365,Broadcast!A$2:B$277,2,FALSE)</f>
        <v>Deutsche Welle</v>
      </c>
      <c r="C4365" s="6">
        <v>1700</v>
      </c>
      <c r="D4365" s="6">
        <v>1800</v>
      </c>
      <c r="E4365" t="s">
        <v>1007</v>
      </c>
      <c r="F4365" t="str">
        <f>VLOOKUP(H4365,Location!A$2:E$678,2,FALSE)</f>
        <v>Ascension</v>
      </c>
      <c r="G4365" t="str">
        <f>VLOOKUP(LEFT(R4365,3),Language!A$2:B$7700,2,FALSE)</f>
        <v>French</v>
      </c>
      <c r="H4365" t="s">
        <v>160</v>
      </c>
      <c r="I4365">
        <v>250</v>
      </c>
      <c r="J4365">
        <v>65</v>
      </c>
      <c r="K4365">
        <v>0</v>
      </c>
      <c r="L4365">
        <v>147</v>
      </c>
      <c r="M4365">
        <v>1234567</v>
      </c>
      <c r="N4365">
        <v>270316</v>
      </c>
      <c r="O4365">
        <v>291016</v>
      </c>
      <c r="P4365" t="s">
        <v>19</v>
      </c>
      <c r="Q4365">
        <v>16440</v>
      </c>
      <c r="R4365" t="s">
        <v>79</v>
      </c>
      <c r="S4365" t="str">
        <f>VLOOKUP(V4365,Country!A$2:B$191,2,FALSE)</f>
        <v>United Kingdom</v>
      </c>
      <c r="T4365" t="str">
        <f>VLOOKUP(X4365,Organisation!A$2:B$150,2,FALSE)</f>
        <v>Deutsche Welle</v>
      </c>
      <c r="U4365" t="s">
        <v>160</v>
      </c>
      <c r="V4365" t="s">
        <v>75</v>
      </c>
      <c r="W4365" t="s">
        <v>346</v>
      </c>
      <c r="X4365" t="s">
        <v>346</v>
      </c>
      <c r="Y4365">
        <v>416</v>
      </c>
    </row>
    <row r="4366" spans="1:25" x14ac:dyDescent="0.25">
      <c r="A4366">
        <v>17800</v>
      </c>
      <c r="B4366" t="str">
        <f>VLOOKUP(W4366,Broadcast!A$2:B$277,2,FALSE)</f>
        <v>Deutsche Welle</v>
      </c>
      <c r="C4366" s="6">
        <v>1800</v>
      </c>
      <c r="D4366" s="6">
        <v>1900</v>
      </c>
      <c r="E4366" t="s">
        <v>807</v>
      </c>
      <c r="F4366" t="str">
        <f>VLOOKUP(H4366,Location!A$2:E$678,2,FALSE)</f>
        <v>Issoudun</v>
      </c>
      <c r="G4366" t="str">
        <f>VLOOKUP(LEFT(R4366,3),Language!A$2:B$7700,2,FALSE)</f>
        <v>Hausa</v>
      </c>
      <c r="H4366" t="s">
        <v>78</v>
      </c>
      <c r="I4366">
        <v>500</v>
      </c>
      <c r="J4366">
        <v>170</v>
      </c>
      <c r="K4366">
        <v>0</v>
      </c>
      <c r="L4366">
        <v>207</v>
      </c>
      <c r="M4366">
        <v>1234567</v>
      </c>
      <c r="N4366">
        <v>270316</v>
      </c>
      <c r="O4366">
        <v>291016</v>
      </c>
      <c r="P4366" t="s">
        <v>19</v>
      </c>
      <c r="Q4366">
        <v>17400</v>
      </c>
      <c r="R4366" t="s">
        <v>127</v>
      </c>
      <c r="S4366" t="str">
        <f>VLOOKUP(V4366,Country!A$2:B$191,2,FALSE)</f>
        <v>France</v>
      </c>
      <c r="T4366" t="str">
        <f>VLOOKUP(X4366,Organisation!A$2:B$150,2,FALSE)</f>
        <v>Deutsche Welle</v>
      </c>
      <c r="U4366" t="s">
        <v>78</v>
      </c>
      <c r="V4366" t="s">
        <v>80</v>
      </c>
      <c r="W4366" t="s">
        <v>346</v>
      </c>
      <c r="X4366" t="s">
        <v>346</v>
      </c>
      <c r="Y4366">
        <v>417</v>
      </c>
    </row>
    <row r="4367" spans="1:25" x14ac:dyDescent="0.25">
      <c r="A4367">
        <v>17800</v>
      </c>
      <c r="B4367" t="str">
        <f>VLOOKUP(W4367,Broadcast!A$2:B$277,2,FALSE)</f>
        <v>Radio Romania International</v>
      </c>
      <c r="C4367" s="6">
        <v>1900</v>
      </c>
      <c r="D4367" s="6">
        <v>2000</v>
      </c>
      <c r="E4367" t="s">
        <v>1034</v>
      </c>
      <c r="F4367" t="str">
        <f>VLOOKUP(H4367,Location!A$2:E$678,2,FALSE)</f>
        <v>Tiganesti</v>
      </c>
      <c r="G4367" t="str">
        <f>VLOOKUP(LEFT(R4367,3),Language!A$2:B$7700,2,FALSE)</f>
        <v>Spanish</v>
      </c>
      <c r="H4367" t="s">
        <v>200</v>
      </c>
      <c r="I4367">
        <v>300</v>
      </c>
      <c r="J4367">
        <v>262</v>
      </c>
      <c r="K4367">
        <v>0</v>
      </c>
      <c r="L4367">
        <v>288</v>
      </c>
      <c r="M4367">
        <v>1234567</v>
      </c>
      <c r="N4367">
        <v>270316</v>
      </c>
      <c r="O4367">
        <v>301016</v>
      </c>
      <c r="P4367" t="s">
        <v>19</v>
      </c>
      <c r="R4367" t="s">
        <v>137</v>
      </c>
      <c r="S4367" t="str">
        <f>VLOOKUP(V4367,Country!A$2:B$191,2,FALSE)</f>
        <v>Romania</v>
      </c>
      <c r="T4367" t="str">
        <f>VLOOKUP(X4367,Organisation!A$2:B$150,2,FALSE)</f>
        <v>Ministry of Communications &amp; Informatics Technol.</v>
      </c>
      <c r="U4367" t="s">
        <v>200</v>
      </c>
      <c r="V4367" t="s">
        <v>202</v>
      </c>
      <c r="W4367" t="s">
        <v>203</v>
      </c>
      <c r="X4367" t="s">
        <v>202</v>
      </c>
      <c r="Y4367">
        <v>11079</v>
      </c>
    </row>
    <row r="4368" spans="1:25" x14ac:dyDescent="0.25">
      <c r="A4368">
        <v>17800</v>
      </c>
      <c r="B4368" t="str">
        <f>VLOOKUP(W4368,Broadcast!A$2:B$277,2,FALSE)</f>
        <v>Radio Republic of Indonesia</v>
      </c>
      <c r="C4368" s="6">
        <v>2000</v>
      </c>
      <c r="D4368" s="6">
        <v>2100</v>
      </c>
      <c r="E4368" t="s">
        <v>905</v>
      </c>
      <c r="F4368" t="str">
        <f>VLOOKUP(H4368,Location!A$2:E$678,2,FALSE)</f>
        <v>Djakarta</v>
      </c>
      <c r="G4368" t="str">
        <f>VLOOKUP(LEFT(R4368,3),Language!A$2:B$7700,2,FALSE)</f>
        <v>English</v>
      </c>
      <c r="H4368" t="s">
        <v>336</v>
      </c>
      <c r="I4368">
        <v>250</v>
      </c>
      <c r="J4368">
        <v>290</v>
      </c>
      <c r="K4368">
        <v>0</v>
      </c>
      <c r="L4368">
        <v>206</v>
      </c>
      <c r="M4368">
        <v>1234567</v>
      </c>
      <c r="N4368">
        <v>270316</v>
      </c>
      <c r="O4368">
        <v>291016</v>
      </c>
      <c r="P4368" t="s">
        <v>19</v>
      </c>
      <c r="R4368" t="s">
        <v>20</v>
      </c>
      <c r="S4368" t="str">
        <f>VLOOKUP(V4368,Country!A$2:B$191,2,FALSE)</f>
        <v>Indonesia</v>
      </c>
      <c r="T4368" t="str">
        <f>VLOOKUP(X4368,Organisation!A$2:B$150,2,FALSE)</f>
        <v>Radio Republic of Indonesia</v>
      </c>
      <c r="U4368" t="s">
        <v>336</v>
      </c>
      <c r="V4368" t="s">
        <v>48</v>
      </c>
      <c r="W4368" t="s">
        <v>49</v>
      </c>
      <c r="X4368" t="s">
        <v>49</v>
      </c>
      <c r="Y4368">
        <v>2171</v>
      </c>
    </row>
    <row r="4369" spans="1:25" x14ac:dyDescent="0.25">
      <c r="A4369">
        <v>17805</v>
      </c>
      <c r="B4369" t="str">
        <f>VLOOKUP(W4369,Broadcast!A$2:B$277,2,FALSE)</f>
        <v>Broadcasting Serv. of the Kingdom of Saudi Arabia</v>
      </c>
      <c r="C4369" s="6">
        <v>900</v>
      </c>
      <c r="D4369" s="6">
        <v>1200</v>
      </c>
      <c r="E4369">
        <v>37.380000000000003</v>
      </c>
      <c r="F4369" t="str">
        <f>VLOOKUP(H4369,Location!A$2:E$678,2,FALSE)</f>
        <v>Riyadh</v>
      </c>
      <c r="G4369" t="str">
        <f>VLOOKUP(LEFT(R4369,3),Language!A$2:B$7700,2,FALSE)</f>
        <v>Arabic</v>
      </c>
      <c r="H4369" t="s">
        <v>508</v>
      </c>
      <c r="I4369">
        <v>500</v>
      </c>
      <c r="J4369">
        <v>295</v>
      </c>
      <c r="K4369">
        <v>-15</v>
      </c>
      <c r="L4369">
        <v>216</v>
      </c>
      <c r="M4369">
        <v>1234567</v>
      </c>
      <c r="N4369">
        <v>270316</v>
      </c>
      <c r="O4369">
        <v>301016</v>
      </c>
      <c r="P4369" t="s">
        <v>19</v>
      </c>
      <c r="R4369" t="s">
        <v>89</v>
      </c>
      <c r="S4369" t="str">
        <f>VLOOKUP(V4369,Country!A$2:B$191,2,FALSE)</f>
        <v>Saudi Arabia</v>
      </c>
      <c r="T4369" t="str">
        <f>VLOOKUP(X4369,Organisation!A$2:B$150,2,FALSE)</f>
        <v>Saudi Arabian Radio &amp; Television</v>
      </c>
      <c r="U4369" t="s">
        <v>508</v>
      </c>
      <c r="V4369" t="s">
        <v>397</v>
      </c>
      <c r="W4369" t="s">
        <v>397</v>
      </c>
      <c r="X4369" t="s">
        <v>397</v>
      </c>
      <c r="Y4369">
        <v>1424</v>
      </c>
    </row>
    <row r="4370" spans="1:25" x14ac:dyDescent="0.25">
      <c r="A4370">
        <v>17810</v>
      </c>
      <c r="B4370" t="str">
        <f>VLOOKUP(W4370,Broadcast!A$2:B$277,2,FALSE)</f>
        <v>Nippon Hoso Kyokai</v>
      </c>
      <c r="C4370" s="6">
        <v>100</v>
      </c>
      <c r="D4370" s="6">
        <v>200</v>
      </c>
      <c r="E4370" t="s">
        <v>493</v>
      </c>
      <c r="F4370" t="str">
        <f>VLOOKUP(H4370,Location!A$2:E$678,2,FALSE)</f>
        <v>Tokyo Yamata</v>
      </c>
      <c r="G4370" t="str">
        <f>VLOOKUP(LEFT(R4370,3),Language!A$2:B$7700,2,FALSE)</f>
        <v>Japanese</v>
      </c>
      <c r="H4370" t="s">
        <v>192</v>
      </c>
      <c r="I4370">
        <v>300</v>
      </c>
      <c r="J4370">
        <v>235</v>
      </c>
      <c r="K4370">
        <v>0</v>
      </c>
      <c r="L4370">
        <v>208</v>
      </c>
      <c r="M4370">
        <v>1234567</v>
      </c>
      <c r="N4370">
        <v>270316</v>
      </c>
      <c r="O4370">
        <v>301016</v>
      </c>
      <c r="P4370" t="s">
        <v>19</v>
      </c>
      <c r="R4370" t="s">
        <v>196</v>
      </c>
      <c r="S4370" t="str">
        <f>VLOOKUP(V4370,Country!A$2:B$191,2,FALSE)</f>
        <v>Japan</v>
      </c>
      <c r="T4370" t="str">
        <f>VLOOKUP(X4370,Organisation!A$2:B$150,2,FALSE)</f>
        <v>Nippon Hoso Kyokai, Japan</v>
      </c>
      <c r="U4370" t="s">
        <v>192</v>
      </c>
      <c r="V4370" t="s">
        <v>193</v>
      </c>
      <c r="W4370" t="s">
        <v>197</v>
      </c>
      <c r="X4370" t="s">
        <v>197</v>
      </c>
      <c r="Y4370">
        <v>2323</v>
      </c>
    </row>
    <row r="4371" spans="1:25" x14ac:dyDescent="0.25">
      <c r="A4371">
        <v>17810</v>
      </c>
      <c r="B4371" t="str">
        <f>VLOOKUP(W4371,Broadcast!A$2:B$277,2,FALSE)</f>
        <v>Nippon Hoso Kyokai</v>
      </c>
      <c r="C4371" s="6">
        <v>200</v>
      </c>
      <c r="D4371" s="6">
        <v>500</v>
      </c>
      <c r="E4371" t="s">
        <v>493</v>
      </c>
      <c r="F4371" t="str">
        <f>VLOOKUP(H4371,Location!A$2:E$678,2,FALSE)</f>
        <v>Tokyo Yamata</v>
      </c>
      <c r="G4371" t="str">
        <f>VLOOKUP(LEFT(R4371,3),Language!A$2:B$7700,2,FALSE)</f>
        <v>Japanese</v>
      </c>
      <c r="H4371" t="s">
        <v>192</v>
      </c>
      <c r="I4371">
        <v>300</v>
      </c>
      <c r="J4371">
        <v>235</v>
      </c>
      <c r="K4371">
        <v>0</v>
      </c>
      <c r="L4371">
        <v>208</v>
      </c>
      <c r="M4371">
        <v>1234567</v>
      </c>
      <c r="N4371">
        <v>270316</v>
      </c>
      <c r="O4371">
        <v>301016</v>
      </c>
      <c r="P4371" t="s">
        <v>19</v>
      </c>
      <c r="R4371" t="s">
        <v>196</v>
      </c>
      <c r="S4371" t="str">
        <f>VLOOKUP(V4371,Country!A$2:B$191,2,FALSE)</f>
        <v>Japan</v>
      </c>
      <c r="T4371" t="str">
        <f>VLOOKUP(X4371,Organisation!A$2:B$150,2,FALSE)</f>
        <v>Nippon Hoso Kyokai, Japan</v>
      </c>
      <c r="U4371" t="s">
        <v>192</v>
      </c>
      <c r="V4371" t="s">
        <v>193</v>
      </c>
      <c r="W4371" t="s">
        <v>197</v>
      </c>
      <c r="X4371" t="s">
        <v>197</v>
      </c>
      <c r="Y4371">
        <v>2324</v>
      </c>
    </row>
    <row r="4372" spans="1:25" x14ac:dyDescent="0.25">
      <c r="A4372">
        <v>17810</v>
      </c>
      <c r="B4372" t="str">
        <f>VLOOKUP(W4372,Broadcast!A$2:B$277,2,FALSE)</f>
        <v>International Broadcasting Bureau</v>
      </c>
      <c r="C4372" s="6">
        <v>600</v>
      </c>
      <c r="D4372" s="6">
        <v>700</v>
      </c>
      <c r="E4372">
        <v>43.44</v>
      </c>
      <c r="F4372" t="str">
        <f>VLOOKUP(H4372,Location!A$2:E$678,2,FALSE)</f>
        <v>Tinian Islands</v>
      </c>
      <c r="G4372" t="str">
        <f>VLOOKUP(LEFT(R4372,3),Language!A$2:B$7700,2,FALSE)</f>
        <v>Mandarin Chinese</v>
      </c>
      <c r="H4372" t="s">
        <v>144</v>
      </c>
      <c r="I4372">
        <v>250</v>
      </c>
      <c r="J4372">
        <v>325</v>
      </c>
      <c r="K4372">
        <v>-8</v>
      </c>
      <c r="L4372">
        <v>226</v>
      </c>
      <c r="M4372">
        <v>1234567</v>
      </c>
      <c r="N4372">
        <v>270316</v>
      </c>
      <c r="O4372">
        <v>291016</v>
      </c>
      <c r="P4372" t="s">
        <v>19</v>
      </c>
      <c r="Q4372">
        <v>16000</v>
      </c>
      <c r="R4372" t="s">
        <v>270</v>
      </c>
      <c r="S4372" t="str">
        <f>VLOOKUP(V4372,Country!A$2:B$191,2,FALSE)</f>
        <v>United States</v>
      </c>
      <c r="T4372" t="str">
        <f>VLOOKUP(X4372,Organisation!A$2:B$150,2,FALSE)</f>
        <v>International Broadcasting Bureau</v>
      </c>
      <c r="U4372" t="s">
        <v>144</v>
      </c>
      <c r="V4372" t="s">
        <v>21</v>
      </c>
      <c r="W4372" t="s">
        <v>120</v>
      </c>
      <c r="X4372" t="s">
        <v>120</v>
      </c>
      <c r="Y4372">
        <v>1013</v>
      </c>
    </row>
    <row r="4373" spans="1:25" x14ac:dyDescent="0.25">
      <c r="A4373">
        <v>17810</v>
      </c>
      <c r="B4373" t="str">
        <f>VLOOKUP(W4373,Broadcast!A$2:B$277,2,FALSE)</f>
        <v>Adventist World Radio</v>
      </c>
      <c r="C4373" s="6">
        <v>1300</v>
      </c>
      <c r="D4373" s="6">
        <v>1330</v>
      </c>
      <c r="E4373" t="s">
        <v>376</v>
      </c>
      <c r="F4373" t="str">
        <f>VLOOKUP(H4373,Location!A$2:E$678,2,FALSE)</f>
        <v>Nauen</v>
      </c>
      <c r="G4373" t="str">
        <f>VLOOKUP(LEFT(R4373,3),Language!A$2:B$7700,2,FALSE)</f>
        <v>Uighur</v>
      </c>
      <c r="H4373" t="s">
        <v>232</v>
      </c>
      <c r="I4373">
        <v>250</v>
      </c>
      <c r="J4373">
        <v>70</v>
      </c>
      <c r="K4373">
        <v>0</v>
      </c>
      <c r="L4373">
        <v>218</v>
      </c>
      <c r="M4373">
        <v>17</v>
      </c>
      <c r="N4373">
        <v>270316</v>
      </c>
      <c r="O4373">
        <v>291016</v>
      </c>
      <c r="P4373" t="s">
        <v>19</v>
      </c>
      <c r="Q4373">
        <v>17800</v>
      </c>
      <c r="R4373" t="s">
        <v>98</v>
      </c>
      <c r="S4373" t="str">
        <f>VLOOKUP(V4373,Country!A$2:B$191,2,FALSE)</f>
        <v>Germany</v>
      </c>
      <c r="T4373" t="str">
        <f>VLOOKUP(X4373,Organisation!A$2:B$150,2,FALSE)</f>
        <v>Adventist World Radio</v>
      </c>
      <c r="U4373" t="s">
        <v>232</v>
      </c>
      <c r="V4373" t="s">
        <v>19</v>
      </c>
      <c r="W4373" t="s">
        <v>275</v>
      </c>
      <c r="X4373" t="s">
        <v>275</v>
      </c>
      <c r="Y4373">
        <v>528</v>
      </c>
    </row>
    <row r="4374" spans="1:25" x14ac:dyDescent="0.25">
      <c r="A4374">
        <v>17810</v>
      </c>
      <c r="B4374" t="str">
        <f>VLOOKUP(W4374,Broadcast!A$2:B$277,2,FALSE)</f>
        <v>Adventist World Radio</v>
      </c>
      <c r="C4374" s="6">
        <v>1300</v>
      </c>
      <c r="D4374" s="6">
        <v>1330</v>
      </c>
      <c r="E4374" t="s">
        <v>376</v>
      </c>
      <c r="F4374" t="str">
        <f>VLOOKUP(H4374,Location!A$2:E$678,2,FALSE)</f>
        <v>Nauen</v>
      </c>
      <c r="G4374" t="str">
        <f>VLOOKUP(LEFT(R4374,3),Language!A$2:B$7700,2,FALSE)</f>
        <v>Mandarin Chinese</v>
      </c>
      <c r="H4374" t="s">
        <v>232</v>
      </c>
      <c r="I4374">
        <v>250</v>
      </c>
      <c r="J4374">
        <v>70</v>
      </c>
      <c r="K4374">
        <v>0</v>
      </c>
      <c r="L4374">
        <v>218</v>
      </c>
      <c r="M4374">
        <v>23456</v>
      </c>
      <c r="N4374">
        <v>270316</v>
      </c>
      <c r="O4374">
        <v>291016</v>
      </c>
      <c r="P4374" t="s">
        <v>19</v>
      </c>
      <c r="Q4374">
        <v>17800</v>
      </c>
      <c r="R4374" t="s">
        <v>270</v>
      </c>
      <c r="S4374" t="str">
        <f>VLOOKUP(V4374,Country!A$2:B$191,2,FALSE)</f>
        <v>Germany</v>
      </c>
      <c r="T4374" t="str">
        <f>VLOOKUP(X4374,Organisation!A$2:B$150,2,FALSE)</f>
        <v>Adventist World Radio</v>
      </c>
      <c r="U4374" t="s">
        <v>232</v>
      </c>
      <c r="V4374" t="s">
        <v>19</v>
      </c>
      <c r="W4374" t="s">
        <v>275</v>
      </c>
      <c r="X4374" t="s">
        <v>275</v>
      </c>
      <c r="Y4374">
        <v>529</v>
      </c>
    </row>
    <row r="4375" spans="1:25" x14ac:dyDescent="0.25">
      <c r="A4375">
        <v>17810</v>
      </c>
      <c r="B4375" t="str">
        <f>VLOOKUP(W4375,Broadcast!A$2:B$277,2,FALSE)</f>
        <v>Adventist World Radio</v>
      </c>
      <c r="C4375" s="6">
        <v>1330</v>
      </c>
      <c r="D4375" s="6">
        <v>1500</v>
      </c>
      <c r="E4375" t="s">
        <v>376</v>
      </c>
      <c r="F4375" t="str">
        <f>VLOOKUP(H4375,Location!A$2:E$678,2,FALSE)</f>
        <v>Nauen</v>
      </c>
      <c r="G4375" t="str">
        <f>VLOOKUP(LEFT(R4375,3),Language!A$2:B$7700,2,FALSE)</f>
        <v>Mandarin Chinese</v>
      </c>
      <c r="H4375" t="s">
        <v>232</v>
      </c>
      <c r="I4375">
        <v>250</v>
      </c>
      <c r="J4375">
        <v>70</v>
      </c>
      <c r="K4375">
        <v>0</v>
      </c>
      <c r="L4375">
        <v>218</v>
      </c>
      <c r="M4375">
        <v>1234567</v>
      </c>
      <c r="N4375">
        <v>270316</v>
      </c>
      <c r="O4375">
        <v>291016</v>
      </c>
      <c r="P4375" t="s">
        <v>19</v>
      </c>
      <c r="Q4375">
        <v>17800</v>
      </c>
      <c r="R4375" t="s">
        <v>270</v>
      </c>
      <c r="S4375" t="str">
        <f>VLOOKUP(V4375,Country!A$2:B$191,2,FALSE)</f>
        <v>Germany</v>
      </c>
      <c r="T4375" t="str">
        <f>VLOOKUP(X4375,Organisation!A$2:B$150,2,FALSE)</f>
        <v>Adventist World Radio</v>
      </c>
      <c r="U4375" t="s">
        <v>232</v>
      </c>
      <c r="V4375" t="s">
        <v>19</v>
      </c>
      <c r="W4375" t="s">
        <v>275</v>
      </c>
      <c r="X4375" t="s">
        <v>275</v>
      </c>
      <c r="Y4375">
        <v>530</v>
      </c>
    </row>
    <row r="4376" spans="1:25" x14ac:dyDescent="0.25">
      <c r="A4376">
        <v>17815</v>
      </c>
      <c r="B4376" t="str">
        <f>VLOOKUP(W4376,Broadcast!A$2:B$277,2,FALSE)</f>
        <v>Islamic Republic of Iran Broadcasting</v>
      </c>
      <c r="C4376" s="6">
        <v>720</v>
      </c>
      <c r="D4376" s="6">
        <v>820</v>
      </c>
      <c r="E4376" t="s">
        <v>761</v>
      </c>
      <c r="F4376" t="str">
        <f>VLOOKUP(H4376,Location!A$2:E$678,2,FALSE)</f>
        <v>Sirjan</v>
      </c>
      <c r="G4376" t="str">
        <f>VLOOKUP(LEFT(R4376,3),Language!A$2:B$7700,2,FALSE)</f>
        <v>Spanish</v>
      </c>
      <c r="H4376" t="s">
        <v>228</v>
      </c>
      <c r="I4376">
        <v>500</v>
      </c>
      <c r="J4376">
        <v>295</v>
      </c>
      <c r="K4376">
        <v>0</v>
      </c>
      <c r="L4376">
        <v>211</v>
      </c>
      <c r="M4376">
        <v>1234567</v>
      </c>
      <c r="N4376">
        <v>270316</v>
      </c>
      <c r="O4376">
        <v>291016</v>
      </c>
      <c r="P4376" t="s">
        <v>19</v>
      </c>
      <c r="R4376" t="s">
        <v>137</v>
      </c>
      <c r="S4376" t="str">
        <f>VLOOKUP(V4376,Country!A$2:B$191,2,FALSE)</f>
        <v>Iran (Islamic Rep. of)</v>
      </c>
      <c r="T4376" t="str">
        <f>VLOOKUP(X4376,Organisation!A$2:B$150,2,FALSE)</f>
        <v>Islamic Republic of Iran Broadcast.</v>
      </c>
      <c r="U4376" t="s">
        <v>228</v>
      </c>
      <c r="V4376" t="s">
        <v>229</v>
      </c>
      <c r="W4376" t="s">
        <v>230</v>
      </c>
      <c r="X4376" t="s">
        <v>230</v>
      </c>
      <c r="Y4376">
        <v>16110</v>
      </c>
    </row>
    <row r="4377" spans="1:25" x14ac:dyDescent="0.25">
      <c r="A4377">
        <v>17815</v>
      </c>
      <c r="B4377" t="str">
        <f>VLOOKUP(W4377,Broadcast!A$2:B$277,2,FALSE)</f>
        <v>Radio France Internationale</v>
      </c>
      <c r="C4377" s="6">
        <v>1200</v>
      </c>
      <c r="D4377" s="6">
        <v>1230</v>
      </c>
      <c r="E4377" t="s">
        <v>899</v>
      </c>
      <c r="F4377" t="str">
        <f>VLOOKUP(H4377,Location!A$2:E$678,2,FALSE)</f>
        <v>Issoudun</v>
      </c>
      <c r="G4377" t="str">
        <f>VLOOKUP(LEFT(R4377,3),Language!A$2:B$7700,2,FALSE)</f>
        <v>Mandingo</v>
      </c>
      <c r="H4377" t="s">
        <v>78</v>
      </c>
      <c r="I4377">
        <v>500</v>
      </c>
      <c r="J4377">
        <v>198</v>
      </c>
      <c r="K4377">
        <v>0</v>
      </c>
      <c r="L4377">
        <v>207</v>
      </c>
      <c r="M4377">
        <v>1234567</v>
      </c>
      <c r="N4377">
        <v>270316</v>
      </c>
      <c r="O4377">
        <v>280516</v>
      </c>
      <c r="P4377" t="s">
        <v>19</v>
      </c>
      <c r="Q4377">
        <v>17400</v>
      </c>
      <c r="R4377" t="s">
        <v>1006</v>
      </c>
      <c r="S4377" t="str">
        <f>VLOOKUP(V4377,Country!A$2:B$191,2,FALSE)</f>
        <v>France</v>
      </c>
      <c r="T4377" t="str">
        <f>VLOOKUP(X4377,Organisation!A$2:B$150,2,FALSE)</f>
        <v>Telediffusion de France</v>
      </c>
      <c r="U4377" t="s">
        <v>78</v>
      </c>
      <c r="V4377" t="s">
        <v>80</v>
      </c>
      <c r="W4377" t="s">
        <v>81</v>
      </c>
      <c r="X4377" t="s">
        <v>82</v>
      </c>
      <c r="Y4377">
        <v>15029</v>
      </c>
    </row>
    <row r="4378" spans="1:25" x14ac:dyDescent="0.25">
      <c r="A4378">
        <v>17815</v>
      </c>
      <c r="B4378" t="str">
        <f>VLOOKUP(W4378,Broadcast!A$2:B$277,2,FALSE)</f>
        <v>Radio France Internationale</v>
      </c>
      <c r="C4378" s="6">
        <v>1200</v>
      </c>
      <c r="D4378" s="6">
        <v>1230</v>
      </c>
      <c r="E4378" t="s">
        <v>899</v>
      </c>
      <c r="F4378" t="str">
        <f>VLOOKUP(H4378,Location!A$2:E$678,2,FALSE)</f>
        <v>Issoudun</v>
      </c>
      <c r="G4378" t="str">
        <f>VLOOKUP(LEFT(R4378,3),Language!A$2:B$7700,2,FALSE)</f>
        <v>Mandingo</v>
      </c>
      <c r="H4378" t="s">
        <v>78</v>
      </c>
      <c r="I4378">
        <v>500</v>
      </c>
      <c r="J4378">
        <v>198</v>
      </c>
      <c r="K4378">
        <v>0</v>
      </c>
      <c r="L4378">
        <v>207</v>
      </c>
      <c r="M4378">
        <v>1234567</v>
      </c>
      <c r="N4378">
        <v>30916</v>
      </c>
      <c r="O4378">
        <v>291016</v>
      </c>
      <c r="P4378" t="s">
        <v>19</v>
      </c>
      <c r="Q4378">
        <v>17400</v>
      </c>
      <c r="R4378" t="s">
        <v>1006</v>
      </c>
      <c r="S4378" t="str">
        <f>VLOOKUP(V4378,Country!A$2:B$191,2,FALSE)</f>
        <v>France</v>
      </c>
      <c r="T4378" t="str">
        <f>VLOOKUP(X4378,Organisation!A$2:B$150,2,FALSE)</f>
        <v>Telediffusion de France</v>
      </c>
      <c r="U4378" t="s">
        <v>78</v>
      </c>
      <c r="V4378" t="s">
        <v>80</v>
      </c>
      <c r="W4378" t="s">
        <v>81</v>
      </c>
      <c r="X4378" t="s">
        <v>82</v>
      </c>
      <c r="Y4378">
        <v>15030</v>
      </c>
    </row>
    <row r="4379" spans="1:25" x14ac:dyDescent="0.25">
      <c r="A4379">
        <v>17815</v>
      </c>
      <c r="B4379" t="str">
        <f>VLOOKUP(W4379,Broadcast!A$2:B$277,2,FALSE)</f>
        <v>LeSea Broadcasting Corporation</v>
      </c>
      <c r="C4379" s="6">
        <v>1300</v>
      </c>
      <c r="D4379" s="6">
        <v>1900</v>
      </c>
      <c r="E4379" t="s">
        <v>287</v>
      </c>
      <c r="F4379" t="str">
        <f>VLOOKUP(H4379,Location!A$2:E$678,2,FALSE)</f>
        <v>Furman, SC</v>
      </c>
      <c r="G4379" t="str">
        <f>VLOOKUP(LEFT(R4379,3),Language!A$2:B$7700,2,FALSE)</f>
        <v>English</v>
      </c>
      <c r="H4379" t="s">
        <v>220</v>
      </c>
      <c r="I4379">
        <v>250</v>
      </c>
      <c r="J4379">
        <v>85</v>
      </c>
      <c r="K4379">
        <v>13</v>
      </c>
      <c r="L4379">
        <v>218</v>
      </c>
      <c r="M4379">
        <v>1234567</v>
      </c>
      <c r="N4379">
        <v>50616</v>
      </c>
      <c r="O4379">
        <v>40916</v>
      </c>
      <c r="P4379" t="s">
        <v>19</v>
      </c>
      <c r="Q4379">
        <v>15860</v>
      </c>
      <c r="R4379" t="s">
        <v>20</v>
      </c>
      <c r="S4379" t="str">
        <f>VLOOKUP(V4379,Country!A$2:B$191,2,FALSE)</f>
        <v>United States</v>
      </c>
      <c r="T4379" t="str">
        <f>VLOOKUP(X4379,Organisation!A$2:B$150,2,FALSE)</f>
        <v>Federal Communications Commission</v>
      </c>
      <c r="U4379" t="s">
        <v>220</v>
      </c>
      <c r="V4379" t="s">
        <v>21</v>
      </c>
      <c r="W4379" t="s">
        <v>220</v>
      </c>
      <c r="X4379" t="s">
        <v>22</v>
      </c>
      <c r="Y4379">
        <v>13080</v>
      </c>
    </row>
    <row r="4380" spans="1:25" x14ac:dyDescent="0.25">
      <c r="A4380">
        <v>17815</v>
      </c>
      <c r="B4380" t="str">
        <f>VLOOKUP(W4380,Broadcast!A$2:B$277,2,FALSE)</f>
        <v>Media Broadcast GmbH</v>
      </c>
      <c r="C4380" s="6">
        <v>1630</v>
      </c>
      <c r="D4380" s="6">
        <v>1700</v>
      </c>
      <c r="E4380" t="s">
        <v>631</v>
      </c>
      <c r="F4380" t="str">
        <f>VLOOKUP(H4380,Location!A$2:E$678,2,FALSE)</f>
        <v>Issoudun</v>
      </c>
      <c r="G4380" t="str">
        <f>VLOOKUP(LEFT(R4380,3),Language!A$2:B$7700,2,FALSE)</f>
        <v>Multiple languages</v>
      </c>
      <c r="H4380" t="s">
        <v>78</v>
      </c>
      <c r="I4380">
        <v>250</v>
      </c>
      <c r="J4380">
        <v>140</v>
      </c>
      <c r="K4380">
        <v>0</v>
      </c>
      <c r="L4380">
        <v>217</v>
      </c>
      <c r="M4380">
        <v>1234567</v>
      </c>
      <c r="N4380">
        <v>270316</v>
      </c>
      <c r="O4380">
        <v>291016</v>
      </c>
      <c r="P4380" t="s">
        <v>19</v>
      </c>
      <c r="R4380" t="s">
        <v>102</v>
      </c>
      <c r="S4380" t="str">
        <f>VLOOKUP(V4380,Country!A$2:B$191,2,FALSE)</f>
        <v>France</v>
      </c>
      <c r="T4380" t="str">
        <f>VLOOKUP(X4380,Organisation!A$2:B$150,2,FALSE)</f>
        <v>Media Broadcast GmbH</v>
      </c>
      <c r="U4380" t="s">
        <v>78</v>
      </c>
      <c r="V4380" t="s">
        <v>80</v>
      </c>
      <c r="W4380" t="s">
        <v>99</v>
      </c>
      <c r="X4380" t="s">
        <v>99</v>
      </c>
      <c r="Y4380">
        <v>15666</v>
      </c>
    </row>
    <row r="4381" spans="1:25" x14ac:dyDescent="0.25">
      <c r="A4381">
        <v>17815</v>
      </c>
      <c r="B4381" t="str">
        <f>VLOOKUP(W4381,Broadcast!A$2:B$277,2,FALSE)</f>
        <v>LeSea Broadcasting Corporation</v>
      </c>
      <c r="C4381" s="6">
        <v>1900</v>
      </c>
      <c r="D4381" s="6">
        <v>2100</v>
      </c>
      <c r="E4381" t="s">
        <v>287</v>
      </c>
      <c r="F4381" t="str">
        <f>VLOOKUP(H4381,Location!A$2:E$678,2,FALSE)</f>
        <v>Furman, SC</v>
      </c>
      <c r="G4381" t="str">
        <f>VLOOKUP(LEFT(R4381,3),Language!A$2:B$7700,2,FALSE)</f>
        <v>English</v>
      </c>
      <c r="H4381" t="s">
        <v>220</v>
      </c>
      <c r="I4381">
        <v>250</v>
      </c>
      <c r="J4381">
        <v>85</v>
      </c>
      <c r="K4381">
        <v>13</v>
      </c>
      <c r="L4381">
        <v>218</v>
      </c>
      <c r="M4381">
        <v>234567</v>
      </c>
      <c r="N4381">
        <v>270316</v>
      </c>
      <c r="O4381">
        <v>40916</v>
      </c>
      <c r="P4381" t="s">
        <v>19</v>
      </c>
      <c r="Q4381">
        <v>15860</v>
      </c>
      <c r="R4381" t="s">
        <v>20</v>
      </c>
      <c r="S4381" t="str">
        <f>VLOOKUP(V4381,Country!A$2:B$191,2,FALSE)</f>
        <v>United States</v>
      </c>
      <c r="T4381" t="str">
        <f>VLOOKUP(X4381,Organisation!A$2:B$150,2,FALSE)</f>
        <v>Federal Communications Commission</v>
      </c>
      <c r="U4381" t="s">
        <v>220</v>
      </c>
      <c r="V4381" t="s">
        <v>21</v>
      </c>
      <c r="W4381" t="s">
        <v>220</v>
      </c>
      <c r="X4381" t="s">
        <v>22</v>
      </c>
      <c r="Y4381">
        <v>18109</v>
      </c>
    </row>
    <row r="4382" spans="1:25" x14ac:dyDescent="0.25">
      <c r="A4382">
        <v>17820</v>
      </c>
      <c r="B4382" t="str">
        <f>VLOOKUP(W4382,Broadcast!A$2:B$277,2,FALSE)</f>
        <v>Philippines Broadcasting Service</v>
      </c>
      <c r="C4382" s="6">
        <v>200</v>
      </c>
      <c r="D4382" s="6">
        <v>330</v>
      </c>
      <c r="E4382">
        <v>39.4</v>
      </c>
      <c r="F4382" t="str">
        <f>VLOOKUP(H4382,Location!A$2:E$678,2,FALSE)</f>
        <v>Tinang 1</v>
      </c>
      <c r="G4382" t="str">
        <f>VLOOKUP(LEFT(R4382,3),Language!A$2:B$7700,2,FALSE)</f>
        <v>Filipino</v>
      </c>
      <c r="H4382" t="s">
        <v>172</v>
      </c>
      <c r="I4382">
        <v>250</v>
      </c>
      <c r="J4382">
        <v>315</v>
      </c>
      <c r="K4382">
        <v>0</v>
      </c>
      <c r="L4382">
        <v>216</v>
      </c>
      <c r="M4382">
        <v>1234567</v>
      </c>
      <c r="N4382">
        <v>270316</v>
      </c>
      <c r="O4382">
        <v>291016</v>
      </c>
      <c r="P4382" t="s">
        <v>19</v>
      </c>
      <c r="Q4382">
        <v>16480</v>
      </c>
      <c r="R4382" t="s">
        <v>199</v>
      </c>
      <c r="S4382" t="str">
        <f>VLOOKUP(V4382,Country!A$2:B$191,2,FALSE)</f>
        <v>Philippines</v>
      </c>
      <c r="T4382" t="str">
        <f>VLOOKUP(X4382,Organisation!A$2:B$150,2,FALSE)</f>
        <v>International Broadcasting Bureau</v>
      </c>
      <c r="U4382" t="s">
        <v>172</v>
      </c>
      <c r="V4382" t="s">
        <v>173</v>
      </c>
      <c r="W4382" t="s">
        <v>832</v>
      </c>
      <c r="X4382" t="s">
        <v>120</v>
      </c>
      <c r="Y4382">
        <v>1014</v>
      </c>
    </row>
    <row r="4383" spans="1:25" x14ac:dyDescent="0.25">
      <c r="A4383">
        <v>17820</v>
      </c>
      <c r="B4383" t="str">
        <f>VLOOKUP(W4383,Broadcast!A$2:B$277,2,FALSE)</f>
        <v>Islamic Republic of Iran Broadcasting</v>
      </c>
      <c r="C4383" s="6">
        <v>620</v>
      </c>
      <c r="D4383" s="6">
        <v>720</v>
      </c>
      <c r="E4383" t="s">
        <v>208</v>
      </c>
      <c r="F4383" t="str">
        <f>VLOOKUP(H4383,Location!A$2:E$678,2,FALSE)</f>
        <v>Kamalabad</v>
      </c>
      <c r="G4383" t="str">
        <f>VLOOKUP(LEFT(R4383,3),Language!A$2:B$7700,2,FALSE)</f>
        <v>Albanian</v>
      </c>
      <c r="H4383" t="s">
        <v>340</v>
      </c>
      <c r="I4383">
        <v>500</v>
      </c>
      <c r="J4383">
        <v>300</v>
      </c>
      <c r="K4383">
        <v>0</v>
      </c>
      <c r="L4383">
        <v>217</v>
      </c>
      <c r="M4383">
        <v>1234567</v>
      </c>
      <c r="N4383">
        <v>270316</v>
      </c>
      <c r="O4383">
        <v>291016</v>
      </c>
      <c r="P4383" t="s">
        <v>19</v>
      </c>
      <c r="R4383" t="s">
        <v>242</v>
      </c>
      <c r="S4383" t="str">
        <f>VLOOKUP(V4383,Country!A$2:B$191,2,FALSE)</f>
        <v>Iran (Islamic Rep. of)</v>
      </c>
      <c r="T4383" t="str">
        <f>VLOOKUP(X4383,Organisation!A$2:B$150,2,FALSE)</f>
        <v>Islamic Republic of Iran Broadcast.</v>
      </c>
      <c r="U4383" t="s">
        <v>340</v>
      </c>
      <c r="V4383" t="s">
        <v>229</v>
      </c>
      <c r="W4383" t="s">
        <v>230</v>
      </c>
      <c r="X4383" t="s">
        <v>230</v>
      </c>
      <c r="Y4383">
        <v>15004</v>
      </c>
    </row>
    <row r="4384" spans="1:25" x14ac:dyDescent="0.25">
      <c r="A4384">
        <v>17820</v>
      </c>
      <c r="B4384" t="str">
        <f>VLOOKUP(W4384,Broadcast!A$2:B$277,2,FALSE)</f>
        <v>Islamic Republic of Iran Broadcasting</v>
      </c>
      <c r="C4384" s="6">
        <v>820</v>
      </c>
      <c r="D4384" s="6">
        <v>920</v>
      </c>
      <c r="E4384" t="s">
        <v>1085</v>
      </c>
      <c r="F4384" t="str">
        <f>VLOOKUP(H4384,Location!A$2:E$678,2,FALSE)</f>
        <v>Sirjan</v>
      </c>
      <c r="G4384" t="str">
        <f>VLOOKUP(LEFT(R4384,3),Language!A$2:B$7700,2,FALSE)</f>
        <v>Russian</v>
      </c>
      <c r="H4384" t="s">
        <v>228</v>
      </c>
      <c r="I4384">
        <v>500</v>
      </c>
      <c r="J4384">
        <v>31</v>
      </c>
      <c r="K4384">
        <v>15</v>
      </c>
      <c r="L4384">
        <v>218</v>
      </c>
      <c r="M4384">
        <v>1234567</v>
      </c>
      <c r="N4384">
        <v>270316</v>
      </c>
      <c r="O4384">
        <v>291016</v>
      </c>
      <c r="P4384" t="s">
        <v>19</v>
      </c>
      <c r="R4384" t="s">
        <v>182</v>
      </c>
      <c r="S4384" t="str">
        <f>VLOOKUP(V4384,Country!A$2:B$191,2,FALSE)</f>
        <v>Iran (Islamic Rep. of)</v>
      </c>
      <c r="T4384" t="str">
        <f>VLOOKUP(X4384,Organisation!A$2:B$150,2,FALSE)</f>
        <v>Islamic Republic of Iran Broadcast.</v>
      </c>
      <c r="U4384" t="s">
        <v>228</v>
      </c>
      <c r="V4384" t="s">
        <v>229</v>
      </c>
      <c r="W4384" t="s">
        <v>230</v>
      </c>
      <c r="X4384" t="s">
        <v>230</v>
      </c>
      <c r="Y4384">
        <v>2031</v>
      </c>
    </row>
    <row r="4385" spans="1:25" x14ac:dyDescent="0.25">
      <c r="A4385">
        <v>17820</v>
      </c>
      <c r="B4385" t="str">
        <f>VLOOKUP(W4385,Broadcast!A$2:B$277,2,FALSE)</f>
        <v>Islamic Republic of Iran Broadcasting</v>
      </c>
      <c r="C4385" s="6">
        <v>1020</v>
      </c>
      <c r="D4385" s="6">
        <v>1120</v>
      </c>
      <c r="E4385">
        <v>41</v>
      </c>
      <c r="F4385" t="str">
        <f>VLOOKUP(H4385,Location!A$2:E$678,2,FALSE)</f>
        <v>Kamalabad</v>
      </c>
      <c r="G4385" t="str">
        <f>VLOOKUP(LEFT(R4385,3),Language!A$2:B$7700,2,FALSE)</f>
        <v>English</v>
      </c>
      <c r="H4385" t="s">
        <v>340</v>
      </c>
      <c r="I4385">
        <v>500</v>
      </c>
      <c r="J4385">
        <v>110</v>
      </c>
      <c r="K4385">
        <v>0</v>
      </c>
      <c r="L4385">
        <v>217</v>
      </c>
      <c r="M4385">
        <v>1234567</v>
      </c>
      <c r="N4385">
        <v>270316</v>
      </c>
      <c r="O4385">
        <v>291016</v>
      </c>
      <c r="P4385" t="s">
        <v>19</v>
      </c>
      <c r="R4385" t="s">
        <v>20</v>
      </c>
      <c r="S4385" t="str">
        <f>VLOOKUP(V4385,Country!A$2:B$191,2,FALSE)</f>
        <v>Iran (Islamic Rep. of)</v>
      </c>
      <c r="T4385" t="str">
        <f>VLOOKUP(X4385,Organisation!A$2:B$150,2,FALSE)</f>
        <v>Islamic Republic of Iran Broadcast.</v>
      </c>
      <c r="U4385" t="s">
        <v>340</v>
      </c>
      <c r="V4385" t="s">
        <v>229</v>
      </c>
      <c r="W4385" t="s">
        <v>230</v>
      </c>
      <c r="X4385" t="s">
        <v>230</v>
      </c>
      <c r="Y4385">
        <v>2032</v>
      </c>
    </row>
    <row r="4386" spans="1:25" x14ac:dyDescent="0.25">
      <c r="A4386">
        <v>17820</v>
      </c>
      <c r="B4386" t="str">
        <f>VLOOKUP(W4386,Broadcast!A$2:B$277,2,FALSE)</f>
        <v>Broadcasting Serv. of the Kingdom of Saudi Arabia</v>
      </c>
      <c r="C4386" s="6">
        <v>1200</v>
      </c>
      <c r="D4386" s="6">
        <v>1500</v>
      </c>
      <c r="E4386" t="s">
        <v>290</v>
      </c>
      <c r="F4386" t="str">
        <f>VLOOKUP(H4386,Location!A$2:E$678,2,FALSE)</f>
        <v>Riyadh</v>
      </c>
      <c r="G4386" t="str">
        <f>VLOOKUP(LEFT(R4386,3),Language!A$2:B$7700,2,FALSE)</f>
        <v>Urdu</v>
      </c>
      <c r="H4386" t="s">
        <v>508</v>
      </c>
      <c r="I4386">
        <v>500</v>
      </c>
      <c r="J4386">
        <v>70</v>
      </c>
      <c r="K4386">
        <v>15</v>
      </c>
      <c r="L4386">
        <v>216</v>
      </c>
      <c r="M4386">
        <v>1234567</v>
      </c>
      <c r="N4386">
        <v>270316</v>
      </c>
      <c r="O4386">
        <v>301016</v>
      </c>
      <c r="P4386" t="s">
        <v>19</v>
      </c>
      <c r="R4386" t="s">
        <v>348</v>
      </c>
      <c r="S4386" t="str">
        <f>VLOOKUP(V4386,Country!A$2:B$191,2,FALSE)</f>
        <v>Saudi Arabia</v>
      </c>
      <c r="T4386" t="str">
        <f>VLOOKUP(X4386,Organisation!A$2:B$150,2,FALSE)</f>
        <v>Saudi Arabian Radio &amp; Television</v>
      </c>
      <c r="U4386" t="s">
        <v>508</v>
      </c>
      <c r="V4386" t="s">
        <v>397</v>
      </c>
      <c r="W4386" t="s">
        <v>397</v>
      </c>
      <c r="X4386" t="s">
        <v>397</v>
      </c>
      <c r="Y4386">
        <v>1425</v>
      </c>
    </row>
    <row r="4387" spans="1:25" x14ac:dyDescent="0.25">
      <c r="A4387">
        <v>17825</v>
      </c>
      <c r="B4387" t="str">
        <f>VLOOKUP(W4387,Broadcast!A$2:B$277,2,FALSE)</f>
        <v>Radio Sultanate of Oman</v>
      </c>
      <c r="C4387" s="6">
        <v>400</v>
      </c>
      <c r="D4387" s="6">
        <v>600</v>
      </c>
      <c r="E4387">
        <v>48.53</v>
      </c>
      <c r="F4387" t="str">
        <f>VLOOKUP(H4387,Location!A$2:E$678,2,FALSE)</f>
        <v>Thumrayt</v>
      </c>
      <c r="G4387" t="str">
        <f>VLOOKUP(LEFT(R4387,3),Language!A$2:B$7700,2,FALSE)</f>
        <v>Standard Arabic</v>
      </c>
      <c r="H4387" t="s">
        <v>520</v>
      </c>
      <c r="I4387">
        <v>100</v>
      </c>
      <c r="J4387">
        <v>220</v>
      </c>
      <c r="K4387">
        <v>0</v>
      </c>
      <c r="L4387">
        <v>205</v>
      </c>
      <c r="M4387">
        <v>1234567</v>
      </c>
      <c r="N4387">
        <v>270316</v>
      </c>
      <c r="O4387">
        <v>301016</v>
      </c>
      <c r="P4387" t="s">
        <v>19</v>
      </c>
      <c r="Q4387">
        <v>11900</v>
      </c>
      <c r="R4387" t="s">
        <v>310</v>
      </c>
      <c r="S4387" t="str">
        <f>VLOOKUP(V4387,Country!A$2:B$191,2,FALSE)</f>
        <v>Oman</v>
      </c>
      <c r="T4387" t="str">
        <f>VLOOKUP(X4387,Organisation!A$2:B$150,2,FALSE)</f>
        <v>Radio Sultanate of Oman</v>
      </c>
      <c r="U4387" t="s">
        <v>520</v>
      </c>
      <c r="V4387" t="s">
        <v>212</v>
      </c>
      <c r="W4387" t="s">
        <v>383</v>
      </c>
      <c r="X4387" t="s">
        <v>383</v>
      </c>
      <c r="Y4387">
        <v>4500</v>
      </c>
    </row>
    <row r="4388" spans="1:25" x14ac:dyDescent="0.25">
      <c r="A4388">
        <v>17825</v>
      </c>
      <c r="B4388" t="str">
        <f>VLOOKUP(W4388,Broadcast!A$2:B$277,2,FALSE)</f>
        <v>National Broadcaster of Bangladesh</v>
      </c>
      <c r="C4388" s="6">
        <v>1600</v>
      </c>
      <c r="D4388" s="6">
        <v>1700</v>
      </c>
      <c r="E4388">
        <v>39.4</v>
      </c>
      <c r="F4388" t="str">
        <f>VLOOKUP(H4388,Location!A$2:E$678,2,FALSE)</f>
        <v>Dhaka</v>
      </c>
      <c r="G4388" t="str">
        <f>VLOOKUP(LEFT(R4388,3),Language!A$2:B$7700,2,FALSE)</f>
        <v>Undetermined</v>
      </c>
      <c r="H4388" t="s">
        <v>446</v>
      </c>
      <c r="I4388">
        <v>250</v>
      </c>
      <c r="J4388">
        <v>290</v>
      </c>
      <c r="K4388">
        <v>0</v>
      </c>
      <c r="L4388">
        <v>216</v>
      </c>
      <c r="M4388">
        <v>1234567</v>
      </c>
      <c r="N4388">
        <v>270316</v>
      </c>
      <c r="O4388">
        <v>291016</v>
      </c>
      <c r="P4388" t="s">
        <v>19</v>
      </c>
      <c r="R4388" t="s">
        <v>239</v>
      </c>
      <c r="S4388" t="str">
        <f>VLOOKUP(V4388,Country!A$2:B$191,2,FALSE)</f>
        <v>Bangladesh</v>
      </c>
      <c r="T4388" t="str">
        <f>VLOOKUP(X4388,Organisation!A$2:B$150,2,FALSE)</f>
        <v>NBA of Bangladesh</v>
      </c>
      <c r="U4388" t="s">
        <v>446</v>
      </c>
      <c r="V4388" t="s">
        <v>447</v>
      </c>
      <c r="W4388" t="s">
        <v>448</v>
      </c>
      <c r="X4388" t="s">
        <v>448</v>
      </c>
      <c r="Y4388">
        <v>4124</v>
      </c>
    </row>
    <row r="4389" spans="1:25" x14ac:dyDescent="0.25">
      <c r="A4389">
        <v>17830</v>
      </c>
      <c r="B4389" t="str">
        <f>VLOOKUP(W4389,Broadcast!A$2:B$277,2,FALSE)</f>
        <v>BBC Worldservice</v>
      </c>
      <c r="C4389" s="6">
        <v>700</v>
      </c>
      <c r="D4389" s="6">
        <v>800</v>
      </c>
      <c r="E4389" t="s">
        <v>159</v>
      </c>
      <c r="F4389" t="str">
        <f>VLOOKUP(H4389,Location!A$2:E$678,2,FALSE)</f>
        <v>Meyerton</v>
      </c>
      <c r="G4389" t="str">
        <f>VLOOKUP(LEFT(R4389,3),Language!A$2:B$7700,2,FALSE)</f>
        <v>English</v>
      </c>
      <c r="H4389" t="s">
        <v>34</v>
      </c>
      <c r="I4389">
        <v>250</v>
      </c>
      <c r="J4389">
        <v>328</v>
      </c>
      <c r="K4389">
        <v>-12</v>
      </c>
      <c r="L4389">
        <v>418</v>
      </c>
      <c r="M4389">
        <v>1234567</v>
      </c>
      <c r="N4389">
        <v>270316</v>
      </c>
      <c r="O4389">
        <v>301016</v>
      </c>
      <c r="P4389" t="s">
        <v>19</v>
      </c>
      <c r="Q4389">
        <v>17717</v>
      </c>
      <c r="R4389" t="s">
        <v>20</v>
      </c>
      <c r="S4389" t="str">
        <f>VLOOKUP(V4389,Country!A$2:B$191,2,FALSE)</f>
        <v>South Africa</v>
      </c>
      <c r="T4389" t="str">
        <f>VLOOKUP(X4389,Organisation!A$2:B$150,2,FALSE)</f>
        <v>Babcock Communications</v>
      </c>
      <c r="U4389" t="s">
        <v>34</v>
      </c>
      <c r="V4389" t="s">
        <v>35</v>
      </c>
      <c r="W4389" t="s">
        <v>42</v>
      </c>
      <c r="X4389" t="s">
        <v>43</v>
      </c>
      <c r="Y4389">
        <v>343</v>
      </c>
    </row>
    <row r="4390" spans="1:25" x14ac:dyDescent="0.25">
      <c r="A4390">
        <v>17830</v>
      </c>
      <c r="B4390" t="str">
        <f>VLOOKUP(W4390,Broadcast!A$2:B$277,2,FALSE)</f>
        <v>Islamic Republic of Iran Broadcasting</v>
      </c>
      <c r="C4390" s="6">
        <v>820</v>
      </c>
      <c r="D4390" s="6">
        <v>920</v>
      </c>
      <c r="E4390" t="s">
        <v>475</v>
      </c>
      <c r="F4390" t="str">
        <f>VLOOKUP(H4390,Location!A$2:E$678,2,FALSE)</f>
        <v>Sirjan</v>
      </c>
      <c r="G4390" t="str">
        <f>VLOOKUP(LEFT(R4390,3),Language!A$2:B$7700,2,FALSE)</f>
        <v>Swahili (macrolanguage)</v>
      </c>
      <c r="H4390" t="s">
        <v>228</v>
      </c>
      <c r="I4390">
        <v>500</v>
      </c>
      <c r="J4390">
        <v>223</v>
      </c>
      <c r="K4390">
        <v>-30</v>
      </c>
      <c r="L4390">
        <v>218</v>
      </c>
      <c r="M4390">
        <v>1234567</v>
      </c>
      <c r="N4390">
        <v>270316</v>
      </c>
      <c r="O4390">
        <v>291016</v>
      </c>
      <c r="P4390" t="s">
        <v>19</v>
      </c>
      <c r="R4390" t="s">
        <v>296</v>
      </c>
      <c r="S4390" t="str">
        <f>VLOOKUP(V4390,Country!A$2:B$191,2,FALSE)</f>
        <v>Iran (Islamic Rep. of)</v>
      </c>
      <c r="T4390" t="str">
        <f>VLOOKUP(X4390,Organisation!A$2:B$150,2,FALSE)</f>
        <v>Islamic Republic of Iran Broadcast.</v>
      </c>
      <c r="U4390" t="s">
        <v>228</v>
      </c>
      <c r="V4390" t="s">
        <v>229</v>
      </c>
      <c r="W4390" t="s">
        <v>230</v>
      </c>
      <c r="X4390" t="s">
        <v>230</v>
      </c>
      <c r="Y4390">
        <v>7337</v>
      </c>
    </row>
    <row r="4391" spans="1:25" x14ac:dyDescent="0.25">
      <c r="A4391">
        <v>17830</v>
      </c>
      <c r="B4391" t="str">
        <f>VLOOKUP(W4391,Broadcast!A$2:B$277,2,FALSE)</f>
        <v>Radio Russia</v>
      </c>
      <c r="C4391" s="6">
        <v>1100</v>
      </c>
      <c r="D4391" s="6">
        <v>1400</v>
      </c>
      <c r="E4391">
        <v>41.49</v>
      </c>
      <c r="F4391" t="str">
        <f>VLOOKUP(H4391,Location!A$2:E$678,2,FALSE)</f>
        <v>Moskva</v>
      </c>
      <c r="G4391" t="str">
        <f>VLOOKUP(LEFT(R4391,3),Language!A$2:B$7700,2,FALSE)</f>
        <v>Russian</v>
      </c>
      <c r="H4391" t="s">
        <v>298</v>
      </c>
      <c r="I4391">
        <v>250</v>
      </c>
      <c r="J4391">
        <v>100</v>
      </c>
      <c r="K4391">
        <v>0</v>
      </c>
      <c r="L4391">
        <v>217</v>
      </c>
      <c r="M4391">
        <v>1234567</v>
      </c>
      <c r="N4391">
        <v>270316</v>
      </c>
      <c r="O4391">
        <v>291016</v>
      </c>
      <c r="P4391" t="s">
        <v>19</v>
      </c>
      <c r="R4391" t="s">
        <v>182</v>
      </c>
      <c r="S4391" t="str">
        <f>VLOOKUP(V4391,Country!A$2:B$191,2,FALSE)</f>
        <v>Russia</v>
      </c>
      <c r="T4391" t="str">
        <f>VLOOKUP(X4391,Organisation!A$2:B$150,2,FALSE)</f>
        <v>General Radio Frequency Centre</v>
      </c>
      <c r="U4391" t="s">
        <v>298</v>
      </c>
      <c r="V4391" t="s">
        <v>183</v>
      </c>
      <c r="W4391" t="s">
        <v>184</v>
      </c>
      <c r="X4391" t="s">
        <v>185</v>
      </c>
      <c r="Y4391">
        <v>14027</v>
      </c>
    </row>
    <row r="4392" spans="1:25" x14ac:dyDescent="0.25">
      <c r="A4392">
        <v>17830</v>
      </c>
      <c r="B4392" t="str">
        <f>VLOOKUP(W4392,Broadcast!A$2:B$277,2,FALSE)</f>
        <v>BBC Worldservice</v>
      </c>
      <c r="C4392" s="6">
        <v>1200</v>
      </c>
      <c r="D4392" s="6">
        <v>1230</v>
      </c>
      <c r="E4392">
        <v>37</v>
      </c>
      <c r="F4392" t="str">
        <f>VLOOKUP(H4392,Location!A$2:E$678,2,FALSE)</f>
        <v>Moosbrunn</v>
      </c>
      <c r="G4392" t="str">
        <f>VLOOKUP(LEFT(R4392,3),Language!A$2:B$7700,2,FALSE)</f>
        <v>French</v>
      </c>
      <c r="H4392" t="s">
        <v>421</v>
      </c>
      <c r="I4392">
        <v>300</v>
      </c>
      <c r="J4392">
        <v>225</v>
      </c>
      <c r="K4392">
        <v>0</v>
      </c>
      <c r="L4392">
        <v>218</v>
      </c>
      <c r="M4392">
        <v>1234567</v>
      </c>
      <c r="N4392">
        <v>190516</v>
      </c>
      <c r="O4392">
        <v>301016</v>
      </c>
      <c r="P4392" t="s">
        <v>19</v>
      </c>
      <c r="Q4392">
        <v>16725</v>
      </c>
      <c r="R4392" t="s">
        <v>79</v>
      </c>
      <c r="S4392" t="str">
        <f>VLOOKUP(V4392,Country!A$2:B$191,2,FALSE)</f>
        <v>Austria</v>
      </c>
      <c r="T4392" t="str">
        <f>VLOOKUP(X4392,Organisation!A$2:B$150,2,FALSE)</f>
        <v>Babcock Communications</v>
      </c>
      <c r="U4392" t="s">
        <v>421</v>
      </c>
      <c r="V4392" t="s">
        <v>422</v>
      </c>
      <c r="W4392" t="s">
        <v>42</v>
      </c>
      <c r="X4392" t="s">
        <v>43</v>
      </c>
      <c r="Y4392">
        <v>16668</v>
      </c>
    </row>
    <row r="4393" spans="1:25" x14ac:dyDescent="0.25">
      <c r="A4393">
        <v>17830</v>
      </c>
      <c r="B4393" t="str">
        <f>VLOOKUP(W4393,Broadcast!A$2:B$277,2,FALSE)</f>
        <v>BBC Worldservice</v>
      </c>
      <c r="C4393" s="6">
        <v>1600</v>
      </c>
      <c r="D4393" s="6">
        <v>1700</v>
      </c>
      <c r="E4393" t="s">
        <v>159</v>
      </c>
      <c r="F4393" t="str">
        <f>VLOOKUP(H4393,Location!A$2:E$678,2,FALSE)</f>
        <v>Ascension</v>
      </c>
      <c r="G4393" t="str">
        <f>VLOOKUP(LEFT(R4393,3),Language!A$2:B$7700,2,FALSE)</f>
        <v>English</v>
      </c>
      <c r="H4393" t="s">
        <v>160</v>
      </c>
      <c r="I4393">
        <v>250</v>
      </c>
      <c r="J4393">
        <v>85</v>
      </c>
      <c r="K4393">
        <v>0</v>
      </c>
      <c r="L4393">
        <v>607</v>
      </c>
      <c r="M4393">
        <v>1234567</v>
      </c>
      <c r="N4393">
        <v>160716</v>
      </c>
      <c r="O4393">
        <v>301016</v>
      </c>
      <c r="P4393" t="s">
        <v>19</v>
      </c>
      <c r="Q4393">
        <v>16500</v>
      </c>
      <c r="R4393" t="s">
        <v>20</v>
      </c>
      <c r="S4393" t="str">
        <f>VLOOKUP(V4393,Country!A$2:B$191,2,FALSE)</f>
        <v>United Kingdom</v>
      </c>
      <c r="T4393" t="str">
        <f>VLOOKUP(X4393,Organisation!A$2:B$150,2,FALSE)</f>
        <v>Babcock Communications</v>
      </c>
      <c r="U4393" t="s">
        <v>160</v>
      </c>
      <c r="V4393" t="s">
        <v>75</v>
      </c>
      <c r="W4393" t="s">
        <v>42</v>
      </c>
      <c r="X4393" t="s">
        <v>43</v>
      </c>
      <c r="Y4393">
        <v>16935</v>
      </c>
    </row>
    <row r="4394" spans="1:25" x14ac:dyDescent="0.25">
      <c r="A4394">
        <v>17830</v>
      </c>
      <c r="B4394" t="str">
        <f>VLOOKUP(W4394,Broadcast!A$2:B$277,2,FALSE)</f>
        <v>BBC Worldservice</v>
      </c>
      <c r="C4394" s="6">
        <v>1700</v>
      </c>
      <c r="D4394" s="6">
        <v>1800</v>
      </c>
      <c r="E4394" t="s">
        <v>159</v>
      </c>
      <c r="F4394" t="str">
        <f>VLOOKUP(H4394,Location!A$2:E$678,2,FALSE)</f>
        <v>Ascension</v>
      </c>
      <c r="G4394" t="str">
        <f>VLOOKUP(LEFT(R4394,3),Language!A$2:B$7700,2,FALSE)</f>
        <v>English</v>
      </c>
      <c r="H4394" t="s">
        <v>160</v>
      </c>
      <c r="I4394">
        <v>250</v>
      </c>
      <c r="J4394">
        <v>65</v>
      </c>
      <c r="K4394">
        <v>0</v>
      </c>
      <c r="L4394">
        <v>547</v>
      </c>
      <c r="M4394">
        <v>1234567</v>
      </c>
      <c r="N4394">
        <v>270316</v>
      </c>
      <c r="O4394">
        <v>301016</v>
      </c>
      <c r="P4394" t="s">
        <v>19</v>
      </c>
      <c r="Q4394">
        <v>16500</v>
      </c>
      <c r="R4394" t="s">
        <v>20</v>
      </c>
      <c r="S4394" t="str">
        <f>VLOOKUP(V4394,Country!A$2:B$191,2,FALSE)</f>
        <v>United Kingdom</v>
      </c>
      <c r="T4394" t="str">
        <f>VLOOKUP(X4394,Organisation!A$2:B$150,2,FALSE)</f>
        <v>Babcock Communications</v>
      </c>
      <c r="U4394" t="s">
        <v>160</v>
      </c>
      <c r="V4394" t="s">
        <v>75</v>
      </c>
      <c r="W4394" t="s">
        <v>42</v>
      </c>
      <c r="X4394" t="s">
        <v>43</v>
      </c>
      <c r="Y4394">
        <v>341</v>
      </c>
    </row>
    <row r="4395" spans="1:25" x14ac:dyDescent="0.25">
      <c r="A4395">
        <v>17830</v>
      </c>
      <c r="B4395" t="str">
        <f>VLOOKUP(W4395,Broadcast!A$2:B$277,2,FALSE)</f>
        <v>Radio Sultanate of Oman</v>
      </c>
      <c r="C4395" s="6">
        <v>2000</v>
      </c>
      <c r="D4395" s="6">
        <v>2200</v>
      </c>
      <c r="E4395">
        <v>48.53</v>
      </c>
      <c r="F4395" t="str">
        <f>VLOOKUP(H4395,Location!A$2:E$678,2,FALSE)</f>
        <v>Thumrayt</v>
      </c>
      <c r="G4395" t="str">
        <f>VLOOKUP(LEFT(R4395,3),Language!A$2:B$7700,2,FALSE)</f>
        <v>Standard Arabic</v>
      </c>
      <c r="H4395" t="s">
        <v>520</v>
      </c>
      <c r="I4395">
        <v>100</v>
      </c>
      <c r="J4395">
        <v>220</v>
      </c>
      <c r="K4395">
        <v>0</v>
      </c>
      <c r="L4395">
        <v>205</v>
      </c>
      <c r="M4395">
        <v>1234567</v>
      </c>
      <c r="N4395">
        <v>270316</v>
      </c>
      <c r="O4395">
        <v>301016</v>
      </c>
      <c r="P4395" t="s">
        <v>19</v>
      </c>
      <c r="Q4395">
        <v>11900</v>
      </c>
      <c r="R4395" t="s">
        <v>310</v>
      </c>
      <c r="S4395" t="str">
        <f>VLOOKUP(V4395,Country!A$2:B$191,2,FALSE)</f>
        <v>Oman</v>
      </c>
      <c r="T4395" t="str">
        <f>VLOOKUP(X4395,Organisation!A$2:B$150,2,FALSE)</f>
        <v>Radio Sultanate of Oman</v>
      </c>
      <c r="U4395" t="s">
        <v>520</v>
      </c>
      <c r="V4395" t="s">
        <v>212</v>
      </c>
      <c r="W4395" t="s">
        <v>383</v>
      </c>
      <c r="X4395" t="s">
        <v>383</v>
      </c>
      <c r="Y4395">
        <v>4495</v>
      </c>
    </row>
    <row r="4396" spans="1:25" x14ac:dyDescent="0.25">
      <c r="A4396">
        <v>17840</v>
      </c>
      <c r="B4396" t="str">
        <f>VLOOKUP(W4396,Broadcast!A$2:B$277,2,FALSE)</f>
        <v>China Radio International</v>
      </c>
      <c r="C4396" s="6">
        <v>700</v>
      </c>
      <c r="D4396" s="6">
        <v>800</v>
      </c>
      <c r="E4396">
        <v>41</v>
      </c>
      <c r="F4396" t="str">
        <f>VLOOKUP(H4396,Location!A$2:E$678,2,FALSE)</f>
        <v>Kashi</v>
      </c>
      <c r="G4396" t="str">
        <f>VLOOKUP(LEFT(R4396,3),Language!A$2:B$7700,2,FALSE)</f>
        <v>Standart Chinese</v>
      </c>
      <c r="H4396" t="s">
        <v>187</v>
      </c>
      <c r="I4396">
        <v>100</v>
      </c>
      <c r="J4396">
        <v>174</v>
      </c>
      <c r="K4396">
        <v>0</v>
      </c>
      <c r="L4396">
        <v>206</v>
      </c>
      <c r="M4396">
        <v>1234567</v>
      </c>
      <c r="N4396">
        <v>270316</v>
      </c>
      <c r="O4396">
        <v>301016</v>
      </c>
      <c r="P4396" t="s">
        <v>19</v>
      </c>
      <c r="Q4396">
        <v>14500</v>
      </c>
      <c r="R4396" t="s">
        <v>207</v>
      </c>
      <c r="S4396" t="str">
        <f>VLOOKUP(V4396,Country!A$2:B$191,2,FALSE)</f>
        <v>China</v>
      </c>
      <c r="T4396" t="str">
        <f>VLOOKUP(X4396,Organisation!A$2:B$150,2,FALSE)</f>
        <v>R &amp; T of Peoples Republic of China</v>
      </c>
      <c r="U4396" t="s">
        <v>187</v>
      </c>
      <c r="V4396" t="s">
        <v>55</v>
      </c>
      <c r="W4396" t="s">
        <v>188</v>
      </c>
      <c r="X4396" t="s">
        <v>57</v>
      </c>
      <c r="Y4396">
        <v>3469</v>
      </c>
    </row>
    <row r="4397" spans="1:25" x14ac:dyDescent="0.25">
      <c r="A4397">
        <v>17840</v>
      </c>
      <c r="B4397" t="str">
        <f>VLOOKUP(W4397,Broadcast!A$2:B$277,2,FALSE)</f>
        <v>China Radio International</v>
      </c>
      <c r="C4397" s="6">
        <v>800</v>
      </c>
      <c r="D4397" s="6">
        <v>900</v>
      </c>
      <c r="E4397">
        <v>41</v>
      </c>
      <c r="F4397" t="str">
        <f>VLOOKUP(H4397,Location!A$2:E$678,2,FALSE)</f>
        <v>Kashi</v>
      </c>
      <c r="G4397" t="str">
        <f>VLOOKUP(LEFT(R4397,3),Language!A$2:B$7700,2,FALSE)</f>
        <v>Standart Chinese</v>
      </c>
      <c r="H4397" t="s">
        <v>187</v>
      </c>
      <c r="I4397">
        <v>100</v>
      </c>
      <c r="J4397">
        <v>174</v>
      </c>
      <c r="K4397">
        <v>0</v>
      </c>
      <c r="L4397">
        <v>206</v>
      </c>
      <c r="M4397">
        <v>1234567</v>
      </c>
      <c r="N4397">
        <v>270316</v>
      </c>
      <c r="O4397">
        <v>301016</v>
      </c>
      <c r="P4397" t="s">
        <v>19</v>
      </c>
      <c r="Q4397">
        <v>14500</v>
      </c>
      <c r="R4397" t="s">
        <v>207</v>
      </c>
      <c r="S4397" t="str">
        <f>VLOOKUP(V4397,Country!A$2:B$191,2,FALSE)</f>
        <v>China</v>
      </c>
      <c r="T4397" t="str">
        <f>VLOOKUP(X4397,Organisation!A$2:B$150,2,FALSE)</f>
        <v>R &amp; T of Peoples Republic of China</v>
      </c>
      <c r="U4397" t="s">
        <v>187</v>
      </c>
      <c r="V4397" t="s">
        <v>55</v>
      </c>
      <c r="W4397" t="s">
        <v>188</v>
      </c>
      <c r="X4397" t="s">
        <v>57</v>
      </c>
      <c r="Y4397">
        <v>3470</v>
      </c>
    </row>
    <row r="4398" spans="1:25" x14ac:dyDescent="0.25">
      <c r="A4398">
        <v>17840</v>
      </c>
      <c r="B4398" t="str">
        <f>VLOOKUP(W4398,Broadcast!A$2:B$277,2,FALSE)</f>
        <v>China Radio International</v>
      </c>
      <c r="C4398" s="6">
        <v>900</v>
      </c>
      <c r="D4398" s="6">
        <v>1100</v>
      </c>
      <c r="E4398">
        <v>41</v>
      </c>
      <c r="F4398" t="str">
        <f>VLOOKUP(H4398,Location!A$2:E$678,2,FALSE)</f>
        <v>Kashi</v>
      </c>
      <c r="G4398" t="str">
        <f>VLOOKUP(LEFT(R4398,3),Language!A$2:B$7700,2,FALSE)</f>
        <v>Standart Chinese</v>
      </c>
      <c r="H4398" t="s">
        <v>187</v>
      </c>
      <c r="I4398">
        <v>100</v>
      </c>
      <c r="J4398">
        <v>174</v>
      </c>
      <c r="K4398">
        <v>0</v>
      </c>
      <c r="L4398">
        <v>206</v>
      </c>
      <c r="M4398">
        <v>1234567</v>
      </c>
      <c r="N4398">
        <v>270316</v>
      </c>
      <c r="O4398">
        <v>301016</v>
      </c>
      <c r="P4398" t="s">
        <v>19</v>
      </c>
      <c r="Q4398">
        <v>14500</v>
      </c>
      <c r="R4398" t="s">
        <v>207</v>
      </c>
      <c r="S4398" t="str">
        <f>VLOOKUP(V4398,Country!A$2:B$191,2,FALSE)</f>
        <v>China</v>
      </c>
      <c r="T4398" t="str">
        <f>VLOOKUP(X4398,Organisation!A$2:B$150,2,FALSE)</f>
        <v>R &amp; T of Peoples Republic of China</v>
      </c>
      <c r="U4398" t="s">
        <v>187</v>
      </c>
      <c r="V4398" t="s">
        <v>55</v>
      </c>
      <c r="W4398" t="s">
        <v>188</v>
      </c>
      <c r="X4398" t="s">
        <v>57</v>
      </c>
      <c r="Y4398">
        <v>3471</v>
      </c>
    </row>
    <row r="4399" spans="1:25" x14ac:dyDescent="0.25">
      <c r="A4399">
        <v>17840</v>
      </c>
      <c r="B4399" t="str">
        <f>VLOOKUP(W4399,Broadcast!A$2:B$277,2,FALSE)</f>
        <v>Deutsche Welle</v>
      </c>
      <c r="C4399" s="6">
        <v>1325</v>
      </c>
      <c r="D4399" s="6">
        <v>1530</v>
      </c>
      <c r="E4399" t="s">
        <v>807</v>
      </c>
      <c r="F4399" t="str">
        <f>VLOOKUP(H4399,Location!A$2:E$678,2,FALSE)</f>
        <v>Issoudun</v>
      </c>
      <c r="G4399" t="str">
        <f>VLOOKUP(LEFT(R4399,3),Language!A$2:B$7700,2,FALSE)</f>
        <v>Hausa</v>
      </c>
      <c r="H4399" t="s">
        <v>78</v>
      </c>
      <c r="I4399">
        <v>500</v>
      </c>
      <c r="J4399">
        <v>170</v>
      </c>
      <c r="K4399">
        <v>0</v>
      </c>
      <c r="L4399">
        <v>207</v>
      </c>
      <c r="M4399">
        <v>7</v>
      </c>
      <c r="N4399">
        <v>100916</v>
      </c>
      <c r="O4399">
        <v>11016</v>
      </c>
      <c r="P4399" t="s">
        <v>19</v>
      </c>
      <c r="Q4399">
        <v>17400</v>
      </c>
      <c r="R4399" t="s">
        <v>127</v>
      </c>
      <c r="S4399" t="str">
        <f>VLOOKUP(V4399,Country!A$2:B$191,2,FALSE)</f>
        <v>France</v>
      </c>
      <c r="T4399" t="str">
        <f>VLOOKUP(X4399,Organisation!A$2:B$150,2,FALSE)</f>
        <v>Deutsche Welle</v>
      </c>
      <c r="U4399" t="s">
        <v>78</v>
      </c>
      <c r="V4399" t="s">
        <v>80</v>
      </c>
      <c r="W4399" t="s">
        <v>346</v>
      </c>
      <c r="X4399" t="s">
        <v>346</v>
      </c>
      <c r="Y4399">
        <v>18015</v>
      </c>
    </row>
    <row r="4400" spans="1:25" x14ac:dyDescent="0.25">
      <c r="A4400">
        <v>17840</v>
      </c>
      <c r="B4400" t="str">
        <f>VLOOKUP(W4400,Broadcast!A$2:B$277,2,FALSE)</f>
        <v>Deutsche Welle</v>
      </c>
      <c r="C4400" s="6">
        <v>1325</v>
      </c>
      <c r="D4400" s="6">
        <v>1530</v>
      </c>
      <c r="E4400" t="s">
        <v>807</v>
      </c>
      <c r="F4400" t="str">
        <f>VLOOKUP(H4400,Location!A$2:E$678,2,FALSE)</f>
        <v>Issoudun</v>
      </c>
      <c r="G4400" t="str">
        <f>VLOOKUP(LEFT(R4400,3),Language!A$2:B$7700,2,FALSE)</f>
        <v>Hausa</v>
      </c>
      <c r="H4400" t="s">
        <v>78</v>
      </c>
      <c r="I4400">
        <v>500</v>
      </c>
      <c r="J4400">
        <v>170</v>
      </c>
      <c r="K4400">
        <v>0</v>
      </c>
      <c r="L4400">
        <v>207</v>
      </c>
      <c r="M4400">
        <v>7</v>
      </c>
      <c r="N4400">
        <v>151016</v>
      </c>
      <c r="O4400">
        <v>291016</v>
      </c>
      <c r="P4400" t="s">
        <v>19</v>
      </c>
      <c r="Q4400">
        <v>17400</v>
      </c>
      <c r="R4400" t="s">
        <v>127</v>
      </c>
      <c r="S4400" t="str">
        <f>VLOOKUP(V4400,Country!A$2:B$191,2,FALSE)</f>
        <v>France</v>
      </c>
      <c r="T4400" t="str">
        <f>VLOOKUP(X4400,Organisation!A$2:B$150,2,FALSE)</f>
        <v>Deutsche Welle</v>
      </c>
      <c r="U4400" t="s">
        <v>78</v>
      </c>
      <c r="V4400" t="s">
        <v>80</v>
      </c>
      <c r="W4400" t="s">
        <v>346</v>
      </c>
      <c r="X4400" t="s">
        <v>346</v>
      </c>
      <c r="Y4400">
        <v>18016</v>
      </c>
    </row>
    <row r="4401" spans="1:25" x14ac:dyDescent="0.25">
      <c r="A4401">
        <v>17840</v>
      </c>
      <c r="B4401" t="str">
        <f>VLOOKUP(W4401,Broadcast!A$2:B$277,2,FALSE)</f>
        <v>Deutsche Welle</v>
      </c>
      <c r="C4401" s="6">
        <v>1325</v>
      </c>
      <c r="D4401" s="6">
        <v>1530</v>
      </c>
      <c r="E4401" t="s">
        <v>807</v>
      </c>
      <c r="F4401" t="str">
        <f>VLOOKUP(H4401,Location!A$2:E$678,2,FALSE)</f>
        <v>Issoudun</v>
      </c>
      <c r="G4401" t="str">
        <f>VLOOKUP(LEFT(R4401,3),Language!A$2:B$7700,2,FALSE)</f>
        <v>Hausa</v>
      </c>
      <c r="H4401" t="s">
        <v>78</v>
      </c>
      <c r="I4401">
        <v>500</v>
      </c>
      <c r="J4401">
        <v>170</v>
      </c>
      <c r="K4401">
        <v>0</v>
      </c>
      <c r="L4401">
        <v>207</v>
      </c>
      <c r="M4401">
        <v>7</v>
      </c>
      <c r="N4401">
        <v>270816</v>
      </c>
      <c r="O4401">
        <v>270816</v>
      </c>
      <c r="P4401" t="s">
        <v>19</v>
      </c>
      <c r="Q4401">
        <v>17400</v>
      </c>
      <c r="R4401" t="s">
        <v>127</v>
      </c>
      <c r="S4401" t="str">
        <f>VLOOKUP(V4401,Country!A$2:B$191,2,FALSE)</f>
        <v>France</v>
      </c>
      <c r="T4401" t="str">
        <f>VLOOKUP(X4401,Organisation!A$2:B$150,2,FALSE)</f>
        <v>Deutsche Welle</v>
      </c>
      <c r="U4401" t="s">
        <v>78</v>
      </c>
      <c r="V4401" t="s">
        <v>80</v>
      </c>
      <c r="W4401" t="s">
        <v>346</v>
      </c>
      <c r="X4401" t="s">
        <v>346</v>
      </c>
      <c r="Y4401">
        <v>18017</v>
      </c>
    </row>
    <row r="4402" spans="1:25" x14ac:dyDescent="0.25">
      <c r="A4402">
        <v>17840</v>
      </c>
      <c r="B4402" t="str">
        <f>VLOOKUP(W4402,Broadcast!A$2:B$277,2,FALSE)</f>
        <v>Nippon Hoso Kyokai</v>
      </c>
      <c r="C4402" s="6">
        <v>1400</v>
      </c>
      <c r="D4402" s="6">
        <v>1500</v>
      </c>
      <c r="E4402">
        <v>41</v>
      </c>
      <c r="F4402" t="str">
        <f>VLOOKUP(H4402,Location!A$2:E$678,2,FALSE)</f>
        <v>Tokyo Yamata</v>
      </c>
      <c r="G4402" t="str">
        <f>VLOOKUP(LEFT(R4402,3),Language!A$2:B$7700,2,FALSE)</f>
        <v>Japanese</v>
      </c>
      <c r="H4402" t="s">
        <v>192</v>
      </c>
      <c r="I4402">
        <v>300</v>
      </c>
      <c r="J4402">
        <v>270</v>
      </c>
      <c r="K4402">
        <v>30</v>
      </c>
      <c r="L4402">
        <v>208</v>
      </c>
      <c r="M4402">
        <v>1234567</v>
      </c>
      <c r="N4402">
        <v>270316</v>
      </c>
      <c r="O4402">
        <v>301016</v>
      </c>
      <c r="P4402" t="s">
        <v>19</v>
      </c>
      <c r="R4402" t="s">
        <v>196</v>
      </c>
      <c r="S4402" t="str">
        <f>VLOOKUP(V4402,Country!A$2:B$191,2,FALSE)</f>
        <v>Japan</v>
      </c>
      <c r="T4402" t="str">
        <f>VLOOKUP(X4402,Organisation!A$2:B$150,2,FALSE)</f>
        <v>Nippon Hoso Kyokai, Japan</v>
      </c>
      <c r="U4402" t="s">
        <v>192</v>
      </c>
      <c r="V4402" t="s">
        <v>193</v>
      </c>
      <c r="W4402" t="s">
        <v>197</v>
      </c>
      <c r="X4402" t="s">
        <v>197</v>
      </c>
      <c r="Y4402">
        <v>2378</v>
      </c>
    </row>
    <row r="4403" spans="1:25" x14ac:dyDescent="0.25">
      <c r="A4403">
        <v>17845</v>
      </c>
      <c r="B4403" t="str">
        <f>VLOOKUP(W4403,Broadcast!A$2:B$277,2,FALSE)</f>
        <v>Abu Dhabi Media Company</v>
      </c>
      <c r="C4403" s="6">
        <v>1130</v>
      </c>
      <c r="D4403" s="6">
        <v>1400</v>
      </c>
      <c r="E4403">
        <v>44.45</v>
      </c>
      <c r="F4403" t="str">
        <f>VLOOKUP(H4403,Location!A$2:E$678,2,FALSE)</f>
        <v>Dhabayya</v>
      </c>
      <c r="G4403" t="str">
        <f>VLOOKUP(LEFT(R4403,3),Language!A$2:B$7700,2,FALSE)</f>
        <v>Arabic</v>
      </c>
      <c r="H4403" t="s">
        <v>409</v>
      </c>
      <c r="I4403">
        <v>500</v>
      </c>
      <c r="J4403">
        <v>60</v>
      </c>
      <c r="K4403">
        <v>-30</v>
      </c>
      <c r="L4403">
        <v>146</v>
      </c>
      <c r="M4403">
        <v>1234567</v>
      </c>
      <c r="N4403">
        <v>270316</v>
      </c>
      <c r="O4403">
        <v>301016</v>
      </c>
      <c r="P4403" t="s">
        <v>19</v>
      </c>
      <c r="Q4403">
        <v>17000</v>
      </c>
      <c r="R4403" t="s">
        <v>89</v>
      </c>
      <c r="S4403" t="str">
        <f>VLOOKUP(V4403,Country!A$2:B$191,2,FALSE)</f>
        <v>United Arab Emirates</v>
      </c>
      <c r="T4403" t="str">
        <f>VLOOKUP(X4403,Organisation!A$2:B$150,2,FALSE)</f>
        <v>Abu Dhabi Media Company</v>
      </c>
      <c r="U4403" t="s">
        <v>409</v>
      </c>
      <c r="V4403" t="s">
        <v>410</v>
      </c>
      <c r="W4403" t="s">
        <v>14</v>
      </c>
      <c r="X4403" t="s">
        <v>14</v>
      </c>
      <c r="Y4403">
        <v>3812</v>
      </c>
    </row>
    <row r="4404" spans="1:25" x14ac:dyDescent="0.25">
      <c r="A4404">
        <v>17845</v>
      </c>
      <c r="B4404" t="str">
        <f>VLOOKUP(W4404,Broadcast!A$2:B$277,2,FALSE)</f>
        <v>Babcock Communications</v>
      </c>
      <c r="C4404" s="6">
        <v>1200</v>
      </c>
      <c r="D4404" s="6">
        <v>1300</v>
      </c>
      <c r="E4404" t="s">
        <v>459</v>
      </c>
      <c r="F4404" t="str">
        <f>VLOOKUP(H4404,Location!A$2:E$678,2,FALSE)</f>
        <v>Dhabayya</v>
      </c>
      <c r="G4404" t="str">
        <f>VLOOKUP(LEFT(R4404,3),Language!A$2:B$7700,2,FALSE)</f>
        <v>Somali</v>
      </c>
      <c r="H4404" t="s">
        <v>409</v>
      </c>
      <c r="I4404">
        <v>250</v>
      </c>
      <c r="J4404">
        <v>225</v>
      </c>
      <c r="K4404">
        <v>-15</v>
      </c>
      <c r="L4404">
        <v>146</v>
      </c>
      <c r="M4404">
        <v>1234567</v>
      </c>
      <c r="N4404">
        <v>270316</v>
      </c>
      <c r="O4404">
        <v>301016</v>
      </c>
      <c r="P4404" t="s">
        <v>19</v>
      </c>
      <c r="Q4404">
        <v>17710</v>
      </c>
      <c r="R4404" t="s">
        <v>424</v>
      </c>
      <c r="S4404" t="str">
        <f>VLOOKUP(V4404,Country!A$2:B$191,2,FALSE)</f>
        <v>United Arab Emirates</v>
      </c>
      <c r="T4404" t="str">
        <f>VLOOKUP(X4404,Organisation!A$2:B$150,2,FALSE)</f>
        <v>Babcock Communications</v>
      </c>
      <c r="U4404" t="s">
        <v>409</v>
      </c>
      <c r="V4404" t="s">
        <v>410</v>
      </c>
      <c r="W4404" t="s">
        <v>43</v>
      </c>
      <c r="X4404" t="s">
        <v>43</v>
      </c>
      <c r="Y4404">
        <v>345</v>
      </c>
    </row>
    <row r="4405" spans="1:25" x14ac:dyDescent="0.25">
      <c r="A4405">
        <v>17845</v>
      </c>
      <c r="B4405" t="str">
        <f>VLOOKUP(W4405,Broadcast!A$2:B$277,2,FALSE)</f>
        <v>Abu Dhabi Media Company</v>
      </c>
      <c r="C4405" s="6">
        <v>1630</v>
      </c>
      <c r="D4405" s="6">
        <v>1800</v>
      </c>
      <c r="E4405">
        <v>44.45</v>
      </c>
      <c r="F4405" t="str">
        <f>VLOOKUP(H4405,Location!A$2:E$678,2,FALSE)</f>
        <v>Dhabayya</v>
      </c>
      <c r="G4405" t="str">
        <f>VLOOKUP(LEFT(R4405,3),Language!A$2:B$7700,2,FALSE)</f>
        <v>Arabic</v>
      </c>
      <c r="H4405" t="s">
        <v>409</v>
      </c>
      <c r="I4405">
        <v>500</v>
      </c>
      <c r="J4405">
        <v>60</v>
      </c>
      <c r="K4405">
        <v>-30</v>
      </c>
      <c r="L4405">
        <v>146</v>
      </c>
      <c r="M4405">
        <v>1234567</v>
      </c>
      <c r="N4405">
        <v>270316</v>
      </c>
      <c r="O4405">
        <v>301016</v>
      </c>
      <c r="P4405" t="s">
        <v>19</v>
      </c>
      <c r="Q4405">
        <v>17000</v>
      </c>
      <c r="R4405" t="s">
        <v>89</v>
      </c>
      <c r="S4405" t="str">
        <f>VLOOKUP(V4405,Country!A$2:B$191,2,FALSE)</f>
        <v>United Arab Emirates</v>
      </c>
      <c r="T4405" t="str">
        <f>VLOOKUP(X4405,Organisation!A$2:B$150,2,FALSE)</f>
        <v>Abu Dhabi Media Company</v>
      </c>
      <c r="U4405" t="s">
        <v>409</v>
      </c>
      <c r="V4405" t="s">
        <v>410</v>
      </c>
      <c r="W4405" t="s">
        <v>14</v>
      </c>
      <c r="X4405" t="s">
        <v>14</v>
      </c>
      <c r="Y4405">
        <v>3813</v>
      </c>
    </row>
    <row r="4406" spans="1:25" x14ac:dyDescent="0.25">
      <c r="A4406">
        <v>17845</v>
      </c>
      <c r="B4406" t="str">
        <f>VLOOKUP(W4406,Broadcast!A$2:B$277,2,FALSE)</f>
        <v>Abu Dhabi Media Company</v>
      </c>
      <c r="C4406" s="6">
        <v>1900</v>
      </c>
      <c r="D4406" s="6">
        <v>100</v>
      </c>
      <c r="E4406">
        <v>44.45</v>
      </c>
      <c r="F4406" t="str">
        <f>VLOOKUP(H4406,Location!A$2:E$678,2,FALSE)</f>
        <v>Dhabayya</v>
      </c>
      <c r="G4406" t="str">
        <f>VLOOKUP(LEFT(R4406,3),Language!A$2:B$7700,2,FALSE)</f>
        <v>Arabic</v>
      </c>
      <c r="H4406" t="s">
        <v>409</v>
      </c>
      <c r="I4406">
        <v>500</v>
      </c>
      <c r="J4406">
        <v>60</v>
      </c>
      <c r="K4406">
        <v>-30</v>
      </c>
      <c r="L4406">
        <v>146</v>
      </c>
      <c r="M4406">
        <v>1234567</v>
      </c>
      <c r="N4406">
        <v>270316</v>
      </c>
      <c r="O4406">
        <v>301016</v>
      </c>
      <c r="P4406" t="s">
        <v>19</v>
      </c>
      <c r="Q4406">
        <v>17000</v>
      </c>
      <c r="R4406" t="s">
        <v>89</v>
      </c>
      <c r="S4406" t="str">
        <f>VLOOKUP(V4406,Country!A$2:B$191,2,FALSE)</f>
        <v>United Arab Emirates</v>
      </c>
      <c r="T4406" t="str">
        <f>VLOOKUP(X4406,Organisation!A$2:B$150,2,FALSE)</f>
        <v>Abu Dhabi Media Company</v>
      </c>
      <c r="U4406" t="s">
        <v>409</v>
      </c>
      <c r="V4406" t="s">
        <v>410</v>
      </c>
      <c r="W4406" t="s">
        <v>14</v>
      </c>
      <c r="X4406" t="s">
        <v>14</v>
      </c>
      <c r="Y4406">
        <v>3814</v>
      </c>
    </row>
    <row r="4407" spans="1:25" x14ac:dyDescent="0.25">
      <c r="A4407">
        <v>17850</v>
      </c>
      <c r="B4407" t="str">
        <f>VLOOKUP(W4407,Broadcast!A$2:B$277,2,FALSE)</f>
        <v>Radio France Internationale</v>
      </c>
      <c r="C4407" s="6">
        <v>600</v>
      </c>
      <c r="D4407" s="6">
        <v>700</v>
      </c>
      <c r="E4407" t="s">
        <v>1086</v>
      </c>
      <c r="F4407" t="str">
        <f>VLOOKUP(H4407,Location!A$2:E$678,2,FALSE)</f>
        <v>Issoudun</v>
      </c>
      <c r="G4407" t="str">
        <f>VLOOKUP(LEFT(R4407,3),Language!A$2:B$7700,2,FALSE)</f>
        <v>French</v>
      </c>
      <c r="H4407" t="s">
        <v>78</v>
      </c>
      <c r="I4407">
        <v>500</v>
      </c>
      <c r="J4407">
        <v>150</v>
      </c>
      <c r="K4407">
        <v>0</v>
      </c>
      <c r="L4407">
        <v>217</v>
      </c>
      <c r="M4407">
        <v>1234567</v>
      </c>
      <c r="N4407">
        <v>270316</v>
      </c>
      <c r="O4407">
        <v>291016</v>
      </c>
      <c r="P4407" t="s">
        <v>19</v>
      </c>
      <c r="Q4407">
        <v>17400</v>
      </c>
      <c r="R4407" t="s">
        <v>79</v>
      </c>
      <c r="S4407" t="str">
        <f>VLOOKUP(V4407,Country!A$2:B$191,2,FALSE)</f>
        <v>France</v>
      </c>
      <c r="T4407" t="str">
        <f>VLOOKUP(X4407,Organisation!A$2:B$150,2,FALSE)</f>
        <v>Telediffusion de France</v>
      </c>
      <c r="U4407" t="s">
        <v>78</v>
      </c>
      <c r="V4407" t="s">
        <v>80</v>
      </c>
      <c r="W4407" t="s">
        <v>81</v>
      </c>
      <c r="X4407" t="s">
        <v>82</v>
      </c>
      <c r="Y4407">
        <v>1535</v>
      </c>
    </row>
    <row r="4408" spans="1:25" x14ac:dyDescent="0.25">
      <c r="A4408">
        <v>17850</v>
      </c>
      <c r="B4408" t="str">
        <f>VLOOKUP(W4408,Broadcast!A$2:B$277,2,FALSE)</f>
        <v>Radio France Internationale</v>
      </c>
      <c r="C4408" s="6">
        <v>700</v>
      </c>
      <c r="D4408" s="6">
        <v>800</v>
      </c>
      <c r="E4408" t="s">
        <v>974</v>
      </c>
      <c r="F4408" t="str">
        <f>VLOOKUP(H4408,Location!A$2:E$678,2,FALSE)</f>
        <v>Issoudun</v>
      </c>
      <c r="G4408" t="str">
        <f>VLOOKUP(LEFT(R4408,3),Language!A$2:B$7700,2,FALSE)</f>
        <v>French</v>
      </c>
      <c r="H4408" t="s">
        <v>78</v>
      </c>
      <c r="I4408">
        <v>500</v>
      </c>
      <c r="J4408">
        <v>160</v>
      </c>
      <c r="K4408">
        <v>0</v>
      </c>
      <c r="L4408">
        <v>217</v>
      </c>
      <c r="M4408">
        <v>1234567</v>
      </c>
      <c r="N4408">
        <v>270316</v>
      </c>
      <c r="O4408">
        <v>291016</v>
      </c>
      <c r="P4408" t="s">
        <v>19</v>
      </c>
      <c r="Q4408">
        <v>17400</v>
      </c>
      <c r="R4408" t="s">
        <v>79</v>
      </c>
      <c r="S4408" t="str">
        <f>VLOOKUP(V4408,Country!A$2:B$191,2,FALSE)</f>
        <v>France</v>
      </c>
      <c r="T4408" t="str">
        <f>VLOOKUP(X4408,Organisation!A$2:B$150,2,FALSE)</f>
        <v>Telediffusion de France</v>
      </c>
      <c r="U4408" t="s">
        <v>78</v>
      </c>
      <c r="V4408" t="s">
        <v>80</v>
      </c>
      <c r="W4408" t="s">
        <v>81</v>
      </c>
      <c r="X4408" t="s">
        <v>82</v>
      </c>
      <c r="Y4408">
        <v>13062</v>
      </c>
    </row>
    <row r="4409" spans="1:25" x14ac:dyDescent="0.25">
      <c r="A4409">
        <v>17850</v>
      </c>
      <c r="B4409" t="str">
        <f>VLOOKUP(W4409,Broadcast!A$2:B$277,2,FALSE)</f>
        <v>Radio France Internationale</v>
      </c>
      <c r="C4409" s="6">
        <v>800</v>
      </c>
      <c r="D4409" s="6">
        <v>900</v>
      </c>
      <c r="E4409" t="s">
        <v>1087</v>
      </c>
      <c r="F4409" t="str">
        <f>VLOOKUP(H4409,Location!A$2:E$678,2,FALSE)</f>
        <v>Issoudun</v>
      </c>
      <c r="G4409" t="str">
        <f>VLOOKUP(LEFT(R4409,3),Language!A$2:B$7700,2,FALSE)</f>
        <v>French</v>
      </c>
      <c r="H4409" t="s">
        <v>78</v>
      </c>
      <c r="I4409">
        <v>500</v>
      </c>
      <c r="J4409">
        <v>160</v>
      </c>
      <c r="K4409">
        <v>0</v>
      </c>
      <c r="L4409">
        <v>217</v>
      </c>
      <c r="M4409">
        <v>1234567</v>
      </c>
      <c r="N4409">
        <v>270316</v>
      </c>
      <c r="O4409">
        <v>291016</v>
      </c>
      <c r="P4409" t="s">
        <v>19</v>
      </c>
      <c r="Q4409">
        <v>17400</v>
      </c>
      <c r="R4409" t="s">
        <v>79</v>
      </c>
      <c r="S4409" t="str">
        <f>VLOOKUP(V4409,Country!A$2:B$191,2,FALSE)</f>
        <v>France</v>
      </c>
      <c r="T4409" t="str">
        <f>VLOOKUP(X4409,Organisation!A$2:B$150,2,FALSE)</f>
        <v>Telediffusion de France</v>
      </c>
      <c r="U4409" t="s">
        <v>78</v>
      </c>
      <c r="V4409" t="s">
        <v>80</v>
      </c>
      <c r="W4409" t="s">
        <v>81</v>
      </c>
      <c r="X4409" t="s">
        <v>82</v>
      </c>
      <c r="Y4409">
        <v>1537</v>
      </c>
    </row>
    <row r="4410" spans="1:25" x14ac:dyDescent="0.25">
      <c r="A4410">
        <v>17850</v>
      </c>
      <c r="B4410" t="str">
        <f>VLOOKUP(W4410,Broadcast!A$2:B$277,2,FALSE)</f>
        <v>China Radio International</v>
      </c>
      <c r="C4410" s="6">
        <v>900</v>
      </c>
      <c r="D4410" s="6">
        <v>1000</v>
      </c>
      <c r="E4410" t="s">
        <v>699</v>
      </c>
      <c r="F4410" t="str">
        <f>VLOOKUP(H4410,Location!A$2:E$678,2,FALSE)</f>
        <v>Kunming</v>
      </c>
      <c r="G4410" t="str">
        <f>VLOOKUP(LEFT(R4410,3),Language!A$2:B$7700,2,FALSE)</f>
        <v>Standart Chinese</v>
      </c>
      <c r="H4410" t="s">
        <v>366</v>
      </c>
      <c r="I4410">
        <v>500</v>
      </c>
      <c r="J4410">
        <v>135</v>
      </c>
      <c r="K4410">
        <v>0</v>
      </c>
      <c r="L4410">
        <v>218</v>
      </c>
      <c r="M4410">
        <v>1234567</v>
      </c>
      <c r="N4410">
        <v>270316</v>
      </c>
      <c r="O4410">
        <v>301016</v>
      </c>
      <c r="P4410" t="s">
        <v>19</v>
      </c>
      <c r="Q4410">
        <v>13700</v>
      </c>
      <c r="R4410" t="s">
        <v>207</v>
      </c>
      <c r="S4410" t="str">
        <f>VLOOKUP(V4410,Country!A$2:B$191,2,FALSE)</f>
        <v>China</v>
      </c>
      <c r="T4410" t="str">
        <f>VLOOKUP(X4410,Organisation!A$2:B$150,2,FALSE)</f>
        <v>R &amp; T of Peoples Republic of China</v>
      </c>
      <c r="U4410" t="s">
        <v>366</v>
      </c>
      <c r="V4410" t="s">
        <v>55</v>
      </c>
      <c r="W4410" t="s">
        <v>188</v>
      </c>
      <c r="X4410" t="s">
        <v>57</v>
      </c>
      <c r="Y4410">
        <v>3472</v>
      </c>
    </row>
    <row r="4411" spans="1:25" x14ac:dyDescent="0.25">
      <c r="A4411">
        <v>17850</v>
      </c>
      <c r="B4411" t="str">
        <f>VLOOKUP(W4411,Broadcast!A$2:B$277,2,FALSE)</f>
        <v>NBS of Thailand</v>
      </c>
      <c r="C4411" s="6">
        <v>1000</v>
      </c>
      <c r="D4411" s="6">
        <v>1100</v>
      </c>
      <c r="E4411" t="s">
        <v>1088</v>
      </c>
      <c r="F4411" t="str">
        <f>VLOOKUP(H4411,Location!A$2:E$678,2,FALSE)</f>
        <v>Udorn</v>
      </c>
      <c r="G4411" t="str">
        <f>VLOOKUP(LEFT(R4411,3),Language!A$2:B$7700,2,FALSE)</f>
        <v>Thai</v>
      </c>
      <c r="H4411" t="s">
        <v>162</v>
      </c>
      <c r="I4411">
        <v>250</v>
      </c>
      <c r="J4411">
        <v>305</v>
      </c>
      <c r="K4411">
        <v>-16</v>
      </c>
      <c r="L4411">
        <v>226</v>
      </c>
      <c r="M4411">
        <v>1234567</v>
      </c>
      <c r="N4411">
        <v>270316</v>
      </c>
      <c r="O4411">
        <v>291016</v>
      </c>
      <c r="P4411" t="s">
        <v>19</v>
      </c>
      <c r="Q4411">
        <v>16700</v>
      </c>
      <c r="R4411" t="s">
        <v>587</v>
      </c>
      <c r="S4411" t="str">
        <f>VLOOKUP(V4411,Country!A$2:B$191,2,FALSE)</f>
        <v>Thailand</v>
      </c>
      <c r="T4411" t="str">
        <f>VLOOKUP(X4411,Organisation!A$2:B$150,2,FALSE)</f>
        <v>International Broadcasting Bureau</v>
      </c>
      <c r="U4411" t="s">
        <v>162</v>
      </c>
      <c r="V4411" t="s">
        <v>148</v>
      </c>
      <c r="W4411" t="s">
        <v>164</v>
      </c>
      <c r="X4411" t="s">
        <v>120</v>
      </c>
      <c r="Y4411">
        <v>1015</v>
      </c>
    </row>
    <row r="4412" spans="1:25" x14ac:dyDescent="0.25">
      <c r="A4412">
        <v>17850</v>
      </c>
      <c r="B4412" t="str">
        <f>VLOOKUP(W4412,Broadcast!A$2:B$277,2,FALSE)</f>
        <v>International Broadcasting Bureau</v>
      </c>
      <c r="C4412" s="6">
        <v>1100</v>
      </c>
      <c r="D4412" s="6">
        <v>1130</v>
      </c>
      <c r="E4412" t="s">
        <v>287</v>
      </c>
      <c r="F4412" t="str">
        <f>VLOOKUP(H4412,Location!A$2:E$678,2,FALSE)</f>
        <v>Moepeng Hill</v>
      </c>
      <c r="G4412" t="str">
        <f>VLOOKUP(LEFT(R4412,3),Language!A$2:B$7700,2,FALSE)</f>
        <v>French</v>
      </c>
      <c r="H4412" t="s">
        <v>119</v>
      </c>
      <c r="I4412">
        <v>100</v>
      </c>
      <c r="J4412">
        <v>350</v>
      </c>
      <c r="K4412">
        <v>0</v>
      </c>
      <c r="L4412">
        <v>156</v>
      </c>
      <c r="M4412">
        <v>7</v>
      </c>
      <c r="N4412">
        <v>270316</v>
      </c>
      <c r="O4412">
        <v>291016</v>
      </c>
      <c r="P4412" t="s">
        <v>19</v>
      </c>
      <c r="Q4412">
        <v>13500</v>
      </c>
      <c r="R4412" t="s">
        <v>79</v>
      </c>
      <c r="S4412" t="str">
        <f>VLOOKUP(V4412,Country!A$2:B$191,2,FALSE)</f>
        <v>Botswana</v>
      </c>
      <c r="T4412" t="str">
        <f>VLOOKUP(X4412,Organisation!A$2:B$150,2,FALSE)</f>
        <v>International Broadcasting Bureau</v>
      </c>
      <c r="U4412" t="s">
        <v>119</v>
      </c>
      <c r="V4412" t="s">
        <v>119</v>
      </c>
      <c r="W4412" t="s">
        <v>120</v>
      </c>
      <c r="X4412" t="s">
        <v>120</v>
      </c>
      <c r="Y4412">
        <v>13097</v>
      </c>
    </row>
    <row r="4413" spans="1:25" x14ac:dyDescent="0.25">
      <c r="A4413">
        <v>17850</v>
      </c>
      <c r="B4413" t="str">
        <f>VLOOKUP(W4413,Broadcast!A$2:B$277,2,FALSE)</f>
        <v>Radio France Internationale</v>
      </c>
      <c r="C4413" s="6">
        <v>1700</v>
      </c>
      <c r="D4413" s="6">
        <v>1800</v>
      </c>
      <c r="E4413" t="s">
        <v>1014</v>
      </c>
      <c r="F4413" t="str">
        <f>VLOOKUP(H4413,Location!A$2:E$678,2,FALSE)</f>
        <v>Issoudun</v>
      </c>
      <c r="G4413" t="str">
        <f>VLOOKUP(LEFT(R4413,3),Language!A$2:B$7700,2,FALSE)</f>
        <v>French</v>
      </c>
      <c r="H4413" t="s">
        <v>78</v>
      </c>
      <c r="I4413">
        <v>500</v>
      </c>
      <c r="J4413">
        <v>150</v>
      </c>
      <c r="K4413">
        <v>0</v>
      </c>
      <c r="L4413">
        <v>207</v>
      </c>
      <c r="M4413">
        <v>1234567</v>
      </c>
      <c r="N4413">
        <v>270316</v>
      </c>
      <c r="O4413">
        <v>291016</v>
      </c>
      <c r="P4413" t="s">
        <v>19</v>
      </c>
      <c r="Q4413">
        <v>17400</v>
      </c>
      <c r="R4413" t="s">
        <v>79</v>
      </c>
      <c r="S4413" t="str">
        <f>VLOOKUP(V4413,Country!A$2:B$191,2,FALSE)</f>
        <v>France</v>
      </c>
      <c r="T4413" t="str">
        <f>VLOOKUP(X4413,Organisation!A$2:B$150,2,FALSE)</f>
        <v>Telediffusion de France</v>
      </c>
      <c r="U4413" t="s">
        <v>78</v>
      </c>
      <c r="V4413" t="s">
        <v>80</v>
      </c>
      <c r="W4413" t="s">
        <v>81</v>
      </c>
      <c r="X4413" t="s">
        <v>82</v>
      </c>
      <c r="Y4413">
        <v>12086</v>
      </c>
    </row>
    <row r="4414" spans="1:25" x14ac:dyDescent="0.25">
      <c r="A4414">
        <v>17850</v>
      </c>
      <c r="B4414" t="str">
        <f>VLOOKUP(W4414,Broadcast!A$2:B$277,2,FALSE)</f>
        <v>Radio France Internationale</v>
      </c>
      <c r="C4414" s="6">
        <v>1800</v>
      </c>
      <c r="D4414" s="6">
        <v>1859</v>
      </c>
      <c r="E4414" t="s">
        <v>974</v>
      </c>
      <c r="F4414" t="str">
        <f>VLOOKUP(H4414,Location!A$2:E$678,2,FALSE)</f>
        <v>Issoudun</v>
      </c>
      <c r="G4414" t="str">
        <f>VLOOKUP(LEFT(R4414,3),Language!A$2:B$7700,2,FALSE)</f>
        <v>French</v>
      </c>
      <c r="H4414" t="s">
        <v>78</v>
      </c>
      <c r="I4414">
        <v>500</v>
      </c>
      <c r="J4414">
        <v>155</v>
      </c>
      <c r="K4414">
        <v>0</v>
      </c>
      <c r="L4414">
        <v>207</v>
      </c>
      <c r="M4414">
        <v>1234567</v>
      </c>
      <c r="N4414">
        <v>270316</v>
      </c>
      <c r="O4414">
        <v>291016</v>
      </c>
      <c r="P4414" t="s">
        <v>19</v>
      </c>
      <c r="Q4414">
        <v>17400</v>
      </c>
      <c r="R4414" t="s">
        <v>79</v>
      </c>
      <c r="S4414" t="str">
        <f>VLOOKUP(V4414,Country!A$2:B$191,2,FALSE)</f>
        <v>France</v>
      </c>
      <c r="T4414" t="str">
        <f>VLOOKUP(X4414,Organisation!A$2:B$150,2,FALSE)</f>
        <v>Telediffusion de France</v>
      </c>
      <c r="U4414" t="s">
        <v>78</v>
      </c>
      <c r="V4414" t="s">
        <v>80</v>
      </c>
      <c r="W4414" t="s">
        <v>81</v>
      </c>
      <c r="X4414" t="s">
        <v>82</v>
      </c>
      <c r="Y4414">
        <v>12096</v>
      </c>
    </row>
    <row r="4415" spans="1:25" x14ac:dyDescent="0.25">
      <c r="A4415">
        <v>17850</v>
      </c>
      <c r="B4415" t="str">
        <f>VLOOKUP(W4415,Broadcast!A$2:B$277,2,FALSE)</f>
        <v>Radio France Internationale</v>
      </c>
      <c r="C4415" s="6">
        <v>1900</v>
      </c>
      <c r="D4415" s="6">
        <v>2000</v>
      </c>
      <c r="E4415" t="s">
        <v>974</v>
      </c>
      <c r="F4415" t="str">
        <f>VLOOKUP(H4415,Location!A$2:E$678,2,FALSE)</f>
        <v>Issoudun</v>
      </c>
      <c r="G4415" t="str">
        <f>VLOOKUP(LEFT(R4415,3),Language!A$2:B$7700,2,FALSE)</f>
        <v>French</v>
      </c>
      <c r="H4415" t="s">
        <v>78</v>
      </c>
      <c r="I4415">
        <v>500</v>
      </c>
      <c r="J4415">
        <v>153</v>
      </c>
      <c r="K4415">
        <v>0</v>
      </c>
      <c r="L4415">
        <v>217</v>
      </c>
      <c r="M4415">
        <v>1234567</v>
      </c>
      <c r="N4415">
        <v>270316</v>
      </c>
      <c r="O4415">
        <v>291016</v>
      </c>
      <c r="P4415" t="s">
        <v>19</v>
      </c>
      <c r="Q4415">
        <v>17400</v>
      </c>
      <c r="R4415" t="s">
        <v>79</v>
      </c>
      <c r="S4415" t="str">
        <f>VLOOKUP(V4415,Country!A$2:B$191,2,FALSE)</f>
        <v>France</v>
      </c>
      <c r="T4415" t="str">
        <f>VLOOKUP(X4415,Organisation!A$2:B$150,2,FALSE)</f>
        <v>Telediffusion de France</v>
      </c>
      <c r="U4415" t="s">
        <v>78</v>
      </c>
      <c r="V4415" t="s">
        <v>80</v>
      </c>
      <c r="W4415" t="s">
        <v>81</v>
      </c>
      <c r="X4415" t="s">
        <v>82</v>
      </c>
      <c r="Y4415">
        <v>11010</v>
      </c>
    </row>
    <row r="4416" spans="1:25" x14ac:dyDescent="0.25">
      <c r="A4416">
        <v>17855</v>
      </c>
      <c r="B4416" t="str">
        <f>VLOOKUP(W4416,Broadcast!A$2:B$277,2,FALSE)</f>
        <v>Radio Russia</v>
      </c>
      <c r="C4416" s="6">
        <v>100</v>
      </c>
      <c r="D4416" s="6">
        <v>300</v>
      </c>
      <c r="E4416">
        <v>43.44</v>
      </c>
      <c r="F4416" t="str">
        <f>VLOOKUP(H4416,Location!A$2:E$678,2,FALSE)</f>
        <v>Khabarovsk</v>
      </c>
      <c r="G4416" t="str">
        <f>VLOOKUP(LEFT(R4416,3),Language!A$2:B$7700,2,FALSE)</f>
        <v>Russian</v>
      </c>
      <c r="H4416" t="s">
        <v>181</v>
      </c>
      <c r="I4416">
        <v>100</v>
      </c>
      <c r="J4416">
        <v>218</v>
      </c>
      <c r="K4416">
        <v>0</v>
      </c>
      <c r="L4416">
        <v>217</v>
      </c>
      <c r="M4416">
        <v>1234567</v>
      </c>
      <c r="N4416">
        <v>270316</v>
      </c>
      <c r="O4416">
        <v>291016</v>
      </c>
      <c r="P4416" t="s">
        <v>19</v>
      </c>
      <c r="R4416" t="s">
        <v>182</v>
      </c>
      <c r="S4416" t="str">
        <f>VLOOKUP(V4416,Country!A$2:B$191,2,FALSE)</f>
        <v>Russia</v>
      </c>
      <c r="T4416" t="str">
        <f>VLOOKUP(X4416,Organisation!A$2:B$150,2,FALSE)</f>
        <v>General Radio Frequency Centre</v>
      </c>
      <c r="U4416" t="s">
        <v>181</v>
      </c>
      <c r="V4416" t="s">
        <v>183</v>
      </c>
      <c r="W4416" t="s">
        <v>184</v>
      </c>
      <c r="X4416" t="s">
        <v>185</v>
      </c>
      <c r="Y4416">
        <v>3950</v>
      </c>
    </row>
    <row r="4417" spans="1:25" x14ac:dyDescent="0.25">
      <c r="A4417">
        <v>17855</v>
      </c>
      <c r="B4417" t="str">
        <f>VLOOKUP(W4417,Broadcast!A$2:B$277,2,FALSE)</f>
        <v>Radio Russia</v>
      </c>
      <c r="C4417" s="6">
        <v>300</v>
      </c>
      <c r="D4417" s="6">
        <v>600</v>
      </c>
      <c r="E4417">
        <v>43.44</v>
      </c>
      <c r="F4417" t="str">
        <f>VLOOKUP(H4417,Location!A$2:E$678,2,FALSE)</f>
        <v>Khabarovsk</v>
      </c>
      <c r="G4417" t="str">
        <f>VLOOKUP(LEFT(R4417,3),Language!A$2:B$7700,2,FALSE)</f>
        <v>Russian</v>
      </c>
      <c r="H4417" t="s">
        <v>181</v>
      </c>
      <c r="I4417">
        <v>100</v>
      </c>
      <c r="J4417">
        <v>218</v>
      </c>
      <c r="K4417">
        <v>0</v>
      </c>
      <c r="L4417">
        <v>217</v>
      </c>
      <c r="M4417">
        <v>1234567</v>
      </c>
      <c r="N4417">
        <v>270316</v>
      </c>
      <c r="O4417">
        <v>291016</v>
      </c>
      <c r="P4417" t="s">
        <v>19</v>
      </c>
      <c r="R4417" t="s">
        <v>182</v>
      </c>
      <c r="S4417" t="str">
        <f>VLOOKUP(V4417,Country!A$2:B$191,2,FALSE)</f>
        <v>Russia</v>
      </c>
      <c r="T4417" t="str">
        <f>VLOOKUP(X4417,Organisation!A$2:B$150,2,FALSE)</f>
        <v>General Radio Frequency Centre</v>
      </c>
      <c r="U4417" t="s">
        <v>181</v>
      </c>
      <c r="V4417" t="s">
        <v>183</v>
      </c>
      <c r="W4417" t="s">
        <v>184</v>
      </c>
      <c r="X4417" t="s">
        <v>185</v>
      </c>
      <c r="Y4417">
        <v>3952</v>
      </c>
    </row>
    <row r="4418" spans="1:25" x14ac:dyDescent="0.25">
      <c r="A4418">
        <v>17855</v>
      </c>
      <c r="B4418" t="str">
        <f>VLOOKUP(W4418,Broadcast!A$2:B$277,2,FALSE)</f>
        <v>China Radio International</v>
      </c>
      <c r="C4418" s="6">
        <v>400</v>
      </c>
      <c r="D4418" s="6">
        <v>500</v>
      </c>
      <c r="E4418" t="s">
        <v>404</v>
      </c>
      <c r="F4418" t="str">
        <f>VLOOKUP(H4418,Location!A$2:E$678,2,FALSE)</f>
        <v>Beijing</v>
      </c>
      <c r="G4418" t="str">
        <f>VLOOKUP(LEFT(R4418,3),Language!A$2:B$7700,2,FALSE)</f>
        <v>English</v>
      </c>
      <c r="H4418" t="s">
        <v>198</v>
      </c>
      <c r="I4418">
        <v>500</v>
      </c>
      <c r="J4418">
        <v>288</v>
      </c>
      <c r="K4418">
        <v>0</v>
      </c>
      <c r="L4418">
        <v>218</v>
      </c>
      <c r="M4418">
        <v>1234567</v>
      </c>
      <c r="N4418">
        <v>270316</v>
      </c>
      <c r="O4418">
        <v>301016</v>
      </c>
      <c r="P4418" t="s">
        <v>19</v>
      </c>
      <c r="Q4418">
        <v>16500</v>
      </c>
      <c r="R4418" t="s">
        <v>20</v>
      </c>
      <c r="S4418" t="str">
        <f>VLOOKUP(V4418,Country!A$2:B$191,2,FALSE)</f>
        <v>China</v>
      </c>
      <c r="T4418" t="str">
        <f>VLOOKUP(X4418,Organisation!A$2:B$150,2,FALSE)</f>
        <v>R &amp; T of Peoples Republic of China</v>
      </c>
      <c r="U4418" t="s">
        <v>198</v>
      </c>
      <c r="V4418" t="s">
        <v>55</v>
      </c>
      <c r="W4418" t="s">
        <v>188</v>
      </c>
      <c r="X4418" t="s">
        <v>57</v>
      </c>
      <c r="Y4418">
        <v>3473</v>
      </c>
    </row>
    <row r="4419" spans="1:25" x14ac:dyDescent="0.25">
      <c r="A4419">
        <v>17855</v>
      </c>
      <c r="B4419" t="str">
        <f>VLOOKUP(W4419,Broadcast!A$2:B$277,2,FALSE)</f>
        <v>China Radio International</v>
      </c>
      <c r="C4419" s="6">
        <v>500</v>
      </c>
      <c r="D4419" s="6">
        <v>600</v>
      </c>
      <c r="E4419" t="s">
        <v>404</v>
      </c>
      <c r="F4419" t="str">
        <f>VLOOKUP(H4419,Location!A$2:E$678,2,FALSE)</f>
        <v>Beijing</v>
      </c>
      <c r="G4419" t="str">
        <f>VLOOKUP(LEFT(R4419,3),Language!A$2:B$7700,2,FALSE)</f>
        <v>English</v>
      </c>
      <c r="H4419" t="s">
        <v>198</v>
      </c>
      <c r="I4419">
        <v>500</v>
      </c>
      <c r="J4419">
        <v>288</v>
      </c>
      <c r="K4419">
        <v>0</v>
      </c>
      <c r="L4419">
        <v>218</v>
      </c>
      <c r="M4419">
        <v>1234567</v>
      </c>
      <c r="N4419">
        <v>270316</v>
      </c>
      <c r="O4419">
        <v>301016</v>
      </c>
      <c r="P4419" t="s">
        <v>19</v>
      </c>
      <c r="Q4419">
        <v>16500</v>
      </c>
      <c r="R4419" t="s">
        <v>20</v>
      </c>
      <c r="S4419" t="str">
        <f>VLOOKUP(V4419,Country!A$2:B$191,2,FALSE)</f>
        <v>China</v>
      </c>
      <c r="T4419" t="str">
        <f>VLOOKUP(X4419,Organisation!A$2:B$150,2,FALSE)</f>
        <v>R &amp; T of Peoples Republic of China</v>
      </c>
      <c r="U4419" t="s">
        <v>198</v>
      </c>
      <c r="V4419" t="s">
        <v>55</v>
      </c>
      <c r="W4419" t="s">
        <v>188</v>
      </c>
      <c r="X4419" t="s">
        <v>57</v>
      </c>
      <c r="Y4419">
        <v>3474</v>
      </c>
    </row>
    <row r="4420" spans="1:25" x14ac:dyDescent="0.25">
      <c r="A4420">
        <v>17855</v>
      </c>
      <c r="B4420" t="str">
        <f>VLOOKUP(W4420,Broadcast!A$2:B$277,2,FALSE)</f>
        <v>Radio Exterior de Espana</v>
      </c>
      <c r="C4420" s="6">
        <v>1400</v>
      </c>
      <c r="D4420" s="6">
        <v>2200</v>
      </c>
      <c r="E4420" t="s">
        <v>765</v>
      </c>
      <c r="F4420" t="str">
        <f>VLOOKUP(H4420,Location!A$2:E$678,2,FALSE)</f>
        <v>Noblejas</v>
      </c>
      <c r="G4420" t="str">
        <f>VLOOKUP(LEFT(R4420,3),Language!A$2:B$7700,2,FALSE)</f>
        <v>Spanish</v>
      </c>
      <c r="H4420" t="s">
        <v>766</v>
      </c>
      <c r="I4420">
        <v>200</v>
      </c>
      <c r="J4420">
        <v>290</v>
      </c>
      <c r="K4420">
        <v>0</v>
      </c>
      <c r="L4420">
        <v>218</v>
      </c>
      <c r="M4420">
        <v>17</v>
      </c>
      <c r="N4420">
        <v>270316</v>
      </c>
      <c r="O4420">
        <v>291016</v>
      </c>
      <c r="P4420" t="s">
        <v>19</v>
      </c>
      <c r="R4420" t="s">
        <v>137</v>
      </c>
      <c r="S4420" t="str">
        <f>VLOOKUP(V4420,Country!A$2:B$191,2,FALSE)</f>
        <v>Spain</v>
      </c>
      <c r="T4420" t="str">
        <f>VLOOKUP(X4420,Organisation!A$2:B$150,2,FALSE)</f>
        <v>Radio Exterior de Espana</v>
      </c>
      <c r="U4420" t="s">
        <v>766</v>
      </c>
      <c r="V4420" t="s">
        <v>767</v>
      </c>
      <c r="W4420" t="s">
        <v>768</v>
      </c>
      <c r="X4420" t="s">
        <v>768</v>
      </c>
      <c r="Y4420">
        <v>15691</v>
      </c>
    </row>
    <row r="4421" spans="1:25" x14ac:dyDescent="0.25">
      <c r="A4421">
        <v>17855</v>
      </c>
      <c r="B4421" t="str">
        <f>VLOOKUP(W4421,Broadcast!A$2:B$277,2,FALSE)</f>
        <v>Radio Exterior de Espana</v>
      </c>
      <c r="C4421" s="6">
        <v>1800</v>
      </c>
      <c r="D4421" s="6">
        <v>2200</v>
      </c>
      <c r="E4421" t="s">
        <v>765</v>
      </c>
      <c r="F4421" t="str">
        <f>VLOOKUP(H4421,Location!A$2:E$678,2,FALSE)</f>
        <v>Noblejas</v>
      </c>
      <c r="G4421" t="str">
        <f>VLOOKUP(LEFT(R4421,3),Language!A$2:B$7700,2,FALSE)</f>
        <v>Spanish</v>
      </c>
      <c r="H4421" t="s">
        <v>766</v>
      </c>
      <c r="I4421">
        <v>200</v>
      </c>
      <c r="J4421">
        <v>290</v>
      </c>
      <c r="K4421">
        <v>0</v>
      </c>
      <c r="L4421">
        <v>218</v>
      </c>
      <c r="M4421">
        <v>23456</v>
      </c>
      <c r="N4421">
        <v>270316</v>
      </c>
      <c r="O4421">
        <v>291016</v>
      </c>
      <c r="P4421" t="s">
        <v>19</v>
      </c>
      <c r="R4421" t="s">
        <v>137</v>
      </c>
      <c r="S4421" t="str">
        <f>VLOOKUP(V4421,Country!A$2:B$191,2,FALSE)</f>
        <v>Spain</v>
      </c>
      <c r="T4421" t="str">
        <f>VLOOKUP(X4421,Organisation!A$2:B$150,2,FALSE)</f>
        <v>Radio Exterior de Espana</v>
      </c>
      <c r="U4421" t="s">
        <v>766</v>
      </c>
      <c r="V4421" t="s">
        <v>767</v>
      </c>
      <c r="W4421" t="s">
        <v>768</v>
      </c>
      <c r="X4421" t="s">
        <v>768</v>
      </c>
      <c r="Y4421">
        <v>15692</v>
      </c>
    </row>
    <row r="4422" spans="1:25" x14ac:dyDescent="0.25">
      <c r="A4422">
        <v>17860</v>
      </c>
      <c r="B4422" t="str">
        <f>VLOOKUP(W4422,Broadcast!A$2:B$277,2,FALSE)</f>
        <v>Abu Dhabi Media Company</v>
      </c>
      <c r="C4422" s="6">
        <v>1200</v>
      </c>
      <c r="D4422" s="6">
        <v>1430</v>
      </c>
      <c r="E4422" t="s">
        <v>436</v>
      </c>
      <c r="F4422" t="str">
        <f>VLOOKUP(H4422,Location!A$2:E$678,2,FALSE)</f>
        <v>Dhabayya</v>
      </c>
      <c r="G4422" t="str">
        <f>VLOOKUP(LEFT(R4422,3),Language!A$2:B$7700,2,FALSE)</f>
        <v>Arabic</v>
      </c>
      <c r="H4422" t="s">
        <v>409</v>
      </c>
      <c r="I4422">
        <v>500</v>
      </c>
      <c r="J4422">
        <v>300</v>
      </c>
      <c r="K4422">
        <v>0</v>
      </c>
      <c r="L4422">
        <v>146</v>
      </c>
      <c r="M4422">
        <v>1234567</v>
      </c>
      <c r="N4422">
        <v>270316</v>
      </c>
      <c r="O4422">
        <v>301016</v>
      </c>
      <c r="P4422" t="s">
        <v>19</v>
      </c>
      <c r="Q4422">
        <v>17000</v>
      </c>
      <c r="R4422" t="s">
        <v>89</v>
      </c>
      <c r="S4422" t="str">
        <f>VLOOKUP(V4422,Country!A$2:B$191,2,FALSE)</f>
        <v>United Arab Emirates</v>
      </c>
      <c r="T4422" t="str">
        <f>VLOOKUP(X4422,Organisation!A$2:B$150,2,FALSE)</f>
        <v>Abu Dhabi Media Company</v>
      </c>
      <c r="U4422" t="s">
        <v>409</v>
      </c>
      <c r="V4422" t="s">
        <v>410</v>
      </c>
      <c r="W4422" t="s">
        <v>14</v>
      </c>
      <c r="X4422" t="s">
        <v>14</v>
      </c>
      <c r="Y4422">
        <v>3815</v>
      </c>
    </row>
    <row r="4423" spans="1:25" x14ac:dyDescent="0.25">
      <c r="A4423">
        <v>17860</v>
      </c>
      <c r="B4423" t="str">
        <f>VLOOKUP(W4423,Broadcast!A$2:B$277,2,FALSE)</f>
        <v>Abu Dhabi Media Company</v>
      </c>
      <c r="C4423" s="6">
        <v>1630</v>
      </c>
      <c r="D4423" s="6">
        <v>1800</v>
      </c>
      <c r="E4423" t="s">
        <v>436</v>
      </c>
      <c r="F4423" t="str">
        <f>VLOOKUP(H4423,Location!A$2:E$678,2,FALSE)</f>
        <v>Dhabayya</v>
      </c>
      <c r="G4423" t="str">
        <f>VLOOKUP(LEFT(R4423,3),Language!A$2:B$7700,2,FALSE)</f>
        <v>Arabic</v>
      </c>
      <c r="H4423" t="s">
        <v>409</v>
      </c>
      <c r="I4423">
        <v>500</v>
      </c>
      <c r="J4423">
        <v>300</v>
      </c>
      <c r="K4423">
        <v>0</v>
      </c>
      <c r="L4423">
        <v>146</v>
      </c>
      <c r="M4423">
        <v>1234567</v>
      </c>
      <c r="N4423">
        <v>270316</v>
      </c>
      <c r="O4423">
        <v>301016</v>
      </c>
      <c r="P4423" t="s">
        <v>19</v>
      </c>
      <c r="Q4423">
        <v>17000</v>
      </c>
      <c r="R4423" t="s">
        <v>89</v>
      </c>
      <c r="S4423" t="str">
        <f>VLOOKUP(V4423,Country!A$2:B$191,2,FALSE)</f>
        <v>United Arab Emirates</v>
      </c>
      <c r="T4423" t="str">
        <f>VLOOKUP(X4423,Organisation!A$2:B$150,2,FALSE)</f>
        <v>Abu Dhabi Media Company</v>
      </c>
      <c r="U4423" t="s">
        <v>409</v>
      </c>
      <c r="V4423" t="s">
        <v>410</v>
      </c>
      <c r="W4423" t="s">
        <v>14</v>
      </c>
      <c r="X4423" t="s">
        <v>14</v>
      </c>
      <c r="Y4423">
        <v>3816</v>
      </c>
    </row>
    <row r="4424" spans="1:25" x14ac:dyDescent="0.25">
      <c r="A4424">
        <v>17865</v>
      </c>
      <c r="B4424" t="str">
        <f>VLOOKUP(W4424,Broadcast!A$2:B$277,2,FALSE)</f>
        <v>China Radio International</v>
      </c>
      <c r="C4424" s="6">
        <v>600</v>
      </c>
      <c r="D4424" s="6">
        <v>700</v>
      </c>
      <c r="E4424" t="s">
        <v>269</v>
      </c>
      <c r="F4424" t="str">
        <f>VLOOKUP(H4424,Location!A$2:E$678,2,FALSE)</f>
        <v>Kashi</v>
      </c>
      <c r="G4424" t="str">
        <f>VLOOKUP(LEFT(R4424,3),Language!A$2:B$7700,2,FALSE)</f>
        <v>French</v>
      </c>
      <c r="H4424" t="s">
        <v>187</v>
      </c>
      <c r="I4424">
        <v>500</v>
      </c>
      <c r="J4424">
        <v>308</v>
      </c>
      <c r="K4424">
        <v>0</v>
      </c>
      <c r="L4424">
        <v>216</v>
      </c>
      <c r="M4424">
        <v>1234567</v>
      </c>
      <c r="N4424">
        <v>270316</v>
      </c>
      <c r="O4424">
        <v>301016</v>
      </c>
      <c r="P4424" t="s">
        <v>19</v>
      </c>
      <c r="Q4424">
        <v>13700</v>
      </c>
      <c r="R4424" t="s">
        <v>79</v>
      </c>
      <c r="S4424" t="str">
        <f>VLOOKUP(V4424,Country!A$2:B$191,2,FALSE)</f>
        <v>China</v>
      </c>
      <c r="T4424" t="str">
        <f>VLOOKUP(X4424,Organisation!A$2:B$150,2,FALSE)</f>
        <v>R &amp; T of Peoples Republic of China</v>
      </c>
      <c r="U4424" t="s">
        <v>187</v>
      </c>
      <c r="V4424" t="s">
        <v>55</v>
      </c>
      <c r="W4424" t="s">
        <v>188</v>
      </c>
      <c r="X4424" t="s">
        <v>57</v>
      </c>
      <c r="Y4424">
        <v>3475</v>
      </c>
    </row>
    <row r="4425" spans="1:25" x14ac:dyDescent="0.25">
      <c r="A4425">
        <v>17865</v>
      </c>
      <c r="B4425" t="str">
        <f>VLOOKUP(W4425,Broadcast!A$2:B$277,2,FALSE)</f>
        <v>China Radio International</v>
      </c>
      <c r="C4425" s="6">
        <v>700</v>
      </c>
      <c r="D4425" s="6">
        <v>800</v>
      </c>
      <c r="E4425" t="s">
        <v>269</v>
      </c>
      <c r="F4425" t="str">
        <f>VLOOKUP(H4425,Location!A$2:E$678,2,FALSE)</f>
        <v>Kashi</v>
      </c>
      <c r="G4425" t="str">
        <f>VLOOKUP(LEFT(R4425,3),Language!A$2:B$7700,2,FALSE)</f>
        <v>French</v>
      </c>
      <c r="H4425" t="s">
        <v>187</v>
      </c>
      <c r="I4425">
        <v>500</v>
      </c>
      <c r="J4425">
        <v>308</v>
      </c>
      <c r="K4425">
        <v>0</v>
      </c>
      <c r="L4425">
        <v>216</v>
      </c>
      <c r="M4425">
        <v>1234567</v>
      </c>
      <c r="N4425">
        <v>270316</v>
      </c>
      <c r="O4425">
        <v>301016</v>
      </c>
      <c r="P4425" t="s">
        <v>19</v>
      </c>
      <c r="Q4425">
        <v>13700</v>
      </c>
      <c r="R4425" t="s">
        <v>79</v>
      </c>
      <c r="S4425" t="str">
        <f>VLOOKUP(V4425,Country!A$2:B$191,2,FALSE)</f>
        <v>China</v>
      </c>
      <c r="T4425" t="str">
        <f>VLOOKUP(X4425,Organisation!A$2:B$150,2,FALSE)</f>
        <v>R &amp; T of Peoples Republic of China</v>
      </c>
      <c r="U4425" t="s">
        <v>187</v>
      </c>
      <c r="V4425" t="s">
        <v>55</v>
      </c>
      <c r="W4425" t="s">
        <v>188</v>
      </c>
      <c r="X4425" t="s">
        <v>57</v>
      </c>
      <c r="Y4425">
        <v>3476</v>
      </c>
    </row>
    <row r="4426" spans="1:25" x14ac:dyDescent="0.25">
      <c r="A4426">
        <v>17870</v>
      </c>
      <c r="B4426" t="str">
        <f>VLOOKUP(W4426,Broadcast!A$2:B$277,2,FALSE)</f>
        <v>Adventist Broadcasting Service, Inc.</v>
      </c>
      <c r="C4426" s="6">
        <v>0</v>
      </c>
      <c r="D4426" s="6">
        <v>30</v>
      </c>
      <c r="E4426" t="s">
        <v>161</v>
      </c>
      <c r="F4426" t="str">
        <f>VLOOKUP(H4426,Location!A$2:E$678,2,FALSE)</f>
        <v>Agat, Guam</v>
      </c>
      <c r="G4426" t="str">
        <f>VLOOKUP(LEFT(R4426,3),Language!A$2:B$7700,2,FALSE)</f>
        <v>Thai</v>
      </c>
      <c r="H4426" t="s">
        <v>729</v>
      </c>
      <c r="I4426">
        <v>100</v>
      </c>
      <c r="J4426">
        <v>270</v>
      </c>
      <c r="K4426">
        <v>-15</v>
      </c>
      <c r="L4426">
        <v>218</v>
      </c>
      <c r="M4426">
        <v>1234567</v>
      </c>
      <c r="N4426">
        <v>110816</v>
      </c>
      <c r="O4426">
        <v>301016</v>
      </c>
      <c r="P4426" t="s">
        <v>19</v>
      </c>
      <c r="Q4426">
        <v>16700</v>
      </c>
      <c r="R4426" t="s">
        <v>587</v>
      </c>
      <c r="S4426" t="str">
        <f>VLOOKUP(V4426,Country!A$2:B$191,2,FALSE)</f>
        <v>United States</v>
      </c>
      <c r="T4426" t="str">
        <f>VLOOKUP(X4426,Organisation!A$2:B$150,2,FALSE)</f>
        <v>Federal Communications Commission</v>
      </c>
      <c r="U4426" t="s">
        <v>729</v>
      </c>
      <c r="V4426" t="s">
        <v>21</v>
      </c>
      <c r="W4426" t="s">
        <v>729</v>
      </c>
      <c r="X4426" t="s">
        <v>22</v>
      </c>
      <c r="Y4426">
        <v>18030</v>
      </c>
    </row>
    <row r="4427" spans="1:25" x14ac:dyDescent="0.25">
      <c r="A4427">
        <v>17870</v>
      </c>
      <c r="B4427" t="str">
        <f>VLOOKUP(W4427,Broadcast!A$2:B$277,2,FALSE)</f>
        <v>BBC Worldservice</v>
      </c>
      <c r="C4427" s="6">
        <v>230</v>
      </c>
      <c r="D4427" s="6">
        <v>300</v>
      </c>
      <c r="E4427" t="s">
        <v>624</v>
      </c>
      <c r="F4427" t="str">
        <f>VLOOKUP(H4427,Location!A$2:E$678,2,FALSE)</f>
        <v>Kranji (Merlin)</v>
      </c>
      <c r="G4427" t="str">
        <f>VLOOKUP(LEFT(R4427,3),Language!A$2:B$7700,2,FALSE)</f>
        <v>Hindi</v>
      </c>
      <c r="H4427" t="s">
        <v>59</v>
      </c>
      <c r="I4427">
        <v>250</v>
      </c>
      <c r="J4427">
        <v>315</v>
      </c>
      <c r="K4427">
        <v>0</v>
      </c>
      <c r="L4427">
        <v>547</v>
      </c>
      <c r="M4427">
        <v>1234567</v>
      </c>
      <c r="N4427">
        <v>270316</v>
      </c>
      <c r="O4427">
        <v>301016</v>
      </c>
      <c r="P4427" t="s">
        <v>19</v>
      </c>
      <c r="Q4427">
        <v>16500</v>
      </c>
      <c r="R4427" t="s">
        <v>219</v>
      </c>
      <c r="S4427" t="str">
        <f>VLOOKUP(V4427,Country!A$2:B$191,2,FALSE)</f>
        <v>Singapore</v>
      </c>
      <c r="T4427" t="str">
        <f>VLOOKUP(X4427,Organisation!A$2:B$150,2,FALSE)</f>
        <v>Babcock Communications</v>
      </c>
      <c r="U4427" t="s">
        <v>59</v>
      </c>
      <c r="V4427" t="s">
        <v>59</v>
      </c>
      <c r="W4427" t="s">
        <v>42</v>
      </c>
      <c r="X4427" t="s">
        <v>43</v>
      </c>
      <c r="Y4427">
        <v>347</v>
      </c>
    </row>
    <row r="4428" spans="1:25" x14ac:dyDescent="0.25">
      <c r="A4428">
        <v>17870</v>
      </c>
      <c r="B4428" t="str">
        <f>VLOOKUP(W4428,Broadcast!A$2:B$277,2,FALSE)</f>
        <v>All India Radio</v>
      </c>
      <c r="C4428" s="6">
        <v>830</v>
      </c>
      <c r="D4428" s="6">
        <v>945</v>
      </c>
      <c r="E4428">
        <v>54</v>
      </c>
      <c r="F4428" t="str">
        <f>VLOOKUP(H4428,Location!A$2:E$678,2,FALSE)</f>
        <v>Bangalore</v>
      </c>
      <c r="G4428" t="str">
        <f>VLOOKUP(LEFT(R4428,3),Language!A$2:B$7700,2,FALSE)</f>
        <v>Indonesian</v>
      </c>
      <c r="H4428" t="s">
        <v>634</v>
      </c>
      <c r="I4428">
        <v>500</v>
      </c>
      <c r="J4428">
        <v>120</v>
      </c>
      <c r="K4428">
        <v>0</v>
      </c>
      <c r="L4428">
        <v>216</v>
      </c>
      <c r="M4428">
        <v>1234567</v>
      </c>
      <c r="N4428">
        <v>270316</v>
      </c>
      <c r="O4428">
        <v>301016</v>
      </c>
      <c r="P4428" t="s">
        <v>19</v>
      </c>
      <c r="Q4428">
        <v>17725</v>
      </c>
      <c r="R4428" t="s">
        <v>590</v>
      </c>
      <c r="S4428" t="str">
        <f>VLOOKUP(V4428,Country!A$2:B$191,2,FALSE)</f>
        <v>India</v>
      </c>
      <c r="T4428" t="str">
        <f>VLOOKUP(X4428,Organisation!A$2:B$150,2,FALSE)</f>
        <v>All India Radio</v>
      </c>
      <c r="U4428" t="s">
        <v>634</v>
      </c>
      <c r="V4428" t="s">
        <v>263</v>
      </c>
      <c r="W4428" t="s">
        <v>264</v>
      </c>
      <c r="X4428" t="s">
        <v>264</v>
      </c>
      <c r="Y4428">
        <v>14031</v>
      </c>
    </row>
    <row r="4429" spans="1:25" x14ac:dyDescent="0.25">
      <c r="A4429">
        <v>17870</v>
      </c>
      <c r="B4429" t="str">
        <f>VLOOKUP(W4429,Broadcast!A$2:B$277,2,FALSE)</f>
        <v>Adventist Broadcasting Service, Inc.</v>
      </c>
      <c r="C4429" s="6">
        <v>1030</v>
      </c>
      <c r="D4429" s="6">
        <v>1100</v>
      </c>
      <c r="E4429">
        <v>50</v>
      </c>
      <c r="F4429" t="str">
        <f>VLOOKUP(H4429,Location!A$2:E$678,2,FALSE)</f>
        <v>Agat, Guam</v>
      </c>
      <c r="G4429" t="str">
        <f>VLOOKUP(LEFT(R4429,3),Language!A$2:B$7700,2,FALSE)</f>
        <v>Iloko</v>
      </c>
      <c r="H4429" t="s">
        <v>729</v>
      </c>
      <c r="I4429">
        <v>100</v>
      </c>
      <c r="J4429">
        <v>270</v>
      </c>
      <c r="K4429">
        <v>-30</v>
      </c>
      <c r="L4429">
        <v>218</v>
      </c>
      <c r="M4429">
        <v>16</v>
      </c>
      <c r="N4429">
        <v>270316</v>
      </c>
      <c r="O4429">
        <v>291016</v>
      </c>
      <c r="P4429" t="s">
        <v>19</v>
      </c>
      <c r="Q4429">
        <v>13700</v>
      </c>
      <c r="R4429" t="s">
        <v>1089</v>
      </c>
      <c r="S4429" t="str">
        <f>VLOOKUP(V4429,Country!A$2:B$191,2,FALSE)</f>
        <v>United States</v>
      </c>
      <c r="T4429" t="str">
        <f>VLOOKUP(X4429,Organisation!A$2:B$150,2,FALSE)</f>
        <v>Federal Communications Commission</v>
      </c>
      <c r="U4429" t="s">
        <v>729</v>
      </c>
      <c r="V4429" t="s">
        <v>21</v>
      </c>
      <c r="W4429" t="s">
        <v>729</v>
      </c>
      <c r="X4429" t="s">
        <v>22</v>
      </c>
      <c r="Y4429">
        <v>1858</v>
      </c>
    </row>
    <row r="4430" spans="1:25" x14ac:dyDescent="0.25">
      <c r="A4430">
        <v>17870</v>
      </c>
      <c r="B4430" t="str">
        <f>VLOOKUP(W4430,Broadcast!A$2:B$277,2,FALSE)</f>
        <v>Adventist Broadcasting Service, Inc.</v>
      </c>
      <c r="C4430" s="6">
        <v>1030</v>
      </c>
      <c r="D4430" s="6">
        <v>1100</v>
      </c>
      <c r="E4430">
        <v>50</v>
      </c>
      <c r="F4430" t="str">
        <f>VLOOKUP(H4430,Location!A$2:E$678,2,FALSE)</f>
        <v>Agat, Guam</v>
      </c>
      <c r="G4430" t="str">
        <f>VLOOKUP(LEFT(R4430,3),Language!A$2:B$7700,2,FALSE)</f>
        <v>Tagalog</v>
      </c>
      <c r="H4430" t="s">
        <v>729</v>
      </c>
      <c r="I4430">
        <v>100</v>
      </c>
      <c r="J4430">
        <v>270</v>
      </c>
      <c r="K4430">
        <v>-30</v>
      </c>
      <c r="L4430">
        <v>218</v>
      </c>
      <c r="M4430">
        <v>23457</v>
      </c>
      <c r="N4430">
        <v>270316</v>
      </c>
      <c r="O4430">
        <v>291016</v>
      </c>
      <c r="P4430" t="s">
        <v>19</v>
      </c>
      <c r="Q4430">
        <v>13700</v>
      </c>
      <c r="R4430" t="s">
        <v>1090</v>
      </c>
      <c r="S4430" t="str">
        <f>VLOOKUP(V4430,Country!A$2:B$191,2,FALSE)</f>
        <v>United States</v>
      </c>
      <c r="T4430" t="str">
        <f>VLOOKUP(X4430,Organisation!A$2:B$150,2,FALSE)</f>
        <v>Federal Communications Commission</v>
      </c>
      <c r="U4430" t="s">
        <v>729</v>
      </c>
      <c r="V4430" t="s">
        <v>21</v>
      </c>
      <c r="W4430" t="s">
        <v>729</v>
      </c>
      <c r="X4430" t="s">
        <v>22</v>
      </c>
      <c r="Y4430">
        <v>1859</v>
      </c>
    </row>
    <row r="4431" spans="1:25" x14ac:dyDescent="0.25">
      <c r="A4431">
        <v>17870</v>
      </c>
      <c r="B4431" t="str">
        <f>VLOOKUP(W4431,Broadcast!A$2:B$277,2,FALSE)</f>
        <v>Islamic Republic of Iran Broadcasting</v>
      </c>
      <c r="C4431" s="6">
        <v>1150</v>
      </c>
      <c r="D4431" s="6">
        <v>1250</v>
      </c>
      <c r="E4431" t="s">
        <v>405</v>
      </c>
      <c r="F4431" t="str">
        <f>VLOOKUP(H4431,Location!A$2:E$678,2,FALSE)</f>
        <v>Kamalabad</v>
      </c>
      <c r="G4431" t="str">
        <f>VLOOKUP(LEFT(R4431,3),Language!A$2:B$7700,2,FALSE)</f>
        <v>Mandarin Chinese</v>
      </c>
      <c r="H4431" t="s">
        <v>340</v>
      </c>
      <c r="I4431">
        <v>500</v>
      </c>
      <c r="J4431">
        <v>55</v>
      </c>
      <c r="K4431">
        <v>0</v>
      </c>
      <c r="L4431">
        <v>217</v>
      </c>
      <c r="M4431">
        <v>1234567</v>
      </c>
      <c r="N4431">
        <v>270316</v>
      </c>
      <c r="O4431">
        <v>291016</v>
      </c>
      <c r="P4431" t="s">
        <v>19</v>
      </c>
      <c r="R4431" t="s">
        <v>270</v>
      </c>
      <c r="S4431" t="str">
        <f>VLOOKUP(V4431,Country!A$2:B$191,2,FALSE)</f>
        <v>Iran (Islamic Rep. of)</v>
      </c>
      <c r="T4431" t="str">
        <f>VLOOKUP(X4431,Organisation!A$2:B$150,2,FALSE)</f>
        <v>Islamic Republic of Iran Broadcast.</v>
      </c>
      <c r="U4431" t="s">
        <v>340</v>
      </c>
      <c r="V4431" t="s">
        <v>229</v>
      </c>
      <c r="W4431" t="s">
        <v>230</v>
      </c>
      <c r="X4431" t="s">
        <v>230</v>
      </c>
      <c r="Y4431">
        <v>7117</v>
      </c>
    </row>
    <row r="4432" spans="1:25" x14ac:dyDescent="0.25">
      <c r="A4432">
        <v>17870</v>
      </c>
      <c r="B4432" t="str">
        <f>VLOOKUP(W4432,Broadcast!A$2:B$277,2,FALSE)</f>
        <v>Islamic Republic of Iran Broadcasting</v>
      </c>
      <c r="C4432" s="6">
        <v>1150</v>
      </c>
      <c r="D4432" s="6">
        <v>1250</v>
      </c>
      <c r="E4432" t="s">
        <v>405</v>
      </c>
      <c r="F4432" t="str">
        <f>VLOOKUP(H4432,Location!A$2:E$678,2,FALSE)</f>
        <v>Sirjan</v>
      </c>
      <c r="G4432" t="str">
        <f>VLOOKUP(LEFT(R4432,3),Language!A$2:B$7700,2,FALSE)</f>
        <v>Mandarin Chinese</v>
      </c>
      <c r="H4432" t="s">
        <v>228</v>
      </c>
      <c r="I4432">
        <v>500</v>
      </c>
      <c r="J4432">
        <v>53</v>
      </c>
      <c r="K4432">
        <v>-30</v>
      </c>
      <c r="L4432">
        <v>218</v>
      </c>
      <c r="M4432">
        <v>1234567</v>
      </c>
      <c r="N4432">
        <v>270316</v>
      </c>
      <c r="O4432">
        <v>291016</v>
      </c>
      <c r="P4432" t="s">
        <v>19</v>
      </c>
      <c r="R4432" t="s">
        <v>270</v>
      </c>
      <c r="S4432" t="str">
        <f>VLOOKUP(V4432,Country!A$2:B$191,2,FALSE)</f>
        <v>Iran (Islamic Rep. of)</v>
      </c>
      <c r="T4432" t="str">
        <f>VLOOKUP(X4432,Organisation!A$2:B$150,2,FALSE)</f>
        <v>Islamic Republic of Iran Broadcast.</v>
      </c>
      <c r="U4432" t="s">
        <v>228</v>
      </c>
      <c r="V4432" t="s">
        <v>229</v>
      </c>
      <c r="W4432" t="s">
        <v>230</v>
      </c>
      <c r="X4432" t="s">
        <v>230</v>
      </c>
      <c r="Y4432">
        <v>16111</v>
      </c>
    </row>
    <row r="4433" spans="1:25" x14ac:dyDescent="0.25">
      <c r="A4433">
        <v>17870</v>
      </c>
      <c r="B4433" t="str">
        <f>VLOOKUP(W4433,Broadcast!A$2:B$277,2,FALSE)</f>
        <v>International Broadcasting Bureau</v>
      </c>
      <c r="C4433" s="6">
        <v>1400</v>
      </c>
      <c r="D4433" s="6">
        <v>1500</v>
      </c>
      <c r="E4433" t="s">
        <v>450</v>
      </c>
      <c r="F4433" t="str">
        <f>VLOOKUP(H4433,Location!A$2:E$678,2,FALSE)</f>
        <v>Woofferton</v>
      </c>
      <c r="G4433" t="str">
        <f>VLOOKUP(LEFT(R4433,3),Language!A$2:B$7700,2,FALSE)</f>
        <v>Kurdish</v>
      </c>
      <c r="H4433" t="s">
        <v>73</v>
      </c>
      <c r="I4433">
        <v>300</v>
      </c>
      <c r="J4433">
        <v>75</v>
      </c>
      <c r="K4433">
        <v>5</v>
      </c>
      <c r="L4433">
        <v>618</v>
      </c>
      <c r="M4433">
        <v>1234567</v>
      </c>
      <c r="N4433">
        <v>80616</v>
      </c>
      <c r="O4433">
        <v>291016</v>
      </c>
      <c r="P4433" t="s">
        <v>19</v>
      </c>
      <c r="Q4433">
        <v>15258</v>
      </c>
      <c r="R4433" t="s">
        <v>452</v>
      </c>
      <c r="S4433" t="str">
        <f>VLOOKUP(V4433,Country!A$2:B$191,2,FALSE)</f>
        <v>United Kingdom</v>
      </c>
      <c r="T4433" t="str">
        <f>VLOOKUP(X4433,Organisation!A$2:B$150,2,FALSE)</f>
        <v>International Broadcasting Bureau</v>
      </c>
      <c r="U4433" t="s">
        <v>73</v>
      </c>
      <c r="V4433" t="s">
        <v>75</v>
      </c>
      <c r="W4433" t="s">
        <v>120</v>
      </c>
      <c r="X4433" t="s">
        <v>120</v>
      </c>
      <c r="Y4433">
        <v>16808</v>
      </c>
    </row>
    <row r="4434" spans="1:25" x14ac:dyDescent="0.25">
      <c r="A4434">
        <v>17870</v>
      </c>
      <c r="B4434" t="str">
        <f>VLOOKUP(W4434,Broadcast!A$2:B$277,2,FALSE)</f>
        <v>Radio Sultanate of Oman</v>
      </c>
      <c r="C4434" s="6">
        <v>1800</v>
      </c>
      <c r="D4434" s="6">
        <v>2000</v>
      </c>
      <c r="E4434">
        <v>48.53</v>
      </c>
      <c r="F4434" t="str">
        <f>VLOOKUP(H4434,Location!A$2:E$678,2,FALSE)</f>
        <v>Thumrayt</v>
      </c>
      <c r="G4434" t="str">
        <f>VLOOKUP(LEFT(R4434,3),Language!A$2:B$7700,2,FALSE)</f>
        <v>Standard Arabic</v>
      </c>
      <c r="H4434" t="s">
        <v>520</v>
      </c>
      <c r="I4434">
        <v>100</v>
      </c>
      <c r="J4434">
        <v>220</v>
      </c>
      <c r="K4434">
        <v>0</v>
      </c>
      <c r="L4434">
        <v>205</v>
      </c>
      <c r="M4434">
        <v>1234567</v>
      </c>
      <c r="N4434">
        <v>270316</v>
      </c>
      <c r="O4434">
        <v>301016</v>
      </c>
      <c r="P4434" t="s">
        <v>19</v>
      </c>
      <c r="Q4434">
        <v>11900</v>
      </c>
      <c r="R4434" t="s">
        <v>310</v>
      </c>
      <c r="S4434" t="str">
        <f>VLOOKUP(V4434,Country!A$2:B$191,2,FALSE)</f>
        <v>Oman</v>
      </c>
      <c r="T4434" t="str">
        <f>VLOOKUP(X4434,Organisation!A$2:B$150,2,FALSE)</f>
        <v>Radio Sultanate of Oman</v>
      </c>
      <c r="U4434" t="s">
        <v>520</v>
      </c>
      <c r="V4434" t="s">
        <v>212</v>
      </c>
      <c r="W4434" t="s">
        <v>383</v>
      </c>
      <c r="X4434" t="s">
        <v>383</v>
      </c>
      <c r="Y4434">
        <v>4496</v>
      </c>
    </row>
    <row r="4435" spans="1:25" x14ac:dyDescent="0.25">
      <c r="A4435">
        <v>17880</v>
      </c>
      <c r="B4435" t="str">
        <f>VLOOKUP(W4435,Broadcast!A$2:B$277,2,FALSE)</f>
        <v>International Broadcasting Bureau</v>
      </c>
      <c r="C4435" s="6">
        <v>630</v>
      </c>
      <c r="D4435" s="6">
        <v>730</v>
      </c>
      <c r="E4435">
        <v>40</v>
      </c>
      <c r="F4435" t="str">
        <f>VLOOKUP(H4435,Location!A$2:E$678,2,FALSE)</f>
        <v>Udorn</v>
      </c>
      <c r="G4435" t="str">
        <f>VLOOKUP(LEFT(R4435,3),Language!A$2:B$7700,2,FALSE)</f>
        <v>Persian</v>
      </c>
      <c r="H4435" t="s">
        <v>162</v>
      </c>
      <c r="I4435">
        <v>250</v>
      </c>
      <c r="J4435">
        <v>300</v>
      </c>
      <c r="K4435">
        <v>0</v>
      </c>
      <c r="L4435">
        <v>216</v>
      </c>
      <c r="M4435">
        <v>1234567</v>
      </c>
      <c r="N4435">
        <v>40616</v>
      </c>
      <c r="O4435">
        <v>291016</v>
      </c>
      <c r="P4435" t="s">
        <v>19</v>
      </c>
      <c r="Q4435">
        <v>16700</v>
      </c>
      <c r="R4435" t="s">
        <v>154</v>
      </c>
      <c r="S4435" t="str">
        <f>VLOOKUP(V4435,Country!A$2:B$191,2,FALSE)</f>
        <v>Thailand</v>
      </c>
      <c r="T4435" t="str">
        <f>VLOOKUP(X4435,Organisation!A$2:B$150,2,FALSE)</f>
        <v>International Broadcasting Bureau</v>
      </c>
      <c r="U4435" t="s">
        <v>162</v>
      </c>
      <c r="V4435" t="s">
        <v>148</v>
      </c>
      <c r="W4435" t="s">
        <v>120</v>
      </c>
      <c r="X4435" t="s">
        <v>120</v>
      </c>
      <c r="Y4435">
        <v>16809</v>
      </c>
    </row>
    <row r="4436" spans="1:25" x14ac:dyDescent="0.25">
      <c r="A4436">
        <v>17880</v>
      </c>
      <c r="B4436" t="str">
        <f>VLOOKUP(W4436,Broadcast!A$2:B$277,2,FALSE)</f>
        <v>International Broadcasting Bureau</v>
      </c>
      <c r="C4436" s="6">
        <v>730</v>
      </c>
      <c r="D4436" s="6">
        <v>1530</v>
      </c>
      <c r="E4436">
        <v>40</v>
      </c>
      <c r="F4436" t="str">
        <f>VLOOKUP(H4436,Location!A$2:E$678,2,FALSE)</f>
        <v>Biblis</v>
      </c>
      <c r="G4436" t="str">
        <f>VLOOKUP(LEFT(R4436,3),Language!A$2:B$7700,2,FALSE)</f>
        <v>Persian</v>
      </c>
      <c r="H4436" t="s">
        <v>451</v>
      </c>
      <c r="I4436">
        <v>100</v>
      </c>
      <c r="J4436">
        <v>85</v>
      </c>
      <c r="K4436">
        <v>10</v>
      </c>
      <c r="L4436">
        <v>216</v>
      </c>
      <c r="M4436">
        <v>1234567</v>
      </c>
      <c r="N4436">
        <v>270316</v>
      </c>
      <c r="O4436">
        <v>291016</v>
      </c>
      <c r="P4436" t="s">
        <v>19</v>
      </c>
      <c r="Q4436">
        <v>16440</v>
      </c>
      <c r="R4436" t="s">
        <v>154</v>
      </c>
      <c r="S4436" t="str">
        <f>VLOOKUP(V4436,Country!A$2:B$191,2,FALSE)</f>
        <v>Germany</v>
      </c>
      <c r="T4436" t="str">
        <f>VLOOKUP(X4436,Organisation!A$2:B$150,2,FALSE)</f>
        <v>International Broadcasting Bureau</v>
      </c>
      <c r="U4436" t="s">
        <v>451</v>
      </c>
      <c r="V4436" t="s">
        <v>19</v>
      </c>
      <c r="W4436" t="s">
        <v>120</v>
      </c>
      <c r="X4436" t="s">
        <v>120</v>
      </c>
      <c r="Y4436">
        <v>13099</v>
      </c>
    </row>
    <row r="4437" spans="1:25" x14ac:dyDescent="0.25">
      <c r="A4437">
        <v>17880</v>
      </c>
      <c r="B4437" t="str">
        <f>VLOOKUP(W4437,Broadcast!A$2:B$277,2,FALSE)</f>
        <v>China Radio International</v>
      </c>
      <c r="C4437" s="6">
        <v>1300</v>
      </c>
      <c r="D4437" s="6">
        <v>1400</v>
      </c>
      <c r="E4437">
        <v>53</v>
      </c>
      <c r="F4437" t="str">
        <f>VLOOKUP(H4437,Location!A$2:E$678,2,FALSE)</f>
        <v>Bamako</v>
      </c>
      <c r="G4437" t="str">
        <f>VLOOKUP(LEFT(R4437,3),Language!A$2:B$7700,2,FALSE)</f>
        <v>French</v>
      </c>
      <c r="H4437" t="s">
        <v>555</v>
      </c>
      <c r="I4437">
        <v>100</v>
      </c>
      <c r="J4437">
        <v>111</v>
      </c>
      <c r="K4437">
        <v>0</v>
      </c>
      <c r="L4437">
        <v>216</v>
      </c>
      <c r="M4437">
        <v>1234567</v>
      </c>
      <c r="N4437">
        <v>270316</v>
      </c>
      <c r="O4437">
        <v>301016</v>
      </c>
      <c r="P4437" t="s">
        <v>19</v>
      </c>
      <c r="R4437" t="s">
        <v>79</v>
      </c>
      <c r="S4437" t="str">
        <f>VLOOKUP(V4437,Country!A$2:B$191,2,FALSE)</f>
        <v>Mali</v>
      </c>
      <c r="T4437" t="str">
        <f>VLOOKUP(X4437,Organisation!A$2:B$150,2,FALSE)</f>
        <v>R &amp; T of Peoples Republic of China</v>
      </c>
      <c r="U4437" t="s">
        <v>555</v>
      </c>
      <c r="V4437" t="s">
        <v>556</v>
      </c>
      <c r="W4437" t="s">
        <v>188</v>
      </c>
      <c r="X4437" t="s">
        <v>57</v>
      </c>
      <c r="Y4437">
        <v>3477</v>
      </c>
    </row>
    <row r="4438" spans="1:25" x14ac:dyDescent="0.25">
      <c r="A4438">
        <v>17880</v>
      </c>
      <c r="B4438" t="str">
        <f>VLOOKUP(W4438,Broadcast!A$2:B$277,2,FALSE)</f>
        <v>China Radio International</v>
      </c>
      <c r="C4438" s="6">
        <v>1600</v>
      </c>
      <c r="D4438" s="6">
        <v>1700</v>
      </c>
      <c r="E4438">
        <v>37</v>
      </c>
      <c r="F4438" t="str">
        <f>VLOOKUP(H4438,Location!A$2:E$678,2,FALSE)</f>
        <v>Bamako</v>
      </c>
      <c r="G4438" t="str">
        <f>VLOOKUP(LEFT(R4438,3),Language!A$2:B$7700,2,FALSE)</f>
        <v>Arabic</v>
      </c>
      <c r="H4438" t="s">
        <v>555</v>
      </c>
      <c r="I4438">
        <v>100</v>
      </c>
      <c r="J4438">
        <v>20</v>
      </c>
      <c r="K4438">
        <v>0</v>
      </c>
      <c r="L4438">
        <v>216</v>
      </c>
      <c r="M4438">
        <v>1234567</v>
      </c>
      <c r="N4438">
        <v>270316</v>
      </c>
      <c r="O4438">
        <v>301016</v>
      </c>
      <c r="P4438" t="s">
        <v>19</v>
      </c>
      <c r="R4438" t="s">
        <v>89</v>
      </c>
      <c r="S4438" t="str">
        <f>VLOOKUP(V4438,Country!A$2:B$191,2,FALSE)</f>
        <v>Mali</v>
      </c>
      <c r="T4438" t="str">
        <f>VLOOKUP(X4438,Organisation!A$2:B$150,2,FALSE)</f>
        <v>R &amp; T of Peoples Republic of China</v>
      </c>
      <c r="U4438" t="s">
        <v>555</v>
      </c>
      <c r="V4438" t="s">
        <v>556</v>
      </c>
      <c r="W4438" t="s">
        <v>188</v>
      </c>
      <c r="X4438" t="s">
        <v>57</v>
      </c>
      <c r="Y4438">
        <v>3478</v>
      </c>
    </row>
    <row r="4439" spans="1:25" x14ac:dyDescent="0.25">
      <c r="A4439">
        <v>17880</v>
      </c>
      <c r="B4439" t="str">
        <f>VLOOKUP(W4439,Broadcast!A$2:B$277,2,FALSE)</f>
        <v>Adventist World Radio</v>
      </c>
      <c r="C4439" s="6">
        <v>2300</v>
      </c>
      <c r="D4439" s="6">
        <v>2400</v>
      </c>
      <c r="E4439" t="s">
        <v>822</v>
      </c>
      <c r="F4439" t="str">
        <f>VLOOKUP(H4439,Location!A$2:E$678,2,FALSE)</f>
        <v>Trincomalee (Perkara)</v>
      </c>
      <c r="G4439" t="str">
        <f>VLOOKUP(LEFT(R4439,3),Language!A$2:B$7700,2,FALSE)</f>
        <v>Mandarin Chinese</v>
      </c>
      <c r="H4439" t="s">
        <v>646</v>
      </c>
      <c r="I4439">
        <v>125</v>
      </c>
      <c r="J4439">
        <v>45</v>
      </c>
      <c r="K4439">
        <v>-30</v>
      </c>
      <c r="L4439">
        <v>217</v>
      </c>
      <c r="M4439">
        <v>1234567</v>
      </c>
      <c r="N4439">
        <v>270316</v>
      </c>
      <c r="O4439">
        <v>291016</v>
      </c>
      <c r="P4439" t="s">
        <v>19</v>
      </c>
      <c r="Q4439">
        <v>13700</v>
      </c>
      <c r="R4439" t="s">
        <v>270</v>
      </c>
      <c r="S4439" t="str">
        <f>VLOOKUP(V4439,Country!A$2:B$191,2,FALSE)</f>
        <v>Sri Lanka</v>
      </c>
      <c r="T4439" t="str">
        <f>VLOOKUP(X4439,Organisation!A$2:B$150,2,FALSE)</f>
        <v>Adventist World Radio</v>
      </c>
      <c r="U4439" t="s">
        <v>646</v>
      </c>
      <c r="V4439" t="s">
        <v>318</v>
      </c>
      <c r="W4439" t="s">
        <v>275</v>
      </c>
      <c r="X4439" t="s">
        <v>275</v>
      </c>
      <c r="Y4439">
        <v>16001</v>
      </c>
    </row>
    <row r="4440" spans="1:25" x14ac:dyDescent="0.25">
      <c r="A4440">
        <v>17885</v>
      </c>
      <c r="B4440" t="str">
        <f>VLOOKUP(W4440,Broadcast!A$2:B$277,2,FALSE)</f>
        <v>Broadcasting Serv. of the Kingdom of Saudi Arabia</v>
      </c>
      <c r="C4440" s="6">
        <v>1200</v>
      </c>
      <c r="D4440" s="6">
        <v>1400</v>
      </c>
      <c r="E4440" t="s">
        <v>845</v>
      </c>
      <c r="F4440" t="str">
        <f>VLOOKUP(H4440,Location!A$2:E$678,2,FALSE)</f>
        <v>Riyadh</v>
      </c>
      <c r="G4440" t="str">
        <f>VLOOKUP(LEFT(R4440,3),Language!A$2:B$7700,2,FALSE)</f>
        <v>Arabic</v>
      </c>
      <c r="H4440" t="s">
        <v>508</v>
      </c>
      <c r="I4440">
        <v>500</v>
      </c>
      <c r="J4440">
        <v>100</v>
      </c>
      <c r="K4440">
        <v>-15</v>
      </c>
      <c r="L4440">
        <v>216</v>
      </c>
      <c r="M4440">
        <v>1234567</v>
      </c>
      <c r="N4440">
        <v>270316</v>
      </c>
      <c r="O4440">
        <v>301016</v>
      </c>
      <c r="P4440" t="s">
        <v>19</v>
      </c>
      <c r="R4440" t="s">
        <v>89</v>
      </c>
      <c r="S4440" t="str">
        <f>VLOOKUP(V4440,Country!A$2:B$191,2,FALSE)</f>
        <v>Saudi Arabia</v>
      </c>
      <c r="T4440" t="str">
        <f>VLOOKUP(X4440,Organisation!A$2:B$150,2,FALSE)</f>
        <v>Saudi Arabian Radio &amp; Television</v>
      </c>
      <c r="U4440" t="s">
        <v>508</v>
      </c>
      <c r="V4440" t="s">
        <v>397</v>
      </c>
      <c r="W4440" t="s">
        <v>397</v>
      </c>
      <c r="X4440" t="s">
        <v>397</v>
      </c>
      <c r="Y4440">
        <v>1426</v>
      </c>
    </row>
    <row r="4441" spans="1:25" x14ac:dyDescent="0.25">
      <c r="A4441">
        <v>17885</v>
      </c>
      <c r="B4441" t="str">
        <f>VLOOKUP(W4441,Broadcast!A$2:B$277,2,FALSE)</f>
        <v>BBC Worldservice</v>
      </c>
      <c r="C4441" s="6">
        <v>1800</v>
      </c>
      <c r="D4441" s="6">
        <v>1830</v>
      </c>
      <c r="E4441">
        <v>46</v>
      </c>
      <c r="F4441" t="str">
        <f>VLOOKUP(H4441,Location!A$2:E$678,2,FALSE)</f>
        <v>Ascension</v>
      </c>
      <c r="G4441" t="str">
        <f>VLOOKUP(LEFT(R4441,3),Language!A$2:B$7700,2,FALSE)</f>
        <v>French</v>
      </c>
      <c r="H4441" t="s">
        <v>160</v>
      </c>
      <c r="I4441">
        <v>250</v>
      </c>
      <c r="J4441">
        <v>55</v>
      </c>
      <c r="K4441">
        <v>-30</v>
      </c>
      <c r="L4441">
        <v>216</v>
      </c>
      <c r="M4441">
        <v>1234567</v>
      </c>
      <c r="N4441">
        <v>121016</v>
      </c>
      <c r="O4441">
        <v>301016</v>
      </c>
      <c r="P4441" t="s">
        <v>19</v>
      </c>
      <c r="Q4441">
        <v>19665</v>
      </c>
      <c r="R4441" t="s">
        <v>79</v>
      </c>
      <c r="S4441" t="str">
        <f>VLOOKUP(V4441,Country!A$2:B$191,2,FALSE)</f>
        <v>United Kingdom</v>
      </c>
      <c r="T4441" t="str">
        <f>VLOOKUP(X4441,Organisation!A$2:B$150,2,FALSE)</f>
        <v>Babcock Communications</v>
      </c>
      <c r="U4441" t="s">
        <v>160</v>
      </c>
      <c r="V4441" t="s">
        <v>75</v>
      </c>
      <c r="W4441" t="s">
        <v>42</v>
      </c>
      <c r="X4441" t="s">
        <v>43</v>
      </c>
      <c r="Y4441">
        <v>18392</v>
      </c>
    </row>
    <row r="4442" spans="1:25" x14ac:dyDescent="0.25">
      <c r="A4442">
        <v>17885</v>
      </c>
      <c r="B4442" t="str">
        <f>VLOOKUP(W4442,Broadcast!A$2:B$277,2,FALSE)</f>
        <v>BBC Worldservice</v>
      </c>
      <c r="C4442" s="6">
        <v>1930</v>
      </c>
      <c r="D4442" s="6">
        <v>2000</v>
      </c>
      <c r="E4442" t="s">
        <v>418</v>
      </c>
      <c r="F4442" t="str">
        <f>VLOOKUP(H4442,Location!A$2:E$678,2,FALSE)</f>
        <v>Ascension</v>
      </c>
      <c r="G4442" t="str">
        <f>VLOOKUP(LEFT(R4442,3),Language!A$2:B$7700,2,FALSE)</f>
        <v>Hausa</v>
      </c>
      <c r="H4442" t="s">
        <v>160</v>
      </c>
      <c r="I4442">
        <v>250</v>
      </c>
      <c r="J4442">
        <v>55</v>
      </c>
      <c r="K4442">
        <v>-30</v>
      </c>
      <c r="L4442">
        <v>216</v>
      </c>
      <c r="M4442">
        <v>1234567</v>
      </c>
      <c r="N4442">
        <v>121016</v>
      </c>
      <c r="O4442">
        <v>301016</v>
      </c>
      <c r="P4442" t="s">
        <v>19</v>
      </c>
      <c r="Q4442">
        <v>19665</v>
      </c>
      <c r="R4442" t="s">
        <v>127</v>
      </c>
      <c r="S4442" t="str">
        <f>VLOOKUP(V4442,Country!A$2:B$191,2,FALSE)</f>
        <v>United Kingdom</v>
      </c>
      <c r="T4442" t="str">
        <f>VLOOKUP(X4442,Organisation!A$2:B$150,2,FALSE)</f>
        <v>Babcock Communications</v>
      </c>
      <c r="U4442" t="s">
        <v>160</v>
      </c>
      <c r="V4442" t="s">
        <v>75</v>
      </c>
      <c r="W4442" t="s">
        <v>42</v>
      </c>
      <c r="X4442" t="s">
        <v>43</v>
      </c>
      <c r="Y4442">
        <v>18393</v>
      </c>
    </row>
    <row r="4443" spans="1:25" x14ac:dyDescent="0.25">
      <c r="A4443">
        <v>17885</v>
      </c>
      <c r="B4443" t="str">
        <f>VLOOKUP(W4443,Broadcast!A$2:B$277,2,FALSE)</f>
        <v>BBC Worldservice</v>
      </c>
      <c r="C4443" s="6">
        <v>2000</v>
      </c>
      <c r="D4443" s="6">
        <v>2030</v>
      </c>
      <c r="E4443" t="s">
        <v>418</v>
      </c>
      <c r="F4443" t="str">
        <f>VLOOKUP(H4443,Location!A$2:E$678,2,FALSE)</f>
        <v>Ascension</v>
      </c>
      <c r="G4443" t="str">
        <f>VLOOKUP(LEFT(R4443,3),Language!A$2:B$7700,2,FALSE)</f>
        <v>Hausa</v>
      </c>
      <c r="H4443" t="s">
        <v>160</v>
      </c>
      <c r="I4443">
        <v>250</v>
      </c>
      <c r="J4443">
        <v>55</v>
      </c>
      <c r="K4443">
        <v>-30</v>
      </c>
      <c r="L4443">
        <v>216</v>
      </c>
      <c r="M4443">
        <v>6</v>
      </c>
      <c r="N4443">
        <v>121016</v>
      </c>
      <c r="O4443">
        <v>301016</v>
      </c>
      <c r="P4443" t="s">
        <v>19</v>
      </c>
      <c r="Q4443">
        <v>19665</v>
      </c>
      <c r="R4443" t="s">
        <v>127</v>
      </c>
      <c r="S4443" t="str">
        <f>VLOOKUP(V4443,Country!A$2:B$191,2,FALSE)</f>
        <v>United Kingdom</v>
      </c>
      <c r="T4443" t="str">
        <f>VLOOKUP(X4443,Organisation!A$2:B$150,2,FALSE)</f>
        <v>Babcock Communications</v>
      </c>
      <c r="U4443" t="s">
        <v>160</v>
      </c>
      <c r="V4443" t="s">
        <v>75</v>
      </c>
      <c r="W4443" t="s">
        <v>42</v>
      </c>
      <c r="X4443" t="s">
        <v>43</v>
      </c>
      <c r="Y4443">
        <v>18394</v>
      </c>
    </row>
    <row r="4444" spans="1:25" x14ac:dyDescent="0.25">
      <c r="A4444">
        <v>17890</v>
      </c>
      <c r="B4444" t="str">
        <f>VLOOKUP(W4444,Broadcast!A$2:B$277,2,FALSE)</f>
        <v>China National Radio</v>
      </c>
      <c r="C4444" s="6">
        <v>2300</v>
      </c>
      <c r="D4444" s="6">
        <v>1100</v>
      </c>
      <c r="E4444" t="s">
        <v>235</v>
      </c>
      <c r="F4444" t="str">
        <f>VLOOKUP(H4444,Location!A$2:E$678,2,FALSE)</f>
        <v>Beijing</v>
      </c>
      <c r="G4444" t="str">
        <f>VLOOKUP(LEFT(R4444,3),Language!A$2:B$7700,2,FALSE)</f>
        <v>Chinese</v>
      </c>
      <c r="H4444" t="s">
        <v>198</v>
      </c>
      <c r="I4444">
        <v>100</v>
      </c>
      <c r="J4444">
        <v>222</v>
      </c>
      <c r="K4444">
        <v>0</v>
      </c>
      <c r="L4444">
        <v>146</v>
      </c>
      <c r="M4444">
        <v>1234567</v>
      </c>
      <c r="N4444">
        <v>270316</v>
      </c>
      <c r="O4444">
        <v>301016</v>
      </c>
      <c r="P4444" t="s">
        <v>19</v>
      </c>
      <c r="Q4444">
        <v>14500</v>
      </c>
      <c r="R4444" t="s">
        <v>54</v>
      </c>
      <c r="S4444" t="str">
        <f>VLOOKUP(V4444,Country!A$2:B$191,2,FALSE)</f>
        <v>China</v>
      </c>
      <c r="T4444" t="str">
        <f>VLOOKUP(X4444,Organisation!A$2:B$150,2,FALSE)</f>
        <v>R &amp; T of Peoples Republic of China</v>
      </c>
      <c r="U4444" t="s">
        <v>198</v>
      </c>
      <c r="V4444" t="s">
        <v>55</v>
      </c>
      <c r="W4444" t="s">
        <v>56</v>
      </c>
      <c r="X4444" t="s">
        <v>57</v>
      </c>
      <c r="Y4444">
        <v>3479</v>
      </c>
    </row>
    <row r="4445" spans="1:25" x14ac:dyDescent="0.25">
      <c r="A4445">
        <v>17895</v>
      </c>
      <c r="B4445" t="str">
        <f>VLOOKUP(W4445,Broadcast!A$2:B$277,2,FALSE)</f>
        <v>Broadcasting Serv. of the Kingdom of Saudi Arabia</v>
      </c>
      <c r="C4445" s="6">
        <v>300</v>
      </c>
      <c r="D4445" s="6">
        <v>800</v>
      </c>
      <c r="E4445" t="s">
        <v>1091</v>
      </c>
      <c r="F4445" t="str">
        <f>VLOOKUP(H4445,Location!A$2:E$678,2,FALSE)</f>
        <v>Riyadh</v>
      </c>
      <c r="G4445" t="str">
        <f>VLOOKUP(LEFT(R4445,3),Language!A$2:B$7700,2,FALSE)</f>
        <v>Arabic</v>
      </c>
      <c r="H4445" t="s">
        <v>508</v>
      </c>
      <c r="I4445">
        <v>500</v>
      </c>
      <c r="J4445">
        <v>40</v>
      </c>
      <c r="K4445">
        <v>-15</v>
      </c>
      <c r="L4445">
        <v>216</v>
      </c>
      <c r="M4445">
        <v>1234567</v>
      </c>
      <c r="N4445">
        <v>270316</v>
      </c>
      <c r="O4445">
        <v>301016</v>
      </c>
      <c r="P4445" t="s">
        <v>19</v>
      </c>
      <c r="R4445" t="s">
        <v>89</v>
      </c>
      <c r="S4445" t="str">
        <f>VLOOKUP(V4445,Country!A$2:B$191,2,FALSE)</f>
        <v>Saudi Arabia</v>
      </c>
      <c r="T4445" t="str">
        <f>VLOOKUP(X4445,Organisation!A$2:B$150,2,FALSE)</f>
        <v>Saudi Arabian Radio &amp; Television</v>
      </c>
      <c r="U4445" t="s">
        <v>508</v>
      </c>
      <c r="V4445" t="s">
        <v>397</v>
      </c>
      <c r="W4445" t="s">
        <v>397</v>
      </c>
      <c r="X4445" t="s">
        <v>397</v>
      </c>
      <c r="Y4445">
        <v>1427</v>
      </c>
    </row>
    <row r="4446" spans="1:25" x14ac:dyDescent="0.25">
      <c r="A4446">
        <v>17895</v>
      </c>
      <c r="B4446" t="str">
        <f>VLOOKUP(W4446,Broadcast!A$2:B$277,2,FALSE)</f>
        <v>Nippon Hoso Kyokai</v>
      </c>
      <c r="C4446" s="6">
        <v>800</v>
      </c>
      <c r="D4446" s="6">
        <v>1200</v>
      </c>
      <c r="E4446" t="s">
        <v>939</v>
      </c>
      <c r="F4446" t="str">
        <f>VLOOKUP(H4446,Location!A$2:E$678,2,FALSE)</f>
        <v>Tokyo Yamata</v>
      </c>
      <c r="G4446" t="str">
        <f>VLOOKUP(LEFT(R4446,3),Language!A$2:B$7700,2,FALSE)</f>
        <v>Japanese</v>
      </c>
      <c r="H4446" t="s">
        <v>192</v>
      </c>
      <c r="I4446">
        <v>300</v>
      </c>
      <c r="J4446">
        <v>305</v>
      </c>
      <c r="K4446">
        <v>0</v>
      </c>
      <c r="L4446">
        <v>208</v>
      </c>
      <c r="M4446">
        <v>1234567</v>
      </c>
      <c r="N4446">
        <v>270316</v>
      </c>
      <c r="O4446">
        <v>301016</v>
      </c>
      <c r="P4446" t="s">
        <v>19</v>
      </c>
      <c r="R4446" t="s">
        <v>196</v>
      </c>
      <c r="S4446" t="str">
        <f>VLOOKUP(V4446,Country!A$2:B$191,2,FALSE)</f>
        <v>Japan</v>
      </c>
      <c r="T4446" t="str">
        <f>VLOOKUP(X4446,Organisation!A$2:B$150,2,FALSE)</f>
        <v>Nippon Hoso Kyokai, Japan</v>
      </c>
      <c r="U4446" t="s">
        <v>192</v>
      </c>
      <c r="V4446" t="s">
        <v>193</v>
      </c>
      <c r="W4446" t="s">
        <v>197</v>
      </c>
      <c r="X4446" t="s">
        <v>197</v>
      </c>
      <c r="Y4446">
        <v>2370</v>
      </c>
    </row>
    <row r="4447" spans="1:25" x14ac:dyDescent="0.25">
      <c r="A4447">
        <v>17895</v>
      </c>
      <c r="B4447" t="str">
        <f>VLOOKUP(W4447,Broadcast!A$2:B$277,2,FALSE)</f>
        <v>All India Radio</v>
      </c>
      <c r="C4447" s="6">
        <v>945</v>
      </c>
      <c r="D4447" s="6">
        <v>1100</v>
      </c>
      <c r="E4447" t="s">
        <v>833</v>
      </c>
      <c r="F4447" t="str">
        <f>VLOOKUP(H4447,Location!A$2:E$678,2,FALSE)</f>
        <v>Bangalore</v>
      </c>
      <c r="G4447" t="str">
        <f>VLOOKUP(LEFT(R4447,3),Language!A$2:B$7700,2,FALSE)</f>
        <v>English</v>
      </c>
      <c r="H4447" t="s">
        <v>634</v>
      </c>
      <c r="I4447">
        <v>500</v>
      </c>
      <c r="J4447">
        <v>120</v>
      </c>
      <c r="K4447">
        <v>12</v>
      </c>
      <c r="L4447">
        <v>216</v>
      </c>
      <c r="M4447">
        <v>1234567</v>
      </c>
      <c r="N4447">
        <v>270316</v>
      </c>
      <c r="O4447">
        <v>301016</v>
      </c>
      <c r="P4447" t="s">
        <v>19</v>
      </c>
      <c r="Q4447">
        <v>13715</v>
      </c>
      <c r="R4447" t="s">
        <v>20</v>
      </c>
      <c r="S4447" t="str">
        <f>VLOOKUP(V4447,Country!A$2:B$191,2,FALSE)</f>
        <v>India</v>
      </c>
      <c r="T4447" t="str">
        <f>VLOOKUP(X4447,Organisation!A$2:B$150,2,FALSE)</f>
        <v>All India Radio</v>
      </c>
      <c r="U4447" t="s">
        <v>634</v>
      </c>
      <c r="V4447" t="s">
        <v>263</v>
      </c>
      <c r="W4447" t="s">
        <v>264</v>
      </c>
      <c r="X4447" t="s">
        <v>264</v>
      </c>
      <c r="Y4447">
        <v>3619</v>
      </c>
    </row>
    <row r="4448" spans="1:25" x14ac:dyDescent="0.25">
      <c r="A4448">
        <v>17895</v>
      </c>
      <c r="B4448" t="str">
        <f>VLOOKUP(W4448,Broadcast!A$2:B$277,2,FALSE)</f>
        <v>Broadcasting Serv. of the Kingdom of Saudi Arabia</v>
      </c>
      <c r="C4448" s="6">
        <v>1200</v>
      </c>
      <c r="D4448" s="6">
        <v>1500</v>
      </c>
      <c r="E4448">
        <v>37.380000000000003</v>
      </c>
      <c r="F4448" t="str">
        <f>VLOOKUP(H4448,Location!A$2:E$678,2,FALSE)</f>
        <v>Riyadh</v>
      </c>
      <c r="G4448" t="str">
        <f>VLOOKUP(LEFT(R4448,3),Language!A$2:B$7700,2,FALSE)</f>
        <v>Arabic</v>
      </c>
      <c r="H4448" t="s">
        <v>508</v>
      </c>
      <c r="I4448">
        <v>500</v>
      </c>
      <c r="J4448">
        <v>295</v>
      </c>
      <c r="K4448">
        <v>0</v>
      </c>
      <c r="L4448">
        <v>216</v>
      </c>
      <c r="M4448">
        <v>1234567</v>
      </c>
      <c r="N4448">
        <v>270316</v>
      </c>
      <c r="O4448">
        <v>301016</v>
      </c>
      <c r="P4448" t="s">
        <v>19</v>
      </c>
      <c r="R4448" t="s">
        <v>89</v>
      </c>
      <c r="S4448" t="str">
        <f>VLOOKUP(V4448,Country!A$2:B$191,2,FALSE)</f>
        <v>Saudi Arabia</v>
      </c>
      <c r="T4448" t="str">
        <f>VLOOKUP(X4448,Organisation!A$2:B$150,2,FALSE)</f>
        <v>Saudi Arabian Radio &amp; Television</v>
      </c>
      <c r="U4448" t="s">
        <v>508</v>
      </c>
      <c r="V4448" t="s">
        <v>397</v>
      </c>
      <c r="W4448" t="s">
        <v>397</v>
      </c>
      <c r="X4448" t="s">
        <v>397</v>
      </c>
      <c r="Y4448">
        <v>1428</v>
      </c>
    </row>
    <row r="4449" spans="1:25" x14ac:dyDescent="0.25">
      <c r="A4449">
        <v>18930</v>
      </c>
      <c r="B4449" t="str">
        <f>VLOOKUP(W4449,Broadcast!A$2:B$277,2,FALSE)</f>
        <v>International Broadcasting Bureau</v>
      </c>
      <c r="C4449" s="6">
        <v>1100</v>
      </c>
      <c r="D4449" s="6">
        <v>1200</v>
      </c>
      <c r="E4449" t="s">
        <v>376</v>
      </c>
      <c r="F4449" t="str">
        <f>VLOOKUP(H4449,Location!A$2:E$678,2,FALSE)</f>
        <v>Kuwait</v>
      </c>
      <c r="G4449" t="str">
        <f>VLOOKUP(LEFT(R4449,3),Language!A$2:B$7700,2,FALSE)</f>
        <v>Tibetan</v>
      </c>
      <c r="H4449" t="s">
        <v>155</v>
      </c>
      <c r="I4449">
        <v>250</v>
      </c>
      <c r="J4449">
        <v>78</v>
      </c>
      <c r="K4449">
        <v>0</v>
      </c>
      <c r="L4449">
        <v>146</v>
      </c>
      <c r="M4449">
        <v>2</v>
      </c>
      <c r="N4449">
        <v>270316</v>
      </c>
      <c r="O4449">
        <v>291016</v>
      </c>
      <c r="P4449" t="s">
        <v>19</v>
      </c>
      <c r="Q4449">
        <v>8750</v>
      </c>
      <c r="R4449" t="s">
        <v>118</v>
      </c>
      <c r="S4449" t="str">
        <f>VLOOKUP(V4449,Country!A$2:B$191,2,FALSE)</f>
        <v>Kuwait</v>
      </c>
      <c r="T4449" t="str">
        <f>VLOOKUP(X4449,Organisation!A$2:B$150,2,FALSE)</f>
        <v>International Broadcasting Bureau</v>
      </c>
      <c r="U4449" t="s">
        <v>155</v>
      </c>
      <c r="V4449" t="s">
        <v>155</v>
      </c>
      <c r="W4449" t="s">
        <v>120</v>
      </c>
      <c r="X4449" t="s">
        <v>120</v>
      </c>
      <c r="Y4449">
        <v>18307</v>
      </c>
    </row>
    <row r="4450" spans="1:25" x14ac:dyDescent="0.25">
      <c r="A4450">
        <v>18930</v>
      </c>
      <c r="B4450" t="str">
        <f>VLOOKUP(W4450,Broadcast!A$2:B$277,2,FALSE)</f>
        <v>International Broadcasting Bureau</v>
      </c>
      <c r="C4450" s="6">
        <v>1200</v>
      </c>
      <c r="D4450" s="6">
        <v>1300</v>
      </c>
      <c r="E4450" t="s">
        <v>376</v>
      </c>
      <c r="F4450" t="str">
        <f>VLOOKUP(H4450,Location!A$2:E$678,2,FALSE)</f>
        <v>Kuwait</v>
      </c>
      <c r="G4450" t="str">
        <f>VLOOKUP(LEFT(R4450,3),Language!A$2:B$7700,2,FALSE)</f>
        <v>Tibetan</v>
      </c>
      <c r="H4450" t="s">
        <v>155</v>
      </c>
      <c r="I4450">
        <v>250</v>
      </c>
      <c r="J4450">
        <v>78</v>
      </c>
      <c r="K4450">
        <v>0</v>
      </c>
      <c r="L4450">
        <v>146</v>
      </c>
      <c r="M4450">
        <v>1</v>
      </c>
      <c r="N4450">
        <v>270316</v>
      </c>
      <c r="O4450">
        <v>291016</v>
      </c>
      <c r="P4450" t="s">
        <v>19</v>
      </c>
      <c r="Q4450">
        <v>8750</v>
      </c>
      <c r="R4450" t="s">
        <v>118</v>
      </c>
      <c r="S4450" t="str">
        <f>VLOOKUP(V4450,Country!A$2:B$191,2,FALSE)</f>
        <v>Kuwait</v>
      </c>
      <c r="T4450" t="str">
        <f>VLOOKUP(X4450,Organisation!A$2:B$150,2,FALSE)</f>
        <v>International Broadcasting Bureau</v>
      </c>
      <c r="U4450" t="s">
        <v>155</v>
      </c>
      <c r="V4450" t="s">
        <v>155</v>
      </c>
      <c r="W4450" t="s">
        <v>120</v>
      </c>
      <c r="X4450" t="s">
        <v>120</v>
      </c>
      <c r="Y4450">
        <v>18308</v>
      </c>
    </row>
    <row r="4451" spans="1:25" x14ac:dyDescent="0.25">
      <c r="A4451">
        <v>18930</v>
      </c>
      <c r="B4451" t="str">
        <f>VLOOKUP(W4451,Broadcast!A$2:B$277,2,FALSE)</f>
        <v>International Broadcasting Bureau</v>
      </c>
      <c r="C4451" s="6">
        <v>1300</v>
      </c>
      <c r="D4451" s="6">
        <v>1400</v>
      </c>
      <c r="E4451" t="s">
        <v>376</v>
      </c>
      <c r="F4451" t="str">
        <f>VLOOKUP(H4451,Location!A$2:E$678,2,FALSE)</f>
        <v>Kuwait</v>
      </c>
      <c r="G4451" t="str">
        <f>VLOOKUP(LEFT(R4451,3),Language!A$2:B$7700,2,FALSE)</f>
        <v>Tibetan</v>
      </c>
      <c r="H4451" t="s">
        <v>155</v>
      </c>
      <c r="I4451">
        <v>250</v>
      </c>
      <c r="J4451">
        <v>78</v>
      </c>
      <c r="K4451">
        <v>0</v>
      </c>
      <c r="L4451">
        <v>146</v>
      </c>
      <c r="M4451">
        <v>2</v>
      </c>
      <c r="N4451">
        <v>270316</v>
      </c>
      <c r="O4451">
        <v>291016</v>
      </c>
      <c r="P4451" t="s">
        <v>19</v>
      </c>
      <c r="Q4451">
        <v>8750</v>
      </c>
      <c r="R4451" t="s">
        <v>118</v>
      </c>
      <c r="S4451" t="str">
        <f>VLOOKUP(V4451,Country!A$2:B$191,2,FALSE)</f>
        <v>Kuwait</v>
      </c>
      <c r="T4451" t="str">
        <f>VLOOKUP(X4451,Organisation!A$2:B$150,2,FALSE)</f>
        <v>International Broadcasting Bureau</v>
      </c>
      <c r="U4451" t="s">
        <v>155</v>
      </c>
      <c r="V4451" t="s">
        <v>155</v>
      </c>
      <c r="W4451" t="s">
        <v>120</v>
      </c>
      <c r="X4451" t="s">
        <v>120</v>
      </c>
      <c r="Y4451">
        <v>18309</v>
      </c>
    </row>
    <row r="4452" spans="1:25" x14ac:dyDescent="0.25">
      <c r="A4452">
        <v>18980</v>
      </c>
      <c r="B4452" t="str">
        <f>VLOOKUP(W4452,Broadcast!A$2:B$277,2,FALSE)</f>
        <v>International Broadcasting Bureau</v>
      </c>
      <c r="C4452" s="6">
        <v>1100</v>
      </c>
      <c r="D4452" s="6">
        <v>1200</v>
      </c>
      <c r="E4452" t="s">
        <v>376</v>
      </c>
      <c r="F4452" t="str">
        <f>VLOOKUP(H4452,Location!A$2:E$678,2,FALSE)</f>
        <v>Kuwait</v>
      </c>
      <c r="G4452" t="str">
        <f>VLOOKUP(LEFT(R4452,3),Language!A$2:B$7700,2,FALSE)</f>
        <v>Tibetan</v>
      </c>
      <c r="H4452" t="s">
        <v>155</v>
      </c>
      <c r="I4452">
        <v>250</v>
      </c>
      <c r="J4452">
        <v>78</v>
      </c>
      <c r="K4452">
        <v>0</v>
      </c>
      <c r="L4452">
        <v>146</v>
      </c>
      <c r="M4452">
        <v>3</v>
      </c>
      <c r="N4452">
        <v>270316</v>
      </c>
      <c r="O4452">
        <v>291016</v>
      </c>
      <c r="P4452" t="s">
        <v>19</v>
      </c>
      <c r="Q4452">
        <v>8750</v>
      </c>
      <c r="R4452" t="s">
        <v>118</v>
      </c>
      <c r="S4452" t="str">
        <f>VLOOKUP(V4452,Country!A$2:B$191,2,FALSE)</f>
        <v>Kuwait</v>
      </c>
      <c r="T4452" t="str">
        <f>VLOOKUP(X4452,Organisation!A$2:B$150,2,FALSE)</f>
        <v>International Broadcasting Bureau</v>
      </c>
      <c r="U4452" t="s">
        <v>155</v>
      </c>
      <c r="V4452" t="s">
        <v>155</v>
      </c>
      <c r="W4452" t="s">
        <v>120</v>
      </c>
      <c r="X4452" t="s">
        <v>120</v>
      </c>
      <c r="Y4452">
        <v>18310</v>
      </c>
    </row>
    <row r="4453" spans="1:25" x14ac:dyDescent="0.25">
      <c r="A4453">
        <v>18980</v>
      </c>
      <c r="B4453" t="str">
        <f>VLOOKUP(W4453,Broadcast!A$2:B$277,2,FALSE)</f>
        <v>International Broadcasting Bureau</v>
      </c>
      <c r="C4453" s="6">
        <v>1100</v>
      </c>
      <c r="D4453" s="6">
        <v>1200</v>
      </c>
      <c r="E4453" t="s">
        <v>376</v>
      </c>
      <c r="F4453" t="str">
        <f>VLOOKUP(H4453,Location!A$2:E$678,2,FALSE)</f>
        <v>Kuwait</v>
      </c>
      <c r="G4453" t="str">
        <f>VLOOKUP(LEFT(R4453,3),Language!A$2:B$7700,2,FALSE)</f>
        <v>Tibetan</v>
      </c>
      <c r="H4453" t="s">
        <v>155</v>
      </c>
      <c r="I4453">
        <v>250</v>
      </c>
      <c r="J4453">
        <v>78</v>
      </c>
      <c r="K4453">
        <v>0</v>
      </c>
      <c r="L4453">
        <v>146</v>
      </c>
      <c r="M4453">
        <v>6</v>
      </c>
      <c r="N4453">
        <v>270316</v>
      </c>
      <c r="O4453">
        <v>291016</v>
      </c>
      <c r="P4453" t="s">
        <v>19</v>
      </c>
      <c r="Q4453">
        <v>8750</v>
      </c>
      <c r="R4453" t="s">
        <v>118</v>
      </c>
      <c r="S4453" t="str">
        <f>VLOOKUP(V4453,Country!A$2:B$191,2,FALSE)</f>
        <v>Kuwait</v>
      </c>
      <c r="T4453" t="str">
        <f>VLOOKUP(X4453,Organisation!A$2:B$150,2,FALSE)</f>
        <v>International Broadcasting Bureau</v>
      </c>
      <c r="U4453" t="s">
        <v>155</v>
      </c>
      <c r="V4453" t="s">
        <v>155</v>
      </c>
      <c r="W4453" t="s">
        <v>120</v>
      </c>
      <c r="X4453" t="s">
        <v>120</v>
      </c>
      <c r="Y4453">
        <v>18311</v>
      </c>
    </row>
    <row r="4454" spans="1:25" x14ac:dyDescent="0.25">
      <c r="A4454">
        <v>18980</v>
      </c>
      <c r="B4454" t="str">
        <f>VLOOKUP(W4454,Broadcast!A$2:B$277,2,FALSE)</f>
        <v>International Broadcasting Bureau</v>
      </c>
      <c r="C4454" s="6">
        <v>1200</v>
      </c>
      <c r="D4454" s="6">
        <v>1300</v>
      </c>
      <c r="E4454" t="s">
        <v>376</v>
      </c>
      <c r="F4454" t="str">
        <f>VLOOKUP(H4454,Location!A$2:E$678,2,FALSE)</f>
        <v>Kuwait</v>
      </c>
      <c r="G4454" t="str">
        <f>VLOOKUP(LEFT(R4454,3),Language!A$2:B$7700,2,FALSE)</f>
        <v>Tibetan</v>
      </c>
      <c r="H4454" t="s">
        <v>155</v>
      </c>
      <c r="I4454">
        <v>250</v>
      </c>
      <c r="J4454">
        <v>78</v>
      </c>
      <c r="K4454">
        <v>0</v>
      </c>
      <c r="L4454">
        <v>146</v>
      </c>
      <c r="M4454">
        <v>5</v>
      </c>
      <c r="N4454">
        <v>270316</v>
      </c>
      <c r="O4454">
        <v>291016</v>
      </c>
      <c r="P4454" t="s">
        <v>19</v>
      </c>
      <c r="Q4454">
        <v>8750</v>
      </c>
      <c r="R4454" t="s">
        <v>118</v>
      </c>
      <c r="S4454" t="str">
        <f>VLOOKUP(V4454,Country!A$2:B$191,2,FALSE)</f>
        <v>Kuwait</v>
      </c>
      <c r="T4454" t="str">
        <f>VLOOKUP(X4454,Organisation!A$2:B$150,2,FALSE)</f>
        <v>International Broadcasting Bureau</v>
      </c>
      <c r="U4454" t="s">
        <v>155</v>
      </c>
      <c r="V4454" t="s">
        <v>155</v>
      </c>
      <c r="W4454" t="s">
        <v>120</v>
      </c>
      <c r="X4454" t="s">
        <v>120</v>
      </c>
      <c r="Y4454">
        <v>18312</v>
      </c>
    </row>
    <row r="4455" spans="1:25" x14ac:dyDescent="0.25">
      <c r="A4455">
        <v>18980</v>
      </c>
      <c r="B4455" t="str">
        <f>VLOOKUP(W4455,Broadcast!A$2:B$277,2,FALSE)</f>
        <v>International Broadcasting Bureau</v>
      </c>
      <c r="C4455" s="6">
        <v>1200</v>
      </c>
      <c r="D4455" s="6">
        <v>1300</v>
      </c>
      <c r="E4455" t="s">
        <v>376</v>
      </c>
      <c r="F4455" t="str">
        <f>VLOOKUP(H4455,Location!A$2:E$678,2,FALSE)</f>
        <v>Kuwait</v>
      </c>
      <c r="G4455" t="str">
        <f>VLOOKUP(LEFT(R4455,3),Language!A$2:B$7700,2,FALSE)</f>
        <v>Tibetan</v>
      </c>
      <c r="H4455" t="s">
        <v>155</v>
      </c>
      <c r="I4455">
        <v>250</v>
      </c>
      <c r="J4455">
        <v>78</v>
      </c>
      <c r="K4455">
        <v>0</v>
      </c>
      <c r="L4455">
        <v>146</v>
      </c>
      <c r="M4455">
        <v>2</v>
      </c>
      <c r="N4455">
        <v>270316</v>
      </c>
      <c r="O4455">
        <v>291016</v>
      </c>
      <c r="P4455" t="s">
        <v>19</v>
      </c>
      <c r="Q4455">
        <v>8750</v>
      </c>
      <c r="R4455" t="s">
        <v>118</v>
      </c>
      <c r="S4455" t="str">
        <f>VLOOKUP(V4455,Country!A$2:B$191,2,FALSE)</f>
        <v>Kuwait</v>
      </c>
      <c r="T4455" t="str">
        <f>VLOOKUP(X4455,Organisation!A$2:B$150,2,FALSE)</f>
        <v>International Broadcasting Bureau</v>
      </c>
      <c r="U4455" t="s">
        <v>155</v>
      </c>
      <c r="V4455" t="s">
        <v>155</v>
      </c>
      <c r="W4455" t="s">
        <v>120</v>
      </c>
      <c r="X4455" t="s">
        <v>120</v>
      </c>
      <c r="Y4455">
        <v>18313</v>
      </c>
    </row>
    <row r="4456" spans="1:25" x14ac:dyDescent="0.25">
      <c r="A4456">
        <v>18980</v>
      </c>
      <c r="B4456" t="str">
        <f>VLOOKUP(W4456,Broadcast!A$2:B$277,2,FALSE)</f>
        <v>International Broadcasting Bureau</v>
      </c>
      <c r="C4456" s="6">
        <v>1300</v>
      </c>
      <c r="D4456" s="6">
        <v>1400</v>
      </c>
      <c r="E4456" t="s">
        <v>376</v>
      </c>
      <c r="F4456" t="str">
        <f>VLOOKUP(H4456,Location!A$2:E$678,2,FALSE)</f>
        <v>Kuwait</v>
      </c>
      <c r="G4456" t="str">
        <f>VLOOKUP(LEFT(R4456,3),Language!A$2:B$7700,2,FALSE)</f>
        <v>Tibetan</v>
      </c>
      <c r="H4456" t="s">
        <v>155</v>
      </c>
      <c r="I4456">
        <v>250</v>
      </c>
      <c r="J4456">
        <v>78</v>
      </c>
      <c r="K4456">
        <v>0</v>
      </c>
      <c r="L4456">
        <v>146</v>
      </c>
      <c r="M4456">
        <v>6</v>
      </c>
      <c r="N4456">
        <v>270316</v>
      </c>
      <c r="O4456">
        <v>291016</v>
      </c>
      <c r="P4456" t="s">
        <v>19</v>
      </c>
      <c r="Q4456">
        <v>8750</v>
      </c>
      <c r="R4456" t="s">
        <v>118</v>
      </c>
      <c r="S4456" t="str">
        <f>VLOOKUP(V4456,Country!A$2:B$191,2,FALSE)</f>
        <v>Kuwait</v>
      </c>
      <c r="T4456" t="str">
        <f>VLOOKUP(X4456,Organisation!A$2:B$150,2,FALSE)</f>
        <v>International Broadcasting Bureau</v>
      </c>
      <c r="U4456" t="s">
        <v>155</v>
      </c>
      <c r="V4456" t="s">
        <v>155</v>
      </c>
      <c r="W4456" t="s">
        <v>120</v>
      </c>
      <c r="X4456" t="s">
        <v>120</v>
      </c>
      <c r="Y4456">
        <v>18314</v>
      </c>
    </row>
    <row r="4457" spans="1:25" x14ac:dyDescent="0.25">
      <c r="A4457">
        <v>18980</v>
      </c>
      <c r="B4457" t="str">
        <f>VLOOKUP(W4457,Broadcast!A$2:B$277,2,FALSE)</f>
        <v>International Broadcasting Bureau</v>
      </c>
      <c r="C4457" s="6">
        <v>1300</v>
      </c>
      <c r="D4457" s="6">
        <v>1400</v>
      </c>
      <c r="E4457" t="s">
        <v>376</v>
      </c>
      <c r="F4457" t="str">
        <f>VLOOKUP(H4457,Location!A$2:E$678,2,FALSE)</f>
        <v>Kuwait</v>
      </c>
      <c r="G4457" t="str">
        <f>VLOOKUP(LEFT(R4457,3),Language!A$2:B$7700,2,FALSE)</f>
        <v>Tibetan</v>
      </c>
      <c r="H4457" t="s">
        <v>155</v>
      </c>
      <c r="I4457">
        <v>250</v>
      </c>
      <c r="J4457">
        <v>78</v>
      </c>
      <c r="K4457">
        <v>0</v>
      </c>
      <c r="L4457">
        <v>146</v>
      </c>
      <c r="M4457">
        <v>3</v>
      </c>
      <c r="N4457">
        <v>270316</v>
      </c>
      <c r="O4457">
        <v>291016</v>
      </c>
      <c r="P4457" t="s">
        <v>19</v>
      </c>
      <c r="Q4457">
        <v>8750</v>
      </c>
      <c r="R4457" t="s">
        <v>118</v>
      </c>
      <c r="S4457" t="str">
        <f>VLOOKUP(V4457,Country!A$2:B$191,2,FALSE)</f>
        <v>Kuwait</v>
      </c>
      <c r="T4457" t="str">
        <f>VLOOKUP(X4457,Organisation!A$2:B$150,2,FALSE)</f>
        <v>International Broadcasting Bureau</v>
      </c>
      <c r="U4457" t="s">
        <v>155</v>
      </c>
      <c r="V4457" t="s">
        <v>155</v>
      </c>
      <c r="W4457" t="s">
        <v>120</v>
      </c>
      <c r="X4457" t="s">
        <v>120</v>
      </c>
      <c r="Y4457">
        <v>18315</v>
      </c>
    </row>
    <row r="4458" spans="1:25" x14ac:dyDescent="0.25">
      <c r="A4458">
        <v>18990</v>
      </c>
      <c r="B4458" t="str">
        <f>VLOOKUP(W4458,Broadcast!A$2:B$277,2,FALSE)</f>
        <v>International Broadcasting Bureau</v>
      </c>
      <c r="C4458" s="6">
        <v>1100</v>
      </c>
      <c r="D4458" s="6">
        <v>1200</v>
      </c>
      <c r="E4458" t="s">
        <v>376</v>
      </c>
      <c r="F4458" t="str">
        <f>VLOOKUP(H4458,Location!A$2:E$678,2,FALSE)</f>
        <v>Kuwait</v>
      </c>
      <c r="G4458" t="str">
        <f>VLOOKUP(LEFT(R4458,3),Language!A$2:B$7700,2,FALSE)</f>
        <v>Tibetan</v>
      </c>
      <c r="H4458" t="s">
        <v>155</v>
      </c>
      <c r="I4458">
        <v>250</v>
      </c>
      <c r="J4458">
        <v>78</v>
      </c>
      <c r="K4458">
        <v>0</v>
      </c>
      <c r="L4458">
        <v>146</v>
      </c>
      <c r="M4458">
        <v>7</v>
      </c>
      <c r="N4458">
        <v>270316</v>
      </c>
      <c r="O4458">
        <v>291016</v>
      </c>
      <c r="P4458" t="s">
        <v>19</v>
      </c>
      <c r="Q4458">
        <v>8750</v>
      </c>
      <c r="R4458" t="s">
        <v>118</v>
      </c>
      <c r="S4458" t="str">
        <f>VLOOKUP(V4458,Country!A$2:B$191,2,FALSE)</f>
        <v>Kuwait</v>
      </c>
      <c r="T4458" t="str">
        <f>VLOOKUP(X4458,Organisation!A$2:B$150,2,FALSE)</f>
        <v>International Broadcasting Bureau</v>
      </c>
      <c r="U4458" t="s">
        <v>155</v>
      </c>
      <c r="V4458" t="s">
        <v>155</v>
      </c>
      <c r="W4458" t="s">
        <v>120</v>
      </c>
      <c r="X4458" t="s">
        <v>120</v>
      </c>
      <c r="Y4458">
        <v>18316</v>
      </c>
    </row>
    <row r="4459" spans="1:25" x14ac:dyDescent="0.25">
      <c r="A4459">
        <v>18990</v>
      </c>
      <c r="B4459" t="str">
        <f>VLOOKUP(W4459,Broadcast!A$2:B$277,2,FALSE)</f>
        <v>International Broadcasting Bureau</v>
      </c>
      <c r="C4459" s="6">
        <v>1100</v>
      </c>
      <c r="D4459" s="6">
        <v>1200</v>
      </c>
      <c r="E4459" t="s">
        <v>376</v>
      </c>
      <c r="F4459" t="str">
        <f>VLOOKUP(H4459,Location!A$2:E$678,2,FALSE)</f>
        <v>Kuwait</v>
      </c>
      <c r="G4459" t="str">
        <f>VLOOKUP(LEFT(R4459,3),Language!A$2:B$7700,2,FALSE)</f>
        <v>Tibetan</v>
      </c>
      <c r="H4459" t="s">
        <v>155</v>
      </c>
      <c r="I4459">
        <v>250</v>
      </c>
      <c r="J4459">
        <v>78</v>
      </c>
      <c r="K4459">
        <v>0</v>
      </c>
      <c r="L4459">
        <v>146</v>
      </c>
      <c r="M4459">
        <v>4</v>
      </c>
      <c r="N4459">
        <v>270316</v>
      </c>
      <c r="O4459">
        <v>291016</v>
      </c>
      <c r="P4459" t="s">
        <v>19</v>
      </c>
      <c r="Q4459">
        <v>8750</v>
      </c>
      <c r="R4459" t="s">
        <v>118</v>
      </c>
      <c r="S4459" t="str">
        <f>VLOOKUP(V4459,Country!A$2:B$191,2,FALSE)</f>
        <v>Kuwait</v>
      </c>
      <c r="T4459" t="str">
        <f>VLOOKUP(X4459,Organisation!A$2:B$150,2,FALSE)</f>
        <v>International Broadcasting Bureau</v>
      </c>
      <c r="U4459" t="s">
        <v>155</v>
      </c>
      <c r="V4459" t="s">
        <v>155</v>
      </c>
      <c r="W4459" t="s">
        <v>120</v>
      </c>
      <c r="X4459" t="s">
        <v>120</v>
      </c>
      <c r="Y4459">
        <v>18317</v>
      </c>
    </row>
    <row r="4460" spans="1:25" x14ac:dyDescent="0.25">
      <c r="A4460">
        <v>18990</v>
      </c>
      <c r="B4460" t="str">
        <f>VLOOKUP(W4460,Broadcast!A$2:B$277,2,FALSE)</f>
        <v>International Broadcasting Bureau</v>
      </c>
      <c r="C4460" s="6">
        <v>1200</v>
      </c>
      <c r="D4460" s="6">
        <v>1300</v>
      </c>
      <c r="E4460" t="s">
        <v>376</v>
      </c>
      <c r="F4460" t="str">
        <f>VLOOKUP(H4460,Location!A$2:E$678,2,FALSE)</f>
        <v>Kuwait</v>
      </c>
      <c r="G4460" t="str">
        <f>VLOOKUP(LEFT(R4460,3),Language!A$2:B$7700,2,FALSE)</f>
        <v>Tibetan</v>
      </c>
      <c r="H4460" t="s">
        <v>155</v>
      </c>
      <c r="I4460">
        <v>250</v>
      </c>
      <c r="J4460">
        <v>78</v>
      </c>
      <c r="K4460">
        <v>0</v>
      </c>
      <c r="L4460">
        <v>146</v>
      </c>
      <c r="M4460">
        <v>3</v>
      </c>
      <c r="N4460">
        <v>270316</v>
      </c>
      <c r="O4460">
        <v>291016</v>
      </c>
      <c r="P4460" t="s">
        <v>19</v>
      </c>
      <c r="Q4460">
        <v>8750</v>
      </c>
      <c r="R4460" t="s">
        <v>118</v>
      </c>
      <c r="S4460" t="str">
        <f>VLOOKUP(V4460,Country!A$2:B$191,2,FALSE)</f>
        <v>Kuwait</v>
      </c>
      <c r="T4460" t="str">
        <f>VLOOKUP(X4460,Organisation!A$2:B$150,2,FALSE)</f>
        <v>International Broadcasting Bureau</v>
      </c>
      <c r="U4460" t="s">
        <v>155</v>
      </c>
      <c r="V4460" t="s">
        <v>155</v>
      </c>
      <c r="W4460" t="s">
        <v>120</v>
      </c>
      <c r="X4460" t="s">
        <v>120</v>
      </c>
      <c r="Y4460">
        <v>18318</v>
      </c>
    </row>
    <row r="4461" spans="1:25" x14ac:dyDescent="0.25">
      <c r="A4461">
        <v>18990</v>
      </c>
      <c r="B4461" t="str">
        <f>VLOOKUP(W4461,Broadcast!A$2:B$277,2,FALSE)</f>
        <v>International Broadcasting Bureau</v>
      </c>
      <c r="C4461" s="6">
        <v>1200</v>
      </c>
      <c r="D4461" s="6">
        <v>1300</v>
      </c>
      <c r="E4461" t="s">
        <v>376</v>
      </c>
      <c r="F4461" t="str">
        <f>VLOOKUP(H4461,Location!A$2:E$678,2,FALSE)</f>
        <v>Kuwait</v>
      </c>
      <c r="G4461" t="str">
        <f>VLOOKUP(LEFT(R4461,3),Language!A$2:B$7700,2,FALSE)</f>
        <v>Tibetan</v>
      </c>
      <c r="H4461" t="s">
        <v>155</v>
      </c>
      <c r="I4461">
        <v>250</v>
      </c>
      <c r="J4461">
        <v>78</v>
      </c>
      <c r="K4461">
        <v>0</v>
      </c>
      <c r="L4461">
        <v>146</v>
      </c>
      <c r="M4461">
        <v>6</v>
      </c>
      <c r="N4461">
        <v>270316</v>
      </c>
      <c r="O4461">
        <v>291016</v>
      </c>
      <c r="P4461" t="s">
        <v>19</v>
      </c>
      <c r="Q4461">
        <v>8750</v>
      </c>
      <c r="R4461" t="s">
        <v>118</v>
      </c>
      <c r="S4461" t="str">
        <f>VLOOKUP(V4461,Country!A$2:B$191,2,FALSE)</f>
        <v>Kuwait</v>
      </c>
      <c r="T4461" t="str">
        <f>VLOOKUP(X4461,Organisation!A$2:B$150,2,FALSE)</f>
        <v>International Broadcasting Bureau</v>
      </c>
      <c r="U4461" t="s">
        <v>155</v>
      </c>
      <c r="V4461" t="s">
        <v>155</v>
      </c>
      <c r="W4461" t="s">
        <v>120</v>
      </c>
      <c r="X4461" t="s">
        <v>120</v>
      </c>
      <c r="Y4461">
        <v>18319</v>
      </c>
    </row>
    <row r="4462" spans="1:25" x14ac:dyDescent="0.25">
      <c r="A4462">
        <v>18990</v>
      </c>
      <c r="B4462" t="str">
        <f>VLOOKUP(W4462,Broadcast!A$2:B$277,2,FALSE)</f>
        <v>International Broadcasting Bureau</v>
      </c>
      <c r="C4462" s="6">
        <v>1300</v>
      </c>
      <c r="D4462" s="6">
        <v>1400</v>
      </c>
      <c r="E4462" t="s">
        <v>376</v>
      </c>
      <c r="F4462" t="str">
        <f>VLOOKUP(H4462,Location!A$2:E$678,2,FALSE)</f>
        <v>Kuwait</v>
      </c>
      <c r="G4462" t="str">
        <f>VLOOKUP(LEFT(R4462,3),Language!A$2:B$7700,2,FALSE)</f>
        <v>Tibetan</v>
      </c>
      <c r="H4462" t="s">
        <v>155</v>
      </c>
      <c r="I4462">
        <v>250</v>
      </c>
      <c r="J4462">
        <v>78</v>
      </c>
      <c r="K4462">
        <v>0</v>
      </c>
      <c r="L4462">
        <v>146</v>
      </c>
      <c r="M4462">
        <v>7</v>
      </c>
      <c r="N4462">
        <v>270316</v>
      </c>
      <c r="O4462">
        <v>291016</v>
      </c>
      <c r="P4462" t="s">
        <v>19</v>
      </c>
      <c r="Q4462">
        <v>8750</v>
      </c>
      <c r="R4462" t="s">
        <v>118</v>
      </c>
      <c r="S4462" t="str">
        <f>VLOOKUP(V4462,Country!A$2:B$191,2,FALSE)</f>
        <v>Kuwait</v>
      </c>
      <c r="T4462" t="str">
        <f>VLOOKUP(X4462,Organisation!A$2:B$150,2,FALSE)</f>
        <v>International Broadcasting Bureau</v>
      </c>
      <c r="U4462" t="s">
        <v>155</v>
      </c>
      <c r="V4462" t="s">
        <v>155</v>
      </c>
      <c r="W4462" t="s">
        <v>120</v>
      </c>
      <c r="X4462" t="s">
        <v>120</v>
      </c>
      <c r="Y4462">
        <v>18320</v>
      </c>
    </row>
    <row r="4463" spans="1:25" x14ac:dyDescent="0.25">
      <c r="A4463">
        <v>18990</v>
      </c>
      <c r="B4463" t="str">
        <f>VLOOKUP(W4463,Broadcast!A$2:B$277,2,FALSE)</f>
        <v>International Broadcasting Bureau</v>
      </c>
      <c r="C4463" s="6">
        <v>1300</v>
      </c>
      <c r="D4463" s="6">
        <v>1400</v>
      </c>
      <c r="E4463" t="s">
        <v>376</v>
      </c>
      <c r="F4463" t="str">
        <f>VLOOKUP(H4463,Location!A$2:E$678,2,FALSE)</f>
        <v>Kuwait</v>
      </c>
      <c r="G4463" t="str">
        <f>VLOOKUP(LEFT(R4463,3),Language!A$2:B$7700,2,FALSE)</f>
        <v>Tibetan</v>
      </c>
      <c r="H4463" t="s">
        <v>155</v>
      </c>
      <c r="I4463">
        <v>250</v>
      </c>
      <c r="J4463">
        <v>78</v>
      </c>
      <c r="K4463">
        <v>0</v>
      </c>
      <c r="L4463">
        <v>146</v>
      </c>
      <c r="M4463">
        <v>4</v>
      </c>
      <c r="N4463">
        <v>270316</v>
      </c>
      <c r="O4463">
        <v>291016</v>
      </c>
      <c r="P4463" t="s">
        <v>19</v>
      </c>
      <c r="Q4463">
        <v>8750</v>
      </c>
      <c r="R4463" t="s">
        <v>118</v>
      </c>
      <c r="S4463" t="str">
        <f>VLOOKUP(V4463,Country!A$2:B$191,2,FALSE)</f>
        <v>Kuwait</v>
      </c>
      <c r="T4463" t="str">
        <f>VLOOKUP(X4463,Organisation!A$2:B$150,2,FALSE)</f>
        <v>International Broadcasting Bureau</v>
      </c>
      <c r="U4463" t="s">
        <v>155</v>
      </c>
      <c r="V4463" t="s">
        <v>155</v>
      </c>
      <c r="W4463" t="s">
        <v>120</v>
      </c>
      <c r="X4463" t="s">
        <v>120</v>
      </c>
      <c r="Y4463">
        <v>18321</v>
      </c>
    </row>
    <row r="4464" spans="1:25" x14ac:dyDescent="0.25">
      <c r="A4464">
        <v>19000</v>
      </c>
      <c r="B4464" t="str">
        <f>VLOOKUP(W4464,Broadcast!A$2:B$277,2,FALSE)</f>
        <v>International Broadcasting Bureau</v>
      </c>
      <c r="C4464" s="6">
        <v>1100</v>
      </c>
      <c r="D4464" s="6">
        <v>1200</v>
      </c>
      <c r="E4464" t="s">
        <v>376</v>
      </c>
      <c r="F4464" t="str">
        <f>VLOOKUP(H4464,Location!A$2:E$678,2,FALSE)</f>
        <v>Kuwait</v>
      </c>
      <c r="G4464" t="str">
        <f>VLOOKUP(LEFT(R4464,3),Language!A$2:B$7700,2,FALSE)</f>
        <v>Tibetan</v>
      </c>
      <c r="H4464" t="s">
        <v>155</v>
      </c>
      <c r="I4464">
        <v>250</v>
      </c>
      <c r="J4464">
        <v>78</v>
      </c>
      <c r="K4464">
        <v>0</v>
      </c>
      <c r="L4464">
        <v>146</v>
      </c>
      <c r="M4464">
        <v>5</v>
      </c>
      <c r="N4464">
        <v>270316</v>
      </c>
      <c r="O4464">
        <v>291016</v>
      </c>
      <c r="P4464" t="s">
        <v>19</v>
      </c>
      <c r="Q4464">
        <v>8750</v>
      </c>
      <c r="R4464" t="s">
        <v>118</v>
      </c>
      <c r="S4464" t="str">
        <f>VLOOKUP(V4464,Country!A$2:B$191,2,FALSE)</f>
        <v>Kuwait</v>
      </c>
      <c r="T4464" t="str">
        <f>VLOOKUP(X4464,Organisation!A$2:B$150,2,FALSE)</f>
        <v>International Broadcasting Bureau</v>
      </c>
      <c r="U4464" t="s">
        <v>155</v>
      </c>
      <c r="V4464" t="s">
        <v>155</v>
      </c>
      <c r="W4464" t="s">
        <v>120</v>
      </c>
      <c r="X4464" t="s">
        <v>120</v>
      </c>
      <c r="Y4464">
        <v>18322</v>
      </c>
    </row>
    <row r="4465" spans="1:25" x14ac:dyDescent="0.25">
      <c r="A4465">
        <v>19000</v>
      </c>
      <c r="B4465" t="str">
        <f>VLOOKUP(W4465,Broadcast!A$2:B$277,2,FALSE)</f>
        <v>International Broadcasting Bureau</v>
      </c>
      <c r="C4465" s="6">
        <v>1200</v>
      </c>
      <c r="D4465" s="6">
        <v>1300</v>
      </c>
      <c r="E4465" t="s">
        <v>376</v>
      </c>
      <c r="F4465" t="str">
        <f>VLOOKUP(H4465,Location!A$2:E$678,2,FALSE)</f>
        <v>Kuwait</v>
      </c>
      <c r="G4465" t="str">
        <f>VLOOKUP(LEFT(R4465,3),Language!A$2:B$7700,2,FALSE)</f>
        <v>Tibetan</v>
      </c>
      <c r="H4465" t="s">
        <v>155</v>
      </c>
      <c r="I4465">
        <v>250</v>
      </c>
      <c r="J4465">
        <v>78</v>
      </c>
      <c r="K4465">
        <v>0</v>
      </c>
      <c r="L4465">
        <v>146</v>
      </c>
      <c r="M4465">
        <v>7</v>
      </c>
      <c r="N4465">
        <v>270316</v>
      </c>
      <c r="O4465">
        <v>291016</v>
      </c>
      <c r="P4465" t="s">
        <v>19</v>
      </c>
      <c r="Q4465">
        <v>8750</v>
      </c>
      <c r="R4465" t="s">
        <v>118</v>
      </c>
      <c r="S4465" t="str">
        <f>VLOOKUP(V4465,Country!A$2:B$191,2,FALSE)</f>
        <v>Kuwait</v>
      </c>
      <c r="T4465" t="str">
        <f>VLOOKUP(X4465,Organisation!A$2:B$150,2,FALSE)</f>
        <v>International Broadcasting Bureau</v>
      </c>
      <c r="U4465" t="s">
        <v>155</v>
      </c>
      <c r="V4465" t="s">
        <v>155</v>
      </c>
      <c r="W4465" t="s">
        <v>120</v>
      </c>
      <c r="X4465" t="s">
        <v>120</v>
      </c>
      <c r="Y4465">
        <v>18323</v>
      </c>
    </row>
    <row r="4466" spans="1:25" x14ac:dyDescent="0.25">
      <c r="A4466">
        <v>19000</v>
      </c>
      <c r="B4466" t="str">
        <f>VLOOKUP(W4466,Broadcast!A$2:B$277,2,FALSE)</f>
        <v>International Broadcasting Bureau</v>
      </c>
      <c r="C4466" s="6">
        <v>1200</v>
      </c>
      <c r="D4466" s="6">
        <v>1300</v>
      </c>
      <c r="E4466" t="s">
        <v>376</v>
      </c>
      <c r="F4466" t="str">
        <f>VLOOKUP(H4466,Location!A$2:E$678,2,FALSE)</f>
        <v>Kuwait</v>
      </c>
      <c r="G4466" t="str">
        <f>VLOOKUP(LEFT(R4466,3),Language!A$2:B$7700,2,FALSE)</f>
        <v>Tibetan</v>
      </c>
      <c r="H4466" t="s">
        <v>155</v>
      </c>
      <c r="I4466">
        <v>250</v>
      </c>
      <c r="J4466">
        <v>78</v>
      </c>
      <c r="K4466">
        <v>0</v>
      </c>
      <c r="L4466">
        <v>146</v>
      </c>
      <c r="M4466">
        <v>4</v>
      </c>
      <c r="N4466">
        <v>270316</v>
      </c>
      <c r="O4466">
        <v>291016</v>
      </c>
      <c r="P4466" t="s">
        <v>19</v>
      </c>
      <c r="Q4466">
        <v>8750</v>
      </c>
      <c r="R4466" t="s">
        <v>118</v>
      </c>
      <c r="S4466" t="str">
        <f>VLOOKUP(V4466,Country!A$2:B$191,2,FALSE)</f>
        <v>Kuwait</v>
      </c>
      <c r="T4466" t="str">
        <f>VLOOKUP(X4466,Organisation!A$2:B$150,2,FALSE)</f>
        <v>International Broadcasting Bureau</v>
      </c>
      <c r="U4466" t="s">
        <v>155</v>
      </c>
      <c r="V4466" t="s">
        <v>155</v>
      </c>
      <c r="W4466" t="s">
        <v>120</v>
      </c>
      <c r="X4466" t="s">
        <v>120</v>
      </c>
      <c r="Y4466">
        <v>18324</v>
      </c>
    </row>
    <row r="4467" spans="1:25" x14ac:dyDescent="0.25">
      <c r="A4467">
        <v>19000</v>
      </c>
      <c r="B4467" t="str">
        <f>VLOOKUP(W4467,Broadcast!A$2:B$277,2,FALSE)</f>
        <v>International Broadcasting Bureau</v>
      </c>
      <c r="C4467" s="6">
        <v>1300</v>
      </c>
      <c r="D4467" s="6">
        <v>1400</v>
      </c>
      <c r="E4467" t="s">
        <v>376</v>
      </c>
      <c r="F4467" t="str">
        <f>VLOOKUP(H4467,Location!A$2:E$678,2,FALSE)</f>
        <v>Kuwait</v>
      </c>
      <c r="G4467" t="str">
        <f>VLOOKUP(LEFT(R4467,3),Language!A$2:B$7700,2,FALSE)</f>
        <v>Tibetan</v>
      </c>
      <c r="H4467" t="s">
        <v>155</v>
      </c>
      <c r="I4467">
        <v>250</v>
      </c>
      <c r="J4467">
        <v>78</v>
      </c>
      <c r="K4467">
        <v>0</v>
      </c>
      <c r="L4467">
        <v>146</v>
      </c>
      <c r="M4467">
        <v>5</v>
      </c>
      <c r="N4467">
        <v>270316</v>
      </c>
      <c r="O4467">
        <v>291016</v>
      </c>
      <c r="P4467" t="s">
        <v>19</v>
      </c>
      <c r="Q4467">
        <v>8750</v>
      </c>
      <c r="R4467" t="s">
        <v>118</v>
      </c>
      <c r="S4467" t="str">
        <f>VLOOKUP(V4467,Country!A$2:B$191,2,FALSE)</f>
        <v>Kuwait</v>
      </c>
      <c r="T4467" t="str">
        <f>VLOOKUP(X4467,Organisation!A$2:B$150,2,FALSE)</f>
        <v>International Broadcasting Bureau</v>
      </c>
      <c r="U4467" t="s">
        <v>155</v>
      </c>
      <c r="V4467" t="s">
        <v>155</v>
      </c>
      <c r="W4467" t="s">
        <v>120</v>
      </c>
      <c r="X4467" t="s">
        <v>120</v>
      </c>
      <c r="Y4467">
        <v>18325</v>
      </c>
    </row>
    <row r="4468" spans="1:25" x14ac:dyDescent="0.25">
      <c r="A4468">
        <v>19010</v>
      </c>
      <c r="B4468" t="str">
        <f>VLOOKUP(W4468,Broadcast!A$2:B$277,2,FALSE)</f>
        <v>International Broadcasting Bureau</v>
      </c>
      <c r="C4468" s="6">
        <v>1100</v>
      </c>
      <c r="D4468" s="6">
        <v>1200</v>
      </c>
      <c r="E4468" t="s">
        <v>376</v>
      </c>
      <c r="F4468" t="str">
        <f>VLOOKUP(H4468,Location!A$2:E$678,2,FALSE)</f>
        <v>Kuwait</v>
      </c>
      <c r="G4468" t="str">
        <f>VLOOKUP(LEFT(R4468,3),Language!A$2:B$7700,2,FALSE)</f>
        <v>Tibetan</v>
      </c>
      <c r="H4468" t="s">
        <v>155</v>
      </c>
      <c r="I4468">
        <v>250</v>
      </c>
      <c r="J4468">
        <v>78</v>
      </c>
      <c r="K4468">
        <v>0</v>
      </c>
      <c r="L4468">
        <v>146</v>
      </c>
      <c r="M4468">
        <v>1</v>
      </c>
      <c r="N4468">
        <v>270316</v>
      </c>
      <c r="O4468">
        <v>291016</v>
      </c>
      <c r="P4468" t="s">
        <v>19</v>
      </c>
      <c r="Q4468">
        <v>8750</v>
      </c>
      <c r="R4468" t="s">
        <v>118</v>
      </c>
      <c r="S4468" t="str">
        <f>VLOOKUP(V4468,Country!A$2:B$191,2,FALSE)</f>
        <v>Kuwait</v>
      </c>
      <c r="T4468" t="str">
        <f>VLOOKUP(X4468,Organisation!A$2:B$150,2,FALSE)</f>
        <v>International Broadcasting Bureau</v>
      </c>
      <c r="U4468" t="s">
        <v>155</v>
      </c>
      <c r="V4468" t="s">
        <v>155</v>
      </c>
      <c r="W4468" t="s">
        <v>120</v>
      </c>
      <c r="X4468" t="s">
        <v>120</v>
      </c>
      <c r="Y4468">
        <v>18326</v>
      </c>
    </row>
    <row r="4469" spans="1:25" x14ac:dyDescent="0.25">
      <c r="A4469">
        <v>19010</v>
      </c>
      <c r="B4469" t="str">
        <f>VLOOKUP(W4469,Broadcast!A$2:B$277,2,FALSE)</f>
        <v>International Broadcasting Bureau</v>
      </c>
      <c r="C4469" s="6">
        <v>1300</v>
      </c>
      <c r="D4469" s="6">
        <v>1400</v>
      </c>
      <c r="E4469" t="s">
        <v>376</v>
      </c>
      <c r="F4469" t="str">
        <f>VLOOKUP(H4469,Location!A$2:E$678,2,FALSE)</f>
        <v>Kuwait</v>
      </c>
      <c r="G4469" t="str">
        <f>VLOOKUP(LEFT(R4469,3),Language!A$2:B$7700,2,FALSE)</f>
        <v>Tibetan</v>
      </c>
      <c r="H4469" t="s">
        <v>155</v>
      </c>
      <c r="I4469">
        <v>250</v>
      </c>
      <c r="J4469">
        <v>78</v>
      </c>
      <c r="K4469">
        <v>0</v>
      </c>
      <c r="L4469">
        <v>146</v>
      </c>
      <c r="M4469">
        <v>1</v>
      </c>
      <c r="N4469">
        <v>270316</v>
      </c>
      <c r="O4469">
        <v>291016</v>
      </c>
      <c r="P4469" t="s">
        <v>19</v>
      </c>
      <c r="Q4469">
        <v>8750</v>
      </c>
      <c r="R4469" t="s">
        <v>118</v>
      </c>
      <c r="S4469" t="str">
        <f>VLOOKUP(V4469,Country!A$2:B$191,2,FALSE)</f>
        <v>Kuwait</v>
      </c>
      <c r="T4469" t="str">
        <f>VLOOKUP(X4469,Organisation!A$2:B$150,2,FALSE)</f>
        <v>International Broadcasting Bureau</v>
      </c>
      <c r="U4469" t="s">
        <v>155</v>
      </c>
      <c r="V4469" t="s">
        <v>155</v>
      </c>
      <c r="W4469" t="s">
        <v>120</v>
      </c>
      <c r="X4469" t="s">
        <v>120</v>
      </c>
      <c r="Y4469">
        <v>18327</v>
      </c>
    </row>
    <row r="4470" spans="1:25" x14ac:dyDescent="0.25">
      <c r="A4470">
        <v>21455</v>
      </c>
      <c r="B4470" t="str">
        <f>VLOOKUP(W4470,Broadcast!A$2:B$277,2,FALSE)</f>
        <v>International Broadcasting Bureau</v>
      </c>
      <c r="C4470" s="6">
        <v>1000</v>
      </c>
      <c r="D4470" s="6">
        <v>1100</v>
      </c>
      <c r="E4470" t="s">
        <v>376</v>
      </c>
      <c r="F4470" t="str">
        <f>VLOOKUP(H4470,Location!A$2:E$678,2,FALSE)</f>
        <v>Tinian Islands</v>
      </c>
      <c r="G4470" t="str">
        <f>VLOOKUP(LEFT(R4470,3),Language!A$2:B$7700,2,FALSE)</f>
        <v>Tibetan</v>
      </c>
      <c r="H4470" t="s">
        <v>144</v>
      </c>
      <c r="I4470">
        <v>250</v>
      </c>
      <c r="J4470">
        <v>295</v>
      </c>
      <c r="K4470">
        <v>0</v>
      </c>
      <c r="L4470">
        <v>226</v>
      </c>
      <c r="M4470">
        <v>3</v>
      </c>
      <c r="N4470">
        <v>270316</v>
      </c>
      <c r="O4470">
        <v>291016</v>
      </c>
      <c r="P4470" t="s">
        <v>19</v>
      </c>
      <c r="Q4470">
        <v>16000</v>
      </c>
      <c r="R4470" t="s">
        <v>118</v>
      </c>
      <c r="S4470" t="str">
        <f>VLOOKUP(V4470,Country!A$2:B$191,2,FALSE)</f>
        <v>United States</v>
      </c>
      <c r="T4470" t="str">
        <f>VLOOKUP(X4470,Organisation!A$2:B$150,2,FALSE)</f>
        <v>International Broadcasting Bureau</v>
      </c>
      <c r="U4470" t="s">
        <v>144</v>
      </c>
      <c r="V4470" t="s">
        <v>21</v>
      </c>
      <c r="W4470" t="s">
        <v>120</v>
      </c>
      <c r="X4470" t="s">
        <v>120</v>
      </c>
      <c r="Y4470">
        <v>18328</v>
      </c>
    </row>
    <row r="4471" spans="1:25" x14ac:dyDescent="0.25">
      <c r="A4471">
        <v>21455</v>
      </c>
      <c r="B4471" t="str">
        <f>VLOOKUP(W4471,Broadcast!A$2:B$277,2,FALSE)</f>
        <v>Islamic Republic of Iran Broadcasting</v>
      </c>
      <c r="C4471" s="6">
        <v>1150</v>
      </c>
      <c r="D4471" s="6">
        <v>1250</v>
      </c>
      <c r="E4471" t="s">
        <v>405</v>
      </c>
      <c r="F4471" t="str">
        <f>VLOOKUP(H4471,Location!A$2:E$678,2,FALSE)</f>
        <v>Sirjan</v>
      </c>
      <c r="G4471" t="str">
        <f>VLOOKUP(LEFT(R4471,3),Language!A$2:B$7700,2,FALSE)</f>
        <v>Mandarin Chinese</v>
      </c>
      <c r="H4471" t="s">
        <v>228</v>
      </c>
      <c r="I4471">
        <v>500</v>
      </c>
      <c r="J4471">
        <v>76</v>
      </c>
      <c r="K4471">
        <v>0</v>
      </c>
      <c r="L4471">
        <v>216</v>
      </c>
      <c r="M4471">
        <v>1234567</v>
      </c>
      <c r="N4471">
        <v>270316</v>
      </c>
      <c r="O4471">
        <v>291016</v>
      </c>
      <c r="P4471" t="s">
        <v>19</v>
      </c>
      <c r="R4471" t="s">
        <v>270</v>
      </c>
      <c r="S4471" t="str">
        <f>VLOOKUP(V4471,Country!A$2:B$191,2,FALSE)</f>
        <v>Iran (Islamic Rep. of)</v>
      </c>
      <c r="T4471" t="str">
        <f>VLOOKUP(X4471,Organisation!A$2:B$150,2,FALSE)</f>
        <v>Islamic Republic of Iran Broadcast.</v>
      </c>
      <c r="U4471" t="s">
        <v>228</v>
      </c>
      <c r="V4471" t="s">
        <v>229</v>
      </c>
      <c r="W4471" t="s">
        <v>230</v>
      </c>
      <c r="X4471" t="s">
        <v>230</v>
      </c>
      <c r="Y4471">
        <v>2033</v>
      </c>
    </row>
    <row r="4472" spans="1:25" x14ac:dyDescent="0.25">
      <c r="A4472">
        <v>21460</v>
      </c>
      <c r="B4472" t="str">
        <f>VLOOKUP(W4472,Broadcast!A$2:B$277,2,FALSE)</f>
        <v>Broadcasting Serv. of the Kingdom of Saudi Arabia</v>
      </c>
      <c r="C4472" s="6">
        <v>1300</v>
      </c>
      <c r="D4472" s="6">
        <v>1600</v>
      </c>
      <c r="E4472">
        <v>53</v>
      </c>
      <c r="F4472" t="str">
        <f>VLOOKUP(H4472,Location!A$2:E$678,2,FALSE)</f>
        <v>Riyadh</v>
      </c>
      <c r="G4472" t="str">
        <f>VLOOKUP(LEFT(R4472,3),Language!A$2:B$7700,2,FALSE)</f>
        <v>Arabic</v>
      </c>
      <c r="H4472" t="s">
        <v>508</v>
      </c>
      <c r="I4472">
        <v>500</v>
      </c>
      <c r="J4472">
        <v>190</v>
      </c>
      <c r="K4472">
        <v>15</v>
      </c>
      <c r="L4472">
        <v>216</v>
      </c>
      <c r="M4472">
        <v>1234567</v>
      </c>
      <c r="N4472">
        <v>270316</v>
      </c>
      <c r="O4472">
        <v>301016</v>
      </c>
      <c r="P4472" t="s">
        <v>19</v>
      </c>
      <c r="R4472" t="s">
        <v>89</v>
      </c>
      <c r="S4472" t="str">
        <f>VLOOKUP(V4472,Country!A$2:B$191,2,FALSE)</f>
        <v>Saudi Arabia</v>
      </c>
      <c r="T4472" t="str">
        <f>VLOOKUP(X4472,Organisation!A$2:B$150,2,FALSE)</f>
        <v>Saudi Arabian Radio &amp; Television</v>
      </c>
      <c r="U4472" t="s">
        <v>508</v>
      </c>
      <c r="V4472" t="s">
        <v>397</v>
      </c>
      <c r="W4472" t="s">
        <v>397</v>
      </c>
      <c r="X4472" t="s">
        <v>397</v>
      </c>
      <c r="Y4472">
        <v>1429</v>
      </c>
    </row>
    <row r="4473" spans="1:25" x14ac:dyDescent="0.25">
      <c r="A4473">
        <v>21465</v>
      </c>
      <c r="B4473" t="str">
        <f>VLOOKUP(W4473,Broadcast!A$2:B$277,2,FALSE)</f>
        <v>International Broadcasting Bureau</v>
      </c>
      <c r="C4473" s="6">
        <v>1000</v>
      </c>
      <c r="D4473" s="6">
        <v>1100</v>
      </c>
      <c r="E4473" t="s">
        <v>376</v>
      </c>
      <c r="F4473" t="str">
        <f>VLOOKUP(H4473,Location!A$2:E$678,2,FALSE)</f>
        <v>Tinian Islands</v>
      </c>
      <c r="G4473" t="str">
        <f>VLOOKUP(LEFT(R4473,3),Language!A$2:B$7700,2,FALSE)</f>
        <v>Tibetan</v>
      </c>
      <c r="H4473" t="s">
        <v>144</v>
      </c>
      <c r="I4473">
        <v>250</v>
      </c>
      <c r="J4473">
        <v>295</v>
      </c>
      <c r="K4473">
        <v>0</v>
      </c>
      <c r="L4473">
        <v>226</v>
      </c>
      <c r="M4473">
        <v>2</v>
      </c>
      <c r="N4473">
        <v>270316</v>
      </c>
      <c r="O4473">
        <v>291016</v>
      </c>
      <c r="P4473" t="s">
        <v>19</v>
      </c>
      <c r="Q4473">
        <v>16000</v>
      </c>
      <c r="R4473" t="s">
        <v>118</v>
      </c>
      <c r="S4473" t="str">
        <f>VLOOKUP(V4473,Country!A$2:B$191,2,FALSE)</f>
        <v>United States</v>
      </c>
      <c r="T4473" t="str">
        <f>VLOOKUP(X4473,Organisation!A$2:B$150,2,FALSE)</f>
        <v>International Broadcasting Bureau</v>
      </c>
      <c r="U4473" t="s">
        <v>144</v>
      </c>
      <c r="V4473" t="s">
        <v>21</v>
      </c>
      <c r="W4473" t="s">
        <v>120</v>
      </c>
      <c r="X4473" t="s">
        <v>120</v>
      </c>
      <c r="Y4473">
        <v>18329</v>
      </c>
    </row>
    <row r="4474" spans="1:25" x14ac:dyDescent="0.25">
      <c r="A4474">
        <v>21470</v>
      </c>
      <c r="B4474" t="str">
        <f>VLOOKUP(W4474,Broadcast!A$2:B$277,2,FALSE)</f>
        <v>BBC Worldservice</v>
      </c>
      <c r="C4474" s="6">
        <v>1130</v>
      </c>
      <c r="D4474" s="6">
        <v>1600</v>
      </c>
      <c r="E4474">
        <v>48</v>
      </c>
      <c r="F4474" t="str">
        <f>VLOOKUP(H4474,Location!A$2:E$678,2,FALSE)</f>
        <v>Dhabayya</v>
      </c>
      <c r="G4474" t="str">
        <f>VLOOKUP(LEFT(R4474,3),Language!A$2:B$7700,2,FALSE)</f>
        <v>Somali</v>
      </c>
      <c r="H4474" t="s">
        <v>409</v>
      </c>
      <c r="I4474">
        <v>250</v>
      </c>
      <c r="J4474">
        <v>205</v>
      </c>
      <c r="K4474">
        <v>0</v>
      </c>
      <c r="L4474">
        <v>206</v>
      </c>
      <c r="M4474">
        <v>7</v>
      </c>
      <c r="N4474">
        <v>270316</v>
      </c>
      <c r="O4474">
        <v>301016</v>
      </c>
      <c r="P4474" t="s">
        <v>19</v>
      </c>
      <c r="Q4474">
        <v>17800</v>
      </c>
      <c r="R4474" t="s">
        <v>424</v>
      </c>
      <c r="S4474" t="str">
        <f>VLOOKUP(V4474,Country!A$2:B$191,2,FALSE)</f>
        <v>United Arab Emirates</v>
      </c>
      <c r="T4474" t="str">
        <f>VLOOKUP(X4474,Organisation!A$2:B$150,2,FALSE)</f>
        <v>Babcock Communications</v>
      </c>
      <c r="U4474" t="s">
        <v>409</v>
      </c>
      <c r="V4474" t="s">
        <v>410</v>
      </c>
      <c r="W4474" t="s">
        <v>42</v>
      </c>
      <c r="X4474" t="s">
        <v>43</v>
      </c>
      <c r="Y4474">
        <v>16242</v>
      </c>
    </row>
    <row r="4475" spans="1:25" x14ac:dyDescent="0.25">
      <c r="A4475">
        <v>21470</v>
      </c>
      <c r="B4475" t="str">
        <f>VLOOKUP(W4475,Broadcast!A$2:B$277,2,FALSE)</f>
        <v>BBC Worldservice</v>
      </c>
      <c r="C4475" s="6">
        <v>1400</v>
      </c>
      <c r="D4475" s="6">
        <v>1500</v>
      </c>
      <c r="E4475">
        <v>48</v>
      </c>
      <c r="F4475" t="str">
        <f>VLOOKUP(H4475,Location!A$2:E$678,2,FALSE)</f>
        <v>Dhabayya</v>
      </c>
      <c r="G4475" t="str">
        <f>VLOOKUP(LEFT(R4475,3),Language!A$2:B$7700,2,FALSE)</f>
        <v>Somali</v>
      </c>
      <c r="H4475" t="s">
        <v>409</v>
      </c>
      <c r="I4475">
        <v>250</v>
      </c>
      <c r="J4475">
        <v>225</v>
      </c>
      <c r="K4475">
        <v>-15</v>
      </c>
      <c r="L4475">
        <v>146</v>
      </c>
      <c r="M4475">
        <v>1234567</v>
      </c>
      <c r="N4475">
        <v>81016</v>
      </c>
      <c r="O4475">
        <v>301016</v>
      </c>
      <c r="P4475" t="s">
        <v>19</v>
      </c>
      <c r="Q4475">
        <v>17710</v>
      </c>
      <c r="R4475" t="s">
        <v>424</v>
      </c>
      <c r="S4475" t="str">
        <f>VLOOKUP(V4475,Country!A$2:B$191,2,FALSE)</f>
        <v>United Arab Emirates</v>
      </c>
      <c r="T4475" t="str">
        <f>VLOOKUP(X4475,Organisation!A$2:B$150,2,FALSE)</f>
        <v>Babcock Communications</v>
      </c>
      <c r="U4475" t="s">
        <v>409</v>
      </c>
      <c r="V4475" t="s">
        <v>410</v>
      </c>
      <c r="W4475" t="s">
        <v>42</v>
      </c>
      <c r="X4475" t="s">
        <v>43</v>
      </c>
      <c r="Y4475">
        <v>18395</v>
      </c>
    </row>
    <row r="4476" spans="1:25" x14ac:dyDescent="0.25">
      <c r="A4476">
        <v>21475</v>
      </c>
      <c r="B4476" t="str">
        <f>VLOOKUP(W4476,Broadcast!A$2:B$277,2,FALSE)</f>
        <v>International Broadcasting Bureau</v>
      </c>
      <c r="C4476" s="6">
        <v>1000</v>
      </c>
      <c r="D4476" s="6">
        <v>1100</v>
      </c>
      <c r="E4476" t="s">
        <v>376</v>
      </c>
      <c r="F4476" t="str">
        <f>VLOOKUP(H4476,Location!A$2:E$678,2,FALSE)</f>
        <v>Tinian Islands</v>
      </c>
      <c r="G4476" t="str">
        <f>VLOOKUP(LEFT(R4476,3),Language!A$2:B$7700,2,FALSE)</f>
        <v>Tibetan</v>
      </c>
      <c r="H4476" t="s">
        <v>144</v>
      </c>
      <c r="I4476">
        <v>250</v>
      </c>
      <c r="J4476">
        <v>295</v>
      </c>
      <c r="K4476">
        <v>0</v>
      </c>
      <c r="L4476">
        <v>226</v>
      </c>
      <c r="M4476">
        <v>1</v>
      </c>
      <c r="N4476">
        <v>270316</v>
      </c>
      <c r="O4476">
        <v>291016</v>
      </c>
      <c r="P4476" t="s">
        <v>19</v>
      </c>
      <c r="Q4476">
        <v>16000</v>
      </c>
      <c r="R4476" t="s">
        <v>118</v>
      </c>
      <c r="S4476" t="str">
        <f>VLOOKUP(V4476,Country!A$2:B$191,2,FALSE)</f>
        <v>United States</v>
      </c>
      <c r="T4476" t="str">
        <f>VLOOKUP(X4476,Organisation!A$2:B$150,2,FALSE)</f>
        <v>International Broadcasting Bureau</v>
      </c>
      <c r="U4476" t="s">
        <v>144</v>
      </c>
      <c r="V4476" t="s">
        <v>21</v>
      </c>
      <c r="W4476" t="s">
        <v>120</v>
      </c>
      <c r="X4476" t="s">
        <v>120</v>
      </c>
      <c r="Y4476">
        <v>18330</v>
      </c>
    </row>
    <row r="4477" spans="1:25" x14ac:dyDescent="0.25">
      <c r="A4477">
        <v>21480</v>
      </c>
      <c r="B4477" t="str">
        <f>VLOOKUP(W4477,Broadcast!A$2:B$277,2,FALSE)</f>
        <v>Media Broadcast GmbH</v>
      </c>
      <c r="C4477" s="6">
        <v>1100</v>
      </c>
      <c r="D4477" s="6">
        <v>1115</v>
      </c>
      <c r="E4477" t="s">
        <v>696</v>
      </c>
      <c r="F4477" t="str">
        <f>VLOOKUP(H4477,Location!A$2:E$678,2,FALSE)</f>
        <v>Madagascar</v>
      </c>
      <c r="G4477" t="str">
        <f>VLOOKUP(LEFT(R4477,3),Language!A$2:B$7700,2,FALSE)</f>
        <v>Multiple languages</v>
      </c>
      <c r="H4477" t="s">
        <v>139</v>
      </c>
      <c r="I4477">
        <v>125</v>
      </c>
      <c r="J4477">
        <v>45</v>
      </c>
      <c r="K4477">
        <v>-20</v>
      </c>
      <c r="L4477">
        <v>157</v>
      </c>
      <c r="M4477">
        <v>345</v>
      </c>
      <c r="N4477">
        <v>270316</v>
      </c>
      <c r="O4477">
        <v>291016</v>
      </c>
      <c r="P4477" t="s">
        <v>19</v>
      </c>
      <c r="Q4477">
        <v>22258</v>
      </c>
      <c r="R4477" t="s">
        <v>102</v>
      </c>
      <c r="S4477" t="str">
        <f>VLOOKUP(V4477,Country!A$2:B$191,2,FALSE)</f>
        <v>Madagascar</v>
      </c>
      <c r="T4477" t="str">
        <f>VLOOKUP(X4477,Organisation!A$2:B$150,2,FALSE)</f>
        <v>Media Broadcast GmbH</v>
      </c>
      <c r="U4477" t="s">
        <v>139</v>
      </c>
      <c r="V4477" t="s">
        <v>140</v>
      </c>
      <c r="W4477" t="s">
        <v>99</v>
      </c>
      <c r="X4477" t="s">
        <v>99</v>
      </c>
      <c r="Y4477">
        <v>1325</v>
      </c>
    </row>
    <row r="4478" spans="1:25" x14ac:dyDescent="0.25">
      <c r="A4478">
        <v>21480</v>
      </c>
      <c r="B4478" t="str">
        <f>VLOOKUP(W4478,Broadcast!A$2:B$277,2,FALSE)</f>
        <v>Media Broadcast GmbH</v>
      </c>
      <c r="C4478" s="6">
        <v>1100</v>
      </c>
      <c r="D4478" s="6">
        <v>1130</v>
      </c>
      <c r="E4478" t="s">
        <v>696</v>
      </c>
      <c r="F4478" t="str">
        <f>VLOOKUP(H4478,Location!A$2:E$678,2,FALSE)</f>
        <v>Madagascar</v>
      </c>
      <c r="G4478" t="str">
        <f>VLOOKUP(LEFT(R4478,3),Language!A$2:B$7700,2,FALSE)</f>
        <v>Multiple languages</v>
      </c>
      <c r="H4478" t="s">
        <v>139</v>
      </c>
      <c r="I4478">
        <v>125</v>
      </c>
      <c r="J4478">
        <v>45</v>
      </c>
      <c r="K4478">
        <v>-20</v>
      </c>
      <c r="L4478">
        <v>157</v>
      </c>
      <c r="M4478">
        <v>6</v>
      </c>
      <c r="N4478">
        <v>270316</v>
      </c>
      <c r="O4478">
        <v>291016</v>
      </c>
      <c r="P4478" t="s">
        <v>19</v>
      </c>
      <c r="Q4478">
        <v>22258</v>
      </c>
      <c r="R4478" t="s">
        <v>102</v>
      </c>
      <c r="S4478" t="str">
        <f>VLOOKUP(V4478,Country!A$2:B$191,2,FALSE)</f>
        <v>Madagascar</v>
      </c>
      <c r="T4478" t="str">
        <f>VLOOKUP(X4478,Organisation!A$2:B$150,2,FALSE)</f>
        <v>Media Broadcast GmbH</v>
      </c>
      <c r="U4478" t="s">
        <v>139</v>
      </c>
      <c r="V4478" t="s">
        <v>140</v>
      </c>
      <c r="W4478" t="s">
        <v>99</v>
      </c>
      <c r="X4478" t="s">
        <v>99</v>
      </c>
      <c r="Y4478">
        <v>1326</v>
      </c>
    </row>
    <row r="4479" spans="1:25" x14ac:dyDescent="0.25">
      <c r="A4479">
        <v>21480</v>
      </c>
      <c r="B4479" t="str">
        <f>VLOOKUP(W4479,Broadcast!A$2:B$277,2,FALSE)</f>
        <v>Media Broadcast GmbH</v>
      </c>
      <c r="C4479" s="6">
        <v>1130</v>
      </c>
      <c r="D4479" s="6">
        <v>1145</v>
      </c>
      <c r="E4479" t="s">
        <v>573</v>
      </c>
      <c r="F4479" t="str">
        <f>VLOOKUP(H4479,Location!A$2:E$678,2,FALSE)</f>
        <v>Madagascar</v>
      </c>
      <c r="G4479" t="str">
        <f>VLOOKUP(LEFT(R4479,3),Language!A$2:B$7700,2,FALSE)</f>
        <v>Multiple languages</v>
      </c>
      <c r="H4479" t="s">
        <v>139</v>
      </c>
      <c r="I4479">
        <v>125</v>
      </c>
      <c r="J4479">
        <v>45</v>
      </c>
      <c r="K4479">
        <v>-20</v>
      </c>
      <c r="L4479">
        <v>157</v>
      </c>
      <c r="M4479">
        <v>1</v>
      </c>
      <c r="N4479">
        <v>270316</v>
      </c>
      <c r="O4479">
        <v>291016</v>
      </c>
      <c r="P4479" t="s">
        <v>19</v>
      </c>
      <c r="Q4479">
        <v>22258</v>
      </c>
      <c r="R4479" t="s">
        <v>102</v>
      </c>
      <c r="S4479" t="str">
        <f>VLOOKUP(V4479,Country!A$2:B$191,2,FALSE)</f>
        <v>Madagascar</v>
      </c>
      <c r="T4479" t="str">
        <f>VLOOKUP(X4479,Organisation!A$2:B$150,2,FALSE)</f>
        <v>Media Broadcast GmbH</v>
      </c>
      <c r="U4479" t="s">
        <v>139</v>
      </c>
      <c r="V4479" t="s">
        <v>140</v>
      </c>
      <c r="W4479" t="s">
        <v>99</v>
      </c>
      <c r="X4479" t="s">
        <v>99</v>
      </c>
      <c r="Y4479">
        <v>1327</v>
      </c>
    </row>
    <row r="4480" spans="1:25" x14ac:dyDescent="0.25">
      <c r="A4480">
        <v>21480</v>
      </c>
      <c r="B4480" t="str">
        <f>VLOOKUP(W4480,Broadcast!A$2:B$277,2,FALSE)</f>
        <v>Media Broadcast GmbH</v>
      </c>
      <c r="C4480" s="6">
        <v>1200</v>
      </c>
      <c r="D4480" s="6">
        <v>1230</v>
      </c>
      <c r="E4480" t="s">
        <v>696</v>
      </c>
      <c r="F4480" t="str">
        <f>VLOOKUP(H4480,Location!A$2:E$678,2,FALSE)</f>
        <v>Madagascar</v>
      </c>
      <c r="G4480" t="str">
        <f>VLOOKUP(LEFT(R4480,3),Language!A$2:B$7700,2,FALSE)</f>
        <v>Multiple languages</v>
      </c>
      <c r="H4480" t="s">
        <v>139</v>
      </c>
      <c r="I4480">
        <v>125</v>
      </c>
      <c r="J4480">
        <v>45</v>
      </c>
      <c r="K4480">
        <v>-20</v>
      </c>
      <c r="L4480">
        <v>157</v>
      </c>
      <c r="M4480">
        <v>7</v>
      </c>
      <c r="N4480">
        <v>40616</v>
      </c>
      <c r="O4480">
        <v>291016</v>
      </c>
      <c r="P4480" t="s">
        <v>19</v>
      </c>
      <c r="Q4480">
        <v>22258</v>
      </c>
      <c r="R4480" t="s">
        <v>102</v>
      </c>
      <c r="S4480" t="str">
        <f>VLOOKUP(V4480,Country!A$2:B$191,2,FALSE)</f>
        <v>Madagascar</v>
      </c>
      <c r="T4480" t="str">
        <f>VLOOKUP(X4480,Organisation!A$2:B$150,2,FALSE)</f>
        <v>Media Broadcast GmbH</v>
      </c>
      <c r="U4480" t="s">
        <v>139</v>
      </c>
      <c r="V4480" t="s">
        <v>140</v>
      </c>
      <c r="W4480" t="s">
        <v>99</v>
      </c>
      <c r="X4480" t="s">
        <v>99</v>
      </c>
      <c r="Y4480">
        <v>16922</v>
      </c>
    </row>
    <row r="4481" spans="1:25" x14ac:dyDescent="0.25">
      <c r="A4481">
        <v>21480</v>
      </c>
      <c r="B4481" t="str">
        <f>VLOOKUP(W4481,Broadcast!A$2:B$277,2,FALSE)</f>
        <v>Media Broadcast GmbH</v>
      </c>
      <c r="C4481" s="6">
        <v>1200</v>
      </c>
      <c r="D4481" s="6">
        <v>1300</v>
      </c>
      <c r="E4481" t="s">
        <v>696</v>
      </c>
      <c r="F4481" t="str">
        <f>VLOOKUP(H4481,Location!A$2:E$678,2,FALSE)</f>
        <v>Madagascar</v>
      </c>
      <c r="G4481" t="str">
        <f>VLOOKUP(LEFT(R4481,3),Language!A$2:B$7700,2,FALSE)</f>
        <v>Multiple languages</v>
      </c>
      <c r="H4481" t="s">
        <v>139</v>
      </c>
      <c r="I4481">
        <v>125</v>
      </c>
      <c r="J4481">
        <v>45</v>
      </c>
      <c r="K4481">
        <v>-20</v>
      </c>
      <c r="L4481">
        <v>157</v>
      </c>
      <c r="M4481">
        <v>7</v>
      </c>
      <c r="N4481">
        <v>270316</v>
      </c>
      <c r="O4481">
        <v>30616</v>
      </c>
      <c r="P4481" t="s">
        <v>19</v>
      </c>
      <c r="Q4481">
        <v>22258</v>
      </c>
      <c r="R4481" t="s">
        <v>102</v>
      </c>
      <c r="S4481" t="str">
        <f>VLOOKUP(V4481,Country!A$2:B$191,2,FALSE)</f>
        <v>Madagascar</v>
      </c>
      <c r="T4481" t="str">
        <f>VLOOKUP(X4481,Organisation!A$2:B$150,2,FALSE)</f>
        <v>Media Broadcast GmbH</v>
      </c>
      <c r="U4481" t="s">
        <v>139</v>
      </c>
      <c r="V4481" t="s">
        <v>140</v>
      </c>
      <c r="W4481" t="s">
        <v>99</v>
      </c>
      <c r="X4481" t="s">
        <v>99</v>
      </c>
      <c r="Y4481">
        <v>16923</v>
      </c>
    </row>
    <row r="4482" spans="1:25" x14ac:dyDescent="0.25">
      <c r="A4482">
        <v>21480</v>
      </c>
      <c r="B4482" t="str">
        <f>VLOOKUP(W4482,Broadcast!A$2:B$277,2,FALSE)</f>
        <v>Media Broadcast GmbH</v>
      </c>
      <c r="C4482" s="6">
        <v>1215</v>
      </c>
      <c r="D4482" s="6">
        <v>1230</v>
      </c>
      <c r="E4482" t="s">
        <v>696</v>
      </c>
      <c r="F4482" t="str">
        <f>VLOOKUP(H4482,Location!A$2:E$678,2,FALSE)</f>
        <v>Madagascar</v>
      </c>
      <c r="G4482" t="str">
        <f>VLOOKUP(LEFT(R4482,3),Language!A$2:B$7700,2,FALSE)</f>
        <v>Multiple languages</v>
      </c>
      <c r="H4482" t="s">
        <v>139</v>
      </c>
      <c r="I4482">
        <v>125</v>
      </c>
      <c r="J4482">
        <v>45</v>
      </c>
      <c r="K4482">
        <v>-20</v>
      </c>
      <c r="L4482">
        <v>157</v>
      </c>
      <c r="M4482">
        <v>1</v>
      </c>
      <c r="N4482">
        <v>270316</v>
      </c>
      <c r="O4482">
        <v>291016</v>
      </c>
      <c r="P4482" t="s">
        <v>19</v>
      </c>
      <c r="Q4482">
        <v>22258</v>
      </c>
      <c r="R4482" t="s">
        <v>102</v>
      </c>
      <c r="S4482" t="str">
        <f>VLOOKUP(V4482,Country!A$2:B$191,2,FALSE)</f>
        <v>Madagascar</v>
      </c>
      <c r="T4482" t="str">
        <f>VLOOKUP(X4482,Organisation!A$2:B$150,2,FALSE)</f>
        <v>Media Broadcast GmbH</v>
      </c>
      <c r="U4482" t="s">
        <v>139</v>
      </c>
      <c r="V4482" t="s">
        <v>140</v>
      </c>
      <c r="W4482" t="s">
        <v>99</v>
      </c>
      <c r="X4482" t="s">
        <v>99</v>
      </c>
      <c r="Y4482">
        <v>1329</v>
      </c>
    </row>
    <row r="4483" spans="1:25" x14ac:dyDescent="0.25">
      <c r="A4483">
        <v>21480</v>
      </c>
      <c r="B4483" t="str">
        <f>VLOOKUP(W4483,Broadcast!A$2:B$277,2,FALSE)</f>
        <v>Media Broadcast GmbH</v>
      </c>
      <c r="C4483" s="6">
        <v>1230</v>
      </c>
      <c r="D4483" s="6">
        <v>1245</v>
      </c>
      <c r="E4483">
        <v>54</v>
      </c>
      <c r="F4483" t="str">
        <f>VLOOKUP(H4483,Location!A$2:E$678,2,FALSE)</f>
        <v>Madagascar</v>
      </c>
      <c r="G4483" t="str">
        <f>VLOOKUP(LEFT(R4483,3),Language!A$2:B$7700,2,FALSE)</f>
        <v>Multiple languages</v>
      </c>
      <c r="H4483" t="s">
        <v>139</v>
      </c>
      <c r="I4483">
        <v>125</v>
      </c>
      <c r="J4483">
        <v>80</v>
      </c>
      <c r="K4483">
        <v>15</v>
      </c>
      <c r="L4483">
        <v>157</v>
      </c>
      <c r="M4483">
        <v>1</v>
      </c>
      <c r="N4483">
        <v>300516</v>
      </c>
      <c r="O4483">
        <v>291016</v>
      </c>
      <c r="P4483" t="s">
        <v>19</v>
      </c>
      <c r="Q4483">
        <v>22258</v>
      </c>
      <c r="R4483" t="s">
        <v>102</v>
      </c>
      <c r="S4483" t="str">
        <f>VLOOKUP(V4483,Country!A$2:B$191,2,FALSE)</f>
        <v>Madagascar</v>
      </c>
      <c r="T4483" t="str">
        <f>VLOOKUP(X4483,Organisation!A$2:B$150,2,FALSE)</f>
        <v>Media Broadcast GmbH</v>
      </c>
      <c r="U4483" t="s">
        <v>139</v>
      </c>
      <c r="V4483" t="s">
        <v>140</v>
      </c>
      <c r="W4483" t="s">
        <v>99</v>
      </c>
      <c r="X4483" t="s">
        <v>99</v>
      </c>
      <c r="Y4483">
        <v>16924</v>
      </c>
    </row>
    <row r="4484" spans="1:25" x14ac:dyDescent="0.25">
      <c r="A4484">
        <v>21480</v>
      </c>
      <c r="B4484" t="str">
        <f>VLOOKUP(W4484,Broadcast!A$2:B$277,2,FALSE)</f>
        <v>Media Broadcast GmbH</v>
      </c>
      <c r="C4484" s="6">
        <v>1230</v>
      </c>
      <c r="D4484" s="6">
        <v>1245</v>
      </c>
      <c r="E4484">
        <v>54</v>
      </c>
      <c r="F4484" t="str">
        <f>VLOOKUP(H4484,Location!A$2:E$678,2,FALSE)</f>
        <v>Madagascar</v>
      </c>
      <c r="G4484" t="str">
        <f>VLOOKUP(LEFT(R4484,3),Language!A$2:B$7700,2,FALSE)</f>
        <v>Multiple languages</v>
      </c>
      <c r="H4484" t="s">
        <v>139</v>
      </c>
      <c r="I4484">
        <v>125</v>
      </c>
      <c r="J4484">
        <v>80</v>
      </c>
      <c r="K4484">
        <v>15</v>
      </c>
      <c r="L4484">
        <v>157</v>
      </c>
      <c r="M4484">
        <v>1</v>
      </c>
      <c r="N4484">
        <v>270316</v>
      </c>
      <c r="O4484">
        <v>20416</v>
      </c>
      <c r="P4484" t="s">
        <v>19</v>
      </c>
      <c r="Q4484">
        <v>22258</v>
      </c>
      <c r="R4484" t="s">
        <v>102</v>
      </c>
      <c r="S4484" t="str">
        <f>VLOOKUP(V4484,Country!A$2:B$191,2,FALSE)</f>
        <v>Madagascar</v>
      </c>
      <c r="T4484" t="str">
        <f>VLOOKUP(X4484,Organisation!A$2:B$150,2,FALSE)</f>
        <v>Media Broadcast GmbH</v>
      </c>
      <c r="U4484" t="s">
        <v>139</v>
      </c>
      <c r="V4484" t="s">
        <v>140</v>
      </c>
      <c r="W4484" t="s">
        <v>99</v>
      </c>
      <c r="X4484" t="s">
        <v>99</v>
      </c>
      <c r="Y4484">
        <v>16925</v>
      </c>
    </row>
    <row r="4485" spans="1:25" x14ac:dyDescent="0.25">
      <c r="A4485">
        <v>21480</v>
      </c>
      <c r="B4485" t="str">
        <f>VLOOKUP(W4485,Broadcast!A$2:B$277,2,FALSE)</f>
        <v>Media Broadcast GmbH</v>
      </c>
      <c r="C4485" s="6">
        <v>1230</v>
      </c>
      <c r="D4485" s="6">
        <v>1245</v>
      </c>
      <c r="E4485">
        <v>54</v>
      </c>
      <c r="F4485" t="str">
        <f>VLOOKUP(H4485,Location!A$2:E$678,2,FALSE)</f>
        <v>Madagascar</v>
      </c>
      <c r="G4485" t="str">
        <f>VLOOKUP(LEFT(R4485,3),Language!A$2:B$7700,2,FALSE)</f>
        <v>Multiple languages</v>
      </c>
      <c r="H4485" t="s">
        <v>139</v>
      </c>
      <c r="I4485">
        <v>125</v>
      </c>
      <c r="J4485">
        <v>80</v>
      </c>
      <c r="K4485">
        <v>15</v>
      </c>
      <c r="L4485">
        <v>157</v>
      </c>
      <c r="M4485">
        <v>1</v>
      </c>
      <c r="N4485">
        <v>30416</v>
      </c>
      <c r="O4485">
        <v>290516</v>
      </c>
      <c r="P4485" t="s">
        <v>19</v>
      </c>
      <c r="Q4485">
        <v>22258</v>
      </c>
      <c r="R4485" t="s">
        <v>102</v>
      </c>
      <c r="S4485" t="str">
        <f>VLOOKUP(V4485,Country!A$2:B$191,2,FALSE)</f>
        <v>Madagascar</v>
      </c>
      <c r="T4485" t="str">
        <f>VLOOKUP(X4485,Organisation!A$2:B$150,2,FALSE)</f>
        <v>Media Broadcast GmbH</v>
      </c>
      <c r="U4485" t="s">
        <v>139</v>
      </c>
      <c r="V4485" t="s">
        <v>140</v>
      </c>
      <c r="W4485" t="s">
        <v>99</v>
      </c>
      <c r="X4485" t="s">
        <v>99</v>
      </c>
      <c r="Y4485">
        <v>16926</v>
      </c>
    </row>
    <row r="4486" spans="1:25" x14ac:dyDescent="0.25">
      <c r="A4486">
        <v>21485</v>
      </c>
      <c r="B4486" t="str">
        <f>VLOOKUP(W4486,Broadcast!A$2:B$277,2,FALSE)</f>
        <v>Broadcasting Serv. of the Kingdom of Saudi Arabia</v>
      </c>
      <c r="C4486" s="6">
        <v>900</v>
      </c>
      <c r="D4486" s="6">
        <v>1200</v>
      </c>
      <c r="E4486">
        <v>37.380000000000003</v>
      </c>
      <c r="F4486" t="str">
        <f>VLOOKUP(H4486,Location!A$2:E$678,2,FALSE)</f>
        <v>Riyadh</v>
      </c>
      <c r="G4486" t="str">
        <f>VLOOKUP(LEFT(R4486,3),Language!A$2:B$7700,2,FALSE)</f>
        <v>Arabic</v>
      </c>
      <c r="H4486" t="s">
        <v>508</v>
      </c>
      <c r="I4486">
        <v>500</v>
      </c>
      <c r="J4486">
        <v>295</v>
      </c>
      <c r="K4486">
        <v>-15</v>
      </c>
      <c r="L4486">
        <v>216</v>
      </c>
      <c r="M4486">
        <v>1234567</v>
      </c>
      <c r="N4486">
        <v>270316</v>
      </c>
      <c r="O4486">
        <v>301016</v>
      </c>
      <c r="P4486" t="s">
        <v>19</v>
      </c>
      <c r="R4486" t="s">
        <v>89</v>
      </c>
      <c r="S4486" t="str">
        <f>VLOOKUP(V4486,Country!A$2:B$191,2,FALSE)</f>
        <v>Saudi Arabia</v>
      </c>
      <c r="T4486" t="str">
        <f>VLOOKUP(X4486,Organisation!A$2:B$150,2,FALSE)</f>
        <v>Saudi Arabian Radio &amp; Television</v>
      </c>
      <c r="U4486" t="s">
        <v>508</v>
      </c>
      <c r="V4486" t="s">
        <v>397</v>
      </c>
      <c r="W4486" t="s">
        <v>397</v>
      </c>
      <c r="X4486" t="s">
        <v>397</v>
      </c>
      <c r="Y4486">
        <v>1430</v>
      </c>
    </row>
    <row r="4487" spans="1:25" x14ac:dyDescent="0.25">
      <c r="A4487">
        <v>21485</v>
      </c>
      <c r="B4487" t="str">
        <f>VLOOKUP(W4487,Broadcast!A$2:B$277,2,FALSE)</f>
        <v>International Broadcasting Bureau</v>
      </c>
      <c r="C4487" s="6">
        <v>1000</v>
      </c>
      <c r="D4487" s="6">
        <v>1100</v>
      </c>
      <c r="E4487" t="s">
        <v>376</v>
      </c>
      <c r="F4487" t="str">
        <f>VLOOKUP(H4487,Location!A$2:E$678,2,FALSE)</f>
        <v>Tinian Islands</v>
      </c>
      <c r="G4487" t="str">
        <f>VLOOKUP(LEFT(R4487,3),Language!A$2:B$7700,2,FALSE)</f>
        <v>Tibetan</v>
      </c>
      <c r="H4487" t="s">
        <v>144</v>
      </c>
      <c r="I4487">
        <v>250</v>
      </c>
      <c r="J4487">
        <v>295</v>
      </c>
      <c r="K4487">
        <v>0</v>
      </c>
      <c r="L4487">
        <v>226</v>
      </c>
      <c r="M4487">
        <v>7</v>
      </c>
      <c r="N4487">
        <v>270316</v>
      </c>
      <c r="O4487">
        <v>291016</v>
      </c>
      <c r="P4487" t="s">
        <v>19</v>
      </c>
      <c r="Q4487">
        <v>16000</v>
      </c>
      <c r="R4487" t="s">
        <v>118</v>
      </c>
      <c r="S4487" t="str">
        <f>VLOOKUP(V4487,Country!A$2:B$191,2,FALSE)</f>
        <v>United States</v>
      </c>
      <c r="T4487" t="str">
        <f>VLOOKUP(X4487,Organisation!A$2:B$150,2,FALSE)</f>
        <v>International Broadcasting Bureau</v>
      </c>
      <c r="U4487" t="s">
        <v>144</v>
      </c>
      <c r="V4487" t="s">
        <v>21</v>
      </c>
      <c r="W4487" t="s">
        <v>120</v>
      </c>
      <c r="X4487" t="s">
        <v>120</v>
      </c>
      <c r="Y4487">
        <v>18331</v>
      </c>
    </row>
    <row r="4488" spans="1:25" x14ac:dyDescent="0.25">
      <c r="A4488">
        <v>21495</v>
      </c>
      <c r="B4488" t="str">
        <f>VLOOKUP(W4488,Broadcast!A$2:B$277,2,FALSE)</f>
        <v>Broadcasting Serv. of the Kingdom of Saudi Arabia</v>
      </c>
      <c r="C4488" s="6">
        <v>900</v>
      </c>
      <c r="D4488" s="6">
        <v>1200</v>
      </c>
      <c r="E4488" t="s">
        <v>1073</v>
      </c>
      <c r="F4488" t="str">
        <f>VLOOKUP(H4488,Location!A$2:E$678,2,FALSE)</f>
        <v>Riyadh</v>
      </c>
      <c r="G4488" t="str">
        <f>VLOOKUP(LEFT(R4488,3),Language!A$2:B$7700,2,FALSE)</f>
        <v>Arabic</v>
      </c>
      <c r="H4488" t="s">
        <v>508</v>
      </c>
      <c r="I4488">
        <v>500</v>
      </c>
      <c r="J4488">
        <v>70</v>
      </c>
      <c r="K4488">
        <v>15</v>
      </c>
      <c r="L4488">
        <v>216</v>
      </c>
      <c r="M4488">
        <v>1234567</v>
      </c>
      <c r="N4488">
        <v>270316</v>
      </c>
      <c r="O4488">
        <v>301016</v>
      </c>
      <c r="P4488" t="s">
        <v>19</v>
      </c>
      <c r="R4488" t="s">
        <v>89</v>
      </c>
      <c r="S4488" t="str">
        <f>VLOOKUP(V4488,Country!A$2:B$191,2,FALSE)</f>
        <v>Saudi Arabia</v>
      </c>
      <c r="T4488" t="str">
        <f>VLOOKUP(X4488,Organisation!A$2:B$150,2,FALSE)</f>
        <v>Saudi Arabian Radio &amp; Television</v>
      </c>
      <c r="U4488" t="s">
        <v>508</v>
      </c>
      <c r="V4488" t="s">
        <v>397</v>
      </c>
      <c r="W4488" t="s">
        <v>397</v>
      </c>
      <c r="X4488" t="s">
        <v>397</v>
      </c>
      <c r="Y4488">
        <v>1431</v>
      </c>
    </row>
    <row r="4489" spans="1:25" x14ac:dyDescent="0.25">
      <c r="A4489">
        <v>21495</v>
      </c>
      <c r="B4489" t="str">
        <f>VLOOKUP(W4489,Broadcast!A$2:B$277,2,FALSE)</f>
        <v>International Broadcasting Bureau</v>
      </c>
      <c r="C4489" s="6">
        <v>1000</v>
      </c>
      <c r="D4489" s="6">
        <v>1100</v>
      </c>
      <c r="E4489" t="s">
        <v>376</v>
      </c>
      <c r="F4489" t="str">
        <f>VLOOKUP(H4489,Location!A$2:E$678,2,FALSE)</f>
        <v>Tinian Islands</v>
      </c>
      <c r="G4489" t="str">
        <f>VLOOKUP(LEFT(R4489,3),Language!A$2:B$7700,2,FALSE)</f>
        <v>Tibetan</v>
      </c>
      <c r="H4489" t="s">
        <v>144</v>
      </c>
      <c r="I4489">
        <v>250</v>
      </c>
      <c r="J4489">
        <v>295</v>
      </c>
      <c r="K4489">
        <v>0</v>
      </c>
      <c r="L4489">
        <v>226</v>
      </c>
      <c r="M4489">
        <v>6</v>
      </c>
      <c r="N4489">
        <v>270316</v>
      </c>
      <c r="O4489">
        <v>291016</v>
      </c>
      <c r="P4489" t="s">
        <v>19</v>
      </c>
      <c r="Q4489">
        <v>16000</v>
      </c>
      <c r="R4489" t="s">
        <v>118</v>
      </c>
      <c r="S4489" t="str">
        <f>VLOOKUP(V4489,Country!A$2:B$191,2,FALSE)</f>
        <v>United States</v>
      </c>
      <c r="T4489" t="str">
        <f>VLOOKUP(X4489,Organisation!A$2:B$150,2,FALSE)</f>
        <v>International Broadcasting Bureau</v>
      </c>
      <c r="U4489" t="s">
        <v>144</v>
      </c>
      <c r="V4489" t="s">
        <v>21</v>
      </c>
      <c r="W4489" t="s">
        <v>120</v>
      </c>
      <c r="X4489" t="s">
        <v>120</v>
      </c>
      <c r="Y4489">
        <v>18332</v>
      </c>
    </row>
    <row r="4490" spans="1:25" x14ac:dyDescent="0.25">
      <c r="A4490">
        <v>21500</v>
      </c>
      <c r="B4490" t="str">
        <f>VLOOKUP(W4490,Broadcast!A$2:B$277,2,FALSE)</f>
        <v>Radio Romania International</v>
      </c>
      <c r="C4490" s="6">
        <v>530</v>
      </c>
      <c r="D4490" s="6">
        <v>600</v>
      </c>
      <c r="E4490" t="s">
        <v>692</v>
      </c>
      <c r="F4490" t="str">
        <f>VLOOKUP(H4490,Location!A$2:E$678,2,FALSE)</f>
        <v>Tiganesti</v>
      </c>
      <c r="G4490" t="str">
        <f>VLOOKUP(LEFT(R4490,3),Language!A$2:B$7700,2,FALSE)</f>
        <v>English</v>
      </c>
      <c r="H4490" t="s">
        <v>200</v>
      </c>
      <c r="I4490">
        <v>300</v>
      </c>
      <c r="J4490">
        <v>97</v>
      </c>
      <c r="K4490">
        <v>0</v>
      </c>
      <c r="L4490">
        <v>288</v>
      </c>
      <c r="M4490">
        <v>1234567</v>
      </c>
      <c r="N4490">
        <v>270316</v>
      </c>
      <c r="O4490">
        <v>301016</v>
      </c>
      <c r="P4490" t="s">
        <v>19</v>
      </c>
      <c r="R4490" t="s">
        <v>20</v>
      </c>
      <c r="S4490" t="str">
        <f>VLOOKUP(V4490,Country!A$2:B$191,2,FALSE)</f>
        <v>Romania</v>
      </c>
      <c r="T4490" t="str">
        <f>VLOOKUP(X4490,Organisation!A$2:B$150,2,FALSE)</f>
        <v>Ministry of Communications &amp; Informatics Technol.</v>
      </c>
      <c r="U4490" t="s">
        <v>200</v>
      </c>
      <c r="V4490" t="s">
        <v>202</v>
      </c>
      <c r="W4490" t="s">
        <v>203</v>
      </c>
      <c r="X4490" t="s">
        <v>202</v>
      </c>
      <c r="Y4490">
        <v>4373</v>
      </c>
    </row>
    <row r="4491" spans="1:25" x14ac:dyDescent="0.25">
      <c r="A4491">
        <v>21505</v>
      </c>
      <c r="B4491" t="str">
        <f>VLOOKUP(W4491,Broadcast!A$2:B$277,2,FALSE)</f>
        <v>International Broadcasting Bureau</v>
      </c>
      <c r="C4491" s="6">
        <v>400</v>
      </c>
      <c r="D4491" s="6">
        <v>500</v>
      </c>
      <c r="E4491">
        <v>43.44</v>
      </c>
      <c r="F4491" t="str">
        <f>VLOOKUP(H4491,Location!A$2:E$678,2,FALSE)</f>
        <v>Tinian Islands</v>
      </c>
      <c r="G4491" t="str">
        <f>VLOOKUP(LEFT(R4491,3),Language!A$2:B$7700,2,FALSE)</f>
        <v>Mandarin Chinese</v>
      </c>
      <c r="H4491" t="s">
        <v>144</v>
      </c>
      <c r="I4491">
        <v>250</v>
      </c>
      <c r="J4491">
        <v>309</v>
      </c>
      <c r="K4491">
        <v>-24</v>
      </c>
      <c r="L4491">
        <v>226</v>
      </c>
      <c r="M4491">
        <v>1234567</v>
      </c>
      <c r="N4491">
        <v>270316</v>
      </c>
      <c r="O4491">
        <v>291016</v>
      </c>
      <c r="P4491" t="s">
        <v>19</v>
      </c>
      <c r="Q4491">
        <v>16000</v>
      </c>
      <c r="R4491" t="s">
        <v>270</v>
      </c>
      <c r="S4491" t="str">
        <f>VLOOKUP(V4491,Country!A$2:B$191,2,FALSE)</f>
        <v>United States</v>
      </c>
      <c r="T4491" t="str">
        <f>VLOOKUP(X4491,Organisation!A$2:B$150,2,FALSE)</f>
        <v>International Broadcasting Bureau</v>
      </c>
      <c r="U4491" t="s">
        <v>144</v>
      </c>
      <c r="V4491" t="s">
        <v>21</v>
      </c>
      <c r="W4491" t="s">
        <v>120</v>
      </c>
      <c r="X4491" t="s">
        <v>120</v>
      </c>
      <c r="Y4491">
        <v>1026</v>
      </c>
    </row>
    <row r="4492" spans="1:25" x14ac:dyDescent="0.25">
      <c r="A4492">
        <v>21505</v>
      </c>
      <c r="B4492" t="str">
        <f>VLOOKUP(W4492,Broadcast!A$2:B$277,2,FALSE)</f>
        <v>International Broadcasting Bureau</v>
      </c>
      <c r="C4492" s="6">
        <v>1000</v>
      </c>
      <c r="D4492" s="6">
        <v>1100</v>
      </c>
      <c r="E4492" t="s">
        <v>376</v>
      </c>
      <c r="F4492" t="str">
        <f>VLOOKUP(H4492,Location!A$2:E$678,2,FALSE)</f>
        <v>Tinian Islands</v>
      </c>
      <c r="G4492" t="str">
        <f>VLOOKUP(LEFT(R4492,3),Language!A$2:B$7700,2,FALSE)</f>
        <v>Tibetan</v>
      </c>
      <c r="H4492" t="s">
        <v>144</v>
      </c>
      <c r="I4492">
        <v>250</v>
      </c>
      <c r="J4492">
        <v>295</v>
      </c>
      <c r="K4492">
        <v>0</v>
      </c>
      <c r="L4492">
        <v>226</v>
      </c>
      <c r="M4492">
        <v>5</v>
      </c>
      <c r="N4492">
        <v>270316</v>
      </c>
      <c r="O4492">
        <v>291016</v>
      </c>
      <c r="P4492" t="s">
        <v>19</v>
      </c>
      <c r="Q4492">
        <v>16000</v>
      </c>
      <c r="R4492" t="s">
        <v>118</v>
      </c>
      <c r="S4492" t="str">
        <f>VLOOKUP(V4492,Country!A$2:B$191,2,FALSE)</f>
        <v>United States</v>
      </c>
      <c r="T4492" t="str">
        <f>VLOOKUP(X4492,Organisation!A$2:B$150,2,FALSE)</f>
        <v>International Broadcasting Bureau</v>
      </c>
      <c r="U4492" t="s">
        <v>144</v>
      </c>
      <c r="V4492" t="s">
        <v>21</v>
      </c>
      <c r="W4492" t="s">
        <v>120</v>
      </c>
      <c r="X4492" t="s">
        <v>120</v>
      </c>
      <c r="Y4492">
        <v>18333</v>
      </c>
    </row>
    <row r="4493" spans="1:25" x14ac:dyDescent="0.25">
      <c r="A4493">
        <v>21505</v>
      </c>
      <c r="B4493" t="str">
        <f>VLOOKUP(W4493,Broadcast!A$2:B$277,2,FALSE)</f>
        <v>Islamic Republic of Iran Broadcasting</v>
      </c>
      <c r="C4493" s="6">
        <v>1120</v>
      </c>
      <c r="D4493" s="6">
        <v>1150</v>
      </c>
      <c r="E4493">
        <v>46.47</v>
      </c>
      <c r="F4493" t="str">
        <f>VLOOKUP(H4493,Location!A$2:E$678,2,FALSE)</f>
        <v>Sirjan</v>
      </c>
      <c r="G4493" t="str">
        <f>VLOOKUP(LEFT(R4493,3),Language!A$2:B$7700,2,FALSE)</f>
        <v>Hausa</v>
      </c>
      <c r="H4493" t="s">
        <v>228</v>
      </c>
      <c r="I4493">
        <v>500</v>
      </c>
      <c r="J4493">
        <v>255</v>
      </c>
      <c r="K4493">
        <v>-15</v>
      </c>
      <c r="L4493">
        <v>218</v>
      </c>
      <c r="M4493">
        <v>1234567</v>
      </c>
      <c r="N4493">
        <v>270316</v>
      </c>
      <c r="O4493">
        <v>291016</v>
      </c>
      <c r="P4493" t="s">
        <v>19</v>
      </c>
      <c r="R4493" t="s">
        <v>127</v>
      </c>
      <c r="S4493" t="str">
        <f>VLOOKUP(V4493,Country!A$2:B$191,2,FALSE)</f>
        <v>Iran (Islamic Rep. of)</v>
      </c>
      <c r="T4493" t="str">
        <f>VLOOKUP(X4493,Organisation!A$2:B$150,2,FALSE)</f>
        <v>Islamic Republic of Iran Broadcast.</v>
      </c>
      <c r="U4493" t="s">
        <v>228</v>
      </c>
      <c r="V4493" t="s">
        <v>229</v>
      </c>
      <c r="W4493" t="s">
        <v>230</v>
      </c>
      <c r="X4493" t="s">
        <v>230</v>
      </c>
      <c r="Y4493">
        <v>7208</v>
      </c>
    </row>
    <row r="4494" spans="1:25" x14ac:dyDescent="0.25">
      <c r="A4494">
        <v>21505</v>
      </c>
      <c r="B4494" t="str">
        <f>VLOOKUP(W4494,Broadcast!A$2:B$277,2,FALSE)</f>
        <v>Broadcasting Serv. of the Kingdom of Saudi Arabia</v>
      </c>
      <c r="C4494" s="6">
        <v>1200</v>
      </c>
      <c r="D4494" s="6">
        <v>1500</v>
      </c>
      <c r="E4494">
        <v>37.380000000000003</v>
      </c>
      <c r="F4494" t="str">
        <f>VLOOKUP(H4494,Location!A$2:E$678,2,FALSE)</f>
        <v>Riyadh</v>
      </c>
      <c r="G4494" t="str">
        <f>VLOOKUP(LEFT(R4494,3),Language!A$2:B$7700,2,FALSE)</f>
        <v>Arabic</v>
      </c>
      <c r="H4494" t="s">
        <v>508</v>
      </c>
      <c r="I4494">
        <v>500</v>
      </c>
      <c r="J4494">
        <v>295</v>
      </c>
      <c r="K4494">
        <v>0</v>
      </c>
      <c r="L4494">
        <v>216</v>
      </c>
      <c r="M4494">
        <v>1234567</v>
      </c>
      <c r="N4494">
        <v>270316</v>
      </c>
      <c r="O4494">
        <v>301016</v>
      </c>
      <c r="P4494" t="s">
        <v>19</v>
      </c>
      <c r="R4494" t="s">
        <v>89</v>
      </c>
      <c r="S4494" t="str">
        <f>VLOOKUP(V4494,Country!A$2:B$191,2,FALSE)</f>
        <v>Saudi Arabia</v>
      </c>
      <c r="T4494" t="str">
        <f>VLOOKUP(X4494,Organisation!A$2:B$150,2,FALSE)</f>
        <v>Saudi Arabian Radio &amp; Television</v>
      </c>
      <c r="U4494" t="s">
        <v>508</v>
      </c>
      <c r="V4494" t="s">
        <v>397</v>
      </c>
      <c r="W4494" t="s">
        <v>397</v>
      </c>
      <c r="X4494" t="s">
        <v>397</v>
      </c>
      <c r="Y4494">
        <v>1432</v>
      </c>
    </row>
    <row r="4495" spans="1:25" x14ac:dyDescent="0.25">
      <c r="A4495">
        <v>21510</v>
      </c>
      <c r="B4495" t="str">
        <f>VLOOKUP(W4495,Broadcast!A$2:B$277,2,FALSE)</f>
        <v>Islamic Republic of Iran Broadcasting</v>
      </c>
      <c r="C4495" s="6">
        <v>1020</v>
      </c>
      <c r="D4495" s="6">
        <v>1120</v>
      </c>
      <c r="E4495">
        <v>41</v>
      </c>
      <c r="F4495" t="str">
        <f>VLOOKUP(H4495,Location!A$2:E$678,2,FALSE)</f>
        <v>Kamalabad</v>
      </c>
      <c r="G4495" t="str">
        <f>VLOOKUP(LEFT(R4495,3),Language!A$2:B$7700,2,FALSE)</f>
        <v>English</v>
      </c>
      <c r="H4495" t="s">
        <v>340</v>
      </c>
      <c r="I4495">
        <v>500</v>
      </c>
      <c r="J4495">
        <v>110</v>
      </c>
      <c r="K4495">
        <v>0</v>
      </c>
      <c r="L4495">
        <v>218</v>
      </c>
      <c r="M4495">
        <v>1234567</v>
      </c>
      <c r="N4495">
        <v>270316</v>
      </c>
      <c r="O4495">
        <v>291016</v>
      </c>
      <c r="P4495" t="s">
        <v>19</v>
      </c>
      <c r="R4495" t="s">
        <v>20</v>
      </c>
      <c r="S4495" t="str">
        <f>VLOOKUP(V4495,Country!A$2:B$191,2,FALSE)</f>
        <v>Iran (Islamic Rep. of)</v>
      </c>
      <c r="T4495" t="str">
        <f>VLOOKUP(X4495,Organisation!A$2:B$150,2,FALSE)</f>
        <v>Islamic Republic of Iran Broadcast.</v>
      </c>
      <c r="U4495" t="s">
        <v>340</v>
      </c>
      <c r="V4495" t="s">
        <v>229</v>
      </c>
      <c r="W4495" t="s">
        <v>230</v>
      </c>
      <c r="X4495" t="s">
        <v>230</v>
      </c>
      <c r="Y4495">
        <v>7174</v>
      </c>
    </row>
    <row r="4496" spans="1:25" x14ac:dyDescent="0.25">
      <c r="A4496">
        <v>21520</v>
      </c>
      <c r="B4496" t="str">
        <f>VLOOKUP(W4496,Broadcast!A$2:B$277,2,FALSE)</f>
        <v>Islamic Republic of Iran Broadcasting</v>
      </c>
      <c r="C4496" s="6">
        <v>1150</v>
      </c>
      <c r="D4496" s="6">
        <v>1250</v>
      </c>
      <c r="E4496" t="s">
        <v>405</v>
      </c>
      <c r="F4496" t="str">
        <f>VLOOKUP(H4496,Location!A$2:E$678,2,FALSE)</f>
        <v>Sirjan</v>
      </c>
      <c r="G4496" t="str">
        <f>VLOOKUP(LEFT(R4496,3),Language!A$2:B$7700,2,FALSE)</f>
        <v>Mandarin Chinese</v>
      </c>
      <c r="H4496" t="s">
        <v>228</v>
      </c>
      <c r="I4496">
        <v>500</v>
      </c>
      <c r="J4496">
        <v>65</v>
      </c>
      <c r="K4496">
        <v>-15</v>
      </c>
      <c r="L4496">
        <v>156</v>
      </c>
      <c r="M4496">
        <v>1234567</v>
      </c>
      <c r="N4496">
        <v>270316</v>
      </c>
      <c r="O4496">
        <v>291016</v>
      </c>
      <c r="P4496" t="s">
        <v>19</v>
      </c>
      <c r="R4496" t="s">
        <v>270</v>
      </c>
      <c r="S4496" t="str">
        <f>VLOOKUP(V4496,Country!A$2:B$191,2,FALSE)</f>
        <v>Iran (Islamic Rep. of)</v>
      </c>
      <c r="T4496" t="str">
        <f>VLOOKUP(X4496,Organisation!A$2:B$150,2,FALSE)</f>
        <v>Islamic Republic of Iran Broadcast.</v>
      </c>
      <c r="U4496" t="s">
        <v>228</v>
      </c>
      <c r="V4496" t="s">
        <v>229</v>
      </c>
      <c r="W4496" t="s">
        <v>230</v>
      </c>
      <c r="X4496" t="s">
        <v>230</v>
      </c>
      <c r="Y4496">
        <v>7118</v>
      </c>
    </row>
    <row r="4497" spans="1:25" x14ac:dyDescent="0.25">
      <c r="A4497">
        <v>21525</v>
      </c>
      <c r="B4497" t="str">
        <f>VLOOKUP(W4497,Broadcast!A$2:B$277,2,FALSE)</f>
        <v>Islamic Republic of Iran Broadcasting</v>
      </c>
      <c r="C4497" s="6">
        <v>820</v>
      </c>
      <c r="D4497" s="6">
        <v>920</v>
      </c>
      <c r="E4497" t="s">
        <v>475</v>
      </c>
      <c r="F4497" t="str">
        <f>VLOOKUP(H4497,Location!A$2:E$678,2,FALSE)</f>
        <v>Sirjan</v>
      </c>
      <c r="G4497" t="str">
        <f>VLOOKUP(LEFT(R4497,3),Language!A$2:B$7700,2,FALSE)</f>
        <v>Swahili (macrolanguage)</v>
      </c>
      <c r="H4497" t="s">
        <v>228</v>
      </c>
      <c r="I4497">
        <v>500</v>
      </c>
      <c r="J4497">
        <v>233</v>
      </c>
      <c r="K4497">
        <v>-30</v>
      </c>
      <c r="L4497">
        <v>218</v>
      </c>
      <c r="M4497">
        <v>1234567</v>
      </c>
      <c r="N4497">
        <v>270316</v>
      </c>
      <c r="O4497">
        <v>291016</v>
      </c>
      <c r="P4497" t="s">
        <v>19</v>
      </c>
      <c r="R4497" t="s">
        <v>296</v>
      </c>
      <c r="S4497" t="str">
        <f>VLOOKUP(V4497,Country!A$2:B$191,2,FALSE)</f>
        <v>Iran (Islamic Rep. of)</v>
      </c>
      <c r="T4497" t="str">
        <f>VLOOKUP(X4497,Organisation!A$2:B$150,2,FALSE)</f>
        <v>Islamic Republic of Iran Broadcast.</v>
      </c>
      <c r="U4497" t="s">
        <v>228</v>
      </c>
      <c r="V4497" t="s">
        <v>229</v>
      </c>
      <c r="W4497" t="s">
        <v>230</v>
      </c>
      <c r="X4497" t="s">
        <v>230</v>
      </c>
      <c r="Y4497">
        <v>2035</v>
      </c>
    </row>
    <row r="4498" spans="1:25" x14ac:dyDescent="0.25">
      <c r="A4498">
        <v>21525</v>
      </c>
      <c r="B4498" t="str">
        <f>VLOOKUP(W4498,Broadcast!A$2:B$277,2,FALSE)</f>
        <v>International Broadcasting Bureau</v>
      </c>
      <c r="C4498" s="6">
        <v>1000</v>
      </c>
      <c r="D4498" s="6">
        <v>1100</v>
      </c>
      <c r="E4498" t="s">
        <v>376</v>
      </c>
      <c r="F4498" t="str">
        <f>VLOOKUP(H4498,Location!A$2:E$678,2,FALSE)</f>
        <v>Tinian Islands</v>
      </c>
      <c r="G4498" t="str">
        <f>VLOOKUP(LEFT(R4498,3),Language!A$2:B$7700,2,FALSE)</f>
        <v>Tibetan</v>
      </c>
      <c r="H4498" t="s">
        <v>144</v>
      </c>
      <c r="I4498">
        <v>250</v>
      </c>
      <c r="J4498">
        <v>295</v>
      </c>
      <c r="K4498">
        <v>0</v>
      </c>
      <c r="L4498">
        <v>226</v>
      </c>
      <c r="M4498">
        <v>4</v>
      </c>
      <c r="N4498">
        <v>270316</v>
      </c>
      <c r="O4498">
        <v>291016</v>
      </c>
      <c r="P4498" t="s">
        <v>19</v>
      </c>
      <c r="Q4498">
        <v>16000</v>
      </c>
      <c r="R4498" t="s">
        <v>118</v>
      </c>
      <c r="S4498" t="str">
        <f>VLOOKUP(V4498,Country!A$2:B$191,2,FALSE)</f>
        <v>United States</v>
      </c>
      <c r="T4498" t="str">
        <f>VLOOKUP(X4498,Organisation!A$2:B$150,2,FALSE)</f>
        <v>International Broadcasting Bureau</v>
      </c>
      <c r="U4498" t="s">
        <v>144</v>
      </c>
      <c r="V4498" t="s">
        <v>21</v>
      </c>
      <c r="W4498" t="s">
        <v>120</v>
      </c>
      <c r="X4498" t="s">
        <v>120</v>
      </c>
      <c r="Y4498">
        <v>18334</v>
      </c>
    </row>
    <row r="4499" spans="1:25" x14ac:dyDescent="0.25">
      <c r="A4499">
        <v>21530</v>
      </c>
      <c r="B4499" t="str">
        <f>VLOOKUP(W4499,Broadcast!A$2:B$277,2,FALSE)</f>
        <v>Broadcasting Serv. of the Kingdom of Saudi Arabia</v>
      </c>
      <c r="C4499" s="6">
        <v>1000</v>
      </c>
      <c r="D4499" s="6">
        <v>1300</v>
      </c>
      <c r="E4499">
        <v>37.380000000000003</v>
      </c>
      <c r="F4499" t="str">
        <f>VLOOKUP(H4499,Location!A$2:E$678,2,FALSE)</f>
        <v>Jeddah</v>
      </c>
      <c r="G4499" t="str">
        <f>VLOOKUP(LEFT(R4499,3),Language!A$2:B$7700,2,FALSE)</f>
        <v>English</v>
      </c>
      <c r="H4499" t="s">
        <v>396</v>
      </c>
      <c r="I4499">
        <v>250</v>
      </c>
      <c r="J4499">
        <v>300</v>
      </c>
      <c r="K4499">
        <v>0</v>
      </c>
      <c r="L4499">
        <v>216</v>
      </c>
      <c r="M4499">
        <v>1234567</v>
      </c>
      <c r="N4499">
        <v>270316</v>
      </c>
      <c r="O4499">
        <v>301016</v>
      </c>
      <c r="P4499" t="s">
        <v>19</v>
      </c>
      <c r="R4499" t="s">
        <v>20</v>
      </c>
      <c r="S4499" t="str">
        <f>VLOOKUP(V4499,Country!A$2:B$191,2,FALSE)</f>
        <v>Saudi Arabia</v>
      </c>
      <c r="T4499" t="str">
        <f>VLOOKUP(X4499,Organisation!A$2:B$150,2,FALSE)</f>
        <v>Saudi Arabian Radio &amp; Television</v>
      </c>
      <c r="U4499" t="s">
        <v>396</v>
      </c>
      <c r="V4499" t="s">
        <v>397</v>
      </c>
      <c r="W4499" t="s">
        <v>397</v>
      </c>
      <c r="X4499" t="s">
        <v>397</v>
      </c>
      <c r="Y4499">
        <v>1433</v>
      </c>
    </row>
    <row r="4500" spans="1:25" x14ac:dyDescent="0.25">
      <c r="A4500">
        <v>21540</v>
      </c>
      <c r="B4500" t="str">
        <f>VLOOKUP(W4500,Broadcast!A$2:B$277,2,FALSE)</f>
        <v>Ministry of Information - State of Kuwait</v>
      </c>
      <c r="C4500" s="6">
        <v>945</v>
      </c>
      <c r="D4500" s="6">
        <v>1730</v>
      </c>
      <c r="E4500">
        <v>27.28</v>
      </c>
      <c r="F4500" t="str">
        <f>VLOOKUP(H4500,Location!A$2:E$678,2,FALSE)</f>
        <v>KABD</v>
      </c>
      <c r="G4500" t="str">
        <f>VLOOKUP(LEFT(R4500,3),Language!A$2:B$7700,2,FALSE)</f>
        <v>Arabic</v>
      </c>
      <c r="H4500" t="s">
        <v>245</v>
      </c>
      <c r="I4500">
        <v>250</v>
      </c>
      <c r="J4500">
        <v>310</v>
      </c>
      <c r="K4500">
        <v>9</v>
      </c>
      <c r="L4500">
        <v>211</v>
      </c>
      <c r="M4500">
        <v>1234567</v>
      </c>
      <c r="N4500">
        <v>270316</v>
      </c>
      <c r="O4500">
        <v>301016</v>
      </c>
      <c r="P4500" t="s">
        <v>19</v>
      </c>
      <c r="Q4500">
        <v>19725</v>
      </c>
      <c r="R4500" t="s">
        <v>89</v>
      </c>
      <c r="S4500" t="str">
        <f>VLOOKUP(V4500,Country!A$2:B$191,2,FALSE)</f>
        <v>Kuwait</v>
      </c>
      <c r="T4500" t="str">
        <f>VLOOKUP(X4500,Organisation!A$2:B$150,2,FALSE)</f>
        <v>Ministry of Information - State of Kuwait</v>
      </c>
      <c r="U4500" t="s">
        <v>245</v>
      </c>
      <c r="V4500" t="s">
        <v>155</v>
      </c>
      <c r="W4500" t="s">
        <v>246</v>
      </c>
      <c r="X4500" t="s">
        <v>247</v>
      </c>
      <c r="Y4500">
        <v>7109</v>
      </c>
    </row>
    <row r="4501" spans="1:25" x14ac:dyDescent="0.25">
      <c r="A4501">
        <v>21550</v>
      </c>
      <c r="B4501" t="str">
        <f>VLOOKUP(W4501,Broadcast!A$2:B$277,2,FALSE)</f>
        <v>International Broadcasting Bureau</v>
      </c>
      <c r="C4501" s="6">
        <v>200</v>
      </c>
      <c r="D4501" s="6">
        <v>300</v>
      </c>
      <c r="E4501" t="s">
        <v>376</v>
      </c>
      <c r="F4501" t="str">
        <f>VLOOKUP(H4501,Location!A$2:E$678,2,FALSE)</f>
        <v>Tinian Islands</v>
      </c>
      <c r="G4501" t="str">
        <f>VLOOKUP(LEFT(R4501,3),Language!A$2:B$7700,2,FALSE)</f>
        <v>Tibetan</v>
      </c>
      <c r="H4501" t="s">
        <v>144</v>
      </c>
      <c r="I4501">
        <v>250</v>
      </c>
      <c r="J4501">
        <v>295</v>
      </c>
      <c r="K4501">
        <v>0</v>
      </c>
      <c r="L4501">
        <v>226</v>
      </c>
      <c r="M4501">
        <v>2</v>
      </c>
      <c r="N4501">
        <v>270316</v>
      </c>
      <c r="O4501">
        <v>291016</v>
      </c>
      <c r="P4501" t="s">
        <v>19</v>
      </c>
      <c r="Q4501">
        <v>16000</v>
      </c>
      <c r="R4501" t="s">
        <v>118</v>
      </c>
      <c r="S4501" t="str">
        <f>VLOOKUP(V4501,Country!A$2:B$191,2,FALSE)</f>
        <v>United States</v>
      </c>
      <c r="T4501" t="str">
        <f>VLOOKUP(X4501,Organisation!A$2:B$150,2,FALSE)</f>
        <v>International Broadcasting Bureau</v>
      </c>
      <c r="U4501" t="s">
        <v>144</v>
      </c>
      <c r="V4501" t="s">
        <v>21</v>
      </c>
      <c r="W4501" t="s">
        <v>120</v>
      </c>
      <c r="X4501" t="s">
        <v>120</v>
      </c>
      <c r="Y4501">
        <v>18335</v>
      </c>
    </row>
    <row r="4502" spans="1:25" x14ac:dyDescent="0.25">
      <c r="A4502">
        <v>21550</v>
      </c>
      <c r="B4502" t="str">
        <f>VLOOKUP(W4502,Broadcast!A$2:B$277,2,FALSE)</f>
        <v>International Broadcasting Bureau</v>
      </c>
      <c r="C4502" s="6">
        <v>600</v>
      </c>
      <c r="D4502" s="6">
        <v>700</v>
      </c>
      <c r="E4502" t="s">
        <v>376</v>
      </c>
      <c r="F4502" t="str">
        <f>VLOOKUP(H4502,Location!A$2:E$678,2,FALSE)</f>
        <v>Tinian Islands</v>
      </c>
      <c r="G4502" t="str">
        <f>VLOOKUP(LEFT(R4502,3),Language!A$2:B$7700,2,FALSE)</f>
        <v>Tibetan</v>
      </c>
      <c r="H4502" t="s">
        <v>144</v>
      </c>
      <c r="I4502">
        <v>250</v>
      </c>
      <c r="J4502">
        <v>297</v>
      </c>
      <c r="K4502">
        <v>-16</v>
      </c>
      <c r="L4502">
        <v>216</v>
      </c>
      <c r="M4502">
        <v>1234567</v>
      </c>
      <c r="N4502">
        <v>270316</v>
      </c>
      <c r="O4502">
        <v>291016</v>
      </c>
      <c r="P4502" t="s">
        <v>19</v>
      </c>
      <c r="Q4502">
        <v>16000</v>
      </c>
      <c r="R4502" t="s">
        <v>118</v>
      </c>
      <c r="S4502" t="str">
        <f>VLOOKUP(V4502,Country!A$2:B$191,2,FALSE)</f>
        <v>United States</v>
      </c>
      <c r="T4502" t="str">
        <f>VLOOKUP(X4502,Organisation!A$2:B$150,2,FALSE)</f>
        <v>International Broadcasting Bureau</v>
      </c>
      <c r="U4502" t="s">
        <v>144</v>
      </c>
      <c r="V4502" t="s">
        <v>21</v>
      </c>
      <c r="W4502" t="s">
        <v>120</v>
      </c>
      <c r="X4502" t="s">
        <v>120</v>
      </c>
      <c r="Y4502">
        <v>1028</v>
      </c>
    </row>
    <row r="4503" spans="1:25" x14ac:dyDescent="0.25">
      <c r="A4503">
        <v>21550</v>
      </c>
      <c r="B4503" t="str">
        <f>VLOOKUP(W4503,Broadcast!A$2:B$277,2,FALSE)</f>
        <v>Vatican Radio</v>
      </c>
      <c r="C4503" s="6">
        <v>700</v>
      </c>
      <c r="D4503" s="6">
        <v>1030</v>
      </c>
      <c r="E4503" t="s">
        <v>585</v>
      </c>
      <c r="F4503" t="str">
        <f>VLOOKUP(H4503,Location!A$2:E$678,2,FALSE)</f>
        <v>S. Maria di Galeria</v>
      </c>
      <c r="G4503" t="str">
        <f>VLOOKUP(LEFT(R4503,3),Language!A$2:B$7700,2,FALSE)</f>
        <v>English</v>
      </c>
      <c r="H4503" t="s">
        <v>84</v>
      </c>
      <c r="I4503">
        <v>250</v>
      </c>
      <c r="J4503">
        <v>145</v>
      </c>
      <c r="K4503">
        <v>15</v>
      </c>
      <c r="L4503">
        <v>619</v>
      </c>
      <c r="M4503">
        <v>1234567</v>
      </c>
      <c r="N4503">
        <v>270316</v>
      </c>
      <c r="O4503">
        <v>291016</v>
      </c>
      <c r="P4503" t="s">
        <v>19</v>
      </c>
      <c r="Q4503">
        <v>23810</v>
      </c>
      <c r="R4503" t="s">
        <v>20</v>
      </c>
      <c r="S4503" t="str">
        <f>VLOOKUP(V4503,Country!A$2:B$191,2,FALSE)</f>
        <v>Vatican</v>
      </c>
      <c r="T4503" t="str">
        <f>VLOOKUP(X4503,Organisation!A$2:B$150,2,FALSE)</f>
        <v>Vatican Radio</v>
      </c>
      <c r="U4503" t="s">
        <v>84</v>
      </c>
      <c r="V4503" t="s">
        <v>86</v>
      </c>
      <c r="W4503" t="s">
        <v>87</v>
      </c>
      <c r="X4503" t="s">
        <v>87</v>
      </c>
      <c r="Y4503">
        <v>1200</v>
      </c>
    </row>
    <row r="4504" spans="1:25" x14ac:dyDescent="0.25">
      <c r="A4504">
        <v>21550</v>
      </c>
      <c r="B4504" t="str">
        <f>VLOOKUP(W4504,Broadcast!A$2:B$277,2,FALSE)</f>
        <v>Abu Dhabi Media Company</v>
      </c>
      <c r="C4504" s="6">
        <v>800</v>
      </c>
      <c r="D4504" s="6">
        <v>1400</v>
      </c>
      <c r="E4504">
        <v>44.45</v>
      </c>
      <c r="F4504" t="str">
        <f>VLOOKUP(H4504,Location!A$2:E$678,2,FALSE)</f>
        <v>Dhabayya</v>
      </c>
      <c r="G4504" t="str">
        <f>VLOOKUP(LEFT(R4504,3),Language!A$2:B$7700,2,FALSE)</f>
        <v>Arabic</v>
      </c>
      <c r="H4504" t="s">
        <v>409</v>
      </c>
      <c r="I4504">
        <v>500</v>
      </c>
      <c r="J4504">
        <v>60</v>
      </c>
      <c r="K4504">
        <v>-30</v>
      </c>
      <c r="L4504">
        <v>146</v>
      </c>
      <c r="M4504">
        <v>1234567</v>
      </c>
      <c r="N4504">
        <v>270316</v>
      </c>
      <c r="O4504">
        <v>301016</v>
      </c>
      <c r="P4504" t="s">
        <v>19</v>
      </c>
      <c r="Q4504">
        <v>21000</v>
      </c>
      <c r="R4504" t="s">
        <v>89</v>
      </c>
      <c r="S4504" t="str">
        <f>VLOOKUP(V4504,Country!A$2:B$191,2,FALSE)</f>
        <v>United Arab Emirates</v>
      </c>
      <c r="T4504" t="str">
        <f>VLOOKUP(X4504,Organisation!A$2:B$150,2,FALSE)</f>
        <v>Abu Dhabi Media Company</v>
      </c>
      <c r="U4504" t="s">
        <v>409</v>
      </c>
      <c r="V4504" t="s">
        <v>410</v>
      </c>
      <c r="W4504" t="s">
        <v>14</v>
      </c>
      <c r="X4504" t="s">
        <v>14</v>
      </c>
      <c r="Y4504">
        <v>3817</v>
      </c>
    </row>
    <row r="4505" spans="1:25" x14ac:dyDescent="0.25">
      <c r="A4505">
        <v>21555</v>
      </c>
      <c r="B4505" t="str">
        <f>VLOOKUP(W4505,Broadcast!A$2:B$277,2,FALSE)</f>
        <v>Broadcasting Serv. of the Kingdom of Saudi Arabia</v>
      </c>
      <c r="C4505" s="6">
        <v>900</v>
      </c>
      <c r="D4505" s="6">
        <v>1200</v>
      </c>
      <c r="E4505" t="s">
        <v>819</v>
      </c>
      <c r="F4505" t="str">
        <f>VLOOKUP(H4505,Location!A$2:E$678,2,FALSE)</f>
        <v>Riyadh</v>
      </c>
      <c r="G4505" t="str">
        <f>VLOOKUP(LEFT(R4505,3),Language!A$2:B$7700,2,FALSE)</f>
        <v>Arabic</v>
      </c>
      <c r="H4505" t="s">
        <v>508</v>
      </c>
      <c r="I4505">
        <v>500</v>
      </c>
      <c r="J4505">
        <v>310</v>
      </c>
      <c r="K4505">
        <v>15</v>
      </c>
      <c r="L4505">
        <v>216</v>
      </c>
      <c r="M4505">
        <v>1234567</v>
      </c>
      <c r="N4505">
        <v>270316</v>
      </c>
      <c r="O4505">
        <v>301016</v>
      </c>
      <c r="P4505" t="s">
        <v>19</v>
      </c>
      <c r="R4505" t="s">
        <v>89</v>
      </c>
      <c r="S4505" t="str">
        <f>VLOOKUP(V4505,Country!A$2:B$191,2,FALSE)</f>
        <v>Saudi Arabia</v>
      </c>
      <c r="T4505" t="str">
        <f>VLOOKUP(X4505,Organisation!A$2:B$150,2,FALSE)</f>
        <v>Saudi Arabian Radio &amp; Television</v>
      </c>
      <c r="U4505" t="s">
        <v>508</v>
      </c>
      <c r="V4505" t="s">
        <v>397</v>
      </c>
      <c r="W4505" t="s">
        <v>397</v>
      </c>
      <c r="X4505" t="s">
        <v>397</v>
      </c>
      <c r="Y4505">
        <v>1434</v>
      </c>
    </row>
    <row r="4506" spans="1:25" x14ac:dyDescent="0.25">
      <c r="A4506">
        <v>21560</v>
      </c>
      <c r="B4506" t="str">
        <f>VLOOKUP(W4506,Broadcast!A$2:B$277,2,FALSE)</f>
        <v>International Broadcasting Bureau</v>
      </c>
      <c r="C4506" s="6">
        <v>200</v>
      </c>
      <c r="D4506" s="6">
        <v>300</v>
      </c>
      <c r="E4506" t="s">
        <v>376</v>
      </c>
      <c r="F4506" t="str">
        <f>VLOOKUP(H4506,Location!A$2:E$678,2,FALSE)</f>
        <v>Tinian Islands</v>
      </c>
      <c r="G4506" t="str">
        <f>VLOOKUP(LEFT(R4506,3),Language!A$2:B$7700,2,FALSE)</f>
        <v>Tibetan</v>
      </c>
      <c r="H4506" t="s">
        <v>144</v>
      </c>
      <c r="I4506">
        <v>250</v>
      </c>
      <c r="J4506">
        <v>295</v>
      </c>
      <c r="K4506">
        <v>0</v>
      </c>
      <c r="L4506">
        <v>226</v>
      </c>
      <c r="M4506">
        <v>3</v>
      </c>
      <c r="N4506">
        <v>270316</v>
      </c>
      <c r="O4506">
        <v>291016</v>
      </c>
      <c r="P4506" t="s">
        <v>19</v>
      </c>
      <c r="Q4506">
        <v>16000</v>
      </c>
      <c r="R4506" t="s">
        <v>118</v>
      </c>
      <c r="S4506" t="str">
        <f>VLOOKUP(V4506,Country!A$2:B$191,2,FALSE)</f>
        <v>United States</v>
      </c>
      <c r="T4506" t="str">
        <f>VLOOKUP(X4506,Organisation!A$2:B$150,2,FALSE)</f>
        <v>International Broadcasting Bureau</v>
      </c>
      <c r="U4506" t="s">
        <v>144</v>
      </c>
      <c r="V4506" t="s">
        <v>21</v>
      </c>
      <c r="W4506" t="s">
        <v>120</v>
      </c>
      <c r="X4506" t="s">
        <v>120</v>
      </c>
      <c r="Y4506">
        <v>18336</v>
      </c>
    </row>
    <row r="4507" spans="1:25" x14ac:dyDescent="0.25">
      <c r="A4507">
        <v>21560</v>
      </c>
      <c r="B4507" t="str">
        <f>VLOOKUP(W4507,Broadcast!A$2:B$277,2,FALSE)</f>
        <v>Vatican Radio</v>
      </c>
      <c r="C4507" s="6">
        <v>700</v>
      </c>
      <c r="D4507" s="6">
        <v>1030</v>
      </c>
      <c r="E4507" t="s">
        <v>859</v>
      </c>
      <c r="F4507" t="str">
        <f>VLOOKUP(H4507,Location!A$2:E$678,2,FALSE)</f>
        <v>S. Maria di Galeria</v>
      </c>
      <c r="G4507" t="str">
        <f>VLOOKUP(LEFT(R4507,3),Language!A$2:B$7700,2,FALSE)</f>
        <v>Portuguese</v>
      </c>
      <c r="H4507" t="s">
        <v>84</v>
      </c>
      <c r="I4507">
        <v>250</v>
      </c>
      <c r="J4507">
        <v>165</v>
      </c>
      <c r="K4507">
        <v>0</v>
      </c>
      <c r="L4507">
        <v>218</v>
      </c>
      <c r="M4507">
        <v>1234567</v>
      </c>
      <c r="N4507">
        <v>270316</v>
      </c>
      <c r="O4507">
        <v>291016</v>
      </c>
      <c r="P4507" t="s">
        <v>19</v>
      </c>
      <c r="Q4507">
        <v>16730</v>
      </c>
      <c r="R4507" t="s">
        <v>300</v>
      </c>
      <c r="S4507" t="str">
        <f>VLOOKUP(V4507,Country!A$2:B$191,2,FALSE)</f>
        <v>Vatican</v>
      </c>
      <c r="T4507" t="str">
        <f>VLOOKUP(X4507,Organisation!A$2:B$150,2,FALSE)</f>
        <v>Vatican Radio</v>
      </c>
      <c r="U4507" t="s">
        <v>84</v>
      </c>
      <c r="V4507" t="s">
        <v>86</v>
      </c>
      <c r="W4507" t="s">
        <v>87</v>
      </c>
      <c r="X4507" t="s">
        <v>87</v>
      </c>
      <c r="Y4507">
        <v>1202</v>
      </c>
    </row>
    <row r="4508" spans="1:25" x14ac:dyDescent="0.25">
      <c r="A4508">
        <v>21560</v>
      </c>
      <c r="B4508" t="str">
        <f>VLOOKUP(W4508,Broadcast!A$2:B$277,2,FALSE)</f>
        <v>Vatican Radio</v>
      </c>
      <c r="C4508" s="6">
        <v>950</v>
      </c>
      <c r="D4508" s="6">
        <v>1030</v>
      </c>
      <c r="E4508" t="s">
        <v>750</v>
      </c>
      <c r="F4508" t="str">
        <f>VLOOKUP(H4508,Location!A$2:E$678,2,FALSE)</f>
        <v>S. Maria di Galeria</v>
      </c>
      <c r="G4508" t="str">
        <f>VLOOKUP(LEFT(R4508,3),Language!A$2:B$7700,2,FALSE)</f>
        <v>Italian</v>
      </c>
      <c r="H4508" t="s">
        <v>84</v>
      </c>
      <c r="I4508">
        <v>250</v>
      </c>
      <c r="J4508">
        <v>113</v>
      </c>
      <c r="K4508">
        <v>15</v>
      </c>
      <c r="L4508">
        <v>619</v>
      </c>
      <c r="M4508">
        <v>1</v>
      </c>
      <c r="N4508">
        <v>270316</v>
      </c>
      <c r="O4508">
        <v>291016</v>
      </c>
      <c r="P4508" t="s">
        <v>19</v>
      </c>
      <c r="Q4508">
        <v>23810</v>
      </c>
      <c r="R4508" t="s">
        <v>210</v>
      </c>
      <c r="S4508" t="str">
        <f>VLOOKUP(V4508,Country!A$2:B$191,2,FALSE)</f>
        <v>Vatican</v>
      </c>
      <c r="T4508" t="str">
        <f>VLOOKUP(X4508,Organisation!A$2:B$150,2,FALSE)</f>
        <v>Vatican Radio</v>
      </c>
      <c r="U4508" t="s">
        <v>84</v>
      </c>
      <c r="V4508" t="s">
        <v>86</v>
      </c>
      <c r="W4508" t="s">
        <v>87</v>
      </c>
      <c r="X4508" t="s">
        <v>87</v>
      </c>
      <c r="Y4508">
        <v>1203</v>
      </c>
    </row>
    <row r="4509" spans="1:25" x14ac:dyDescent="0.25">
      <c r="A4509">
        <v>21560</v>
      </c>
      <c r="B4509" t="str">
        <f>VLOOKUP(W4509,Broadcast!A$2:B$277,2,FALSE)</f>
        <v>Vatican Radio</v>
      </c>
      <c r="C4509" s="6">
        <v>950</v>
      </c>
      <c r="D4509" s="6">
        <v>1030</v>
      </c>
      <c r="E4509" t="s">
        <v>858</v>
      </c>
      <c r="F4509" t="str">
        <f>VLOOKUP(H4509,Location!A$2:E$678,2,FALSE)</f>
        <v>S. Maria di Galeria</v>
      </c>
      <c r="G4509" t="str">
        <f>VLOOKUP(LEFT(R4509,3),Language!A$2:B$7700,2,FALSE)</f>
        <v>Italian</v>
      </c>
      <c r="H4509" t="s">
        <v>84</v>
      </c>
      <c r="I4509">
        <v>250</v>
      </c>
      <c r="J4509">
        <v>185</v>
      </c>
      <c r="K4509">
        <v>15</v>
      </c>
      <c r="L4509">
        <v>218</v>
      </c>
      <c r="M4509">
        <v>1</v>
      </c>
      <c r="N4509">
        <v>270316</v>
      </c>
      <c r="O4509">
        <v>291016</v>
      </c>
      <c r="P4509" t="s">
        <v>19</v>
      </c>
      <c r="Q4509">
        <v>21834</v>
      </c>
      <c r="R4509" t="s">
        <v>210</v>
      </c>
      <c r="S4509" t="str">
        <f>VLOOKUP(V4509,Country!A$2:B$191,2,FALSE)</f>
        <v>Vatican</v>
      </c>
      <c r="T4509" t="str">
        <f>VLOOKUP(X4509,Organisation!A$2:B$150,2,FALSE)</f>
        <v>Vatican Radio</v>
      </c>
      <c r="U4509" t="s">
        <v>84</v>
      </c>
      <c r="V4509" t="s">
        <v>86</v>
      </c>
      <c r="W4509" t="s">
        <v>87</v>
      </c>
      <c r="X4509" t="s">
        <v>87</v>
      </c>
      <c r="Y4509">
        <v>1204</v>
      </c>
    </row>
    <row r="4510" spans="1:25" x14ac:dyDescent="0.25">
      <c r="A4510">
        <v>21560</v>
      </c>
      <c r="B4510" t="str">
        <f>VLOOKUP(W4510,Broadcast!A$2:B$277,2,FALSE)</f>
        <v>Vatican Radio</v>
      </c>
      <c r="C4510" s="6">
        <v>950</v>
      </c>
      <c r="D4510" s="6">
        <v>1030</v>
      </c>
      <c r="E4510">
        <v>46</v>
      </c>
      <c r="F4510" t="str">
        <f>VLOOKUP(H4510,Location!A$2:E$678,2,FALSE)</f>
        <v>S. Maria di Galeria</v>
      </c>
      <c r="G4510" t="str">
        <f>VLOOKUP(LEFT(R4510,3),Language!A$2:B$7700,2,FALSE)</f>
        <v>Italian</v>
      </c>
      <c r="H4510" t="s">
        <v>84</v>
      </c>
      <c r="I4510">
        <v>250</v>
      </c>
      <c r="J4510">
        <v>223</v>
      </c>
      <c r="K4510">
        <v>-15</v>
      </c>
      <c r="L4510">
        <v>619</v>
      </c>
      <c r="M4510">
        <v>1</v>
      </c>
      <c r="N4510">
        <v>270316</v>
      </c>
      <c r="O4510">
        <v>291016</v>
      </c>
      <c r="P4510" t="s">
        <v>19</v>
      </c>
      <c r="Q4510">
        <v>23810</v>
      </c>
      <c r="R4510" t="s">
        <v>210</v>
      </c>
      <c r="S4510" t="str">
        <f>VLOOKUP(V4510,Country!A$2:B$191,2,FALSE)</f>
        <v>Vatican</v>
      </c>
      <c r="T4510" t="str">
        <f>VLOOKUP(X4510,Organisation!A$2:B$150,2,FALSE)</f>
        <v>Vatican Radio</v>
      </c>
      <c r="U4510" t="s">
        <v>84</v>
      </c>
      <c r="V4510" t="s">
        <v>86</v>
      </c>
      <c r="W4510" t="s">
        <v>87</v>
      </c>
      <c r="X4510" t="s">
        <v>87</v>
      </c>
      <c r="Y4510">
        <v>1205</v>
      </c>
    </row>
    <row r="4511" spans="1:25" x14ac:dyDescent="0.25">
      <c r="A4511">
        <v>21560</v>
      </c>
      <c r="B4511" t="str">
        <f>VLOOKUP(W4511,Broadcast!A$2:B$277,2,FALSE)</f>
        <v>Vatican Radio</v>
      </c>
      <c r="C4511" s="6">
        <v>1130</v>
      </c>
      <c r="D4511" s="6">
        <v>1200</v>
      </c>
      <c r="E4511" t="s">
        <v>750</v>
      </c>
      <c r="F4511" t="str">
        <f>VLOOKUP(H4511,Location!A$2:E$678,2,FALSE)</f>
        <v>S. Maria di Galeria</v>
      </c>
      <c r="G4511" t="str">
        <f>VLOOKUP(LEFT(R4511,3),Language!A$2:B$7700,2,FALSE)</f>
        <v>English</v>
      </c>
      <c r="H4511" t="s">
        <v>84</v>
      </c>
      <c r="I4511">
        <v>100</v>
      </c>
      <c r="J4511">
        <v>113</v>
      </c>
      <c r="K4511">
        <v>15</v>
      </c>
      <c r="L4511">
        <v>619</v>
      </c>
      <c r="M4511">
        <v>6</v>
      </c>
      <c r="N4511">
        <v>270316</v>
      </c>
      <c r="O4511">
        <v>291016</v>
      </c>
      <c r="P4511" t="s">
        <v>19</v>
      </c>
      <c r="Q4511">
        <v>23810</v>
      </c>
      <c r="R4511" t="s">
        <v>20</v>
      </c>
      <c r="S4511" t="str">
        <f>VLOOKUP(V4511,Country!A$2:B$191,2,FALSE)</f>
        <v>Vatican</v>
      </c>
      <c r="T4511" t="str">
        <f>VLOOKUP(X4511,Organisation!A$2:B$150,2,FALSE)</f>
        <v>Vatican Radio</v>
      </c>
      <c r="U4511" t="s">
        <v>84</v>
      </c>
      <c r="V4511" t="s">
        <v>86</v>
      </c>
      <c r="W4511" t="s">
        <v>87</v>
      </c>
      <c r="X4511" t="s">
        <v>87</v>
      </c>
      <c r="Y4511">
        <v>1206</v>
      </c>
    </row>
    <row r="4512" spans="1:25" x14ac:dyDescent="0.25">
      <c r="A4512">
        <v>21560</v>
      </c>
      <c r="B4512" t="str">
        <f>VLOOKUP(W4512,Broadcast!A$2:B$277,2,FALSE)</f>
        <v>Vatican Radio</v>
      </c>
      <c r="C4512" s="6">
        <v>1200</v>
      </c>
      <c r="D4512" s="6">
        <v>1220</v>
      </c>
      <c r="E4512" t="s">
        <v>858</v>
      </c>
      <c r="F4512" t="str">
        <f>VLOOKUP(H4512,Location!A$2:E$678,2,FALSE)</f>
        <v>S. Maria di Galeria</v>
      </c>
      <c r="G4512" t="str">
        <f>VLOOKUP(LEFT(R4512,3),Language!A$2:B$7700,2,FALSE)</f>
        <v>Italian</v>
      </c>
      <c r="H4512" t="s">
        <v>84</v>
      </c>
      <c r="I4512">
        <v>100</v>
      </c>
      <c r="J4512">
        <v>185</v>
      </c>
      <c r="K4512">
        <v>15</v>
      </c>
      <c r="L4512">
        <v>218</v>
      </c>
      <c r="M4512">
        <v>1234567</v>
      </c>
      <c r="N4512">
        <v>270316</v>
      </c>
      <c r="O4512">
        <v>291016</v>
      </c>
      <c r="P4512" t="s">
        <v>19</v>
      </c>
      <c r="Q4512">
        <v>21834</v>
      </c>
      <c r="R4512" t="s">
        <v>210</v>
      </c>
      <c r="S4512" t="str">
        <f>VLOOKUP(V4512,Country!A$2:B$191,2,FALSE)</f>
        <v>Vatican</v>
      </c>
      <c r="T4512" t="str">
        <f>VLOOKUP(X4512,Organisation!A$2:B$150,2,FALSE)</f>
        <v>Vatican Radio</v>
      </c>
      <c r="U4512" t="s">
        <v>84</v>
      </c>
      <c r="V4512" t="s">
        <v>86</v>
      </c>
      <c r="W4512" t="s">
        <v>87</v>
      </c>
      <c r="X4512" t="s">
        <v>87</v>
      </c>
      <c r="Y4512">
        <v>1207</v>
      </c>
    </row>
    <row r="4513" spans="1:25" x14ac:dyDescent="0.25">
      <c r="A4513">
        <v>21565</v>
      </c>
      <c r="B4513" t="str">
        <f>VLOOKUP(W4513,Broadcast!A$2:B$277,2,FALSE)</f>
        <v>Abu Dhabi Media Company</v>
      </c>
      <c r="C4513" s="6">
        <v>600</v>
      </c>
      <c r="D4513" s="6">
        <v>930</v>
      </c>
      <c r="E4513" t="s">
        <v>100</v>
      </c>
      <c r="F4513" t="str">
        <f>VLOOKUP(H4513,Location!A$2:E$678,2,FALSE)</f>
        <v>Dhabayya</v>
      </c>
      <c r="G4513" t="str">
        <f>VLOOKUP(LEFT(R4513,3),Language!A$2:B$7700,2,FALSE)</f>
        <v>Arabic</v>
      </c>
      <c r="H4513" t="s">
        <v>409</v>
      </c>
      <c r="I4513">
        <v>500</v>
      </c>
      <c r="J4513">
        <v>315</v>
      </c>
      <c r="K4513">
        <v>0</v>
      </c>
      <c r="L4513">
        <v>218</v>
      </c>
      <c r="M4513">
        <v>1234567</v>
      </c>
      <c r="N4513">
        <v>270316</v>
      </c>
      <c r="O4513">
        <v>301016</v>
      </c>
      <c r="P4513" t="s">
        <v>19</v>
      </c>
      <c r="Q4513">
        <v>21000</v>
      </c>
      <c r="R4513" t="s">
        <v>89</v>
      </c>
      <c r="S4513" t="str">
        <f>VLOOKUP(V4513,Country!A$2:B$191,2,FALSE)</f>
        <v>United Arab Emirates</v>
      </c>
      <c r="T4513" t="str">
        <f>VLOOKUP(X4513,Organisation!A$2:B$150,2,FALSE)</f>
        <v>Abu Dhabi Media Company</v>
      </c>
      <c r="U4513" t="s">
        <v>409</v>
      </c>
      <c r="V4513" t="s">
        <v>410</v>
      </c>
      <c r="W4513" t="s">
        <v>14</v>
      </c>
      <c r="X4513" t="s">
        <v>14</v>
      </c>
      <c r="Y4513">
        <v>3818</v>
      </c>
    </row>
    <row r="4514" spans="1:25" x14ac:dyDescent="0.25">
      <c r="A4514">
        <v>21565</v>
      </c>
      <c r="B4514" t="str">
        <f>VLOOKUP(W4514,Broadcast!A$2:B$277,2,FALSE)</f>
        <v>Abu Dhabi Media Company</v>
      </c>
      <c r="C4514" s="6">
        <v>1200</v>
      </c>
      <c r="D4514" s="6">
        <v>1600</v>
      </c>
      <c r="E4514" t="s">
        <v>100</v>
      </c>
      <c r="F4514" t="str">
        <f>VLOOKUP(H4514,Location!A$2:E$678,2,FALSE)</f>
        <v>Dhabayya</v>
      </c>
      <c r="G4514" t="str">
        <f>VLOOKUP(LEFT(R4514,3),Language!A$2:B$7700,2,FALSE)</f>
        <v>Arabic</v>
      </c>
      <c r="H4514" t="s">
        <v>409</v>
      </c>
      <c r="I4514">
        <v>500</v>
      </c>
      <c r="J4514">
        <v>315</v>
      </c>
      <c r="K4514">
        <v>0</v>
      </c>
      <c r="L4514">
        <v>218</v>
      </c>
      <c r="M4514">
        <v>1234567</v>
      </c>
      <c r="N4514">
        <v>270316</v>
      </c>
      <c r="O4514">
        <v>301016</v>
      </c>
      <c r="P4514" t="s">
        <v>19</v>
      </c>
      <c r="Q4514">
        <v>21000</v>
      </c>
      <c r="R4514" t="s">
        <v>89</v>
      </c>
      <c r="S4514" t="str">
        <f>VLOOKUP(V4514,Country!A$2:B$191,2,FALSE)</f>
        <v>United Arab Emirates</v>
      </c>
      <c r="T4514" t="str">
        <f>VLOOKUP(X4514,Organisation!A$2:B$150,2,FALSE)</f>
        <v>Abu Dhabi Media Company</v>
      </c>
      <c r="U4514" t="s">
        <v>409</v>
      </c>
      <c r="V4514" t="s">
        <v>410</v>
      </c>
      <c r="W4514" t="s">
        <v>14</v>
      </c>
      <c r="X4514" t="s">
        <v>14</v>
      </c>
      <c r="Y4514">
        <v>3819</v>
      </c>
    </row>
    <row r="4515" spans="1:25" x14ac:dyDescent="0.25">
      <c r="A4515">
        <v>21570</v>
      </c>
      <c r="B4515" t="str">
        <f>VLOOKUP(W4515,Broadcast!A$2:B$277,2,FALSE)</f>
        <v>Vatican Radio</v>
      </c>
      <c r="C4515" s="6">
        <v>700</v>
      </c>
      <c r="D4515" s="6">
        <v>1030</v>
      </c>
      <c r="E4515" t="s">
        <v>807</v>
      </c>
      <c r="F4515" t="str">
        <f>VLOOKUP(H4515,Location!A$2:E$678,2,FALSE)</f>
        <v>S. Maria di Galeria</v>
      </c>
      <c r="G4515" t="str">
        <f>VLOOKUP(LEFT(R4515,3),Language!A$2:B$7700,2,FALSE)</f>
        <v>French</v>
      </c>
      <c r="H4515" t="s">
        <v>84</v>
      </c>
      <c r="I4515">
        <v>250</v>
      </c>
      <c r="J4515">
        <v>210</v>
      </c>
      <c r="K4515">
        <v>0</v>
      </c>
      <c r="L4515">
        <v>218</v>
      </c>
      <c r="M4515">
        <v>1234567</v>
      </c>
      <c r="N4515">
        <v>270316</v>
      </c>
      <c r="O4515">
        <v>291016</v>
      </c>
      <c r="P4515" t="s">
        <v>19</v>
      </c>
      <c r="Q4515">
        <v>16730</v>
      </c>
      <c r="R4515" t="s">
        <v>79</v>
      </c>
      <c r="S4515" t="str">
        <f>VLOOKUP(V4515,Country!A$2:B$191,2,FALSE)</f>
        <v>Vatican</v>
      </c>
      <c r="T4515" t="str">
        <f>VLOOKUP(X4515,Organisation!A$2:B$150,2,FALSE)</f>
        <v>Vatican Radio</v>
      </c>
      <c r="U4515" t="s">
        <v>84</v>
      </c>
      <c r="V4515" t="s">
        <v>86</v>
      </c>
      <c r="W4515" t="s">
        <v>87</v>
      </c>
      <c r="X4515" t="s">
        <v>87</v>
      </c>
      <c r="Y4515">
        <v>1208</v>
      </c>
    </row>
    <row r="4516" spans="1:25" x14ac:dyDescent="0.25">
      <c r="A4516">
        <v>21575</v>
      </c>
      <c r="B4516" t="str">
        <f>VLOOKUP(W4516,Broadcast!A$2:B$277,2,FALSE)</f>
        <v>International Broadcasting Bureau</v>
      </c>
      <c r="C4516" s="6">
        <v>200</v>
      </c>
      <c r="D4516" s="6">
        <v>300</v>
      </c>
      <c r="E4516" t="s">
        <v>376</v>
      </c>
      <c r="F4516" t="str">
        <f>VLOOKUP(H4516,Location!A$2:E$678,2,FALSE)</f>
        <v>Tinian Islands</v>
      </c>
      <c r="G4516" t="str">
        <f>VLOOKUP(LEFT(R4516,3),Language!A$2:B$7700,2,FALSE)</f>
        <v>Tibetan</v>
      </c>
      <c r="H4516" t="s">
        <v>144</v>
      </c>
      <c r="I4516">
        <v>250</v>
      </c>
      <c r="J4516">
        <v>295</v>
      </c>
      <c r="K4516">
        <v>0</v>
      </c>
      <c r="L4516">
        <v>226</v>
      </c>
      <c r="M4516">
        <v>4</v>
      </c>
      <c r="N4516">
        <v>270316</v>
      </c>
      <c r="O4516">
        <v>291016</v>
      </c>
      <c r="P4516" t="s">
        <v>19</v>
      </c>
      <c r="Q4516">
        <v>16000</v>
      </c>
      <c r="R4516" t="s">
        <v>118</v>
      </c>
      <c r="S4516" t="str">
        <f>VLOOKUP(V4516,Country!A$2:B$191,2,FALSE)</f>
        <v>United States</v>
      </c>
      <c r="T4516" t="str">
        <f>VLOOKUP(X4516,Organisation!A$2:B$150,2,FALSE)</f>
        <v>International Broadcasting Bureau</v>
      </c>
      <c r="U4516" t="s">
        <v>144</v>
      </c>
      <c r="V4516" t="s">
        <v>21</v>
      </c>
      <c r="W4516" t="s">
        <v>120</v>
      </c>
      <c r="X4516" t="s">
        <v>120</v>
      </c>
      <c r="Y4516">
        <v>18337</v>
      </c>
    </row>
    <row r="4517" spans="1:25" x14ac:dyDescent="0.25">
      <c r="A4517">
        <v>21580</v>
      </c>
      <c r="B4517" t="str">
        <f>VLOOKUP(W4517,Broadcast!A$2:B$277,2,FALSE)</f>
        <v>Radio France Internationale</v>
      </c>
      <c r="C4517" s="6">
        <v>700</v>
      </c>
      <c r="D4517" s="6">
        <v>800</v>
      </c>
      <c r="E4517" t="s">
        <v>974</v>
      </c>
      <c r="F4517" t="str">
        <f>VLOOKUP(H4517,Location!A$2:E$678,2,FALSE)</f>
        <v>Issoudun</v>
      </c>
      <c r="G4517" t="str">
        <f>VLOOKUP(LEFT(R4517,3),Language!A$2:B$7700,2,FALSE)</f>
        <v>French</v>
      </c>
      <c r="H4517" t="s">
        <v>78</v>
      </c>
      <c r="I4517">
        <v>500</v>
      </c>
      <c r="J4517">
        <v>155</v>
      </c>
      <c r="K4517">
        <v>0</v>
      </c>
      <c r="L4517">
        <v>217</v>
      </c>
      <c r="M4517">
        <v>1234567</v>
      </c>
      <c r="N4517">
        <v>270316</v>
      </c>
      <c r="O4517">
        <v>291016</v>
      </c>
      <c r="P4517" t="s">
        <v>19</v>
      </c>
      <c r="Q4517">
        <v>17400</v>
      </c>
      <c r="R4517" t="s">
        <v>79</v>
      </c>
      <c r="S4517" t="str">
        <f>VLOOKUP(V4517,Country!A$2:B$191,2,FALSE)</f>
        <v>France</v>
      </c>
      <c r="T4517" t="str">
        <f>VLOOKUP(X4517,Organisation!A$2:B$150,2,FALSE)</f>
        <v>Telediffusion de France</v>
      </c>
      <c r="U4517" t="s">
        <v>78</v>
      </c>
      <c r="V4517" t="s">
        <v>80</v>
      </c>
      <c r="W4517" t="s">
        <v>81</v>
      </c>
      <c r="X4517" t="s">
        <v>82</v>
      </c>
      <c r="Y4517">
        <v>13063</v>
      </c>
    </row>
    <row r="4518" spans="1:25" x14ac:dyDescent="0.25">
      <c r="A4518">
        <v>21580</v>
      </c>
      <c r="B4518" t="str">
        <f>VLOOKUP(W4518,Broadcast!A$2:B$277,2,FALSE)</f>
        <v>Radio France Internationale</v>
      </c>
      <c r="C4518" s="6">
        <v>800</v>
      </c>
      <c r="D4518" s="6">
        <v>900</v>
      </c>
      <c r="E4518" t="s">
        <v>1087</v>
      </c>
      <c r="F4518" t="str">
        <f>VLOOKUP(H4518,Location!A$2:E$678,2,FALSE)</f>
        <v>Issoudun</v>
      </c>
      <c r="G4518" t="str">
        <f>VLOOKUP(LEFT(R4518,3),Language!A$2:B$7700,2,FALSE)</f>
        <v>French</v>
      </c>
      <c r="H4518" t="s">
        <v>78</v>
      </c>
      <c r="I4518">
        <v>500</v>
      </c>
      <c r="J4518">
        <v>155</v>
      </c>
      <c r="K4518">
        <v>0</v>
      </c>
      <c r="L4518">
        <v>207</v>
      </c>
      <c r="M4518">
        <v>1234567</v>
      </c>
      <c r="N4518">
        <v>270316</v>
      </c>
      <c r="O4518">
        <v>291016</v>
      </c>
      <c r="P4518" t="s">
        <v>19</v>
      </c>
      <c r="Q4518">
        <v>17400</v>
      </c>
      <c r="R4518" t="s">
        <v>79</v>
      </c>
      <c r="S4518" t="str">
        <f>VLOOKUP(V4518,Country!A$2:B$191,2,FALSE)</f>
        <v>France</v>
      </c>
      <c r="T4518" t="str">
        <f>VLOOKUP(X4518,Organisation!A$2:B$150,2,FALSE)</f>
        <v>Telediffusion de France</v>
      </c>
      <c r="U4518" t="s">
        <v>78</v>
      </c>
      <c r="V4518" t="s">
        <v>80</v>
      </c>
      <c r="W4518" t="s">
        <v>81</v>
      </c>
      <c r="X4518" t="s">
        <v>82</v>
      </c>
      <c r="Y4518">
        <v>1542</v>
      </c>
    </row>
    <row r="4519" spans="1:25" x14ac:dyDescent="0.25">
      <c r="A4519">
        <v>21580</v>
      </c>
      <c r="B4519" t="str">
        <f>VLOOKUP(W4519,Broadcast!A$2:B$277,2,FALSE)</f>
        <v>Ministry of Information - State of Kuwait</v>
      </c>
      <c r="C4519" s="6">
        <v>1000</v>
      </c>
      <c r="D4519" s="6">
        <v>1200</v>
      </c>
      <c r="E4519">
        <v>50</v>
      </c>
      <c r="F4519" t="str">
        <f>VLOOKUP(H4519,Location!A$2:E$678,2,FALSE)</f>
        <v>KABD</v>
      </c>
      <c r="G4519" t="str">
        <f>VLOOKUP(LEFT(R4519,3),Language!A$2:B$7700,2,FALSE)</f>
        <v>Filipino</v>
      </c>
      <c r="H4519" t="s">
        <v>245</v>
      </c>
      <c r="I4519">
        <v>250</v>
      </c>
      <c r="J4519">
        <v>84</v>
      </c>
      <c r="K4519">
        <v>0</v>
      </c>
      <c r="L4519">
        <v>216</v>
      </c>
      <c r="M4519">
        <v>1234567</v>
      </c>
      <c r="N4519">
        <v>270316</v>
      </c>
      <c r="O4519">
        <v>301016</v>
      </c>
      <c r="P4519" t="s">
        <v>19</v>
      </c>
      <c r="Q4519">
        <v>15735</v>
      </c>
      <c r="R4519" t="s">
        <v>199</v>
      </c>
      <c r="S4519" t="str">
        <f>VLOOKUP(V4519,Country!A$2:B$191,2,FALSE)</f>
        <v>Kuwait</v>
      </c>
      <c r="T4519" t="str">
        <f>VLOOKUP(X4519,Organisation!A$2:B$150,2,FALSE)</f>
        <v>Ministry of Information - State of Kuwait</v>
      </c>
      <c r="U4519" t="s">
        <v>245</v>
      </c>
      <c r="V4519" t="s">
        <v>155</v>
      </c>
      <c r="W4519" t="s">
        <v>246</v>
      </c>
      <c r="X4519" t="s">
        <v>247</v>
      </c>
      <c r="Y4519">
        <v>7110</v>
      </c>
    </row>
    <row r="4520" spans="1:25" x14ac:dyDescent="0.25">
      <c r="A4520">
        <v>21580</v>
      </c>
      <c r="B4520" t="str">
        <f>VLOOKUP(W4520,Broadcast!A$2:B$277,2,FALSE)</f>
        <v>Radio France Internationale</v>
      </c>
      <c r="C4520" s="6">
        <v>1200</v>
      </c>
      <c r="D4520" s="6">
        <v>1300</v>
      </c>
      <c r="E4520" t="s">
        <v>1053</v>
      </c>
      <c r="F4520" t="str">
        <f>VLOOKUP(H4520,Location!A$2:E$678,2,FALSE)</f>
        <v>Issoudun</v>
      </c>
      <c r="G4520" t="str">
        <f>VLOOKUP(LEFT(R4520,3),Language!A$2:B$7700,2,FALSE)</f>
        <v>French</v>
      </c>
      <c r="H4520" t="s">
        <v>78</v>
      </c>
      <c r="I4520">
        <v>500</v>
      </c>
      <c r="J4520">
        <v>155</v>
      </c>
      <c r="K4520">
        <v>0</v>
      </c>
      <c r="L4520">
        <v>207</v>
      </c>
      <c r="M4520">
        <v>1234567</v>
      </c>
      <c r="N4520">
        <v>270316</v>
      </c>
      <c r="O4520">
        <v>291016</v>
      </c>
      <c r="P4520" t="s">
        <v>19</v>
      </c>
      <c r="Q4520">
        <v>17400</v>
      </c>
      <c r="R4520" t="s">
        <v>79</v>
      </c>
      <c r="S4520" t="str">
        <f>VLOOKUP(V4520,Country!A$2:B$191,2,FALSE)</f>
        <v>France</v>
      </c>
      <c r="T4520" t="str">
        <f>VLOOKUP(X4520,Organisation!A$2:B$150,2,FALSE)</f>
        <v>Telediffusion de France</v>
      </c>
      <c r="U4520" t="s">
        <v>78</v>
      </c>
      <c r="V4520" t="s">
        <v>80</v>
      </c>
      <c r="W4520" t="s">
        <v>81</v>
      </c>
      <c r="X4520" t="s">
        <v>82</v>
      </c>
      <c r="Y4520">
        <v>1543</v>
      </c>
    </row>
    <row r="4521" spans="1:25" x14ac:dyDescent="0.25">
      <c r="A4521">
        <v>21580</v>
      </c>
      <c r="B4521" t="str">
        <f>VLOOKUP(W4521,Broadcast!A$2:B$277,2,FALSE)</f>
        <v>Radio France Internationale</v>
      </c>
      <c r="C4521" s="6">
        <v>1700</v>
      </c>
      <c r="D4521" s="6">
        <v>1800</v>
      </c>
      <c r="E4521" t="s">
        <v>1092</v>
      </c>
      <c r="F4521" t="str">
        <f>VLOOKUP(H4521,Location!A$2:E$678,2,FALSE)</f>
        <v>Issoudun</v>
      </c>
      <c r="G4521" t="str">
        <f>VLOOKUP(LEFT(R4521,3),Language!A$2:B$7700,2,FALSE)</f>
        <v>French</v>
      </c>
      <c r="H4521" t="s">
        <v>78</v>
      </c>
      <c r="I4521">
        <v>500</v>
      </c>
      <c r="J4521">
        <v>155</v>
      </c>
      <c r="K4521">
        <v>0</v>
      </c>
      <c r="L4521">
        <v>217</v>
      </c>
      <c r="M4521">
        <v>1234567</v>
      </c>
      <c r="N4521">
        <v>270316</v>
      </c>
      <c r="O4521">
        <v>291016</v>
      </c>
      <c r="P4521" t="s">
        <v>19</v>
      </c>
      <c r="Q4521">
        <v>18160</v>
      </c>
      <c r="R4521" t="s">
        <v>79</v>
      </c>
      <c r="S4521" t="str">
        <f>VLOOKUP(V4521,Country!A$2:B$191,2,FALSE)</f>
        <v>France</v>
      </c>
      <c r="T4521" t="str">
        <f>VLOOKUP(X4521,Organisation!A$2:B$150,2,FALSE)</f>
        <v>Telediffusion de France</v>
      </c>
      <c r="U4521" t="s">
        <v>78</v>
      </c>
      <c r="V4521" t="s">
        <v>80</v>
      </c>
      <c r="W4521" t="s">
        <v>81</v>
      </c>
      <c r="X4521" t="s">
        <v>82</v>
      </c>
      <c r="Y4521">
        <v>12088</v>
      </c>
    </row>
    <row r="4522" spans="1:25" x14ac:dyDescent="0.25">
      <c r="A4522">
        <v>21580</v>
      </c>
      <c r="B4522" t="str">
        <f>VLOOKUP(W4522,Broadcast!A$2:B$277,2,FALSE)</f>
        <v>Radio France Internationale</v>
      </c>
      <c r="C4522" s="6">
        <v>1800</v>
      </c>
      <c r="D4522" s="6">
        <v>1900</v>
      </c>
      <c r="E4522" t="s">
        <v>1093</v>
      </c>
      <c r="F4522" t="str">
        <f>VLOOKUP(H4522,Location!A$2:E$678,2,FALSE)</f>
        <v>Issoudun</v>
      </c>
      <c r="G4522" t="str">
        <f>VLOOKUP(LEFT(R4522,3),Language!A$2:B$7700,2,FALSE)</f>
        <v>French</v>
      </c>
      <c r="H4522" t="s">
        <v>78</v>
      </c>
      <c r="I4522">
        <v>500</v>
      </c>
      <c r="J4522">
        <v>153</v>
      </c>
      <c r="K4522">
        <v>-9</v>
      </c>
      <c r="L4522">
        <v>196</v>
      </c>
      <c r="M4522">
        <v>1234567</v>
      </c>
      <c r="N4522">
        <v>270316</v>
      </c>
      <c r="O4522">
        <v>291016</v>
      </c>
      <c r="P4522" t="s">
        <v>19</v>
      </c>
      <c r="Q4522">
        <v>18160</v>
      </c>
      <c r="R4522" t="s">
        <v>79</v>
      </c>
      <c r="S4522" t="str">
        <f>VLOOKUP(V4522,Country!A$2:B$191,2,FALSE)</f>
        <v>France</v>
      </c>
      <c r="T4522" t="str">
        <f>VLOOKUP(X4522,Organisation!A$2:B$150,2,FALSE)</f>
        <v>Telediffusion de France</v>
      </c>
      <c r="U4522" t="s">
        <v>78</v>
      </c>
      <c r="V4522" t="s">
        <v>80</v>
      </c>
      <c r="W4522" t="s">
        <v>81</v>
      </c>
      <c r="X4522" t="s">
        <v>82</v>
      </c>
      <c r="Y4522">
        <v>13069</v>
      </c>
    </row>
    <row r="4523" spans="1:25" x14ac:dyDescent="0.25">
      <c r="A4523">
        <v>21580</v>
      </c>
      <c r="B4523" t="str">
        <f>VLOOKUP(W4523,Broadcast!A$2:B$277,2,FALSE)</f>
        <v>Radio France Internationale</v>
      </c>
      <c r="C4523" s="6">
        <v>1900</v>
      </c>
      <c r="D4523" s="6">
        <v>1959</v>
      </c>
      <c r="E4523" t="s">
        <v>1094</v>
      </c>
      <c r="F4523" t="str">
        <f>VLOOKUP(H4523,Location!A$2:E$678,2,FALSE)</f>
        <v>Issoudun</v>
      </c>
      <c r="G4523" t="str">
        <f>VLOOKUP(LEFT(R4523,3),Language!A$2:B$7700,2,FALSE)</f>
        <v>French</v>
      </c>
      <c r="H4523" t="s">
        <v>78</v>
      </c>
      <c r="I4523">
        <v>500</v>
      </c>
      <c r="J4523">
        <v>153</v>
      </c>
      <c r="K4523">
        <v>-9</v>
      </c>
      <c r="L4523">
        <v>196</v>
      </c>
      <c r="M4523">
        <v>1234567</v>
      </c>
      <c r="N4523">
        <v>270316</v>
      </c>
      <c r="O4523">
        <v>291016</v>
      </c>
      <c r="P4523" t="s">
        <v>19</v>
      </c>
      <c r="Q4523">
        <v>18160</v>
      </c>
      <c r="R4523" t="s">
        <v>79</v>
      </c>
      <c r="S4523" t="str">
        <f>VLOOKUP(V4523,Country!A$2:B$191,2,FALSE)</f>
        <v>France</v>
      </c>
      <c r="T4523" t="str">
        <f>VLOOKUP(X4523,Organisation!A$2:B$150,2,FALSE)</f>
        <v>Telediffusion de France</v>
      </c>
      <c r="U4523" t="s">
        <v>78</v>
      </c>
      <c r="V4523" t="s">
        <v>80</v>
      </c>
      <c r="W4523" t="s">
        <v>81</v>
      </c>
      <c r="X4523" t="s">
        <v>82</v>
      </c>
      <c r="Y4523">
        <v>1546</v>
      </c>
    </row>
    <row r="4524" spans="1:25" x14ac:dyDescent="0.25">
      <c r="A4524">
        <v>21585</v>
      </c>
      <c r="B4524" t="str">
        <f>VLOOKUP(W4524,Broadcast!A$2:B$277,2,FALSE)</f>
        <v>International Broadcasting Bureau</v>
      </c>
      <c r="C4524" s="6">
        <v>200</v>
      </c>
      <c r="D4524" s="6">
        <v>300</v>
      </c>
      <c r="E4524" t="s">
        <v>376</v>
      </c>
      <c r="F4524" t="str">
        <f>VLOOKUP(H4524,Location!A$2:E$678,2,FALSE)</f>
        <v>Tinian Islands</v>
      </c>
      <c r="G4524" t="str">
        <f>VLOOKUP(LEFT(R4524,3),Language!A$2:B$7700,2,FALSE)</f>
        <v>Tibetan</v>
      </c>
      <c r="H4524" t="s">
        <v>144</v>
      </c>
      <c r="I4524">
        <v>250</v>
      </c>
      <c r="J4524">
        <v>295</v>
      </c>
      <c r="K4524">
        <v>0</v>
      </c>
      <c r="L4524">
        <v>226</v>
      </c>
      <c r="M4524">
        <v>5</v>
      </c>
      <c r="N4524">
        <v>270316</v>
      </c>
      <c r="O4524">
        <v>291016</v>
      </c>
      <c r="P4524" t="s">
        <v>19</v>
      </c>
      <c r="Q4524">
        <v>16000</v>
      </c>
      <c r="R4524" t="s">
        <v>118</v>
      </c>
      <c r="S4524" t="str">
        <f>VLOOKUP(V4524,Country!A$2:B$191,2,FALSE)</f>
        <v>United States</v>
      </c>
      <c r="T4524" t="str">
        <f>VLOOKUP(X4524,Organisation!A$2:B$150,2,FALSE)</f>
        <v>International Broadcasting Bureau</v>
      </c>
      <c r="U4524" t="s">
        <v>144</v>
      </c>
      <c r="V4524" t="s">
        <v>21</v>
      </c>
      <c r="W4524" t="s">
        <v>120</v>
      </c>
      <c r="X4524" t="s">
        <v>120</v>
      </c>
      <c r="Y4524">
        <v>18338</v>
      </c>
    </row>
    <row r="4525" spans="1:25" x14ac:dyDescent="0.25">
      <c r="A4525">
        <v>21595</v>
      </c>
      <c r="B4525" t="str">
        <f>VLOOKUP(W4525,Broadcast!A$2:B$277,2,FALSE)</f>
        <v>International Broadcasting Bureau</v>
      </c>
      <c r="C4525" s="6">
        <v>200</v>
      </c>
      <c r="D4525" s="6">
        <v>300</v>
      </c>
      <c r="E4525" t="s">
        <v>376</v>
      </c>
      <c r="F4525" t="str">
        <f>VLOOKUP(H4525,Location!A$2:E$678,2,FALSE)</f>
        <v>Tinian Islands</v>
      </c>
      <c r="G4525" t="str">
        <f>VLOOKUP(LEFT(R4525,3),Language!A$2:B$7700,2,FALSE)</f>
        <v>Tibetan</v>
      </c>
      <c r="H4525" t="s">
        <v>144</v>
      </c>
      <c r="I4525">
        <v>250</v>
      </c>
      <c r="J4525">
        <v>295</v>
      </c>
      <c r="K4525">
        <v>0</v>
      </c>
      <c r="L4525">
        <v>226</v>
      </c>
      <c r="M4525">
        <v>6</v>
      </c>
      <c r="N4525">
        <v>270316</v>
      </c>
      <c r="O4525">
        <v>291016</v>
      </c>
      <c r="P4525" t="s">
        <v>19</v>
      </c>
      <c r="Q4525">
        <v>16000</v>
      </c>
      <c r="R4525" t="s">
        <v>118</v>
      </c>
      <c r="S4525" t="str">
        <f>VLOOKUP(V4525,Country!A$2:B$191,2,FALSE)</f>
        <v>United States</v>
      </c>
      <c r="T4525" t="str">
        <f>VLOOKUP(X4525,Organisation!A$2:B$150,2,FALSE)</f>
        <v>International Broadcasting Bureau</v>
      </c>
      <c r="U4525" t="s">
        <v>144</v>
      </c>
      <c r="V4525" t="s">
        <v>21</v>
      </c>
      <c r="W4525" t="s">
        <v>120</v>
      </c>
      <c r="X4525" t="s">
        <v>120</v>
      </c>
      <c r="Y4525">
        <v>18339</v>
      </c>
    </row>
    <row r="4526" spans="1:25" x14ac:dyDescent="0.25">
      <c r="A4526">
        <v>21600</v>
      </c>
      <c r="B4526" t="str">
        <f>VLOOKUP(W4526,Broadcast!A$2:B$277,2,FALSE)</f>
        <v>International Broadcasting Bureau</v>
      </c>
      <c r="C4526" s="6">
        <v>300</v>
      </c>
      <c r="D4526" s="6">
        <v>400</v>
      </c>
      <c r="E4526" t="s">
        <v>376</v>
      </c>
      <c r="F4526" t="str">
        <f>VLOOKUP(H4526,Location!A$2:E$678,2,FALSE)</f>
        <v>Tinang 1</v>
      </c>
      <c r="G4526" t="str">
        <f>VLOOKUP(LEFT(R4526,3),Language!A$2:B$7700,2,FALSE)</f>
        <v>Tibetan</v>
      </c>
      <c r="H4526" t="s">
        <v>172</v>
      </c>
      <c r="I4526">
        <v>250</v>
      </c>
      <c r="J4526">
        <v>315</v>
      </c>
      <c r="K4526">
        <v>0</v>
      </c>
      <c r="L4526">
        <v>216</v>
      </c>
      <c r="M4526">
        <v>2</v>
      </c>
      <c r="N4526">
        <v>270316</v>
      </c>
      <c r="O4526">
        <v>291016</v>
      </c>
      <c r="P4526" t="s">
        <v>19</v>
      </c>
      <c r="Q4526">
        <v>19600</v>
      </c>
      <c r="R4526" t="s">
        <v>118</v>
      </c>
      <c r="S4526" t="str">
        <f>VLOOKUP(V4526,Country!A$2:B$191,2,FALSE)</f>
        <v>Philippines</v>
      </c>
      <c r="T4526" t="str">
        <f>VLOOKUP(X4526,Organisation!A$2:B$150,2,FALSE)</f>
        <v>International Broadcasting Bureau</v>
      </c>
      <c r="U4526" t="s">
        <v>172</v>
      </c>
      <c r="V4526" t="s">
        <v>173</v>
      </c>
      <c r="W4526" t="s">
        <v>120</v>
      </c>
      <c r="X4526" t="s">
        <v>120</v>
      </c>
      <c r="Y4526">
        <v>18340</v>
      </c>
    </row>
    <row r="4527" spans="1:25" x14ac:dyDescent="0.25">
      <c r="A4527">
        <v>21600</v>
      </c>
      <c r="B4527" t="str">
        <f>VLOOKUP(W4527,Broadcast!A$2:B$277,2,FALSE)</f>
        <v>International Broadcasting Bureau</v>
      </c>
      <c r="C4527" s="6">
        <v>400</v>
      </c>
      <c r="D4527" s="6">
        <v>500</v>
      </c>
      <c r="E4527" t="s">
        <v>376</v>
      </c>
      <c r="F4527" t="str">
        <f>VLOOKUP(H4527,Location!A$2:E$678,2,FALSE)</f>
        <v>Tinang 1</v>
      </c>
      <c r="G4527" t="str">
        <f>VLOOKUP(LEFT(R4527,3),Language!A$2:B$7700,2,FALSE)</f>
        <v>Tibetan</v>
      </c>
      <c r="H4527" t="s">
        <v>172</v>
      </c>
      <c r="I4527">
        <v>250</v>
      </c>
      <c r="J4527">
        <v>315</v>
      </c>
      <c r="K4527">
        <v>0</v>
      </c>
      <c r="L4527">
        <v>216</v>
      </c>
      <c r="M4527">
        <v>1</v>
      </c>
      <c r="N4527">
        <v>270316</v>
      </c>
      <c r="O4527">
        <v>291016</v>
      </c>
      <c r="P4527" t="s">
        <v>19</v>
      </c>
      <c r="Q4527">
        <v>19600</v>
      </c>
      <c r="R4527" t="s">
        <v>118</v>
      </c>
      <c r="S4527" t="str">
        <f>VLOOKUP(V4527,Country!A$2:B$191,2,FALSE)</f>
        <v>Philippines</v>
      </c>
      <c r="T4527" t="str">
        <f>VLOOKUP(X4527,Organisation!A$2:B$150,2,FALSE)</f>
        <v>International Broadcasting Bureau</v>
      </c>
      <c r="U4527" t="s">
        <v>172</v>
      </c>
      <c r="V4527" t="s">
        <v>173</v>
      </c>
      <c r="W4527" t="s">
        <v>120</v>
      </c>
      <c r="X4527" t="s">
        <v>120</v>
      </c>
      <c r="Y4527">
        <v>18341</v>
      </c>
    </row>
    <row r="4528" spans="1:25" x14ac:dyDescent="0.25">
      <c r="A4528">
        <v>21600</v>
      </c>
      <c r="B4528" t="str">
        <f>VLOOKUP(W4528,Broadcast!A$2:B$277,2,FALSE)</f>
        <v>International Broadcasting Bureau</v>
      </c>
      <c r="C4528" s="6">
        <v>500</v>
      </c>
      <c r="D4528" s="6">
        <v>600</v>
      </c>
      <c r="E4528" t="s">
        <v>376</v>
      </c>
      <c r="F4528" t="str">
        <f>VLOOKUP(H4528,Location!A$2:E$678,2,FALSE)</f>
        <v>Tinang 1</v>
      </c>
      <c r="G4528" t="str">
        <f>VLOOKUP(LEFT(R4528,3),Language!A$2:B$7700,2,FALSE)</f>
        <v>Tibetan</v>
      </c>
      <c r="H4528" t="s">
        <v>172</v>
      </c>
      <c r="I4528">
        <v>250</v>
      </c>
      <c r="J4528">
        <v>315</v>
      </c>
      <c r="K4528">
        <v>0</v>
      </c>
      <c r="L4528">
        <v>216</v>
      </c>
      <c r="M4528">
        <v>7</v>
      </c>
      <c r="N4528">
        <v>270316</v>
      </c>
      <c r="O4528">
        <v>291016</v>
      </c>
      <c r="P4528" t="s">
        <v>19</v>
      </c>
      <c r="Q4528">
        <v>19600</v>
      </c>
      <c r="R4528" t="s">
        <v>118</v>
      </c>
      <c r="S4528" t="str">
        <f>VLOOKUP(V4528,Country!A$2:B$191,2,FALSE)</f>
        <v>Philippines</v>
      </c>
      <c r="T4528" t="str">
        <f>VLOOKUP(X4528,Organisation!A$2:B$150,2,FALSE)</f>
        <v>International Broadcasting Bureau</v>
      </c>
      <c r="U4528" t="s">
        <v>172</v>
      </c>
      <c r="V4528" t="s">
        <v>173</v>
      </c>
      <c r="W4528" t="s">
        <v>120</v>
      </c>
      <c r="X4528" t="s">
        <v>120</v>
      </c>
      <c r="Y4528">
        <v>18342</v>
      </c>
    </row>
    <row r="4529" spans="1:25" x14ac:dyDescent="0.25">
      <c r="A4529">
        <v>21600</v>
      </c>
      <c r="B4529" t="str">
        <f>VLOOKUP(W4529,Broadcast!A$2:B$277,2,FALSE)</f>
        <v>Broadcasting Serv. of the Kingdom of Saudi Arabia</v>
      </c>
      <c r="C4529" s="6">
        <v>600</v>
      </c>
      <c r="D4529" s="6">
        <v>900</v>
      </c>
      <c r="E4529" t="s">
        <v>964</v>
      </c>
      <c r="F4529" t="str">
        <f>VLOOKUP(H4529,Location!A$2:E$678,2,FALSE)</f>
        <v>Jeddah</v>
      </c>
      <c r="G4529" t="str">
        <f>VLOOKUP(LEFT(R4529,3),Language!A$2:B$7700,2,FALSE)</f>
        <v>Arabic</v>
      </c>
      <c r="H4529" t="s">
        <v>396</v>
      </c>
      <c r="I4529">
        <v>250</v>
      </c>
      <c r="J4529">
        <v>75</v>
      </c>
      <c r="K4529">
        <v>0</v>
      </c>
      <c r="L4529">
        <v>216</v>
      </c>
      <c r="M4529">
        <v>1234567</v>
      </c>
      <c r="N4529">
        <v>270316</v>
      </c>
      <c r="O4529">
        <v>301016</v>
      </c>
      <c r="P4529" t="s">
        <v>19</v>
      </c>
      <c r="R4529" t="s">
        <v>89</v>
      </c>
      <c r="S4529" t="str">
        <f>VLOOKUP(V4529,Country!A$2:B$191,2,FALSE)</f>
        <v>Saudi Arabia</v>
      </c>
      <c r="T4529" t="str">
        <f>VLOOKUP(X4529,Organisation!A$2:B$150,2,FALSE)</f>
        <v>Saudi Arabian Radio &amp; Television</v>
      </c>
      <c r="U4529" t="s">
        <v>396</v>
      </c>
      <c r="V4529" t="s">
        <v>397</v>
      </c>
      <c r="W4529" t="s">
        <v>397</v>
      </c>
      <c r="X4529" t="s">
        <v>397</v>
      </c>
      <c r="Y4529">
        <v>1435</v>
      </c>
    </row>
    <row r="4530" spans="1:25" x14ac:dyDescent="0.25">
      <c r="A4530">
        <v>21600</v>
      </c>
      <c r="B4530" t="str">
        <f>VLOOKUP(W4530,Broadcast!A$2:B$277,2,FALSE)</f>
        <v>Broadcasting Serv. of the Kingdom of Saudi Arabia</v>
      </c>
      <c r="C4530" s="6">
        <v>1200</v>
      </c>
      <c r="D4530" s="6">
        <v>1400</v>
      </c>
      <c r="E4530" t="s">
        <v>845</v>
      </c>
      <c r="F4530" t="str">
        <f>VLOOKUP(H4530,Location!A$2:E$678,2,FALSE)</f>
        <v>Riyadh</v>
      </c>
      <c r="G4530" t="str">
        <f>VLOOKUP(LEFT(R4530,3),Language!A$2:B$7700,2,FALSE)</f>
        <v>Arabic</v>
      </c>
      <c r="H4530" t="s">
        <v>508</v>
      </c>
      <c r="I4530">
        <v>500</v>
      </c>
      <c r="J4530">
        <v>100</v>
      </c>
      <c r="K4530">
        <v>-15</v>
      </c>
      <c r="L4530">
        <v>216</v>
      </c>
      <c r="M4530">
        <v>1234567</v>
      </c>
      <c r="N4530">
        <v>270316</v>
      </c>
      <c r="O4530">
        <v>301016</v>
      </c>
      <c r="P4530" t="s">
        <v>19</v>
      </c>
      <c r="R4530" t="s">
        <v>89</v>
      </c>
      <c r="S4530" t="str">
        <f>VLOOKUP(V4530,Country!A$2:B$191,2,FALSE)</f>
        <v>Saudi Arabia</v>
      </c>
      <c r="T4530" t="str">
        <f>VLOOKUP(X4530,Organisation!A$2:B$150,2,FALSE)</f>
        <v>Saudi Arabian Radio &amp; Television</v>
      </c>
      <c r="U4530" t="s">
        <v>508</v>
      </c>
      <c r="V4530" t="s">
        <v>397</v>
      </c>
      <c r="W4530" t="s">
        <v>397</v>
      </c>
      <c r="X4530" t="s">
        <v>397</v>
      </c>
      <c r="Y4530">
        <v>1436</v>
      </c>
    </row>
    <row r="4531" spans="1:25" x14ac:dyDescent="0.25">
      <c r="A4531">
        <v>21610</v>
      </c>
      <c r="B4531" t="str">
        <f>VLOOKUP(W4531,Broadcast!A$2:B$277,2,FALSE)</f>
        <v>International Broadcasting Bureau</v>
      </c>
      <c r="C4531" s="6">
        <v>200</v>
      </c>
      <c r="D4531" s="6">
        <v>300</v>
      </c>
      <c r="E4531" t="s">
        <v>376</v>
      </c>
      <c r="F4531" t="str">
        <f>VLOOKUP(H4531,Location!A$2:E$678,2,FALSE)</f>
        <v>Tinian Islands</v>
      </c>
      <c r="G4531" t="str">
        <f>VLOOKUP(LEFT(R4531,3),Language!A$2:B$7700,2,FALSE)</f>
        <v>Tibetan</v>
      </c>
      <c r="H4531" t="s">
        <v>144</v>
      </c>
      <c r="I4531">
        <v>250</v>
      </c>
      <c r="J4531">
        <v>295</v>
      </c>
      <c r="K4531">
        <v>0</v>
      </c>
      <c r="L4531">
        <v>226</v>
      </c>
      <c r="M4531">
        <v>7</v>
      </c>
      <c r="N4531">
        <v>270316</v>
      </c>
      <c r="O4531">
        <v>291016</v>
      </c>
      <c r="P4531" t="s">
        <v>19</v>
      </c>
      <c r="Q4531">
        <v>16000</v>
      </c>
      <c r="R4531" t="s">
        <v>118</v>
      </c>
      <c r="S4531" t="str">
        <f>VLOOKUP(V4531,Country!A$2:B$191,2,FALSE)</f>
        <v>United States</v>
      </c>
      <c r="T4531" t="str">
        <f>VLOOKUP(X4531,Organisation!A$2:B$150,2,FALSE)</f>
        <v>International Broadcasting Bureau</v>
      </c>
      <c r="U4531" t="s">
        <v>144</v>
      </c>
      <c r="V4531" t="s">
        <v>21</v>
      </c>
      <c r="W4531" t="s">
        <v>120</v>
      </c>
      <c r="X4531" t="s">
        <v>120</v>
      </c>
      <c r="Y4531">
        <v>18343</v>
      </c>
    </row>
    <row r="4532" spans="1:25" x14ac:dyDescent="0.25">
      <c r="A4532">
        <v>21610</v>
      </c>
      <c r="B4532" t="str">
        <f>VLOOKUP(W4532,Broadcast!A$2:B$277,2,FALSE)</f>
        <v>International Broadcasting Bureau</v>
      </c>
      <c r="C4532" s="6">
        <v>300</v>
      </c>
      <c r="D4532" s="6">
        <v>400</v>
      </c>
      <c r="E4532" t="s">
        <v>376</v>
      </c>
      <c r="F4532" t="str">
        <f>VLOOKUP(H4532,Location!A$2:E$678,2,FALSE)</f>
        <v>Tinang 1</v>
      </c>
      <c r="G4532" t="str">
        <f>VLOOKUP(LEFT(R4532,3),Language!A$2:B$7700,2,FALSE)</f>
        <v>Tibetan</v>
      </c>
      <c r="H4532" t="s">
        <v>172</v>
      </c>
      <c r="I4532">
        <v>250</v>
      </c>
      <c r="J4532">
        <v>315</v>
      </c>
      <c r="K4532">
        <v>0</v>
      </c>
      <c r="L4532">
        <v>216</v>
      </c>
      <c r="M4532">
        <v>3</v>
      </c>
      <c r="N4532">
        <v>270316</v>
      </c>
      <c r="O4532">
        <v>291016</v>
      </c>
      <c r="P4532" t="s">
        <v>19</v>
      </c>
      <c r="Q4532">
        <v>19600</v>
      </c>
      <c r="R4532" t="s">
        <v>118</v>
      </c>
      <c r="S4532" t="str">
        <f>VLOOKUP(V4532,Country!A$2:B$191,2,FALSE)</f>
        <v>Philippines</v>
      </c>
      <c r="T4532" t="str">
        <f>VLOOKUP(X4532,Organisation!A$2:B$150,2,FALSE)</f>
        <v>International Broadcasting Bureau</v>
      </c>
      <c r="U4532" t="s">
        <v>172</v>
      </c>
      <c r="V4532" t="s">
        <v>173</v>
      </c>
      <c r="W4532" t="s">
        <v>120</v>
      </c>
      <c r="X4532" t="s">
        <v>120</v>
      </c>
      <c r="Y4532">
        <v>18344</v>
      </c>
    </row>
    <row r="4533" spans="1:25" x14ac:dyDescent="0.25">
      <c r="A4533">
        <v>21610</v>
      </c>
      <c r="B4533" t="str">
        <f>VLOOKUP(W4533,Broadcast!A$2:B$277,2,FALSE)</f>
        <v>International Broadcasting Bureau</v>
      </c>
      <c r="C4533" s="6">
        <v>400</v>
      </c>
      <c r="D4533" s="6">
        <v>500</v>
      </c>
      <c r="E4533" t="s">
        <v>376</v>
      </c>
      <c r="F4533" t="str">
        <f>VLOOKUP(H4533,Location!A$2:E$678,2,FALSE)</f>
        <v>Tinang 1</v>
      </c>
      <c r="G4533" t="str">
        <f>VLOOKUP(LEFT(R4533,3),Language!A$2:B$7700,2,FALSE)</f>
        <v>Tibetan</v>
      </c>
      <c r="H4533" t="s">
        <v>172</v>
      </c>
      <c r="I4533">
        <v>250</v>
      </c>
      <c r="J4533">
        <v>315</v>
      </c>
      <c r="K4533">
        <v>0</v>
      </c>
      <c r="L4533">
        <v>216</v>
      </c>
      <c r="M4533">
        <v>2</v>
      </c>
      <c r="N4533">
        <v>270316</v>
      </c>
      <c r="O4533">
        <v>291016</v>
      </c>
      <c r="P4533" t="s">
        <v>19</v>
      </c>
      <c r="Q4533">
        <v>19600</v>
      </c>
      <c r="R4533" t="s">
        <v>118</v>
      </c>
      <c r="S4533" t="str">
        <f>VLOOKUP(V4533,Country!A$2:B$191,2,FALSE)</f>
        <v>Philippines</v>
      </c>
      <c r="T4533" t="str">
        <f>VLOOKUP(X4533,Organisation!A$2:B$150,2,FALSE)</f>
        <v>International Broadcasting Bureau</v>
      </c>
      <c r="U4533" t="s">
        <v>172</v>
      </c>
      <c r="V4533" t="s">
        <v>173</v>
      </c>
      <c r="W4533" t="s">
        <v>120</v>
      </c>
      <c r="X4533" t="s">
        <v>120</v>
      </c>
      <c r="Y4533">
        <v>18345</v>
      </c>
    </row>
    <row r="4534" spans="1:25" x14ac:dyDescent="0.25">
      <c r="A4534">
        <v>21610</v>
      </c>
      <c r="B4534" t="str">
        <f>VLOOKUP(W4534,Broadcast!A$2:B$277,2,FALSE)</f>
        <v>International Broadcasting Bureau</v>
      </c>
      <c r="C4534" s="6">
        <v>500</v>
      </c>
      <c r="D4534" s="6">
        <v>600</v>
      </c>
      <c r="E4534" t="s">
        <v>376</v>
      </c>
      <c r="F4534" t="str">
        <f>VLOOKUP(H4534,Location!A$2:E$678,2,FALSE)</f>
        <v>Tinang 1</v>
      </c>
      <c r="G4534" t="str">
        <f>VLOOKUP(LEFT(R4534,3),Language!A$2:B$7700,2,FALSE)</f>
        <v>Tibetan</v>
      </c>
      <c r="H4534" t="s">
        <v>172</v>
      </c>
      <c r="I4534">
        <v>250</v>
      </c>
      <c r="J4534">
        <v>315</v>
      </c>
      <c r="K4534">
        <v>0</v>
      </c>
      <c r="L4534">
        <v>216</v>
      </c>
      <c r="M4534">
        <v>1</v>
      </c>
      <c r="N4534">
        <v>270316</v>
      </c>
      <c r="O4534">
        <v>291016</v>
      </c>
      <c r="P4534" t="s">
        <v>19</v>
      </c>
      <c r="Q4534">
        <v>19600</v>
      </c>
      <c r="R4534" t="s">
        <v>118</v>
      </c>
      <c r="S4534" t="str">
        <f>VLOOKUP(V4534,Country!A$2:B$191,2,FALSE)</f>
        <v>Philippines</v>
      </c>
      <c r="T4534" t="str">
        <f>VLOOKUP(X4534,Organisation!A$2:B$150,2,FALSE)</f>
        <v>International Broadcasting Bureau</v>
      </c>
      <c r="U4534" t="s">
        <v>172</v>
      </c>
      <c r="V4534" t="s">
        <v>173</v>
      </c>
      <c r="W4534" t="s">
        <v>120</v>
      </c>
      <c r="X4534" t="s">
        <v>120</v>
      </c>
      <c r="Y4534">
        <v>18346</v>
      </c>
    </row>
    <row r="4535" spans="1:25" x14ac:dyDescent="0.25">
      <c r="A4535">
        <v>21610</v>
      </c>
      <c r="B4535" t="str">
        <f>VLOOKUP(W4535,Broadcast!A$2:B$277,2,FALSE)</f>
        <v>Islamic Republic of Iran Broadcasting</v>
      </c>
      <c r="C4535" s="6">
        <v>1020</v>
      </c>
      <c r="D4535" s="6">
        <v>1050</v>
      </c>
      <c r="E4535" s="2">
        <v>42705</v>
      </c>
      <c r="F4535" t="str">
        <f>VLOOKUP(H4535,Location!A$2:E$678,2,FALSE)</f>
        <v>Sirjan</v>
      </c>
      <c r="G4535" t="str">
        <f>VLOOKUP(LEFT(R4535,3),Language!A$2:B$7700,2,FALSE)</f>
        <v>Portuguese</v>
      </c>
      <c r="H4535" t="s">
        <v>228</v>
      </c>
      <c r="I4535">
        <v>500</v>
      </c>
      <c r="J4535">
        <v>263</v>
      </c>
      <c r="K4535">
        <v>-25</v>
      </c>
      <c r="L4535">
        <v>156</v>
      </c>
      <c r="M4535">
        <v>1234567</v>
      </c>
      <c r="N4535">
        <v>270316</v>
      </c>
      <c r="O4535">
        <v>291016</v>
      </c>
      <c r="P4535" t="s">
        <v>19</v>
      </c>
      <c r="R4535" t="s">
        <v>300</v>
      </c>
      <c r="S4535" t="str">
        <f>VLOOKUP(V4535,Country!A$2:B$191,2,FALSE)</f>
        <v>Iran (Islamic Rep. of)</v>
      </c>
      <c r="T4535" t="str">
        <f>VLOOKUP(X4535,Organisation!A$2:B$150,2,FALSE)</f>
        <v>Islamic Republic of Iran Broadcast.</v>
      </c>
      <c r="U4535" t="s">
        <v>228</v>
      </c>
      <c r="V4535" t="s">
        <v>229</v>
      </c>
      <c r="W4535" t="s">
        <v>230</v>
      </c>
      <c r="X4535" t="s">
        <v>230</v>
      </c>
      <c r="Y4535">
        <v>16171</v>
      </c>
    </row>
    <row r="4536" spans="1:25" x14ac:dyDescent="0.25">
      <c r="A4536">
        <v>21610</v>
      </c>
      <c r="B4536" t="str">
        <f>VLOOKUP(W4536,Broadcast!A$2:B$277,2,FALSE)</f>
        <v>LeSea Broadcasting Corporation</v>
      </c>
      <c r="C4536" s="6">
        <v>1300</v>
      </c>
      <c r="D4536" s="6">
        <v>1900</v>
      </c>
      <c r="E4536" t="s">
        <v>287</v>
      </c>
      <c r="F4536" t="str">
        <f>VLOOKUP(H4536,Location!A$2:E$678,2,FALSE)</f>
        <v>Furman, SC</v>
      </c>
      <c r="G4536" t="str">
        <f>VLOOKUP(LEFT(R4536,3),Language!A$2:B$7700,2,FALSE)</f>
        <v>English</v>
      </c>
      <c r="H4536" t="s">
        <v>220</v>
      </c>
      <c r="I4536">
        <v>250</v>
      </c>
      <c r="J4536">
        <v>85</v>
      </c>
      <c r="K4536">
        <v>13</v>
      </c>
      <c r="L4536">
        <v>218</v>
      </c>
      <c r="M4536">
        <v>1234567</v>
      </c>
      <c r="N4536">
        <v>270316</v>
      </c>
      <c r="O4536">
        <v>50616</v>
      </c>
      <c r="P4536" t="s">
        <v>19</v>
      </c>
      <c r="Q4536">
        <v>15860</v>
      </c>
      <c r="R4536" t="s">
        <v>20</v>
      </c>
      <c r="S4536" t="str">
        <f>VLOOKUP(V4536,Country!A$2:B$191,2,FALSE)</f>
        <v>United States</v>
      </c>
      <c r="T4536" t="str">
        <f>VLOOKUP(X4536,Organisation!A$2:B$150,2,FALSE)</f>
        <v>Federal Communications Commission</v>
      </c>
      <c r="U4536" t="s">
        <v>220</v>
      </c>
      <c r="V4536" t="s">
        <v>21</v>
      </c>
      <c r="W4536" t="s">
        <v>220</v>
      </c>
      <c r="X4536" t="s">
        <v>22</v>
      </c>
      <c r="Y4536">
        <v>13082</v>
      </c>
    </row>
    <row r="4537" spans="1:25" x14ac:dyDescent="0.25">
      <c r="A4537">
        <v>21610</v>
      </c>
      <c r="B4537" t="str">
        <f>VLOOKUP(W4537,Broadcast!A$2:B$277,2,FALSE)</f>
        <v>LeSea Broadcasting Corporation</v>
      </c>
      <c r="C4537" s="6">
        <v>1300</v>
      </c>
      <c r="D4537" s="6">
        <v>1900</v>
      </c>
      <c r="E4537" t="s">
        <v>287</v>
      </c>
      <c r="F4537" t="str">
        <f>VLOOKUP(H4537,Location!A$2:E$678,2,FALSE)</f>
        <v>Furman, SC</v>
      </c>
      <c r="G4537" t="str">
        <f>VLOOKUP(LEFT(R4537,3),Language!A$2:B$7700,2,FALSE)</f>
        <v>English</v>
      </c>
      <c r="H4537" t="s">
        <v>220</v>
      </c>
      <c r="I4537">
        <v>250</v>
      </c>
      <c r="J4537">
        <v>85</v>
      </c>
      <c r="K4537">
        <v>13</v>
      </c>
      <c r="L4537">
        <v>218</v>
      </c>
      <c r="M4537">
        <v>1234567</v>
      </c>
      <c r="N4537">
        <v>40916</v>
      </c>
      <c r="O4537">
        <v>301016</v>
      </c>
      <c r="P4537" t="s">
        <v>19</v>
      </c>
      <c r="Q4537">
        <v>15860</v>
      </c>
      <c r="R4537" t="s">
        <v>20</v>
      </c>
      <c r="S4537" t="str">
        <f>VLOOKUP(V4537,Country!A$2:B$191,2,FALSE)</f>
        <v>United States</v>
      </c>
      <c r="T4537" t="str">
        <f>VLOOKUP(X4537,Organisation!A$2:B$150,2,FALSE)</f>
        <v>Federal Communications Commission</v>
      </c>
      <c r="U4537" t="s">
        <v>220</v>
      </c>
      <c r="V4537" t="s">
        <v>21</v>
      </c>
      <c r="W4537" t="s">
        <v>220</v>
      </c>
      <c r="X4537" t="s">
        <v>22</v>
      </c>
      <c r="Y4537">
        <v>13083</v>
      </c>
    </row>
    <row r="4538" spans="1:25" x14ac:dyDescent="0.25">
      <c r="A4538">
        <v>21610</v>
      </c>
      <c r="B4538" t="str">
        <f>VLOOKUP(W4538,Broadcast!A$2:B$277,2,FALSE)</f>
        <v>LeSea Broadcasting Corporation</v>
      </c>
      <c r="C4538" s="6">
        <v>1900</v>
      </c>
      <c r="D4538" s="6">
        <v>2100</v>
      </c>
      <c r="E4538" t="s">
        <v>287</v>
      </c>
      <c r="F4538" t="str">
        <f>VLOOKUP(H4538,Location!A$2:E$678,2,FALSE)</f>
        <v>Furman, SC</v>
      </c>
      <c r="G4538" t="str">
        <f>VLOOKUP(LEFT(R4538,3),Language!A$2:B$7700,2,FALSE)</f>
        <v>English</v>
      </c>
      <c r="H4538" t="s">
        <v>220</v>
      </c>
      <c r="I4538">
        <v>250</v>
      </c>
      <c r="J4538">
        <v>85</v>
      </c>
      <c r="K4538">
        <v>13</v>
      </c>
      <c r="L4538">
        <v>218</v>
      </c>
      <c r="M4538">
        <v>234567</v>
      </c>
      <c r="N4538">
        <v>40916</v>
      </c>
      <c r="O4538">
        <v>301016</v>
      </c>
      <c r="P4538" t="s">
        <v>19</v>
      </c>
      <c r="Q4538">
        <v>15860</v>
      </c>
      <c r="R4538" t="s">
        <v>20</v>
      </c>
      <c r="S4538" t="str">
        <f>VLOOKUP(V4538,Country!A$2:B$191,2,FALSE)</f>
        <v>United States</v>
      </c>
      <c r="T4538" t="str">
        <f>VLOOKUP(X4538,Organisation!A$2:B$150,2,FALSE)</f>
        <v>Federal Communications Commission</v>
      </c>
      <c r="U4538" t="s">
        <v>220</v>
      </c>
      <c r="V4538" t="s">
        <v>21</v>
      </c>
      <c r="W4538" t="s">
        <v>220</v>
      </c>
      <c r="X4538" t="s">
        <v>22</v>
      </c>
      <c r="Y4538">
        <v>18110</v>
      </c>
    </row>
    <row r="4539" spans="1:25" x14ac:dyDescent="0.25">
      <c r="A4539">
        <v>21620</v>
      </c>
      <c r="B4539" t="str">
        <f>VLOOKUP(W4539,Broadcast!A$2:B$277,2,FALSE)</f>
        <v>International Broadcasting Bureau</v>
      </c>
      <c r="C4539" s="6">
        <v>200</v>
      </c>
      <c r="D4539" s="6">
        <v>300</v>
      </c>
      <c r="E4539" t="s">
        <v>376</v>
      </c>
      <c r="F4539" t="str">
        <f>VLOOKUP(H4539,Location!A$2:E$678,2,FALSE)</f>
        <v>Tinian Islands</v>
      </c>
      <c r="G4539" t="str">
        <f>VLOOKUP(LEFT(R4539,3),Language!A$2:B$7700,2,FALSE)</f>
        <v>Tibetan</v>
      </c>
      <c r="H4539" t="s">
        <v>144</v>
      </c>
      <c r="I4539">
        <v>250</v>
      </c>
      <c r="J4539">
        <v>295</v>
      </c>
      <c r="K4539">
        <v>0</v>
      </c>
      <c r="L4539">
        <v>226</v>
      </c>
      <c r="M4539">
        <v>1</v>
      </c>
      <c r="N4539">
        <v>270316</v>
      </c>
      <c r="O4539">
        <v>291016</v>
      </c>
      <c r="P4539" t="s">
        <v>19</v>
      </c>
      <c r="Q4539">
        <v>16000</v>
      </c>
      <c r="R4539" t="s">
        <v>118</v>
      </c>
      <c r="S4539" t="str">
        <f>VLOOKUP(V4539,Country!A$2:B$191,2,FALSE)</f>
        <v>United States</v>
      </c>
      <c r="T4539" t="str">
        <f>VLOOKUP(X4539,Organisation!A$2:B$150,2,FALSE)</f>
        <v>International Broadcasting Bureau</v>
      </c>
      <c r="U4539" t="s">
        <v>144</v>
      </c>
      <c r="V4539" t="s">
        <v>21</v>
      </c>
      <c r="W4539" t="s">
        <v>120</v>
      </c>
      <c r="X4539" t="s">
        <v>120</v>
      </c>
      <c r="Y4539">
        <v>18347</v>
      </c>
    </row>
    <row r="4540" spans="1:25" x14ac:dyDescent="0.25">
      <c r="A4540">
        <v>21620</v>
      </c>
      <c r="B4540" t="str">
        <f>VLOOKUP(W4540,Broadcast!A$2:B$277,2,FALSE)</f>
        <v>International Broadcasting Bureau</v>
      </c>
      <c r="C4540" s="6">
        <v>300</v>
      </c>
      <c r="D4540" s="6">
        <v>400</v>
      </c>
      <c r="E4540" t="s">
        <v>376</v>
      </c>
      <c r="F4540" t="str">
        <f>VLOOKUP(H4540,Location!A$2:E$678,2,FALSE)</f>
        <v>Tinang 1</v>
      </c>
      <c r="G4540" t="str">
        <f>VLOOKUP(LEFT(R4540,3),Language!A$2:B$7700,2,FALSE)</f>
        <v>Tibetan</v>
      </c>
      <c r="H4540" t="s">
        <v>172</v>
      </c>
      <c r="I4540">
        <v>250</v>
      </c>
      <c r="J4540">
        <v>315</v>
      </c>
      <c r="K4540">
        <v>0</v>
      </c>
      <c r="L4540">
        <v>216</v>
      </c>
      <c r="M4540">
        <v>4</v>
      </c>
      <c r="N4540">
        <v>270316</v>
      </c>
      <c r="O4540">
        <v>291016</v>
      </c>
      <c r="P4540" t="s">
        <v>19</v>
      </c>
      <c r="Q4540">
        <v>19600</v>
      </c>
      <c r="R4540" t="s">
        <v>118</v>
      </c>
      <c r="S4540" t="str">
        <f>VLOOKUP(V4540,Country!A$2:B$191,2,FALSE)</f>
        <v>Philippines</v>
      </c>
      <c r="T4540" t="str">
        <f>VLOOKUP(X4540,Organisation!A$2:B$150,2,FALSE)</f>
        <v>International Broadcasting Bureau</v>
      </c>
      <c r="U4540" t="s">
        <v>172</v>
      </c>
      <c r="V4540" t="s">
        <v>173</v>
      </c>
      <c r="W4540" t="s">
        <v>120</v>
      </c>
      <c r="X4540" t="s">
        <v>120</v>
      </c>
      <c r="Y4540">
        <v>18348</v>
      </c>
    </row>
    <row r="4541" spans="1:25" x14ac:dyDescent="0.25">
      <c r="A4541">
        <v>21620</v>
      </c>
      <c r="B4541" t="str">
        <f>VLOOKUP(W4541,Broadcast!A$2:B$277,2,FALSE)</f>
        <v>International Broadcasting Bureau</v>
      </c>
      <c r="C4541" s="6">
        <v>400</v>
      </c>
      <c r="D4541" s="6">
        <v>500</v>
      </c>
      <c r="E4541" t="s">
        <v>376</v>
      </c>
      <c r="F4541" t="str">
        <f>VLOOKUP(H4541,Location!A$2:E$678,2,FALSE)</f>
        <v>Tinang 1</v>
      </c>
      <c r="G4541" t="str">
        <f>VLOOKUP(LEFT(R4541,3),Language!A$2:B$7700,2,FALSE)</f>
        <v>Tibetan</v>
      </c>
      <c r="H4541" t="s">
        <v>172</v>
      </c>
      <c r="I4541">
        <v>250</v>
      </c>
      <c r="J4541">
        <v>315</v>
      </c>
      <c r="K4541">
        <v>0</v>
      </c>
      <c r="L4541">
        <v>216</v>
      </c>
      <c r="M4541">
        <v>3</v>
      </c>
      <c r="N4541">
        <v>270316</v>
      </c>
      <c r="O4541">
        <v>291016</v>
      </c>
      <c r="P4541" t="s">
        <v>19</v>
      </c>
      <c r="Q4541">
        <v>19600</v>
      </c>
      <c r="R4541" t="s">
        <v>118</v>
      </c>
      <c r="S4541" t="str">
        <f>VLOOKUP(V4541,Country!A$2:B$191,2,FALSE)</f>
        <v>Philippines</v>
      </c>
      <c r="T4541" t="str">
        <f>VLOOKUP(X4541,Organisation!A$2:B$150,2,FALSE)</f>
        <v>International Broadcasting Bureau</v>
      </c>
      <c r="U4541" t="s">
        <v>172</v>
      </c>
      <c r="V4541" t="s">
        <v>173</v>
      </c>
      <c r="W4541" t="s">
        <v>120</v>
      </c>
      <c r="X4541" t="s">
        <v>120</v>
      </c>
      <c r="Y4541">
        <v>18349</v>
      </c>
    </row>
    <row r="4542" spans="1:25" x14ac:dyDescent="0.25">
      <c r="A4542">
        <v>21620</v>
      </c>
      <c r="B4542" t="str">
        <f>VLOOKUP(W4542,Broadcast!A$2:B$277,2,FALSE)</f>
        <v>International Broadcasting Bureau</v>
      </c>
      <c r="C4542" s="6">
        <v>500</v>
      </c>
      <c r="D4542" s="6">
        <v>600</v>
      </c>
      <c r="E4542" t="s">
        <v>376</v>
      </c>
      <c r="F4542" t="str">
        <f>VLOOKUP(H4542,Location!A$2:E$678,2,FALSE)</f>
        <v>Tinang 1</v>
      </c>
      <c r="G4542" t="str">
        <f>VLOOKUP(LEFT(R4542,3),Language!A$2:B$7700,2,FALSE)</f>
        <v>Tibetan</v>
      </c>
      <c r="H4542" t="s">
        <v>172</v>
      </c>
      <c r="I4542">
        <v>250</v>
      </c>
      <c r="J4542">
        <v>315</v>
      </c>
      <c r="K4542">
        <v>0</v>
      </c>
      <c r="L4542">
        <v>216</v>
      </c>
      <c r="M4542">
        <v>2</v>
      </c>
      <c r="N4542">
        <v>270316</v>
      </c>
      <c r="O4542">
        <v>291016</v>
      </c>
      <c r="P4542" t="s">
        <v>19</v>
      </c>
      <c r="Q4542">
        <v>19600</v>
      </c>
      <c r="R4542" t="s">
        <v>118</v>
      </c>
      <c r="S4542" t="str">
        <f>VLOOKUP(V4542,Country!A$2:B$191,2,FALSE)</f>
        <v>Philippines</v>
      </c>
      <c r="T4542" t="str">
        <f>VLOOKUP(X4542,Organisation!A$2:B$150,2,FALSE)</f>
        <v>International Broadcasting Bureau</v>
      </c>
      <c r="U4542" t="s">
        <v>172</v>
      </c>
      <c r="V4542" t="s">
        <v>173</v>
      </c>
      <c r="W4542" t="s">
        <v>120</v>
      </c>
      <c r="X4542" t="s">
        <v>120</v>
      </c>
      <c r="Y4542">
        <v>18350</v>
      </c>
    </row>
    <row r="4543" spans="1:25" x14ac:dyDescent="0.25">
      <c r="A4543">
        <v>21620</v>
      </c>
      <c r="B4543" t="str">
        <f>VLOOKUP(W4543,Broadcast!A$2:B$277,2,FALSE)</f>
        <v>Radio Exterior de Espana</v>
      </c>
      <c r="C4543" s="6">
        <v>1400</v>
      </c>
      <c r="D4543" s="6">
        <v>1800</v>
      </c>
      <c r="E4543" t="s">
        <v>851</v>
      </c>
      <c r="F4543" t="str">
        <f>VLOOKUP(H4543,Location!A$2:E$678,2,FALSE)</f>
        <v>Noblejas</v>
      </c>
      <c r="G4543" t="str">
        <f>VLOOKUP(LEFT(R4543,3),Language!A$2:B$7700,2,FALSE)</f>
        <v>Spanish</v>
      </c>
      <c r="H4543" t="s">
        <v>766</v>
      </c>
      <c r="I4543">
        <v>200</v>
      </c>
      <c r="J4543">
        <v>161</v>
      </c>
      <c r="K4543">
        <v>0</v>
      </c>
      <c r="L4543">
        <v>212</v>
      </c>
      <c r="M4543">
        <v>17</v>
      </c>
      <c r="N4543">
        <v>270316</v>
      </c>
      <c r="O4543">
        <v>291016</v>
      </c>
      <c r="P4543" t="s">
        <v>19</v>
      </c>
      <c r="R4543" t="s">
        <v>137</v>
      </c>
      <c r="S4543" t="str">
        <f>VLOOKUP(V4543,Country!A$2:B$191,2,FALSE)</f>
        <v>Spain</v>
      </c>
      <c r="T4543" t="str">
        <f>VLOOKUP(X4543,Organisation!A$2:B$150,2,FALSE)</f>
        <v>Radio Exterior de Espana</v>
      </c>
      <c r="U4543" t="s">
        <v>766</v>
      </c>
      <c r="V4543" t="s">
        <v>767</v>
      </c>
      <c r="W4543" t="s">
        <v>768</v>
      </c>
      <c r="X4543" t="s">
        <v>768</v>
      </c>
      <c r="Y4543">
        <v>15693</v>
      </c>
    </row>
    <row r="4544" spans="1:25" x14ac:dyDescent="0.25">
      <c r="A4544">
        <v>21620</v>
      </c>
      <c r="B4544" t="str">
        <f>VLOOKUP(W4544,Broadcast!A$2:B$277,2,FALSE)</f>
        <v>Radio Exterior de Espana</v>
      </c>
      <c r="C4544" s="6">
        <v>2000</v>
      </c>
      <c r="D4544" s="6">
        <v>2400</v>
      </c>
      <c r="E4544" t="s">
        <v>851</v>
      </c>
      <c r="F4544" t="str">
        <f>VLOOKUP(H4544,Location!A$2:E$678,2,FALSE)</f>
        <v>Noblejas</v>
      </c>
      <c r="G4544" t="str">
        <f>VLOOKUP(LEFT(R4544,3),Language!A$2:B$7700,2,FALSE)</f>
        <v>Spanish</v>
      </c>
      <c r="H4544" t="s">
        <v>766</v>
      </c>
      <c r="I4544">
        <v>200</v>
      </c>
      <c r="J4544">
        <v>161</v>
      </c>
      <c r="K4544">
        <v>0</v>
      </c>
      <c r="L4544">
        <v>212</v>
      </c>
      <c r="M4544">
        <v>23456</v>
      </c>
      <c r="N4544">
        <v>270316</v>
      </c>
      <c r="O4544">
        <v>291016</v>
      </c>
      <c r="P4544" t="s">
        <v>19</v>
      </c>
      <c r="R4544" t="s">
        <v>137</v>
      </c>
      <c r="S4544" t="str">
        <f>VLOOKUP(V4544,Country!A$2:B$191,2,FALSE)</f>
        <v>Spain</v>
      </c>
      <c r="T4544" t="str">
        <f>VLOOKUP(X4544,Organisation!A$2:B$150,2,FALSE)</f>
        <v>Radio Exterior de Espana</v>
      </c>
      <c r="U4544" t="s">
        <v>766</v>
      </c>
      <c r="V4544" t="s">
        <v>767</v>
      </c>
      <c r="W4544" t="s">
        <v>768</v>
      </c>
      <c r="X4544" t="s">
        <v>768</v>
      </c>
      <c r="Y4544">
        <v>3642</v>
      </c>
    </row>
    <row r="4545" spans="1:25" x14ac:dyDescent="0.25">
      <c r="A4545">
        <v>21625</v>
      </c>
      <c r="B4545" t="str">
        <f>VLOOKUP(W4545,Broadcast!A$2:B$277,2,FALSE)</f>
        <v>Abu Dhabi Media Company</v>
      </c>
      <c r="C4545" s="6">
        <v>900</v>
      </c>
      <c r="D4545" s="6">
        <v>1200</v>
      </c>
      <c r="E4545" t="s">
        <v>436</v>
      </c>
      <c r="F4545" t="str">
        <f>VLOOKUP(H4545,Location!A$2:E$678,2,FALSE)</f>
        <v>Dhabayya</v>
      </c>
      <c r="G4545" t="str">
        <f>VLOOKUP(LEFT(R4545,3),Language!A$2:B$7700,2,FALSE)</f>
        <v>Arabic</v>
      </c>
      <c r="H4545" t="s">
        <v>409</v>
      </c>
      <c r="I4545">
        <v>500</v>
      </c>
      <c r="J4545">
        <v>300</v>
      </c>
      <c r="K4545">
        <v>0</v>
      </c>
      <c r="L4545">
        <v>146</v>
      </c>
      <c r="M4545">
        <v>1234567</v>
      </c>
      <c r="N4545">
        <v>270316</v>
      </c>
      <c r="O4545">
        <v>301016</v>
      </c>
      <c r="P4545" t="s">
        <v>19</v>
      </c>
      <c r="Q4545">
        <v>21000</v>
      </c>
      <c r="R4545" t="s">
        <v>89</v>
      </c>
      <c r="S4545" t="str">
        <f>VLOOKUP(V4545,Country!A$2:B$191,2,FALSE)</f>
        <v>United Arab Emirates</v>
      </c>
      <c r="T4545" t="str">
        <f>VLOOKUP(X4545,Organisation!A$2:B$150,2,FALSE)</f>
        <v>Abu Dhabi Media Company</v>
      </c>
      <c r="U4545" t="s">
        <v>409</v>
      </c>
      <c r="V4545" t="s">
        <v>410</v>
      </c>
      <c r="W4545" t="s">
        <v>14</v>
      </c>
      <c r="X4545" t="s">
        <v>14</v>
      </c>
      <c r="Y4545">
        <v>3820</v>
      </c>
    </row>
    <row r="4546" spans="1:25" x14ac:dyDescent="0.25">
      <c r="A4546">
        <v>21630</v>
      </c>
      <c r="B4546" t="str">
        <f>VLOOKUP(W4546,Broadcast!A$2:B$277,2,FALSE)</f>
        <v>International Broadcasting Bureau</v>
      </c>
      <c r="C4546" s="6">
        <v>300</v>
      </c>
      <c r="D4546" s="6">
        <v>400</v>
      </c>
      <c r="E4546" t="s">
        <v>376</v>
      </c>
      <c r="F4546" t="str">
        <f>VLOOKUP(H4546,Location!A$2:E$678,2,FALSE)</f>
        <v>Tinang 1</v>
      </c>
      <c r="G4546" t="str">
        <f>VLOOKUP(LEFT(R4546,3),Language!A$2:B$7700,2,FALSE)</f>
        <v>Tibetan</v>
      </c>
      <c r="H4546" t="s">
        <v>172</v>
      </c>
      <c r="I4546">
        <v>250</v>
      </c>
      <c r="J4546">
        <v>315</v>
      </c>
      <c r="K4546">
        <v>0</v>
      </c>
      <c r="L4546">
        <v>216</v>
      </c>
      <c r="M4546">
        <v>5</v>
      </c>
      <c r="N4546">
        <v>270316</v>
      </c>
      <c r="O4546">
        <v>291016</v>
      </c>
      <c r="P4546" t="s">
        <v>19</v>
      </c>
      <c r="Q4546">
        <v>19600</v>
      </c>
      <c r="R4546" t="s">
        <v>118</v>
      </c>
      <c r="S4546" t="str">
        <f>VLOOKUP(V4546,Country!A$2:B$191,2,FALSE)</f>
        <v>Philippines</v>
      </c>
      <c r="T4546" t="str">
        <f>VLOOKUP(X4546,Organisation!A$2:B$150,2,FALSE)</f>
        <v>International Broadcasting Bureau</v>
      </c>
      <c r="U4546" t="s">
        <v>172</v>
      </c>
      <c r="V4546" t="s">
        <v>173</v>
      </c>
      <c r="W4546" t="s">
        <v>120</v>
      </c>
      <c r="X4546" t="s">
        <v>120</v>
      </c>
      <c r="Y4546">
        <v>18351</v>
      </c>
    </row>
    <row r="4547" spans="1:25" x14ac:dyDescent="0.25">
      <c r="A4547">
        <v>21630</v>
      </c>
      <c r="B4547" t="str">
        <f>VLOOKUP(W4547,Broadcast!A$2:B$277,2,FALSE)</f>
        <v>International Broadcasting Bureau</v>
      </c>
      <c r="C4547" s="6">
        <v>400</v>
      </c>
      <c r="D4547" s="6">
        <v>500</v>
      </c>
      <c r="E4547" t="s">
        <v>376</v>
      </c>
      <c r="F4547" t="str">
        <f>VLOOKUP(H4547,Location!A$2:E$678,2,FALSE)</f>
        <v>Tinang 1</v>
      </c>
      <c r="G4547" t="str">
        <f>VLOOKUP(LEFT(R4547,3),Language!A$2:B$7700,2,FALSE)</f>
        <v>Tibetan</v>
      </c>
      <c r="H4547" t="s">
        <v>172</v>
      </c>
      <c r="I4547">
        <v>250</v>
      </c>
      <c r="J4547">
        <v>315</v>
      </c>
      <c r="K4547">
        <v>0</v>
      </c>
      <c r="L4547">
        <v>216</v>
      </c>
      <c r="M4547">
        <v>4</v>
      </c>
      <c r="N4547">
        <v>270316</v>
      </c>
      <c r="O4547">
        <v>291016</v>
      </c>
      <c r="P4547" t="s">
        <v>19</v>
      </c>
      <c r="Q4547">
        <v>19600</v>
      </c>
      <c r="R4547" t="s">
        <v>118</v>
      </c>
      <c r="S4547" t="str">
        <f>VLOOKUP(V4547,Country!A$2:B$191,2,FALSE)</f>
        <v>Philippines</v>
      </c>
      <c r="T4547" t="str">
        <f>VLOOKUP(X4547,Organisation!A$2:B$150,2,FALSE)</f>
        <v>International Broadcasting Bureau</v>
      </c>
      <c r="U4547" t="s">
        <v>172</v>
      </c>
      <c r="V4547" t="s">
        <v>173</v>
      </c>
      <c r="W4547" t="s">
        <v>120</v>
      </c>
      <c r="X4547" t="s">
        <v>120</v>
      </c>
      <c r="Y4547">
        <v>18352</v>
      </c>
    </row>
    <row r="4548" spans="1:25" x14ac:dyDescent="0.25">
      <c r="A4548">
        <v>21630</v>
      </c>
      <c r="B4548" t="str">
        <f>VLOOKUP(W4548,Broadcast!A$2:B$277,2,FALSE)</f>
        <v>International Broadcasting Bureau</v>
      </c>
      <c r="C4548" s="6">
        <v>500</v>
      </c>
      <c r="D4548" s="6">
        <v>600</v>
      </c>
      <c r="E4548" t="s">
        <v>376</v>
      </c>
      <c r="F4548" t="str">
        <f>VLOOKUP(H4548,Location!A$2:E$678,2,FALSE)</f>
        <v>Tinang 1</v>
      </c>
      <c r="G4548" t="str">
        <f>VLOOKUP(LEFT(R4548,3),Language!A$2:B$7700,2,FALSE)</f>
        <v>Tibetan</v>
      </c>
      <c r="H4548" t="s">
        <v>172</v>
      </c>
      <c r="I4548">
        <v>250</v>
      </c>
      <c r="J4548">
        <v>315</v>
      </c>
      <c r="K4548">
        <v>0</v>
      </c>
      <c r="L4548">
        <v>216</v>
      </c>
      <c r="M4548">
        <v>3</v>
      </c>
      <c r="N4548">
        <v>270316</v>
      </c>
      <c r="O4548">
        <v>291016</v>
      </c>
      <c r="P4548" t="s">
        <v>19</v>
      </c>
      <c r="Q4548">
        <v>19600</v>
      </c>
      <c r="R4548" t="s">
        <v>118</v>
      </c>
      <c r="S4548" t="str">
        <f>VLOOKUP(V4548,Country!A$2:B$191,2,FALSE)</f>
        <v>Philippines</v>
      </c>
      <c r="T4548" t="str">
        <f>VLOOKUP(X4548,Organisation!A$2:B$150,2,FALSE)</f>
        <v>International Broadcasting Bureau</v>
      </c>
      <c r="U4548" t="s">
        <v>172</v>
      </c>
      <c r="V4548" t="s">
        <v>173</v>
      </c>
      <c r="W4548" t="s">
        <v>120</v>
      </c>
      <c r="X4548" t="s">
        <v>120</v>
      </c>
      <c r="Y4548">
        <v>18353</v>
      </c>
    </row>
    <row r="4549" spans="1:25" x14ac:dyDescent="0.25">
      <c r="A4549">
        <v>21630</v>
      </c>
      <c r="B4549" t="str">
        <f>VLOOKUP(W4549,Broadcast!A$2:B$277,2,FALSE)</f>
        <v>Abu Dhabi Media Company</v>
      </c>
      <c r="C4549" s="6">
        <v>700</v>
      </c>
      <c r="D4549" s="6">
        <v>1500</v>
      </c>
      <c r="E4549" t="s">
        <v>100</v>
      </c>
      <c r="F4549" t="str">
        <f>VLOOKUP(H4549,Location!A$2:E$678,2,FALSE)</f>
        <v>Dhabayya</v>
      </c>
      <c r="G4549" t="str">
        <f>VLOOKUP(LEFT(R4549,3),Language!A$2:B$7700,2,FALSE)</f>
        <v>Arabic</v>
      </c>
      <c r="H4549" t="s">
        <v>409</v>
      </c>
      <c r="I4549">
        <v>500</v>
      </c>
      <c r="J4549">
        <v>315</v>
      </c>
      <c r="K4549">
        <v>0</v>
      </c>
      <c r="L4549">
        <v>218</v>
      </c>
      <c r="M4549">
        <v>1234567</v>
      </c>
      <c r="N4549">
        <v>270316</v>
      </c>
      <c r="O4549">
        <v>301016</v>
      </c>
      <c r="P4549" t="s">
        <v>19</v>
      </c>
      <c r="Q4549">
        <v>21000</v>
      </c>
      <c r="R4549" t="s">
        <v>89</v>
      </c>
      <c r="S4549" t="str">
        <f>VLOOKUP(V4549,Country!A$2:B$191,2,FALSE)</f>
        <v>United Arab Emirates</v>
      </c>
      <c r="T4549" t="str">
        <f>VLOOKUP(X4549,Organisation!A$2:B$150,2,FALSE)</f>
        <v>Abu Dhabi Media Company</v>
      </c>
      <c r="U4549" t="s">
        <v>409</v>
      </c>
      <c r="V4549" t="s">
        <v>410</v>
      </c>
      <c r="W4549" t="s">
        <v>14</v>
      </c>
      <c r="X4549" t="s">
        <v>14</v>
      </c>
      <c r="Y4549">
        <v>3821</v>
      </c>
    </row>
    <row r="4550" spans="1:25" x14ac:dyDescent="0.25">
      <c r="A4550">
        <v>21630</v>
      </c>
      <c r="B4550" t="str">
        <f>VLOOKUP(W4550,Broadcast!A$2:B$277,2,FALSE)</f>
        <v>BBC Worldservice</v>
      </c>
      <c r="C4550" s="6">
        <v>1200</v>
      </c>
      <c r="D4550" s="6">
        <v>1230</v>
      </c>
      <c r="E4550" t="s">
        <v>417</v>
      </c>
      <c r="F4550" t="str">
        <f>VLOOKUP(H4550,Location!A$2:E$678,2,FALSE)</f>
        <v>Ascension</v>
      </c>
      <c r="G4550" t="str">
        <f>VLOOKUP(LEFT(R4550,3),Language!A$2:B$7700,2,FALSE)</f>
        <v>French</v>
      </c>
      <c r="H4550" t="s">
        <v>160</v>
      </c>
      <c r="I4550">
        <v>250</v>
      </c>
      <c r="J4550">
        <v>85</v>
      </c>
      <c r="K4550">
        <v>0</v>
      </c>
      <c r="L4550">
        <v>216</v>
      </c>
      <c r="M4550">
        <v>1234567</v>
      </c>
      <c r="N4550">
        <v>290916</v>
      </c>
      <c r="O4550">
        <v>301016</v>
      </c>
      <c r="P4550" t="s">
        <v>19</v>
      </c>
      <c r="Q4550">
        <v>19665</v>
      </c>
      <c r="R4550" t="s">
        <v>79</v>
      </c>
      <c r="S4550" t="str">
        <f>VLOOKUP(V4550,Country!A$2:B$191,2,FALSE)</f>
        <v>United Kingdom</v>
      </c>
      <c r="T4550" t="str">
        <f>VLOOKUP(X4550,Organisation!A$2:B$150,2,FALSE)</f>
        <v>Babcock Communications</v>
      </c>
      <c r="U4550" t="s">
        <v>160</v>
      </c>
      <c r="V4550" t="s">
        <v>75</v>
      </c>
      <c r="W4550" t="s">
        <v>42</v>
      </c>
      <c r="X4550" t="s">
        <v>43</v>
      </c>
      <c r="Y4550">
        <v>18274</v>
      </c>
    </row>
    <row r="4551" spans="1:25" x14ac:dyDescent="0.25">
      <c r="A4551">
        <v>21630</v>
      </c>
      <c r="B4551" t="str">
        <f>VLOOKUP(W4551,Broadcast!A$2:B$277,2,FALSE)</f>
        <v>Abu Dhabi Media Company</v>
      </c>
      <c r="C4551" s="6">
        <v>1200</v>
      </c>
      <c r="D4551" s="6">
        <v>1600</v>
      </c>
      <c r="E4551" t="s">
        <v>692</v>
      </c>
      <c r="F4551" t="str">
        <f>VLOOKUP(H4551,Location!A$2:E$678,2,FALSE)</f>
        <v>Dhabayya</v>
      </c>
      <c r="G4551" t="str">
        <f>VLOOKUP(LEFT(R4551,3),Language!A$2:B$7700,2,FALSE)</f>
        <v>Arabic</v>
      </c>
      <c r="H4551" t="s">
        <v>409</v>
      </c>
      <c r="I4551">
        <v>500</v>
      </c>
      <c r="J4551">
        <v>120</v>
      </c>
      <c r="K4551">
        <v>30</v>
      </c>
      <c r="L4551">
        <v>218</v>
      </c>
      <c r="M4551">
        <v>1234567</v>
      </c>
      <c r="N4551">
        <v>270316</v>
      </c>
      <c r="O4551">
        <v>301016</v>
      </c>
      <c r="P4551" t="s">
        <v>19</v>
      </c>
      <c r="Q4551">
        <v>21000</v>
      </c>
      <c r="R4551" t="s">
        <v>89</v>
      </c>
      <c r="S4551" t="str">
        <f>VLOOKUP(V4551,Country!A$2:B$191,2,FALSE)</f>
        <v>United Arab Emirates</v>
      </c>
      <c r="T4551" t="str">
        <f>VLOOKUP(X4551,Organisation!A$2:B$150,2,FALSE)</f>
        <v>Abu Dhabi Media Company</v>
      </c>
      <c r="U4551" t="s">
        <v>409</v>
      </c>
      <c r="V4551" t="s">
        <v>410</v>
      </c>
      <c r="W4551" t="s">
        <v>14</v>
      </c>
      <c r="X4551" t="s">
        <v>14</v>
      </c>
      <c r="Y4551">
        <v>3822</v>
      </c>
    </row>
    <row r="4552" spans="1:25" x14ac:dyDescent="0.25">
      <c r="A4552">
        <v>21630</v>
      </c>
      <c r="B4552" t="str">
        <f>VLOOKUP(W4552,Broadcast!A$2:B$277,2,FALSE)</f>
        <v>BBC Worldservice</v>
      </c>
      <c r="C4552" s="6">
        <v>1400</v>
      </c>
      <c r="D4552" s="6">
        <v>1430</v>
      </c>
      <c r="E4552" t="s">
        <v>418</v>
      </c>
      <c r="F4552" t="str">
        <f>VLOOKUP(H4552,Location!A$2:E$678,2,FALSE)</f>
        <v>Ascension</v>
      </c>
      <c r="G4552" t="str">
        <f>VLOOKUP(LEFT(R4552,3),Language!A$2:B$7700,2,FALSE)</f>
        <v>Hausa</v>
      </c>
      <c r="H4552" t="s">
        <v>160</v>
      </c>
      <c r="I4552">
        <v>250</v>
      </c>
      <c r="J4552">
        <v>65</v>
      </c>
      <c r="K4552">
        <v>0</v>
      </c>
      <c r="L4552">
        <v>547</v>
      </c>
      <c r="M4552">
        <v>23456</v>
      </c>
      <c r="N4552">
        <v>270316</v>
      </c>
      <c r="O4552">
        <v>301016</v>
      </c>
      <c r="P4552" t="s">
        <v>19</v>
      </c>
      <c r="Q4552">
        <v>23775</v>
      </c>
      <c r="R4552" t="s">
        <v>127</v>
      </c>
      <c r="S4552" t="str">
        <f>VLOOKUP(V4552,Country!A$2:B$191,2,FALSE)</f>
        <v>United Kingdom</v>
      </c>
      <c r="T4552" t="str">
        <f>VLOOKUP(X4552,Organisation!A$2:B$150,2,FALSE)</f>
        <v>Babcock Communications</v>
      </c>
      <c r="U4552" t="s">
        <v>160</v>
      </c>
      <c r="V4552" t="s">
        <v>75</v>
      </c>
      <c r="W4552" t="s">
        <v>42</v>
      </c>
      <c r="X4552" t="s">
        <v>43</v>
      </c>
      <c r="Y4552">
        <v>355</v>
      </c>
    </row>
    <row r="4553" spans="1:25" x14ac:dyDescent="0.25">
      <c r="A4553">
        <v>21640</v>
      </c>
      <c r="B4553" t="str">
        <f>VLOOKUP(W4553,Broadcast!A$2:B$277,2,FALSE)</f>
        <v>International Broadcasting Bureau</v>
      </c>
      <c r="C4553" s="6">
        <v>300</v>
      </c>
      <c r="D4553" s="6">
        <v>400</v>
      </c>
      <c r="E4553" t="s">
        <v>376</v>
      </c>
      <c r="F4553" t="str">
        <f>VLOOKUP(H4553,Location!A$2:E$678,2,FALSE)</f>
        <v>Tinang 1</v>
      </c>
      <c r="G4553" t="str">
        <f>VLOOKUP(LEFT(R4553,3),Language!A$2:B$7700,2,FALSE)</f>
        <v>Tibetan</v>
      </c>
      <c r="H4553" t="s">
        <v>172</v>
      </c>
      <c r="I4553">
        <v>250</v>
      </c>
      <c r="J4553">
        <v>315</v>
      </c>
      <c r="K4553">
        <v>0</v>
      </c>
      <c r="L4553">
        <v>216</v>
      </c>
      <c r="M4553">
        <v>6</v>
      </c>
      <c r="N4553">
        <v>270316</v>
      </c>
      <c r="O4553">
        <v>291016</v>
      </c>
      <c r="P4553" t="s">
        <v>19</v>
      </c>
      <c r="Q4553">
        <v>19600</v>
      </c>
      <c r="R4553" t="s">
        <v>118</v>
      </c>
      <c r="S4553" t="str">
        <f>VLOOKUP(V4553,Country!A$2:B$191,2,FALSE)</f>
        <v>Philippines</v>
      </c>
      <c r="T4553" t="str">
        <f>VLOOKUP(X4553,Organisation!A$2:B$150,2,FALSE)</f>
        <v>International Broadcasting Bureau</v>
      </c>
      <c r="U4553" t="s">
        <v>172</v>
      </c>
      <c r="V4553" t="s">
        <v>173</v>
      </c>
      <c r="W4553" t="s">
        <v>120</v>
      </c>
      <c r="X4553" t="s">
        <v>120</v>
      </c>
      <c r="Y4553">
        <v>18354</v>
      </c>
    </row>
    <row r="4554" spans="1:25" x14ac:dyDescent="0.25">
      <c r="A4554">
        <v>21640</v>
      </c>
      <c r="B4554" t="str">
        <f>VLOOKUP(W4554,Broadcast!A$2:B$277,2,FALSE)</f>
        <v>International Broadcasting Bureau</v>
      </c>
      <c r="C4554" s="6">
        <v>400</v>
      </c>
      <c r="D4554" s="6">
        <v>500</v>
      </c>
      <c r="E4554" t="s">
        <v>376</v>
      </c>
      <c r="F4554" t="str">
        <f>VLOOKUP(H4554,Location!A$2:E$678,2,FALSE)</f>
        <v>Tinang 1</v>
      </c>
      <c r="G4554" t="str">
        <f>VLOOKUP(LEFT(R4554,3),Language!A$2:B$7700,2,FALSE)</f>
        <v>Tibetan</v>
      </c>
      <c r="H4554" t="s">
        <v>172</v>
      </c>
      <c r="I4554">
        <v>250</v>
      </c>
      <c r="J4554">
        <v>315</v>
      </c>
      <c r="K4554">
        <v>0</v>
      </c>
      <c r="L4554">
        <v>216</v>
      </c>
      <c r="M4554">
        <v>5</v>
      </c>
      <c r="N4554">
        <v>270316</v>
      </c>
      <c r="O4554">
        <v>291016</v>
      </c>
      <c r="P4554" t="s">
        <v>19</v>
      </c>
      <c r="Q4554">
        <v>19600</v>
      </c>
      <c r="R4554" t="s">
        <v>118</v>
      </c>
      <c r="S4554" t="str">
        <f>VLOOKUP(V4554,Country!A$2:B$191,2,FALSE)</f>
        <v>Philippines</v>
      </c>
      <c r="T4554" t="str">
        <f>VLOOKUP(X4554,Organisation!A$2:B$150,2,FALSE)</f>
        <v>International Broadcasting Bureau</v>
      </c>
      <c r="U4554" t="s">
        <v>172</v>
      </c>
      <c r="V4554" t="s">
        <v>173</v>
      </c>
      <c r="W4554" t="s">
        <v>120</v>
      </c>
      <c r="X4554" t="s">
        <v>120</v>
      </c>
      <c r="Y4554">
        <v>18355</v>
      </c>
    </row>
    <row r="4555" spans="1:25" x14ac:dyDescent="0.25">
      <c r="A4555">
        <v>21640</v>
      </c>
      <c r="B4555" t="str">
        <f>VLOOKUP(W4555,Broadcast!A$2:B$277,2,FALSE)</f>
        <v>International Broadcasting Bureau</v>
      </c>
      <c r="C4555" s="6">
        <v>500</v>
      </c>
      <c r="D4555" s="6">
        <v>600</v>
      </c>
      <c r="E4555" t="s">
        <v>376</v>
      </c>
      <c r="F4555" t="str">
        <f>VLOOKUP(H4555,Location!A$2:E$678,2,FALSE)</f>
        <v>Tinang 1</v>
      </c>
      <c r="G4555" t="str">
        <f>VLOOKUP(LEFT(R4555,3),Language!A$2:B$7700,2,FALSE)</f>
        <v>Tibetan</v>
      </c>
      <c r="H4555" t="s">
        <v>172</v>
      </c>
      <c r="I4555">
        <v>250</v>
      </c>
      <c r="J4555">
        <v>315</v>
      </c>
      <c r="K4555">
        <v>0</v>
      </c>
      <c r="L4555">
        <v>216</v>
      </c>
      <c r="M4555">
        <v>4</v>
      </c>
      <c r="N4555">
        <v>270316</v>
      </c>
      <c r="O4555">
        <v>291016</v>
      </c>
      <c r="P4555" t="s">
        <v>19</v>
      </c>
      <c r="Q4555">
        <v>19600</v>
      </c>
      <c r="R4555" t="s">
        <v>118</v>
      </c>
      <c r="S4555" t="str">
        <f>VLOOKUP(V4555,Country!A$2:B$191,2,FALSE)</f>
        <v>Philippines</v>
      </c>
      <c r="T4555" t="str">
        <f>VLOOKUP(X4555,Organisation!A$2:B$150,2,FALSE)</f>
        <v>International Broadcasting Bureau</v>
      </c>
      <c r="U4555" t="s">
        <v>172</v>
      </c>
      <c r="V4555" t="s">
        <v>173</v>
      </c>
      <c r="W4555" t="s">
        <v>120</v>
      </c>
      <c r="X4555" t="s">
        <v>120</v>
      </c>
      <c r="Y4555">
        <v>18356</v>
      </c>
    </row>
    <row r="4556" spans="1:25" x14ac:dyDescent="0.25">
      <c r="A4556">
        <v>21640</v>
      </c>
      <c r="B4556" t="str">
        <f>VLOOKUP(W4556,Broadcast!A$2:B$277,2,FALSE)</f>
        <v>Broadcasting Serv. of the Kingdom of Saudi Arabia</v>
      </c>
      <c r="C4556" s="6">
        <v>1200</v>
      </c>
      <c r="D4556" s="6">
        <v>1500</v>
      </c>
      <c r="E4556" t="s">
        <v>819</v>
      </c>
      <c r="F4556" t="str">
        <f>VLOOKUP(H4556,Location!A$2:E$678,2,FALSE)</f>
        <v>Riyadh</v>
      </c>
      <c r="G4556" t="str">
        <f>VLOOKUP(LEFT(R4556,3),Language!A$2:B$7700,2,FALSE)</f>
        <v>Arabic</v>
      </c>
      <c r="H4556" t="s">
        <v>508</v>
      </c>
      <c r="I4556">
        <v>500</v>
      </c>
      <c r="J4556">
        <v>310</v>
      </c>
      <c r="K4556">
        <v>15</v>
      </c>
      <c r="L4556">
        <v>216</v>
      </c>
      <c r="M4556">
        <v>1234567</v>
      </c>
      <c r="N4556">
        <v>270316</v>
      </c>
      <c r="O4556">
        <v>301016</v>
      </c>
      <c r="P4556" t="s">
        <v>19</v>
      </c>
      <c r="R4556" t="s">
        <v>89</v>
      </c>
      <c r="S4556" t="str">
        <f>VLOOKUP(V4556,Country!A$2:B$191,2,FALSE)</f>
        <v>Saudi Arabia</v>
      </c>
      <c r="T4556" t="str">
        <f>VLOOKUP(X4556,Organisation!A$2:B$150,2,FALSE)</f>
        <v>Saudi Arabian Radio &amp; Television</v>
      </c>
      <c r="U4556" t="s">
        <v>508</v>
      </c>
      <c r="V4556" t="s">
        <v>397</v>
      </c>
      <c r="W4556" t="s">
        <v>397</v>
      </c>
      <c r="X4556" t="s">
        <v>397</v>
      </c>
      <c r="Y4556">
        <v>1437</v>
      </c>
    </row>
    <row r="4557" spans="1:25" x14ac:dyDescent="0.25">
      <c r="A4557">
        <v>21650</v>
      </c>
      <c r="B4557" t="str">
        <f>VLOOKUP(W4557,Broadcast!A$2:B$277,2,FALSE)</f>
        <v>International Broadcasting Bureau</v>
      </c>
      <c r="C4557" s="6">
        <v>300</v>
      </c>
      <c r="D4557" s="6">
        <v>400</v>
      </c>
      <c r="E4557" t="s">
        <v>376</v>
      </c>
      <c r="F4557" t="str">
        <f>VLOOKUP(H4557,Location!A$2:E$678,2,FALSE)</f>
        <v>Tinang 1</v>
      </c>
      <c r="G4557" t="str">
        <f>VLOOKUP(LEFT(R4557,3),Language!A$2:B$7700,2,FALSE)</f>
        <v>Tibetan</v>
      </c>
      <c r="H4557" t="s">
        <v>172</v>
      </c>
      <c r="I4557">
        <v>250</v>
      </c>
      <c r="J4557">
        <v>315</v>
      </c>
      <c r="K4557">
        <v>0</v>
      </c>
      <c r="L4557">
        <v>216</v>
      </c>
      <c r="M4557">
        <v>7</v>
      </c>
      <c r="N4557">
        <v>270316</v>
      </c>
      <c r="O4557">
        <v>291016</v>
      </c>
      <c r="P4557" t="s">
        <v>19</v>
      </c>
      <c r="Q4557">
        <v>19600</v>
      </c>
      <c r="R4557" t="s">
        <v>118</v>
      </c>
      <c r="S4557" t="str">
        <f>VLOOKUP(V4557,Country!A$2:B$191,2,FALSE)</f>
        <v>Philippines</v>
      </c>
      <c r="T4557" t="str">
        <f>VLOOKUP(X4557,Organisation!A$2:B$150,2,FALSE)</f>
        <v>International Broadcasting Bureau</v>
      </c>
      <c r="U4557" t="s">
        <v>172</v>
      </c>
      <c r="V4557" t="s">
        <v>173</v>
      </c>
      <c r="W4557" t="s">
        <v>120</v>
      </c>
      <c r="X4557" t="s">
        <v>120</v>
      </c>
      <c r="Y4557">
        <v>18357</v>
      </c>
    </row>
    <row r="4558" spans="1:25" x14ac:dyDescent="0.25">
      <c r="A4558">
        <v>21650</v>
      </c>
      <c r="B4558" t="str">
        <f>VLOOKUP(W4558,Broadcast!A$2:B$277,2,FALSE)</f>
        <v>International Broadcasting Bureau</v>
      </c>
      <c r="C4558" s="6">
        <v>400</v>
      </c>
      <c r="D4558" s="6">
        <v>500</v>
      </c>
      <c r="E4558" t="s">
        <v>376</v>
      </c>
      <c r="F4558" t="str">
        <f>VLOOKUP(H4558,Location!A$2:E$678,2,FALSE)</f>
        <v>Tinang 1</v>
      </c>
      <c r="G4558" t="str">
        <f>VLOOKUP(LEFT(R4558,3),Language!A$2:B$7700,2,FALSE)</f>
        <v>Tibetan</v>
      </c>
      <c r="H4558" t="s">
        <v>172</v>
      </c>
      <c r="I4558">
        <v>250</v>
      </c>
      <c r="J4558">
        <v>315</v>
      </c>
      <c r="K4558">
        <v>0</v>
      </c>
      <c r="L4558">
        <v>216</v>
      </c>
      <c r="M4558">
        <v>6</v>
      </c>
      <c r="N4558">
        <v>270316</v>
      </c>
      <c r="O4558">
        <v>291016</v>
      </c>
      <c r="P4558" t="s">
        <v>19</v>
      </c>
      <c r="Q4558">
        <v>19600</v>
      </c>
      <c r="R4558" t="s">
        <v>118</v>
      </c>
      <c r="S4558" t="str">
        <f>VLOOKUP(V4558,Country!A$2:B$191,2,FALSE)</f>
        <v>Philippines</v>
      </c>
      <c r="T4558" t="str">
        <f>VLOOKUP(X4558,Organisation!A$2:B$150,2,FALSE)</f>
        <v>International Broadcasting Bureau</v>
      </c>
      <c r="U4558" t="s">
        <v>172</v>
      </c>
      <c r="V4558" t="s">
        <v>173</v>
      </c>
      <c r="W4558" t="s">
        <v>120</v>
      </c>
      <c r="X4558" t="s">
        <v>120</v>
      </c>
      <c r="Y4558">
        <v>18358</v>
      </c>
    </row>
    <row r="4559" spans="1:25" x14ac:dyDescent="0.25">
      <c r="A4559">
        <v>21650</v>
      </c>
      <c r="B4559" t="str">
        <f>VLOOKUP(W4559,Broadcast!A$2:B$277,2,FALSE)</f>
        <v>International Broadcasting Bureau</v>
      </c>
      <c r="C4559" s="6">
        <v>500</v>
      </c>
      <c r="D4559" s="6">
        <v>600</v>
      </c>
      <c r="E4559" t="s">
        <v>376</v>
      </c>
      <c r="F4559" t="str">
        <f>VLOOKUP(H4559,Location!A$2:E$678,2,FALSE)</f>
        <v>Tinang 1</v>
      </c>
      <c r="G4559" t="str">
        <f>VLOOKUP(LEFT(R4559,3),Language!A$2:B$7700,2,FALSE)</f>
        <v>Tibetan</v>
      </c>
      <c r="H4559" t="s">
        <v>172</v>
      </c>
      <c r="I4559">
        <v>250</v>
      </c>
      <c r="J4559">
        <v>315</v>
      </c>
      <c r="K4559">
        <v>0</v>
      </c>
      <c r="L4559">
        <v>216</v>
      </c>
      <c r="M4559">
        <v>5</v>
      </c>
      <c r="N4559">
        <v>270316</v>
      </c>
      <c r="O4559">
        <v>291016</v>
      </c>
      <c r="P4559" t="s">
        <v>19</v>
      </c>
      <c r="Q4559">
        <v>19600</v>
      </c>
      <c r="R4559" t="s">
        <v>118</v>
      </c>
      <c r="S4559" t="str">
        <f>VLOOKUP(V4559,Country!A$2:B$191,2,FALSE)</f>
        <v>Philippines</v>
      </c>
      <c r="T4559" t="str">
        <f>VLOOKUP(X4559,Organisation!A$2:B$150,2,FALSE)</f>
        <v>International Broadcasting Bureau</v>
      </c>
      <c r="U4559" t="s">
        <v>172</v>
      </c>
      <c r="V4559" t="s">
        <v>173</v>
      </c>
      <c r="W4559" t="s">
        <v>120</v>
      </c>
      <c r="X4559" t="s">
        <v>120</v>
      </c>
      <c r="Y4559">
        <v>18359</v>
      </c>
    </row>
    <row r="4560" spans="1:25" x14ac:dyDescent="0.25">
      <c r="A4560">
        <v>21650</v>
      </c>
      <c r="B4560" t="str">
        <f>VLOOKUP(W4560,Broadcast!A$2:B$277,2,FALSE)</f>
        <v>Broadcasting Serv. of the Kingdom of Saudi Arabia</v>
      </c>
      <c r="C4560" s="6">
        <v>900</v>
      </c>
      <c r="D4560" s="6">
        <v>1200</v>
      </c>
      <c r="E4560">
        <v>40</v>
      </c>
      <c r="F4560" t="str">
        <f>VLOOKUP(H4560,Location!A$2:E$678,2,FALSE)</f>
        <v>Jeddah</v>
      </c>
      <c r="G4560" t="str">
        <f>VLOOKUP(LEFT(R4560,3),Language!A$2:B$7700,2,FALSE)</f>
        <v>Persian</v>
      </c>
      <c r="H4560" t="s">
        <v>396</v>
      </c>
      <c r="I4560">
        <v>250</v>
      </c>
      <c r="J4560">
        <v>50</v>
      </c>
      <c r="K4560">
        <v>-25</v>
      </c>
      <c r="L4560">
        <v>216</v>
      </c>
      <c r="M4560">
        <v>1234567</v>
      </c>
      <c r="N4560">
        <v>270316</v>
      </c>
      <c r="O4560">
        <v>301016</v>
      </c>
      <c r="P4560" t="s">
        <v>19</v>
      </c>
      <c r="R4560" t="s">
        <v>154</v>
      </c>
      <c r="S4560" t="str">
        <f>VLOOKUP(V4560,Country!A$2:B$191,2,FALSE)</f>
        <v>Saudi Arabia</v>
      </c>
      <c r="T4560" t="str">
        <f>VLOOKUP(X4560,Organisation!A$2:B$150,2,FALSE)</f>
        <v>Saudi Arabian Radio &amp; Television</v>
      </c>
      <c r="U4560" t="s">
        <v>396</v>
      </c>
      <c r="V4560" t="s">
        <v>397</v>
      </c>
      <c r="W4560" t="s">
        <v>397</v>
      </c>
      <c r="X4560" t="s">
        <v>397</v>
      </c>
      <c r="Y4560">
        <v>1438</v>
      </c>
    </row>
    <row r="4561" spans="1:25" x14ac:dyDescent="0.25">
      <c r="A4561">
        <v>21660</v>
      </c>
      <c r="B4561" t="str">
        <f>VLOOKUP(W4561,Broadcast!A$2:B$277,2,FALSE)</f>
        <v>International Broadcasting Bureau</v>
      </c>
      <c r="C4561" s="6">
        <v>300</v>
      </c>
      <c r="D4561" s="6">
        <v>400</v>
      </c>
      <c r="E4561" t="s">
        <v>376</v>
      </c>
      <c r="F4561" t="str">
        <f>VLOOKUP(H4561,Location!A$2:E$678,2,FALSE)</f>
        <v>Tinang 1</v>
      </c>
      <c r="G4561" t="str">
        <f>VLOOKUP(LEFT(R4561,3),Language!A$2:B$7700,2,FALSE)</f>
        <v>Tibetan</v>
      </c>
      <c r="H4561" t="s">
        <v>172</v>
      </c>
      <c r="I4561">
        <v>250</v>
      </c>
      <c r="J4561">
        <v>315</v>
      </c>
      <c r="K4561">
        <v>0</v>
      </c>
      <c r="L4561">
        <v>216</v>
      </c>
      <c r="M4561">
        <v>1</v>
      </c>
      <c r="N4561">
        <v>270316</v>
      </c>
      <c r="O4561">
        <v>291016</v>
      </c>
      <c r="P4561" t="s">
        <v>19</v>
      </c>
      <c r="Q4561">
        <v>19600</v>
      </c>
      <c r="R4561" t="s">
        <v>118</v>
      </c>
      <c r="S4561" t="str">
        <f>VLOOKUP(V4561,Country!A$2:B$191,2,FALSE)</f>
        <v>Philippines</v>
      </c>
      <c r="T4561" t="str">
        <f>VLOOKUP(X4561,Organisation!A$2:B$150,2,FALSE)</f>
        <v>International Broadcasting Bureau</v>
      </c>
      <c r="U4561" t="s">
        <v>172</v>
      </c>
      <c r="V4561" t="s">
        <v>173</v>
      </c>
      <c r="W4561" t="s">
        <v>120</v>
      </c>
      <c r="X4561" t="s">
        <v>120</v>
      </c>
      <c r="Y4561">
        <v>18360</v>
      </c>
    </row>
    <row r="4562" spans="1:25" x14ac:dyDescent="0.25">
      <c r="A4562">
        <v>21660</v>
      </c>
      <c r="B4562" t="str">
        <f>VLOOKUP(W4562,Broadcast!A$2:B$277,2,FALSE)</f>
        <v>International Broadcasting Bureau</v>
      </c>
      <c r="C4562" s="6">
        <v>400</v>
      </c>
      <c r="D4562" s="6">
        <v>500</v>
      </c>
      <c r="E4562" t="s">
        <v>376</v>
      </c>
      <c r="F4562" t="str">
        <f>VLOOKUP(H4562,Location!A$2:E$678,2,FALSE)</f>
        <v>Tinang 1</v>
      </c>
      <c r="G4562" t="str">
        <f>VLOOKUP(LEFT(R4562,3),Language!A$2:B$7700,2,FALSE)</f>
        <v>Tibetan</v>
      </c>
      <c r="H4562" t="s">
        <v>172</v>
      </c>
      <c r="I4562">
        <v>250</v>
      </c>
      <c r="J4562">
        <v>315</v>
      </c>
      <c r="K4562">
        <v>0</v>
      </c>
      <c r="L4562">
        <v>216</v>
      </c>
      <c r="M4562">
        <v>7</v>
      </c>
      <c r="N4562">
        <v>270316</v>
      </c>
      <c r="O4562">
        <v>291016</v>
      </c>
      <c r="P4562" t="s">
        <v>19</v>
      </c>
      <c r="Q4562">
        <v>19600</v>
      </c>
      <c r="R4562" t="s">
        <v>118</v>
      </c>
      <c r="S4562" t="str">
        <f>VLOOKUP(V4562,Country!A$2:B$191,2,FALSE)</f>
        <v>Philippines</v>
      </c>
      <c r="T4562" t="str">
        <f>VLOOKUP(X4562,Organisation!A$2:B$150,2,FALSE)</f>
        <v>International Broadcasting Bureau</v>
      </c>
      <c r="U4562" t="s">
        <v>172</v>
      </c>
      <c r="V4562" t="s">
        <v>173</v>
      </c>
      <c r="W4562" t="s">
        <v>120</v>
      </c>
      <c r="X4562" t="s">
        <v>120</v>
      </c>
      <c r="Y4562">
        <v>18361</v>
      </c>
    </row>
    <row r="4563" spans="1:25" x14ac:dyDescent="0.25">
      <c r="A4563">
        <v>21660</v>
      </c>
      <c r="B4563" t="str">
        <f>VLOOKUP(W4563,Broadcast!A$2:B$277,2,FALSE)</f>
        <v>International Broadcasting Bureau</v>
      </c>
      <c r="C4563" s="6">
        <v>500</v>
      </c>
      <c r="D4563" s="6">
        <v>600</v>
      </c>
      <c r="E4563" t="s">
        <v>376</v>
      </c>
      <c r="F4563" t="str">
        <f>VLOOKUP(H4563,Location!A$2:E$678,2,FALSE)</f>
        <v>Tinang 1</v>
      </c>
      <c r="G4563" t="str">
        <f>VLOOKUP(LEFT(R4563,3),Language!A$2:B$7700,2,FALSE)</f>
        <v>Tibetan</v>
      </c>
      <c r="H4563" t="s">
        <v>172</v>
      </c>
      <c r="I4563">
        <v>250</v>
      </c>
      <c r="J4563">
        <v>315</v>
      </c>
      <c r="K4563">
        <v>0</v>
      </c>
      <c r="L4563">
        <v>216</v>
      </c>
      <c r="M4563">
        <v>6</v>
      </c>
      <c r="N4563">
        <v>270316</v>
      </c>
      <c r="O4563">
        <v>291016</v>
      </c>
      <c r="P4563" t="s">
        <v>19</v>
      </c>
      <c r="Q4563">
        <v>19600</v>
      </c>
      <c r="R4563" t="s">
        <v>118</v>
      </c>
      <c r="S4563" t="str">
        <f>VLOOKUP(V4563,Country!A$2:B$191,2,FALSE)</f>
        <v>Philippines</v>
      </c>
      <c r="T4563" t="str">
        <f>VLOOKUP(X4563,Organisation!A$2:B$150,2,FALSE)</f>
        <v>International Broadcasting Bureau</v>
      </c>
      <c r="U4563" t="s">
        <v>172</v>
      </c>
      <c r="V4563" t="s">
        <v>173</v>
      </c>
      <c r="W4563" t="s">
        <v>120</v>
      </c>
      <c r="X4563" t="s">
        <v>120</v>
      </c>
      <c r="Y4563">
        <v>18362</v>
      </c>
    </row>
    <row r="4564" spans="1:25" x14ac:dyDescent="0.25">
      <c r="A4564">
        <v>21660</v>
      </c>
      <c r="B4564" t="str">
        <f>VLOOKUP(W4564,Broadcast!A$2:B$277,2,FALSE)</f>
        <v>Broadcasting Serv. of the Kingdom of Saudi Arabia</v>
      </c>
      <c r="C4564" s="6">
        <v>800</v>
      </c>
      <c r="D4564" s="6">
        <v>1000</v>
      </c>
      <c r="E4564">
        <v>37.380000000000003</v>
      </c>
      <c r="F4564" t="str">
        <f>VLOOKUP(H4564,Location!A$2:E$678,2,FALSE)</f>
        <v>Jeddah</v>
      </c>
      <c r="G4564" t="str">
        <f>VLOOKUP(LEFT(R4564,3),Language!A$2:B$7700,2,FALSE)</f>
        <v>French</v>
      </c>
      <c r="H4564" t="s">
        <v>396</v>
      </c>
      <c r="I4564">
        <v>250</v>
      </c>
      <c r="J4564">
        <v>300</v>
      </c>
      <c r="K4564">
        <v>0</v>
      </c>
      <c r="L4564">
        <v>216</v>
      </c>
      <c r="M4564">
        <v>1234567</v>
      </c>
      <c r="N4564">
        <v>270316</v>
      </c>
      <c r="O4564">
        <v>301016</v>
      </c>
      <c r="P4564" t="s">
        <v>19</v>
      </c>
      <c r="R4564" t="s">
        <v>79</v>
      </c>
      <c r="S4564" t="str">
        <f>VLOOKUP(V4564,Country!A$2:B$191,2,FALSE)</f>
        <v>Saudi Arabia</v>
      </c>
      <c r="T4564" t="str">
        <f>VLOOKUP(X4564,Organisation!A$2:B$150,2,FALSE)</f>
        <v>Saudi Arabian Radio &amp; Television</v>
      </c>
      <c r="U4564" t="s">
        <v>396</v>
      </c>
      <c r="V4564" t="s">
        <v>397</v>
      </c>
      <c r="W4564" t="s">
        <v>397</v>
      </c>
      <c r="X4564" t="s">
        <v>397</v>
      </c>
      <c r="Y4564">
        <v>1439</v>
      </c>
    </row>
    <row r="4565" spans="1:25" x14ac:dyDescent="0.25">
      <c r="A4565">
        <v>21660</v>
      </c>
      <c r="B4565" t="str">
        <f>VLOOKUP(W4565,Broadcast!A$2:B$277,2,FALSE)</f>
        <v>BBC Worldservice</v>
      </c>
      <c r="C4565" s="6">
        <v>1000</v>
      </c>
      <c r="D4565" s="6">
        <v>1100</v>
      </c>
      <c r="E4565" t="s">
        <v>168</v>
      </c>
      <c r="F4565" t="str">
        <f>VLOOKUP(H4565,Location!A$2:E$678,2,FALSE)</f>
        <v>Nakhon Sawan</v>
      </c>
      <c r="G4565" t="str">
        <f>VLOOKUP(LEFT(R4565,3),Language!A$2:B$7700,2,FALSE)</f>
        <v>English</v>
      </c>
      <c r="H4565" t="s">
        <v>147</v>
      </c>
      <c r="I4565">
        <v>250</v>
      </c>
      <c r="J4565">
        <v>20</v>
      </c>
      <c r="K4565">
        <v>0</v>
      </c>
      <c r="L4565">
        <v>206</v>
      </c>
      <c r="M4565">
        <v>1234567</v>
      </c>
      <c r="N4565">
        <v>270316</v>
      </c>
      <c r="O4565">
        <v>301016</v>
      </c>
      <c r="P4565" t="s">
        <v>19</v>
      </c>
      <c r="Q4565">
        <v>16700</v>
      </c>
      <c r="R4565" t="s">
        <v>20</v>
      </c>
      <c r="S4565" t="str">
        <f>VLOOKUP(V4565,Country!A$2:B$191,2,FALSE)</f>
        <v>Thailand</v>
      </c>
      <c r="T4565" t="str">
        <f>VLOOKUP(X4565,Organisation!A$2:B$150,2,FALSE)</f>
        <v>Babcock Communications</v>
      </c>
      <c r="U4565" t="s">
        <v>147</v>
      </c>
      <c r="V4565" t="s">
        <v>148</v>
      </c>
      <c r="W4565" t="s">
        <v>42</v>
      </c>
      <c r="X4565" t="s">
        <v>43</v>
      </c>
      <c r="Y4565">
        <v>357</v>
      </c>
    </row>
    <row r="4566" spans="1:25" x14ac:dyDescent="0.25">
      <c r="A4566">
        <v>21660</v>
      </c>
      <c r="B4566" t="str">
        <f>VLOOKUP(W4566,Broadcast!A$2:B$277,2,FALSE)</f>
        <v>Broadcasting Serv. of the Kingdom of Saudi Arabia</v>
      </c>
      <c r="C4566" s="6">
        <v>1200</v>
      </c>
      <c r="D4566" s="6">
        <v>1500</v>
      </c>
      <c r="E4566" t="s">
        <v>290</v>
      </c>
      <c r="F4566" t="str">
        <f>VLOOKUP(H4566,Location!A$2:E$678,2,FALSE)</f>
        <v>Riyadh</v>
      </c>
      <c r="G4566" t="str">
        <f>VLOOKUP(LEFT(R4566,3),Language!A$2:B$7700,2,FALSE)</f>
        <v>Urdu</v>
      </c>
      <c r="H4566" t="s">
        <v>508</v>
      </c>
      <c r="I4566">
        <v>500</v>
      </c>
      <c r="J4566">
        <v>70</v>
      </c>
      <c r="K4566">
        <v>15</v>
      </c>
      <c r="L4566">
        <v>216</v>
      </c>
      <c r="M4566">
        <v>1234567</v>
      </c>
      <c r="N4566">
        <v>270316</v>
      </c>
      <c r="O4566">
        <v>301016</v>
      </c>
      <c r="P4566" t="s">
        <v>19</v>
      </c>
      <c r="R4566" t="s">
        <v>348</v>
      </c>
      <c r="S4566" t="str">
        <f>VLOOKUP(V4566,Country!A$2:B$191,2,FALSE)</f>
        <v>Saudi Arabia</v>
      </c>
      <c r="T4566" t="str">
        <f>VLOOKUP(X4566,Organisation!A$2:B$150,2,FALSE)</f>
        <v>Saudi Arabian Radio &amp; Television</v>
      </c>
      <c r="U4566" t="s">
        <v>508</v>
      </c>
      <c r="V4566" t="s">
        <v>397</v>
      </c>
      <c r="W4566" t="s">
        <v>397</v>
      </c>
      <c r="X4566" t="s">
        <v>397</v>
      </c>
      <c r="Y4566">
        <v>1440</v>
      </c>
    </row>
    <row r="4567" spans="1:25" x14ac:dyDescent="0.25">
      <c r="A4567">
        <v>21665</v>
      </c>
      <c r="B4567" t="str">
        <f>VLOOKUP(W4567,Broadcast!A$2:B$277,2,FALSE)</f>
        <v>Broadcasting Serv. of the Kingdom of Saudi Arabia</v>
      </c>
      <c r="C4567" s="6">
        <v>300</v>
      </c>
      <c r="D4567" s="6">
        <v>600</v>
      </c>
      <c r="E4567" t="s">
        <v>1096</v>
      </c>
      <c r="F4567" t="str">
        <f>VLOOKUP(H4567,Location!A$2:E$678,2,FALSE)</f>
        <v>Riyadh</v>
      </c>
      <c r="G4567" t="str">
        <f>VLOOKUP(LEFT(R4567,3),Language!A$2:B$7700,2,FALSE)</f>
        <v>Chinese Sign Language</v>
      </c>
      <c r="H4567" t="s">
        <v>508</v>
      </c>
      <c r="I4567">
        <v>500</v>
      </c>
      <c r="J4567">
        <v>55</v>
      </c>
      <c r="K4567">
        <v>0</v>
      </c>
      <c r="L4567">
        <v>216</v>
      </c>
      <c r="M4567">
        <v>1234567</v>
      </c>
      <c r="N4567">
        <v>270316</v>
      </c>
      <c r="O4567">
        <v>301016</v>
      </c>
      <c r="P4567" t="s">
        <v>19</v>
      </c>
      <c r="R4567" t="s">
        <v>1097</v>
      </c>
      <c r="S4567" t="str">
        <f>VLOOKUP(V4567,Country!A$2:B$191,2,FALSE)</f>
        <v>Saudi Arabia</v>
      </c>
      <c r="T4567" t="str">
        <f>VLOOKUP(X4567,Organisation!A$2:B$150,2,FALSE)</f>
        <v>Saudi Arabian Radio &amp; Television</v>
      </c>
      <c r="U4567" t="s">
        <v>508</v>
      </c>
      <c r="V4567" t="s">
        <v>397</v>
      </c>
      <c r="W4567" t="s">
        <v>397</v>
      </c>
      <c r="X4567" t="s">
        <v>397</v>
      </c>
      <c r="Y4567">
        <v>1441</v>
      </c>
    </row>
    <row r="4568" spans="1:25" x14ac:dyDescent="0.25">
      <c r="A4568">
        <v>21670</v>
      </c>
      <c r="B4568" t="str">
        <f>VLOOKUP(W4568,Broadcast!A$2:B$277,2,FALSE)</f>
        <v>Broadcasting Serv. of the Kingdom of Saudi Arabia</v>
      </c>
      <c r="C4568" s="6">
        <v>800</v>
      </c>
      <c r="D4568" s="6">
        <v>1000</v>
      </c>
      <c r="E4568" t="s">
        <v>1076</v>
      </c>
      <c r="F4568" t="str">
        <f>VLOOKUP(H4568,Location!A$2:E$678,2,FALSE)</f>
        <v>Jeddah</v>
      </c>
      <c r="G4568" t="str">
        <f>VLOOKUP(LEFT(R4568,3),Language!A$2:B$7700,2,FALSE)</f>
        <v>French</v>
      </c>
      <c r="H4568" t="s">
        <v>396</v>
      </c>
      <c r="I4568">
        <v>250</v>
      </c>
      <c r="J4568">
        <v>270</v>
      </c>
      <c r="K4568">
        <v>0</v>
      </c>
      <c r="L4568">
        <v>216</v>
      </c>
      <c r="M4568">
        <v>1234567</v>
      </c>
      <c r="N4568">
        <v>270316</v>
      </c>
      <c r="O4568">
        <v>301016</v>
      </c>
      <c r="P4568" t="s">
        <v>19</v>
      </c>
      <c r="R4568" t="s">
        <v>79</v>
      </c>
      <c r="S4568" t="str">
        <f>VLOOKUP(V4568,Country!A$2:B$191,2,FALSE)</f>
        <v>Saudi Arabia</v>
      </c>
      <c r="T4568" t="str">
        <f>VLOOKUP(X4568,Organisation!A$2:B$150,2,FALSE)</f>
        <v>Saudi Arabian Radio &amp; Television</v>
      </c>
      <c r="U4568" t="s">
        <v>396</v>
      </c>
      <c r="V4568" t="s">
        <v>397</v>
      </c>
      <c r="W4568" t="s">
        <v>397</v>
      </c>
      <c r="X4568" t="s">
        <v>397</v>
      </c>
      <c r="Y4568">
        <v>1442</v>
      </c>
    </row>
    <row r="4569" spans="1:25" x14ac:dyDescent="0.25">
      <c r="A4569">
        <v>21670</v>
      </c>
      <c r="B4569" t="str">
        <f>VLOOKUP(W4569,Broadcast!A$2:B$277,2,FALSE)</f>
        <v>Broadcasting Serv. of the Kingdom of Saudi Arabia</v>
      </c>
      <c r="C4569" s="6">
        <v>900</v>
      </c>
      <c r="D4569" s="6">
        <v>1200</v>
      </c>
      <c r="E4569">
        <v>54</v>
      </c>
      <c r="F4569" t="str">
        <f>VLOOKUP(H4569,Location!A$2:E$678,2,FALSE)</f>
        <v>Riyadh</v>
      </c>
      <c r="G4569" t="str">
        <f>VLOOKUP(LEFT(R4569,3),Language!A$2:B$7700,2,FALSE)</f>
        <v>Indonesian</v>
      </c>
      <c r="H4569" t="s">
        <v>508</v>
      </c>
      <c r="I4569">
        <v>500</v>
      </c>
      <c r="J4569">
        <v>100</v>
      </c>
      <c r="K4569">
        <v>-15</v>
      </c>
      <c r="L4569">
        <v>216</v>
      </c>
      <c r="M4569">
        <v>1234567</v>
      </c>
      <c r="N4569">
        <v>270316</v>
      </c>
      <c r="O4569">
        <v>301016</v>
      </c>
      <c r="P4569" t="s">
        <v>19</v>
      </c>
      <c r="R4569" t="s">
        <v>590</v>
      </c>
      <c r="S4569" t="str">
        <f>VLOOKUP(V4569,Country!A$2:B$191,2,FALSE)</f>
        <v>Saudi Arabia</v>
      </c>
      <c r="T4569" t="str">
        <f>VLOOKUP(X4569,Organisation!A$2:B$150,2,FALSE)</f>
        <v>Saudi Arabian Radio &amp; Television</v>
      </c>
      <c r="U4569" t="s">
        <v>508</v>
      </c>
      <c r="V4569" t="s">
        <v>397</v>
      </c>
      <c r="W4569" t="s">
        <v>397</v>
      </c>
      <c r="X4569" t="s">
        <v>397</v>
      </c>
      <c r="Y4569">
        <v>1443</v>
      </c>
    </row>
    <row r="4570" spans="1:25" x14ac:dyDescent="0.25">
      <c r="A4570">
        <v>21675</v>
      </c>
      <c r="B4570" t="str">
        <f>VLOOKUP(W4570,Broadcast!A$2:B$277,2,FALSE)</f>
        <v>Radio Miami International</v>
      </c>
      <c r="C4570" s="6">
        <v>1000</v>
      </c>
      <c r="D4570" s="6">
        <v>2300</v>
      </c>
      <c r="E4570" t="s">
        <v>1098</v>
      </c>
      <c r="F4570" t="str">
        <f>VLOOKUP(H4570,Location!A$2:E$678,2,FALSE)</f>
        <v>Okeechobee, FL</v>
      </c>
      <c r="G4570" t="str">
        <f>VLOOKUP(LEFT(R4570,3),Language!A$2:B$7700,2,FALSE)</f>
        <v>English</v>
      </c>
      <c r="H4570" t="s">
        <v>128</v>
      </c>
      <c r="I4570">
        <v>100</v>
      </c>
      <c r="J4570">
        <v>87</v>
      </c>
      <c r="K4570">
        <v>0</v>
      </c>
      <c r="L4570">
        <v>902</v>
      </c>
      <c r="M4570">
        <v>1234567</v>
      </c>
      <c r="N4570">
        <v>270316</v>
      </c>
      <c r="O4570">
        <v>301016</v>
      </c>
      <c r="P4570" t="s">
        <v>19</v>
      </c>
      <c r="Q4570">
        <v>16500</v>
      </c>
      <c r="R4570" t="s">
        <v>20</v>
      </c>
      <c r="S4570" t="str">
        <f>VLOOKUP(V4570,Country!A$2:B$191,2,FALSE)</f>
        <v>United States</v>
      </c>
      <c r="T4570" t="str">
        <f>VLOOKUP(X4570,Organisation!A$2:B$150,2,FALSE)</f>
        <v>Federal Communications Commission</v>
      </c>
      <c r="U4570" t="s">
        <v>128</v>
      </c>
      <c r="V4570" t="s">
        <v>21</v>
      </c>
      <c r="W4570" t="s">
        <v>128</v>
      </c>
      <c r="X4570" t="s">
        <v>22</v>
      </c>
      <c r="Y4570">
        <v>16640</v>
      </c>
    </row>
    <row r="4571" spans="1:25" x14ac:dyDescent="0.25">
      <c r="A4571">
        <v>21690</v>
      </c>
      <c r="B4571" t="str">
        <f>VLOOKUP(W4571,Broadcast!A$2:B$277,2,FALSE)</f>
        <v>International Broadcasting Bureau</v>
      </c>
      <c r="C4571" s="6">
        <v>500</v>
      </c>
      <c r="D4571" s="6">
        <v>600</v>
      </c>
      <c r="E4571">
        <v>43.44</v>
      </c>
      <c r="F4571" t="str">
        <f>VLOOKUP(H4571,Location!A$2:E$678,2,FALSE)</f>
        <v>Tinian Islands</v>
      </c>
      <c r="G4571" t="str">
        <f>VLOOKUP(LEFT(R4571,3),Language!A$2:B$7700,2,FALSE)</f>
        <v>Mandarin Chinese</v>
      </c>
      <c r="H4571" t="s">
        <v>144</v>
      </c>
      <c r="I4571">
        <v>250</v>
      </c>
      <c r="J4571">
        <v>309</v>
      </c>
      <c r="K4571">
        <v>-24</v>
      </c>
      <c r="L4571">
        <v>226</v>
      </c>
      <c r="M4571">
        <v>1234567</v>
      </c>
      <c r="N4571">
        <v>270316</v>
      </c>
      <c r="O4571">
        <v>291016</v>
      </c>
      <c r="P4571" t="s">
        <v>19</v>
      </c>
      <c r="Q4571">
        <v>16000</v>
      </c>
      <c r="R4571" t="s">
        <v>270</v>
      </c>
      <c r="S4571" t="str">
        <f>VLOOKUP(V4571,Country!A$2:B$191,2,FALSE)</f>
        <v>United States</v>
      </c>
      <c r="T4571" t="str">
        <f>VLOOKUP(X4571,Organisation!A$2:B$150,2,FALSE)</f>
        <v>International Broadcasting Bureau</v>
      </c>
      <c r="U4571" t="s">
        <v>144</v>
      </c>
      <c r="V4571" t="s">
        <v>21</v>
      </c>
      <c r="W4571" t="s">
        <v>120</v>
      </c>
      <c r="X4571" t="s">
        <v>120</v>
      </c>
      <c r="Y4571">
        <v>1030</v>
      </c>
    </row>
    <row r="4572" spans="1:25" x14ac:dyDescent="0.25">
      <c r="A4572">
        <v>21690</v>
      </c>
      <c r="B4572" t="str">
        <f>VLOOKUP(W4572,Broadcast!A$2:B$277,2,FALSE)</f>
        <v>International Broadcasting Bureau</v>
      </c>
      <c r="C4572" s="6">
        <v>600</v>
      </c>
      <c r="D4572" s="6">
        <v>700</v>
      </c>
      <c r="E4572" t="s">
        <v>376</v>
      </c>
      <c r="F4572" t="str">
        <f>VLOOKUP(H4572,Location!A$2:E$678,2,FALSE)</f>
        <v>Dhabayya</v>
      </c>
      <c r="G4572" t="str">
        <f>VLOOKUP(LEFT(R4572,3),Language!A$2:B$7700,2,FALSE)</f>
        <v>Tibetan</v>
      </c>
      <c r="H4572" t="s">
        <v>409</v>
      </c>
      <c r="I4572">
        <v>500</v>
      </c>
      <c r="J4572">
        <v>75</v>
      </c>
      <c r="K4572">
        <v>-15</v>
      </c>
      <c r="L4572">
        <v>218</v>
      </c>
      <c r="M4572">
        <v>1234567</v>
      </c>
      <c r="N4572">
        <v>270316</v>
      </c>
      <c r="O4572">
        <v>291016</v>
      </c>
      <c r="P4572" t="s">
        <v>19</v>
      </c>
      <c r="R4572" t="s">
        <v>118</v>
      </c>
      <c r="S4572" t="str">
        <f>VLOOKUP(V4572,Country!A$2:B$191,2,FALSE)</f>
        <v>United Arab Emirates</v>
      </c>
      <c r="T4572" t="str">
        <f>VLOOKUP(X4572,Organisation!A$2:B$150,2,FALSE)</f>
        <v>International Broadcasting Bureau</v>
      </c>
      <c r="U4572" t="s">
        <v>409</v>
      </c>
      <c r="V4572" t="s">
        <v>410</v>
      </c>
      <c r="W4572" t="s">
        <v>120</v>
      </c>
      <c r="X4572" t="s">
        <v>120</v>
      </c>
      <c r="Y4572">
        <v>1031</v>
      </c>
    </row>
    <row r="4573" spans="1:25" x14ac:dyDescent="0.25">
      <c r="A4573">
        <v>21690</v>
      </c>
      <c r="B4573" t="str">
        <f>VLOOKUP(W4573,Broadcast!A$2:B$277,2,FALSE)</f>
        <v>Radio France Internationale</v>
      </c>
      <c r="C4573" s="6">
        <v>1200</v>
      </c>
      <c r="D4573" s="6">
        <v>1300</v>
      </c>
      <c r="E4573" t="s">
        <v>553</v>
      </c>
      <c r="F4573" t="str">
        <f>VLOOKUP(H4573,Location!A$2:E$678,2,FALSE)</f>
        <v>Issoudun</v>
      </c>
      <c r="G4573" t="str">
        <f>VLOOKUP(LEFT(R4573,3),Language!A$2:B$7700,2,FALSE)</f>
        <v>French</v>
      </c>
      <c r="H4573" t="s">
        <v>78</v>
      </c>
      <c r="I4573">
        <v>500</v>
      </c>
      <c r="J4573">
        <v>185</v>
      </c>
      <c r="K4573">
        <v>0</v>
      </c>
      <c r="L4573">
        <v>147</v>
      </c>
      <c r="M4573">
        <v>1234567</v>
      </c>
      <c r="N4573">
        <v>30916</v>
      </c>
      <c r="O4573">
        <v>291016</v>
      </c>
      <c r="P4573" t="s">
        <v>19</v>
      </c>
      <c r="Q4573">
        <v>17400</v>
      </c>
      <c r="R4573" t="s">
        <v>79</v>
      </c>
      <c r="S4573" t="str">
        <f>VLOOKUP(V4573,Country!A$2:B$191,2,FALSE)</f>
        <v>France</v>
      </c>
      <c r="T4573" t="str">
        <f>VLOOKUP(X4573,Organisation!A$2:B$150,2,FALSE)</f>
        <v>Telediffusion de France</v>
      </c>
      <c r="U4573" t="s">
        <v>78</v>
      </c>
      <c r="V4573" t="s">
        <v>80</v>
      </c>
      <c r="W4573" t="s">
        <v>81</v>
      </c>
      <c r="X4573" t="s">
        <v>82</v>
      </c>
      <c r="Y4573">
        <v>1547</v>
      </c>
    </row>
    <row r="4574" spans="1:25" x14ac:dyDescent="0.25">
      <c r="A4574">
        <v>21690</v>
      </c>
      <c r="B4574" t="str">
        <f>VLOOKUP(W4574,Broadcast!A$2:B$277,2,FALSE)</f>
        <v>Radio France Internationale</v>
      </c>
      <c r="C4574" s="6">
        <v>1200</v>
      </c>
      <c r="D4574" s="6">
        <v>1300</v>
      </c>
      <c r="E4574" t="s">
        <v>1099</v>
      </c>
      <c r="F4574" t="str">
        <f>VLOOKUP(H4574,Location!A$2:E$678,2,FALSE)</f>
        <v>Issoudun</v>
      </c>
      <c r="G4574" t="str">
        <f>VLOOKUP(LEFT(R4574,3),Language!A$2:B$7700,2,FALSE)</f>
        <v>French</v>
      </c>
      <c r="H4574" t="s">
        <v>78</v>
      </c>
      <c r="I4574">
        <v>500</v>
      </c>
      <c r="J4574">
        <v>185</v>
      </c>
      <c r="K4574">
        <v>0</v>
      </c>
      <c r="L4574">
        <v>147</v>
      </c>
      <c r="M4574">
        <v>1234567</v>
      </c>
      <c r="N4574">
        <v>270316</v>
      </c>
      <c r="O4574">
        <v>280516</v>
      </c>
      <c r="P4574" t="s">
        <v>19</v>
      </c>
      <c r="Q4574">
        <v>17400</v>
      </c>
      <c r="R4574" t="s">
        <v>79</v>
      </c>
      <c r="S4574" t="str">
        <f>VLOOKUP(V4574,Country!A$2:B$191,2,FALSE)</f>
        <v>France</v>
      </c>
      <c r="T4574" t="str">
        <f>VLOOKUP(X4574,Organisation!A$2:B$150,2,FALSE)</f>
        <v>Telediffusion de France</v>
      </c>
      <c r="U4574" t="s">
        <v>78</v>
      </c>
      <c r="V4574" t="s">
        <v>80</v>
      </c>
      <c r="W4574" t="s">
        <v>81</v>
      </c>
      <c r="X4574" t="s">
        <v>82</v>
      </c>
      <c r="Y4574">
        <v>1548</v>
      </c>
    </row>
    <row r="4575" spans="1:25" x14ac:dyDescent="0.25">
      <c r="A4575">
        <v>21690</v>
      </c>
      <c r="B4575" t="str">
        <f>VLOOKUP(W4575,Broadcast!A$2:B$277,2,FALSE)</f>
        <v>Radio France Internationale</v>
      </c>
      <c r="C4575" s="6">
        <v>1500</v>
      </c>
      <c r="D4575" s="6">
        <v>1600</v>
      </c>
      <c r="E4575" t="s">
        <v>897</v>
      </c>
      <c r="F4575" t="str">
        <f>VLOOKUP(H4575,Location!A$2:E$678,2,FALSE)</f>
        <v>Issoudun</v>
      </c>
      <c r="G4575" t="str">
        <f>VLOOKUP(LEFT(R4575,3),Language!A$2:B$7700,2,FALSE)</f>
        <v>Swahili (macrolanguage)</v>
      </c>
      <c r="H4575" t="s">
        <v>78</v>
      </c>
      <c r="I4575">
        <v>500</v>
      </c>
      <c r="J4575">
        <v>145</v>
      </c>
      <c r="K4575">
        <v>0</v>
      </c>
      <c r="L4575">
        <v>217</v>
      </c>
      <c r="M4575">
        <v>1234567</v>
      </c>
      <c r="N4575">
        <v>270316</v>
      </c>
      <c r="O4575">
        <v>291016</v>
      </c>
      <c r="P4575" t="s">
        <v>19</v>
      </c>
      <c r="Q4575">
        <v>17400</v>
      </c>
      <c r="R4575" t="s">
        <v>296</v>
      </c>
      <c r="S4575" t="str">
        <f>VLOOKUP(V4575,Country!A$2:B$191,2,FALSE)</f>
        <v>France</v>
      </c>
      <c r="T4575" t="str">
        <f>VLOOKUP(X4575,Organisation!A$2:B$150,2,FALSE)</f>
        <v>Telediffusion de France</v>
      </c>
      <c r="U4575" t="s">
        <v>78</v>
      </c>
      <c r="V4575" t="s">
        <v>80</v>
      </c>
      <c r="W4575" t="s">
        <v>81</v>
      </c>
      <c r="X4575" t="s">
        <v>82</v>
      </c>
      <c r="Y4575">
        <v>1549</v>
      </c>
    </row>
    <row r="4576" spans="1:25" x14ac:dyDescent="0.25">
      <c r="A4576">
        <v>21690</v>
      </c>
      <c r="B4576" t="str">
        <f>VLOOKUP(W4576,Broadcast!A$2:B$277,2,FALSE)</f>
        <v>Radio France Internationale</v>
      </c>
      <c r="C4576" s="6">
        <v>1600</v>
      </c>
      <c r="D4576" s="6">
        <v>1659</v>
      </c>
      <c r="E4576" t="s">
        <v>553</v>
      </c>
      <c r="F4576" t="str">
        <f>VLOOKUP(H4576,Location!A$2:E$678,2,FALSE)</f>
        <v>Issoudun</v>
      </c>
      <c r="G4576" t="str">
        <f>VLOOKUP(LEFT(R4576,3),Language!A$2:B$7700,2,FALSE)</f>
        <v>French</v>
      </c>
      <c r="H4576" t="s">
        <v>78</v>
      </c>
      <c r="I4576">
        <v>500</v>
      </c>
      <c r="J4576">
        <v>185</v>
      </c>
      <c r="K4576">
        <v>0</v>
      </c>
      <c r="L4576">
        <v>147</v>
      </c>
      <c r="M4576">
        <v>1234567</v>
      </c>
      <c r="N4576">
        <v>270316</v>
      </c>
      <c r="O4576">
        <v>291016</v>
      </c>
      <c r="P4576" t="s">
        <v>19</v>
      </c>
      <c r="Q4576">
        <v>17000</v>
      </c>
      <c r="R4576" t="s">
        <v>79</v>
      </c>
      <c r="S4576" t="str">
        <f>VLOOKUP(V4576,Country!A$2:B$191,2,FALSE)</f>
        <v>France</v>
      </c>
      <c r="T4576" t="str">
        <f>VLOOKUP(X4576,Organisation!A$2:B$150,2,FALSE)</f>
        <v>Telediffusion de France</v>
      </c>
      <c r="U4576" t="s">
        <v>78</v>
      </c>
      <c r="V4576" t="s">
        <v>80</v>
      </c>
      <c r="W4576" t="s">
        <v>81</v>
      </c>
      <c r="X4576" t="s">
        <v>82</v>
      </c>
      <c r="Y4576">
        <v>1550</v>
      </c>
    </row>
    <row r="4577" spans="1:25" x14ac:dyDescent="0.25">
      <c r="A4577">
        <v>21690</v>
      </c>
      <c r="B4577" t="str">
        <f>VLOOKUP(W4577,Broadcast!A$2:B$277,2,FALSE)</f>
        <v>Radio France Internationale</v>
      </c>
      <c r="C4577" s="6">
        <v>1700</v>
      </c>
      <c r="D4577" s="6">
        <v>1730</v>
      </c>
      <c r="E4577">
        <v>52</v>
      </c>
      <c r="F4577" t="str">
        <f>VLOOKUP(H4577,Location!A$2:E$678,2,FALSE)</f>
        <v>Issoudun</v>
      </c>
      <c r="G4577" t="str">
        <f>VLOOKUP(LEFT(R4577,3),Language!A$2:B$7700,2,FALSE)</f>
        <v>Portuguese</v>
      </c>
      <c r="H4577" t="s">
        <v>78</v>
      </c>
      <c r="I4577">
        <v>500</v>
      </c>
      <c r="J4577">
        <v>160</v>
      </c>
      <c r="K4577">
        <v>0</v>
      </c>
      <c r="L4577">
        <v>217</v>
      </c>
      <c r="M4577">
        <v>1234567</v>
      </c>
      <c r="N4577">
        <v>270316</v>
      </c>
      <c r="O4577">
        <v>291016</v>
      </c>
      <c r="P4577" t="s">
        <v>19</v>
      </c>
      <c r="Q4577">
        <v>17400</v>
      </c>
      <c r="R4577" t="s">
        <v>300</v>
      </c>
      <c r="S4577" t="str">
        <f>VLOOKUP(V4577,Country!A$2:B$191,2,FALSE)</f>
        <v>France</v>
      </c>
      <c r="T4577" t="str">
        <f>VLOOKUP(X4577,Organisation!A$2:B$150,2,FALSE)</f>
        <v>Telediffusion de France</v>
      </c>
      <c r="U4577" t="s">
        <v>78</v>
      </c>
      <c r="V4577" t="s">
        <v>80</v>
      </c>
      <c r="W4577" t="s">
        <v>81</v>
      </c>
      <c r="X4577" t="s">
        <v>82</v>
      </c>
      <c r="Y4577">
        <v>1551</v>
      </c>
    </row>
    <row r="4578" spans="1:25" x14ac:dyDescent="0.25">
      <c r="A4578">
        <v>21690</v>
      </c>
      <c r="B4578" t="str">
        <f>VLOOKUP(W4578,Broadcast!A$2:B$277,2,FALSE)</f>
        <v>Radio France Internationale</v>
      </c>
      <c r="C4578" s="6">
        <v>1800</v>
      </c>
      <c r="D4578" s="6">
        <v>1859</v>
      </c>
      <c r="E4578" t="s">
        <v>796</v>
      </c>
      <c r="F4578" t="str">
        <f>VLOOKUP(H4578,Location!A$2:E$678,2,FALSE)</f>
        <v>Issoudun</v>
      </c>
      <c r="G4578" t="str">
        <f>VLOOKUP(LEFT(R4578,3),Language!A$2:B$7700,2,FALSE)</f>
        <v>French</v>
      </c>
      <c r="H4578" t="s">
        <v>78</v>
      </c>
      <c r="I4578">
        <v>500</v>
      </c>
      <c r="J4578">
        <v>153</v>
      </c>
      <c r="K4578">
        <v>-9</v>
      </c>
      <c r="L4578">
        <v>196</v>
      </c>
      <c r="M4578">
        <v>1234567</v>
      </c>
      <c r="N4578">
        <v>270316</v>
      </c>
      <c r="O4578">
        <v>291016</v>
      </c>
      <c r="P4578" t="s">
        <v>19</v>
      </c>
      <c r="Q4578">
        <v>18160</v>
      </c>
      <c r="R4578" t="s">
        <v>79</v>
      </c>
      <c r="S4578" t="str">
        <f>VLOOKUP(V4578,Country!A$2:B$191,2,FALSE)</f>
        <v>France</v>
      </c>
      <c r="T4578" t="str">
        <f>VLOOKUP(X4578,Organisation!A$2:B$150,2,FALSE)</f>
        <v>Telediffusion de France</v>
      </c>
      <c r="U4578" t="s">
        <v>78</v>
      </c>
      <c r="V4578" t="s">
        <v>80</v>
      </c>
      <c r="W4578" t="s">
        <v>81</v>
      </c>
      <c r="X4578" t="s">
        <v>82</v>
      </c>
      <c r="Y4578">
        <v>1552</v>
      </c>
    </row>
    <row r="4579" spans="1:25" x14ac:dyDescent="0.25">
      <c r="A4579">
        <v>21695</v>
      </c>
      <c r="B4579" t="str">
        <f>VLOOKUP(W4579,Broadcast!A$2:B$277,2,FALSE)</f>
        <v>International Broadcasting Bureau</v>
      </c>
      <c r="C4579" s="6">
        <v>900</v>
      </c>
      <c r="D4579" s="6">
        <v>1100</v>
      </c>
      <c r="E4579">
        <v>43.44</v>
      </c>
      <c r="F4579" t="str">
        <f>VLOOKUP(H4579,Location!A$2:E$678,2,FALSE)</f>
        <v>Tinang 1</v>
      </c>
      <c r="G4579" t="str">
        <f>VLOOKUP(LEFT(R4579,3),Language!A$2:B$7700,2,FALSE)</f>
        <v>Mandarin Chinese</v>
      </c>
      <c r="H4579" t="s">
        <v>172</v>
      </c>
      <c r="I4579">
        <v>250</v>
      </c>
      <c r="J4579">
        <v>349</v>
      </c>
      <c r="K4579">
        <v>0</v>
      </c>
      <c r="L4579">
        <v>216</v>
      </c>
      <c r="M4579">
        <v>1234567</v>
      </c>
      <c r="N4579">
        <v>270316</v>
      </c>
      <c r="O4579">
        <v>291016</v>
      </c>
      <c r="P4579" t="s">
        <v>19</v>
      </c>
      <c r="Q4579">
        <v>19600</v>
      </c>
      <c r="R4579" t="s">
        <v>270</v>
      </c>
      <c r="S4579" t="str">
        <f>VLOOKUP(V4579,Country!A$2:B$191,2,FALSE)</f>
        <v>Philippines</v>
      </c>
      <c r="T4579" t="str">
        <f>VLOOKUP(X4579,Organisation!A$2:B$150,2,FALSE)</f>
        <v>International Broadcasting Bureau</v>
      </c>
      <c r="U4579" t="s">
        <v>172</v>
      </c>
      <c r="V4579" t="s">
        <v>173</v>
      </c>
      <c r="W4579" t="s">
        <v>120</v>
      </c>
      <c r="X4579" t="s">
        <v>120</v>
      </c>
      <c r="Y4579">
        <v>1032</v>
      </c>
    </row>
    <row r="4580" spans="1:25" x14ac:dyDescent="0.25">
      <c r="A4580">
        <v>21700</v>
      </c>
      <c r="B4580" t="str">
        <f>VLOOKUP(W4580,Broadcast!A$2:B$277,2,FALSE)</f>
        <v>Abu Dhabi Media Company</v>
      </c>
      <c r="C4580" s="6">
        <v>1100</v>
      </c>
      <c r="D4580" s="6">
        <v>1400</v>
      </c>
      <c r="E4580">
        <v>44.45</v>
      </c>
      <c r="F4580" t="str">
        <f>VLOOKUP(H4580,Location!A$2:E$678,2,FALSE)</f>
        <v>Dhabayya</v>
      </c>
      <c r="G4580" t="str">
        <f>VLOOKUP(LEFT(R4580,3),Language!A$2:B$7700,2,FALSE)</f>
        <v>Arabic</v>
      </c>
      <c r="H4580" t="s">
        <v>409</v>
      </c>
      <c r="I4580">
        <v>500</v>
      </c>
      <c r="J4580">
        <v>60</v>
      </c>
      <c r="K4580">
        <v>-30</v>
      </c>
      <c r="L4580">
        <v>146</v>
      </c>
      <c r="M4580">
        <v>1234567</v>
      </c>
      <c r="N4580">
        <v>270316</v>
      </c>
      <c r="O4580">
        <v>301016</v>
      </c>
      <c r="P4580" t="s">
        <v>19</v>
      </c>
      <c r="Q4580">
        <v>21000</v>
      </c>
      <c r="R4580" t="s">
        <v>89</v>
      </c>
      <c r="S4580" t="str">
        <f>VLOOKUP(V4580,Country!A$2:B$191,2,FALSE)</f>
        <v>United Arab Emirates</v>
      </c>
      <c r="T4580" t="str">
        <f>VLOOKUP(X4580,Organisation!A$2:B$150,2,FALSE)</f>
        <v>Abu Dhabi Media Company</v>
      </c>
      <c r="U4580" t="s">
        <v>409</v>
      </c>
      <c r="V4580" t="s">
        <v>410</v>
      </c>
      <c r="W4580" t="s">
        <v>14</v>
      </c>
      <c r="X4580" t="s">
        <v>14</v>
      </c>
      <c r="Y4580">
        <v>3823</v>
      </c>
    </row>
    <row r="4581" spans="1:25" x14ac:dyDescent="0.25">
      <c r="A4581">
        <v>21705</v>
      </c>
      <c r="B4581" t="str">
        <f>VLOOKUP(W4581,Broadcast!A$2:B$277,2,FALSE)</f>
        <v>Broadcasting Serv. of the Kingdom of Saudi Arabia</v>
      </c>
      <c r="C4581" s="6">
        <v>900</v>
      </c>
      <c r="D4581" s="6">
        <v>1200</v>
      </c>
      <c r="E4581" t="s">
        <v>819</v>
      </c>
      <c r="F4581" t="str">
        <f>VLOOKUP(H4581,Location!A$2:E$678,2,FALSE)</f>
        <v>Riyadh</v>
      </c>
      <c r="G4581" t="str">
        <f>VLOOKUP(LEFT(R4581,3),Language!A$2:B$7700,2,FALSE)</f>
        <v>Arabic</v>
      </c>
      <c r="H4581" t="s">
        <v>508</v>
      </c>
      <c r="I4581">
        <v>500</v>
      </c>
      <c r="J4581">
        <v>310</v>
      </c>
      <c r="K4581">
        <v>15</v>
      </c>
      <c r="L4581">
        <v>216</v>
      </c>
      <c r="M4581">
        <v>1234567</v>
      </c>
      <c r="N4581">
        <v>270316</v>
      </c>
      <c r="O4581">
        <v>301016</v>
      </c>
      <c r="P4581" t="s">
        <v>19</v>
      </c>
      <c r="R4581" t="s">
        <v>89</v>
      </c>
      <c r="S4581" t="str">
        <f>VLOOKUP(V4581,Country!A$2:B$191,2,FALSE)</f>
        <v>Saudi Arabia</v>
      </c>
      <c r="T4581" t="str">
        <f>VLOOKUP(X4581,Organisation!A$2:B$150,2,FALSE)</f>
        <v>Saudi Arabian Radio &amp; Television</v>
      </c>
      <c r="U4581" t="s">
        <v>508</v>
      </c>
      <c r="V4581" t="s">
        <v>397</v>
      </c>
      <c r="W4581" t="s">
        <v>397</v>
      </c>
      <c r="X4581" t="s">
        <v>397</v>
      </c>
      <c r="Y4581">
        <v>1444</v>
      </c>
    </row>
    <row r="4582" spans="1:25" x14ac:dyDescent="0.25">
      <c r="A4582">
        <v>21710</v>
      </c>
      <c r="B4582" t="str">
        <f>VLOOKUP(W4582,Broadcast!A$2:B$277,2,FALSE)</f>
        <v>Broadcasting Serv. of the Kingdom of Saudi Arabia</v>
      </c>
      <c r="C4582" s="6">
        <v>1200</v>
      </c>
      <c r="D4582" s="6">
        <v>1500</v>
      </c>
      <c r="E4582" t="s">
        <v>261</v>
      </c>
      <c r="F4582" t="str">
        <f>VLOOKUP(H4582,Location!A$2:E$678,2,FALSE)</f>
        <v>Riyadh</v>
      </c>
      <c r="G4582" t="str">
        <f>VLOOKUP(LEFT(R4582,3),Language!A$2:B$7700,2,FALSE)</f>
        <v>Urdu</v>
      </c>
      <c r="H4582" t="s">
        <v>508</v>
      </c>
      <c r="I4582">
        <v>500</v>
      </c>
      <c r="J4582">
        <v>70</v>
      </c>
      <c r="K4582">
        <v>15</v>
      </c>
      <c r="L4582">
        <v>216</v>
      </c>
      <c r="M4582">
        <v>1234567</v>
      </c>
      <c r="N4582">
        <v>270316</v>
      </c>
      <c r="O4582">
        <v>301016</v>
      </c>
      <c r="P4582" t="s">
        <v>19</v>
      </c>
      <c r="R4582" t="s">
        <v>348</v>
      </c>
      <c r="S4582" t="str">
        <f>VLOOKUP(V4582,Country!A$2:B$191,2,FALSE)</f>
        <v>Saudi Arabia</v>
      </c>
      <c r="T4582" t="str">
        <f>VLOOKUP(X4582,Organisation!A$2:B$150,2,FALSE)</f>
        <v>Saudi Arabian Radio &amp; Television</v>
      </c>
      <c r="U4582" t="s">
        <v>508</v>
      </c>
      <c r="V4582" t="s">
        <v>397</v>
      </c>
      <c r="W4582" t="s">
        <v>397</v>
      </c>
      <c r="X4582" t="s">
        <v>397</v>
      </c>
      <c r="Y4582">
        <v>1445</v>
      </c>
    </row>
    <row r="4583" spans="1:25" x14ac:dyDescent="0.25">
      <c r="A4583">
        <v>21735</v>
      </c>
      <c r="B4583" t="str">
        <f>VLOOKUP(W4583,Broadcast!A$2:B$277,2,FALSE)</f>
        <v>Abu Dhabi Media Company</v>
      </c>
      <c r="C4583" s="6">
        <v>400</v>
      </c>
      <c r="D4583" s="6">
        <v>1600</v>
      </c>
      <c r="E4583" t="s">
        <v>218</v>
      </c>
      <c r="F4583" t="str">
        <f>VLOOKUP(H4583,Location!A$2:E$678,2,FALSE)</f>
        <v>Dhabayya</v>
      </c>
      <c r="G4583" t="str">
        <f>VLOOKUP(LEFT(R4583,3),Language!A$2:B$7700,2,FALSE)</f>
        <v>Arabic</v>
      </c>
      <c r="H4583" t="s">
        <v>409</v>
      </c>
      <c r="I4583">
        <v>500</v>
      </c>
      <c r="J4583">
        <v>75</v>
      </c>
      <c r="K4583">
        <v>15</v>
      </c>
      <c r="L4583">
        <v>146</v>
      </c>
      <c r="M4583">
        <v>1234567</v>
      </c>
      <c r="N4583">
        <v>270316</v>
      </c>
      <c r="O4583">
        <v>301016</v>
      </c>
      <c r="P4583" t="s">
        <v>19</v>
      </c>
      <c r="Q4583">
        <v>21000</v>
      </c>
      <c r="R4583" t="s">
        <v>89</v>
      </c>
      <c r="S4583" t="str">
        <f>VLOOKUP(V4583,Country!A$2:B$191,2,FALSE)</f>
        <v>United Arab Emirates</v>
      </c>
      <c r="T4583" t="str">
        <f>VLOOKUP(X4583,Organisation!A$2:B$150,2,FALSE)</f>
        <v>Abu Dhabi Media Company</v>
      </c>
      <c r="U4583" t="s">
        <v>409</v>
      </c>
      <c r="V4583" t="s">
        <v>410</v>
      </c>
      <c r="W4583" t="s">
        <v>14</v>
      </c>
      <c r="X4583" t="s">
        <v>14</v>
      </c>
      <c r="Y4583">
        <v>3824</v>
      </c>
    </row>
    <row r="4584" spans="1:25" x14ac:dyDescent="0.25">
      <c r="A4584">
        <v>21735</v>
      </c>
      <c r="B4584" t="str">
        <f>VLOOKUP(W4584,Broadcast!A$2:B$277,2,FALSE)</f>
        <v>Abu Dhabi Media Company</v>
      </c>
      <c r="C4584" s="6">
        <v>600</v>
      </c>
      <c r="D4584" s="6">
        <v>1630</v>
      </c>
      <c r="E4584" t="s">
        <v>436</v>
      </c>
      <c r="F4584" t="str">
        <f>VLOOKUP(H4584,Location!A$2:E$678,2,FALSE)</f>
        <v>Dhabayya</v>
      </c>
      <c r="G4584" t="str">
        <f>VLOOKUP(LEFT(R4584,3),Language!A$2:B$7700,2,FALSE)</f>
        <v>Arabic</v>
      </c>
      <c r="H4584" t="s">
        <v>409</v>
      </c>
      <c r="I4584">
        <v>500</v>
      </c>
      <c r="J4584">
        <v>285</v>
      </c>
      <c r="K4584">
        <v>0</v>
      </c>
      <c r="L4584">
        <v>218</v>
      </c>
      <c r="M4584">
        <v>1234567</v>
      </c>
      <c r="N4584">
        <v>270316</v>
      </c>
      <c r="O4584">
        <v>301016</v>
      </c>
      <c r="P4584" t="s">
        <v>19</v>
      </c>
      <c r="Q4584">
        <v>21000</v>
      </c>
      <c r="R4584" t="s">
        <v>89</v>
      </c>
      <c r="S4584" t="str">
        <f>VLOOKUP(V4584,Country!A$2:B$191,2,FALSE)</f>
        <v>United Arab Emirates</v>
      </c>
      <c r="T4584" t="str">
        <f>VLOOKUP(X4584,Organisation!A$2:B$150,2,FALSE)</f>
        <v>Abu Dhabi Media Company</v>
      </c>
      <c r="U4584" t="s">
        <v>409</v>
      </c>
      <c r="V4584" t="s">
        <v>410</v>
      </c>
      <c r="W4584" t="s">
        <v>14</v>
      </c>
      <c r="X4584" t="s">
        <v>14</v>
      </c>
      <c r="Y4584">
        <v>3825</v>
      </c>
    </row>
    <row r="4585" spans="1:25" x14ac:dyDescent="0.25">
      <c r="A4585">
        <v>21735</v>
      </c>
      <c r="B4585" t="str">
        <f>VLOOKUP(W4585,Broadcast!A$2:B$277,2,FALSE)</f>
        <v>Abu Dhabi Media Company</v>
      </c>
      <c r="C4585" s="6">
        <v>800</v>
      </c>
      <c r="D4585" s="6">
        <v>1600</v>
      </c>
      <c r="E4585">
        <v>44.45</v>
      </c>
      <c r="F4585" t="str">
        <f>VLOOKUP(H4585,Location!A$2:E$678,2,FALSE)</f>
        <v>Dhabayya</v>
      </c>
      <c r="G4585" t="str">
        <f>VLOOKUP(LEFT(R4585,3),Language!A$2:B$7700,2,FALSE)</f>
        <v>Arabic</v>
      </c>
      <c r="H4585" t="s">
        <v>409</v>
      </c>
      <c r="I4585">
        <v>500</v>
      </c>
      <c r="J4585">
        <v>60</v>
      </c>
      <c r="K4585">
        <v>-30</v>
      </c>
      <c r="L4585">
        <v>218</v>
      </c>
      <c r="M4585">
        <v>1234567</v>
      </c>
      <c r="N4585">
        <v>270316</v>
      </c>
      <c r="O4585">
        <v>301016</v>
      </c>
      <c r="P4585" t="s">
        <v>19</v>
      </c>
      <c r="Q4585">
        <v>21000</v>
      </c>
      <c r="R4585" t="s">
        <v>89</v>
      </c>
      <c r="S4585" t="str">
        <f>VLOOKUP(V4585,Country!A$2:B$191,2,FALSE)</f>
        <v>United Arab Emirates</v>
      </c>
      <c r="T4585" t="str">
        <f>VLOOKUP(X4585,Organisation!A$2:B$150,2,FALSE)</f>
        <v>Abu Dhabi Media Company</v>
      </c>
      <c r="U4585" t="s">
        <v>409</v>
      </c>
      <c r="V4585" t="s">
        <v>410</v>
      </c>
      <c r="W4585" t="s">
        <v>14</v>
      </c>
      <c r="X4585" t="s">
        <v>14</v>
      </c>
      <c r="Y4585">
        <v>3826</v>
      </c>
    </row>
    <row r="4586" spans="1:25" x14ac:dyDescent="0.25">
      <c r="A4586">
        <v>21735</v>
      </c>
      <c r="B4586" t="str">
        <f>VLOOKUP(W4586,Broadcast!A$2:B$277,2,FALSE)</f>
        <v>Abu Dhabi Media Company</v>
      </c>
      <c r="C4586" s="6">
        <v>1100</v>
      </c>
      <c r="D4586" s="6">
        <v>1600</v>
      </c>
      <c r="E4586" t="s">
        <v>436</v>
      </c>
      <c r="F4586" t="str">
        <f>VLOOKUP(H4586,Location!A$2:E$678,2,FALSE)</f>
        <v>Dhabayya</v>
      </c>
      <c r="G4586" t="str">
        <f>VLOOKUP(LEFT(R4586,3),Language!A$2:B$7700,2,FALSE)</f>
        <v>Arabic</v>
      </c>
      <c r="H4586" t="s">
        <v>409</v>
      </c>
      <c r="I4586">
        <v>500</v>
      </c>
      <c r="J4586">
        <v>285</v>
      </c>
      <c r="K4586">
        <v>0</v>
      </c>
      <c r="L4586">
        <v>218</v>
      </c>
      <c r="M4586">
        <v>1234567</v>
      </c>
      <c r="N4586">
        <v>270316</v>
      </c>
      <c r="O4586">
        <v>301016</v>
      </c>
      <c r="P4586" t="s">
        <v>19</v>
      </c>
      <c r="Q4586">
        <v>21000</v>
      </c>
      <c r="R4586" t="s">
        <v>89</v>
      </c>
      <c r="S4586" t="str">
        <f>VLOOKUP(V4586,Country!A$2:B$191,2,FALSE)</f>
        <v>United Arab Emirates</v>
      </c>
      <c r="T4586" t="str">
        <f>VLOOKUP(X4586,Organisation!A$2:B$150,2,FALSE)</f>
        <v>Abu Dhabi Media Company</v>
      </c>
      <c r="U4586" t="s">
        <v>409</v>
      </c>
      <c r="V4586" t="s">
        <v>410</v>
      </c>
      <c r="W4586" t="s">
        <v>14</v>
      </c>
      <c r="X4586" t="s">
        <v>14</v>
      </c>
      <c r="Y4586">
        <v>3827</v>
      </c>
    </row>
    <row r="4587" spans="1:25" x14ac:dyDescent="0.25">
      <c r="A4587">
        <v>21750</v>
      </c>
      <c r="B4587" t="str">
        <f>VLOOKUP(W4587,Broadcast!A$2:B$277,2,FALSE)</f>
        <v>Islamic Republic of Iran Broadcasting</v>
      </c>
      <c r="C4587" s="6">
        <v>1120</v>
      </c>
      <c r="D4587" s="6">
        <v>1150</v>
      </c>
      <c r="E4587">
        <v>46.47</v>
      </c>
      <c r="F4587" t="str">
        <f>VLOOKUP(H4587,Location!A$2:E$678,2,FALSE)</f>
        <v>Sirjan</v>
      </c>
      <c r="G4587" t="str">
        <f>VLOOKUP(LEFT(R4587,3),Language!A$2:B$7700,2,FALSE)</f>
        <v>Hausa</v>
      </c>
      <c r="H4587" t="s">
        <v>228</v>
      </c>
      <c r="I4587">
        <v>500</v>
      </c>
      <c r="J4587">
        <v>263</v>
      </c>
      <c r="K4587">
        <v>0</v>
      </c>
      <c r="L4587">
        <v>218</v>
      </c>
      <c r="M4587">
        <v>1234567</v>
      </c>
      <c r="N4587">
        <v>270316</v>
      </c>
      <c r="O4587">
        <v>291016</v>
      </c>
      <c r="P4587" t="s">
        <v>19</v>
      </c>
      <c r="R4587" t="s">
        <v>127</v>
      </c>
      <c r="S4587" t="str">
        <f>VLOOKUP(V4587,Country!A$2:B$191,2,FALSE)</f>
        <v>Iran (Islamic Rep. of)</v>
      </c>
      <c r="T4587" t="str">
        <f>VLOOKUP(X4587,Organisation!A$2:B$150,2,FALSE)</f>
        <v>Islamic Republic of Iran Broadcast.</v>
      </c>
      <c r="U4587" t="s">
        <v>228</v>
      </c>
      <c r="V4587" t="s">
        <v>229</v>
      </c>
      <c r="W4587" t="s">
        <v>230</v>
      </c>
      <c r="X4587" t="s">
        <v>230</v>
      </c>
      <c r="Y4587">
        <v>2038</v>
      </c>
    </row>
    <row r="4588" spans="1:25" x14ac:dyDescent="0.25">
      <c r="A4588">
        <v>21750</v>
      </c>
      <c r="B4588" t="str">
        <f>VLOOKUP(W4588,Broadcast!A$2:B$277,2,FALSE)</f>
        <v>Islamic Republic of Iran Broadcasting</v>
      </c>
      <c r="C4588" s="6">
        <v>1220</v>
      </c>
      <c r="D4588" s="6">
        <v>1320</v>
      </c>
      <c r="E4588">
        <v>49.54</v>
      </c>
      <c r="F4588" t="str">
        <f>VLOOKUP(H4588,Location!A$2:E$678,2,FALSE)</f>
        <v>Sirjan</v>
      </c>
      <c r="G4588" t="str">
        <f>VLOOKUP(LEFT(R4588,3),Language!A$2:B$7700,2,FALSE)</f>
        <v>Indonesian</v>
      </c>
      <c r="H4588" t="s">
        <v>228</v>
      </c>
      <c r="I4588">
        <v>500</v>
      </c>
      <c r="J4588">
        <v>107</v>
      </c>
      <c r="K4588">
        <v>0</v>
      </c>
      <c r="L4588">
        <v>216</v>
      </c>
      <c r="M4588">
        <v>1234567</v>
      </c>
      <c r="N4588">
        <v>270316</v>
      </c>
      <c r="O4588">
        <v>291016</v>
      </c>
      <c r="P4588" t="s">
        <v>19</v>
      </c>
      <c r="R4588" t="s">
        <v>590</v>
      </c>
      <c r="S4588" t="str">
        <f>VLOOKUP(V4588,Country!A$2:B$191,2,FALSE)</f>
        <v>Iran (Islamic Rep. of)</v>
      </c>
      <c r="T4588" t="str">
        <f>VLOOKUP(X4588,Organisation!A$2:B$150,2,FALSE)</f>
        <v>Islamic Republic of Iran Broadcast.</v>
      </c>
      <c r="U4588" t="s">
        <v>228</v>
      </c>
      <c r="V4588" t="s">
        <v>229</v>
      </c>
      <c r="W4588" t="s">
        <v>230</v>
      </c>
      <c r="X4588" t="s">
        <v>230</v>
      </c>
      <c r="Y4588">
        <v>2039</v>
      </c>
    </row>
    <row r="4589" spans="1:25" x14ac:dyDescent="0.25">
      <c r="A4589">
        <v>21770</v>
      </c>
      <c r="B4589" t="str">
        <f>VLOOKUP(W4589,Broadcast!A$2:B$277,2,FALSE)</f>
        <v>Abu Dhabi Media Company</v>
      </c>
      <c r="C4589" s="6">
        <v>300</v>
      </c>
      <c r="D4589" s="6">
        <v>1400</v>
      </c>
      <c r="E4589">
        <v>44.45</v>
      </c>
      <c r="F4589" t="str">
        <f>VLOOKUP(H4589,Location!A$2:E$678,2,FALSE)</f>
        <v>Dhabayya</v>
      </c>
      <c r="G4589" t="str">
        <f>VLOOKUP(LEFT(R4589,3),Language!A$2:B$7700,2,FALSE)</f>
        <v>Arabic</v>
      </c>
      <c r="H4589" t="s">
        <v>409</v>
      </c>
      <c r="I4589">
        <v>500</v>
      </c>
      <c r="J4589">
        <v>60</v>
      </c>
      <c r="K4589">
        <v>-30</v>
      </c>
      <c r="L4589">
        <v>146</v>
      </c>
      <c r="M4589">
        <v>1234567</v>
      </c>
      <c r="N4589">
        <v>270316</v>
      </c>
      <c r="O4589">
        <v>301016</v>
      </c>
      <c r="P4589" t="s">
        <v>19</v>
      </c>
      <c r="Q4589">
        <v>21000</v>
      </c>
      <c r="R4589" t="s">
        <v>89</v>
      </c>
      <c r="S4589" t="str">
        <f>VLOOKUP(V4589,Country!A$2:B$191,2,FALSE)</f>
        <v>United Arab Emirates</v>
      </c>
      <c r="T4589" t="str">
        <f>VLOOKUP(X4589,Organisation!A$2:B$150,2,FALSE)</f>
        <v>Abu Dhabi Media Company</v>
      </c>
      <c r="U4589" t="s">
        <v>409</v>
      </c>
      <c r="V4589" t="s">
        <v>410</v>
      </c>
      <c r="W4589" t="s">
        <v>14</v>
      </c>
      <c r="X4589" t="s">
        <v>14</v>
      </c>
      <c r="Y4589">
        <v>3828</v>
      </c>
    </row>
    <row r="4590" spans="1:25" x14ac:dyDescent="0.25">
      <c r="A4590">
        <v>21780</v>
      </c>
      <c r="B4590" t="str">
        <f>VLOOKUP(W4590,Broadcast!A$2:B$277,2,FALSE)</f>
        <v>Deutsche Welle</v>
      </c>
      <c r="C4590" s="6">
        <v>630</v>
      </c>
      <c r="D4590" s="6">
        <v>700</v>
      </c>
      <c r="E4590" t="s">
        <v>807</v>
      </c>
      <c r="F4590" t="str">
        <f>VLOOKUP(H4590,Location!A$2:E$678,2,FALSE)</f>
        <v>Dhabayya</v>
      </c>
      <c r="G4590" t="str">
        <f>VLOOKUP(LEFT(R4590,3),Language!A$2:B$7700,2,FALSE)</f>
        <v>Hausa</v>
      </c>
      <c r="H4590" t="s">
        <v>409</v>
      </c>
      <c r="I4590">
        <v>250</v>
      </c>
      <c r="J4590">
        <v>260</v>
      </c>
      <c r="K4590">
        <v>0</v>
      </c>
      <c r="L4590">
        <v>218</v>
      </c>
      <c r="M4590">
        <v>1234567</v>
      </c>
      <c r="N4590">
        <v>270316</v>
      </c>
      <c r="O4590">
        <v>291016</v>
      </c>
      <c r="P4590" t="s">
        <v>19</v>
      </c>
      <c r="Q4590">
        <v>19850</v>
      </c>
      <c r="R4590" t="s">
        <v>127</v>
      </c>
      <c r="S4590" t="str">
        <f>VLOOKUP(V4590,Country!A$2:B$191,2,FALSE)</f>
        <v>United Arab Emirates</v>
      </c>
      <c r="T4590" t="str">
        <f>VLOOKUP(X4590,Organisation!A$2:B$150,2,FALSE)</f>
        <v>Deutsche Welle</v>
      </c>
      <c r="U4590" t="s">
        <v>409</v>
      </c>
      <c r="V4590" t="s">
        <v>410</v>
      </c>
      <c r="W4590" t="s">
        <v>346</v>
      </c>
      <c r="X4590" t="s">
        <v>346</v>
      </c>
      <c r="Y4590">
        <v>15049</v>
      </c>
    </row>
    <row r="4591" spans="1:25" x14ac:dyDescent="0.25">
      <c r="A4591">
        <v>21780</v>
      </c>
      <c r="B4591" t="str">
        <f>VLOOKUP(W4591,Broadcast!A$2:B$277,2,FALSE)</f>
        <v>Deutsche Welle</v>
      </c>
      <c r="C4591" s="6">
        <v>1300</v>
      </c>
      <c r="D4591" s="6">
        <v>1400</v>
      </c>
      <c r="E4591" t="s">
        <v>807</v>
      </c>
      <c r="F4591" t="str">
        <f>VLOOKUP(H4591,Location!A$2:E$678,2,FALSE)</f>
        <v>Ascension</v>
      </c>
      <c r="G4591" t="str">
        <f>VLOOKUP(LEFT(R4591,3),Language!A$2:B$7700,2,FALSE)</f>
        <v>Hausa</v>
      </c>
      <c r="H4591" t="s">
        <v>160</v>
      </c>
      <c r="I4591">
        <v>250</v>
      </c>
      <c r="J4591">
        <v>55</v>
      </c>
      <c r="K4591">
        <v>-30</v>
      </c>
      <c r="L4591">
        <v>216</v>
      </c>
      <c r="M4591">
        <v>1234567</v>
      </c>
      <c r="N4591">
        <v>50816</v>
      </c>
      <c r="O4591">
        <v>291016</v>
      </c>
      <c r="P4591" t="s">
        <v>19</v>
      </c>
      <c r="Q4591">
        <v>19540</v>
      </c>
      <c r="R4591" t="s">
        <v>127</v>
      </c>
      <c r="S4591" t="str">
        <f>VLOOKUP(V4591,Country!A$2:B$191,2,FALSE)</f>
        <v>United Kingdom</v>
      </c>
      <c r="T4591" t="str">
        <f>VLOOKUP(X4591,Organisation!A$2:B$150,2,FALSE)</f>
        <v>Deutsche Welle</v>
      </c>
      <c r="U4591" t="s">
        <v>160</v>
      </c>
      <c r="V4591" t="s">
        <v>75</v>
      </c>
      <c r="W4591" t="s">
        <v>346</v>
      </c>
      <c r="X4591" t="s">
        <v>346</v>
      </c>
      <c r="Y4591">
        <v>18010</v>
      </c>
    </row>
    <row r="4592" spans="1:25" x14ac:dyDescent="0.25">
      <c r="A4592">
        <v>21780</v>
      </c>
      <c r="B4592" t="str">
        <f>VLOOKUP(W4592,Broadcast!A$2:B$277,2,FALSE)</f>
        <v>Deutsche Welle</v>
      </c>
      <c r="C4592" s="6">
        <v>1300</v>
      </c>
      <c r="D4592" s="6">
        <v>1400</v>
      </c>
      <c r="E4592" t="s">
        <v>807</v>
      </c>
      <c r="F4592" t="str">
        <f>VLOOKUP(H4592,Location!A$2:E$678,2,FALSE)</f>
        <v>Dhabayya</v>
      </c>
      <c r="G4592" t="str">
        <f>VLOOKUP(LEFT(R4592,3),Language!A$2:B$7700,2,FALSE)</f>
        <v>Hausa</v>
      </c>
      <c r="H4592" t="s">
        <v>409</v>
      </c>
      <c r="I4592">
        <v>250</v>
      </c>
      <c r="J4592">
        <v>260</v>
      </c>
      <c r="K4592">
        <v>0</v>
      </c>
      <c r="L4592">
        <v>218</v>
      </c>
      <c r="M4592">
        <v>1234567</v>
      </c>
      <c r="N4592">
        <v>270316</v>
      </c>
      <c r="O4592">
        <v>40816</v>
      </c>
      <c r="P4592" t="s">
        <v>19</v>
      </c>
      <c r="Q4592">
        <v>19850</v>
      </c>
      <c r="R4592" t="s">
        <v>127</v>
      </c>
      <c r="S4592" t="str">
        <f>VLOOKUP(V4592,Country!A$2:B$191,2,FALSE)</f>
        <v>United Arab Emirates</v>
      </c>
      <c r="T4592" t="str">
        <f>VLOOKUP(X4592,Organisation!A$2:B$150,2,FALSE)</f>
        <v>Deutsche Welle</v>
      </c>
      <c r="U4592" t="s">
        <v>409</v>
      </c>
      <c r="V4592" t="s">
        <v>410</v>
      </c>
      <c r="W4592" t="s">
        <v>346</v>
      </c>
      <c r="X4592" t="s">
        <v>346</v>
      </c>
      <c r="Y4592">
        <v>18011</v>
      </c>
    </row>
    <row r="4593" spans="1:25" x14ac:dyDescent="0.25">
      <c r="A4593">
        <v>21780</v>
      </c>
      <c r="B4593" t="str">
        <f>VLOOKUP(W4593,Broadcast!A$2:B$277,2,FALSE)</f>
        <v>Deutsche Welle</v>
      </c>
      <c r="C4593" s="6">
        <v>1600</v>
      </c>
      <c r="D4593" s="6">
        <v>1700</v>
      </c>
      <c r="E4593">
        <v>48</v>
      </c>
      <c r="F4593" t="str">
        <f>VLOOKUP(H4593,Location!A$2:E$678,2,FALSE)</f>
        <v>Dhabayya</v>
      </c>
      <c r="G4593" t="str">
        <f>VLOOKUP(LEFT(R4593,3),Language!A$2:B$7700,2,FALSE)</f>
        <v>Amharic</v>
      </c>
      <c r="H4593" t="s">
        <v>409</v>
      </c>
      <c r="I4593">
        <v>250</v>
      </c>
      <c r="J4593">
        <v>225</v>
      </c>
      <c r="K4593">
        <v>-15</v>
      </c>
      <c r="L4593">
        <v>148</v>
      </c>
      <c r="M4593">
        <v>1234567</v>
      </c>
      <c r="N4593">
        <v>51016</v>
      </c>
      <c r="O4593">
        <v>101016</v>
      </c>
      <c r="P4593" t="s">
        <v>19</v>
      </c>
      <c r="Q4593">
        <v>17220</v>
      </c>
      <c r="R4593" t="s">
        <v>344</v>
      </c>
      <c r="S4593" t="str">
        <f>VLOOKUP(V4593,Country!A$2:B$191,2,FALSE)</f>
        <v>United Arab Emirates</v>
      </c>
      <c r="T4593" t="str">
        <f>VLOOKUP(X4593,Organisation!A$2:B$150,2,FALSE)</f>
        <v>Deutsche Welle</v>
      </c>
      <c r="U4593" t="s">
        <v>409</v>
      </c>
      <c r="V4593" t="s">
        <v>410</v>
      </c>
      <c r="W4593" t="s">
        <v>346</v>
      </c>
      <c r="X4593" t="s">
        <v>346</v>
      </c>
      <c r="Y4593">
        <v>18398</v>
      </c>
    </row>
    <row r="4594" spans="1:25" x14ac:dyDescent="0.25">
      <c r="A4594">
        <v>21800</v>
      </c>
      <c r="B4594" t="str">
        <f>VLOOKUP(W4594,Broadcast!A$2:B$277,2,FALSE)</f>
        <v>For new organization</v>
      </c>
      <c r="C4594" s="6">
        <v>0</v>
      </c>
      <c r="D4594" s="6">
        <v>2359</v>
      </c>
      <c r="E4594">
        <v>27.28</v>
      </c>
      <c r="F4594" t="str">
        <f>VLOOKUP(H4594,Location!A$2:E$678,2,FALSE)</f>
        <v>Sofia</v>
      </c>
      <c r="G4594" t="str">
        <f>VLOOKUP(LEFT(R4594,3),Language!A$2:B$7700,2,FALSE)</f>
        <v>Multiple languages</v>
      </c>
      <c r="H4594" t="s">
        <v>60</v>
      </c>
      <c r="I4594">
        <v>50</v>
      </c>
      <c r="J4594">
        <v>306</v>
      </c>
      <c r="K4594">
        <v>0</v>
      </c>
      <c r="L4594">
        <v>885</v>
      </c>
      <c r="M4594">
        <v>1234567</v>
      </c>
      <c r="N4594">
        <v>270316</v>
      </c>
      <c r="O4594">
        <v>301016</v>
      </c>
      <c r="P4594" t="s">
        <v>19</v>
      </c>
      <c r="Q4594">
        <v>5000</v>
      </c>
      <c r="R4594" t="s">
        <v>102</v>
      </c>
      <c r="S4594" t="str">
        <f>VLOOKUP(V4594,Country!A$2:B$191,2,FALSE)</f>
        <v>Bulgaria</v>
      </c>
      <c r="T4594" t="str">
        <f>VLOOKUP(X4594,Organisation!A$2:B$150,2,FALSE)</f>
        <v>SpaceLine Ltd. Bulgaria</v>
      </c>
      <c r="U4594" t="s">
        <v>60</v>
      </c>
      <c r="V4594" t="s">
        <v>61</v>
      </c>
      <c r="W4594" t="s">
        <v>179</v>
      </c>
      <c r="X4594" t="s">
        <v>63</v>
      </c>
      <c r="Y4594">
        <v>4574</v>
      </c>
    </row>
    <row r="4595" spans="1:25" x14ac:dyDescent="0.25">
      <c r="A4595">
        <v>21840</v>
      </c>
      <c r="B4595" t="str">
        <f>VLOOKUP(W4595,Broadcast!A$2:B$277,2,FALSE)</f>
        <v>HFCC, Intl. Radio for Disaster Relief project</v>
      </c>
      <c r="C4595" s="6">
        <v>0</v>
      </c>
      <c r="D4595" s="6">
        <v>2400</v>
      </c>
      <c r="E4595" s="2">
        <v>31048</v>
      </c>
      <c r="F4595" t="str">
        <f>VLOOKUP(H4595,Location!A$2:E$678,2,FALSE)</f>
        <v>S. Maria di Galeria</v>
      </c>
      <c r="G4595" t="str">
        <f>VLOOKUP(LEFT(R4595,3),Language!A$2:B$7700,2,FALSE)</f>
        <v>Undetermined</v>
      </c>
      <c r="H4595" t="s">
        <v>84</v>
      </c>
      <c r="I4595">
        <v>100</v>
      </c>
      <c r="J4595">
        <v>0</v>
      </c>
      <c r="K4595">
        <v>0</v>
      </c>
      <c r="L4595">
        <v>928</v>
      </c>
      <c r="M4595">
        <v>1234567</v>
      </c>
      <c r="N4595">
        <v>270316</v>
      </c>
      <c r="O4595">
        <v>291016</v>
      </c>
      <c r="P4595" t="s">
        <v>19</v>
      </c>
      <c r="R4595" t="s">
        <v>239</v>
      </c>
      <c r="S4595" t="str">
        <f>VLOOKUP(V4595,Country!A$2:B$191,2,FALSE)</f>
        <v>Vatican</v>
      </c>
      <c r="T4595" t="str">
        <f>VLOOKUP(X4595,Organisation!A$2:B$150,2,FALSE)</f>
        <v>HFCC, Intl. Radio for Disaster Relief project</v>
      </c>
      <c r="U4595" t="s">
        <v>84</v>
      </c>
      <c r="V4595" t="s">
        <v>86</v>
      </c>
      <c r="W4595" t="s">
        <v>602</v>
      </c>
      <c r="X4595" t="s">
        <v>602</v>
      </c>
      <c r="Y4595">
        <v>1218</v>
      </c>
    </row>
    <row r="4596" spans="1:25" x14ac:dyDescent="0.25">
      <c r="A4596">
        <v>26010</v>
      </c>
      <c r="B4596" t="str">
        <f>VLOOKUP(W4596,Broadcast!A$2:B$277,2,FALSE)</f>
        <v>HFCC, Intl. Radio for Disaster Relief project</v>
      </c>
      <c r="C4596" s="6">
        <v>0</v>
      </c>
      <c r="D4596" s="6">
        <v>2400</v>
      </c>
      <c r="E4596" s="2">
        <v>31048</v>
      </c>
      <c r="F4596" t="str">
        <f>VLOOKUP(H4596,Location!A$2:E$678,2,FALSE)</f>
        <v>S. Maria di Galeria</v>
      </c>
      <c r="G4596" t="str">
        <f>VLOOKUP(LEFT(R4596,3),Language!A$2:B$7700,2,FALSE)</f>
        <v>Undetermined</v>
      </c>
      <c r="H4596" t="s">
        <v>84</v>
      </c>
      <c r="I4596">
        <v>100</v>
      </c>
      <c r="J4596">
        <v>0</v>
      </c>
      <c r="K4596">
        <v>0</v>
      </c>
      <c r="L4596">
        <v>928</v>
      </c>
      <c r="M4596">
        <v>1234567</v>
      </c>
      <c r="N4596">
        <v>270316</v>
      </c>
      <c r="O4596">
        <v>291016</v>
      </c>
      <c r="P4596" t="s">
        <v>19</v>
      </c>
      <c r="R4596" t="s">
        <v>239</v>
      </c>
      <c r="S4596" t="str">
        <f>VLOOKUP(V4596,Country!A$2:B$191,2,FALSE)</f>
        <v>Vatican</v>
      </c>
      <c r="T4596" t="str">
        <f>VLOOKUP(X4596,Organisation!A$2:B$150,2,FALSE)</f>
        <v>HFCC, Intl. Radio for Disaster Relief project</v>
      </c>
      <c r="U4596" t="s">
        <v>84</v>
      </c>
      <c r="V4596" t="s">
        <v>86</v>
      </c>
      <c r="W4596" t="s">
        <v>602</v>
      </c>
      <c r="X4596" t="s">
        <v>602</v>
      </c>
      <c r="Y4596">
        <v>18041</v>
      </c>
    </row>
    <row r="4597" spans="1:25" x14ac:dyDescent="0.25">
      <c r="A4597">
        <v>26040</v>
      </c>
      <c r="B4597" t="str">
        <f>VLOOKUP(W4597,Broadcast!A$2:B$277,2,FALSE)</f>
        <v>For new organization</v>
      </c>
      <c r="C4597" s="6">
        <v>0</v>
      </c>
      <c r="D4597" s="6">
        <v>2400</v>
      </c>
      <c r="E4597">
        <v>28</v>
      </c>
      <c r="F4597" t="str">
        <f>VLOOKUP(H4597,Location!A$2:E$678,2,FALSE)</f>
        <v>Berlin (Deutschlandradio)</v>
      </c>
      <c r="G4597" t="str">
        <f>VLOOKUP(LEFT(R4597,3),Language!A$2:B$7700,2,FALSE)</f>
        <v>German</v>
      </c>
      <c r="H4597" t="s">
        <v>1100</v>
      </c>
      <c r="I4597">
        <v>1</v>
      </c>
      <c r="J4597">
        <v>0</v>
      </c>
      <c r="K4597">
        <v>0</v>
      </c>
      <c r="L4597">
        <v>975</v>
      </c>
      <c r="M4597">
        <v>1234567</v>
      </c>
      <c r="N4597">
        <v>270316</v>
      </c>
      <c r="O4597">
        <v>301016</v>
      </c>
      <c r="P4597" t="s">
        <v>74</v>
      </c>
      <c r="Q4597">
        <v>26100</v>
      </c>
      <c r="R4597" t="s">
        <v>30</v>
      </c>
      <c r="S4597" t="str">
        <f>VLOOKUP(V4597,Country!A$2:B$191,2,FALSE)</f>
        <v>Germany</v>
      </c>
      <c r="T4597" t="str">
        <f>VLOOKUP(X4597,Organisation!A$2:B$150,2,FALSE)</f>
        <v>Federal Network Agency (Bundesnetzagentur,Germany)</v>
      </c>
      <c r="U4597" t="s">
        <v>1100</v>
      </c>
      <c r="V4597" t="s">
        <v>19</v>
      </c>
      <c r="W4597" t="s">
        <v>179</v>
      </c>
      <c r="X4597" t="s">
        <v>94</v>
      </c>
      <c r="Y4597">
        <v>1052</v>
      </c>
    </row>
    <row r="4598" spans="1:25" x14ac:dyDescent="0.25">
      <c r="A4598">
        <v>26060</v>
      </c>
      <c r="B4598" t="str">
        <f>VLOOKUP(W4598,Broadcast!A$2:B$277,2,FALSE)</f>
        <v>Vatican Radio</v>
      </c>
      <c r="C4598" s="6">
        <v>0</v>
      </c>
      <c r="D4598" s="6">
        <v>59</v>
      </c>
      <c r="E4598" t="s">
        <v>83</v>
      </c>
      <c r="F4598" t="str">
        <f>VLOOKUP(H4598,Location!A$2:E$678,2,FALSE)</f>
        <v>Vatican City</v>
      </c>
      <c r="G4598" t="str">
        <f>VLOOKUP(LEFT(R4598,3),Language!A$2:B$7700,2,FALSE)</f>
        <v>Multiple languages</v>
      </c>
      <c r="H4598" t="s">
        <v>87</v>
      </c>
      <c r="I4598">
        <v>1</v>
      </c>
      <c r="J4598">
        <v>0</v>
      </c>
      <c r="K4598">
        <v>0</v>
      </c>
      <c r="L4598">
        <v>975</v>
      </c>
      <c r="M4598">
        <v>1234567</v>
      </c>
      <c r="N4598">
        <v>280316</v>
      </c>
      <c r="O4598">
        <v>301016</v>
      </c>
      <c r="P4598" t="s">
        <v>74</v>
      </c>
      <c r="R4598" t="s">
        <v>102</v>
      </c>
      <c r="S4598" t="str">
        <f>VLOOKUP(V4598,Country!A$2:B$191,2,FALSE)</f>
        <v>Vatican</v>
      </c>
      <c r="T4598" t="str">
        <f>VLOOKUP(X4598,Organisation!A$2:B$150,2,FALSE)</f>
        <v>Vatican Radio</v>
      </c>
      <c r="U4598" t="s">
        <v>87</v>
      </c>
      <c r="V4598" t="s">
        <v>86</v>
      </c>
      <c r="W4598" t="s">
        <v>87</v>
      </c>
      <c r="X4598" t="s">
        <v>87</v>
      </c>
      <c r="Y4598">
        <v>1210</v>
      </c>
    </row>
    <row r="4599" spans="1:25" x14ac:dyDescent="0.25">
      <c r="A4599">
        <v>26060</v>
      </c>
      <c r="B4599" t="str">
        <f>VLOOKUP(W4599,Broadcast!A$2:B$277,2,FALSE)</f>
        <v>Vatican Radio</v>
      </c>
      <c r="C4599" s="6">
        <v>100</v>
      </c>
      <c r="D4599" s="6">
        <v>2359</v>
      </c>
      <c r="E4599" t="s">
        <v>83</v>
      </c>
      <c r="F4599" t="str">
        <f>VLOOKUP(H4599,Location!A$2:E$678,2,FALSE)</f>
        <v>Vatican City</v>
      </c>
      <c r="G4599" t="str">
        <f>VLOOKUP(LEFT(R4599,3),Language!A$2:B$7700,2,FALSE)</f>
        <v>Multiple languages</v>
      </c>
      <c r="H4599" t="s">
        <v>87</v>
      </c>
      <c r="I4599">
        <v>1</v>
      </c>
      <c r="J4599">
        <v>0</v>
      </c>
      <c r="K4599">
        <v>0</v>
      </c>
      <c r="L4599">
        <v>975</v>
      </c>
      <c r="M4599">
        <v>1234567</v>
      </c>
      <c r="N4599">
        <v>270316</v>
      </c>
      <c r="O4599">
        <v>291016</v>
      </c>
      <c r="P4599" t="s">
        <v>74</v>
      </c>
      <c r="R4599" t="s">
        <v>102</v>
      </c>
      <c r="S4599" t="str">
        <f>VLOOKUP(V4599,Country!A$2:B$191,2,FALSE)</f>
        <v>Vatican</v>
      </c>
      <c r="T4599" t="str">
        <f>VLOOKUP(X4599,Organisation!A$2:B$150,2,FALSE)</f>
        <v>Vatican Radio</v>
      </c>
      <c r="U4599" t="s">
        <v>87</v>
      </c>
      <c r="V4599" t="s">
        <v>86</v>
      </c>
      <c r="W4599" t="s">
        <v>87</v>
      </c>
      <c r="X4599" t="s">
        <v>87</v>
      </c>
      <c r="Y4599">
        <v>1209</v>
      </c>
    </row>
    <row r="4600" spans="1:25" x14ac:dyDescent="0.25">
      <c r="A4600">
        <v>26070</v>
      </c>
      <c r="B4600" t="str">
        <f>VLOOKUP(W4600,Broadcast!A$2:B$277,2,FALSE)</f>
        <v>For new organization</v>
      </c>
      <c r="C4600" s="6">
        <v>0</v>
      </c>
      <c r="D4600" s="6">
        <v>2400</v>
      </c>
      <c r="E4600">
        <v>28</v>
      </c>
      <c r="F4600" t="str">
        <f>VLOOKUP(H4600,Location!A$2:E$678,2,FALSE)</f>
        <v>Munich</v>
      </c>
      <c r="G4600" t="str">
        <f>VLOOKUP(LEFT(R4600,3),Language!A$2:B$7700,2,FALSE)</f>
        <v>German</v>
      </c>
      <c r="H4600" t="s">
        <v>1101</v>
      </c>
      <c r="I4600">
        <v>1</v>
      </c>
      <c r="J4600">
        <v>0</v>
      </c>
      <c r="K4600">
        <v>0</v>
      </c>
      <c r="L4600">
        <v>975</v>
      </c>
      <c r="M4600">
        <v>1234567</v>
      </c>
      <c r="N4600">
        <v>270316</v>
      </c>
      <c r="O4600">
        <v>301016</v>
      </c>
      <c r="P4600" t="s">
        <v>74</v>
      </c>
      <c r="Q4600">
        <v>26100</v>
      </c>
      <c r="R4600" t="s">
        <v>30</v>
      </c>
      <c r="S4600" t="str">
        <f>VLOOKUP(V4600,Country!A$2:B$191,2,FALSE)</f>
        <v>Germany</v>
      </c>
      <c r="T4600" t="str">
        <f>VLOOKUP(X4600,Organisation!A$2:B$150,2,FALSE)</f>
        <v>Federal Network Agency (Bundesnetzagentur,Germany)</v>
      </c>
      <c r="U4600" t="s">
        <v>1101</v>
      </c>
      <c r="V4600" t="s">
        <v>19</v>
      </c>
      <c r="W4600" t="s">
        <v>179</v>
      </c>
      <c r="X4600" t="s">
        <v>94</v>
      </c>
      <c r="Y4600">
        <v>1053</v>
      </c>
    </row>
    <row r="4601" spans="1:25" x14ac:dyDescent="0.25">
      <c r="A4601">
        <v>26080</v>
      </c>
      <c r="B4601" t="str">
        <f>VLOOKUP(W4601,Broadcast!A$2:B$277,2,FALSE)</f>
        <v>For new organization</v>
      </c>
      <c r="C4601" s="6">
        <v>0</v>
      </c>
      <c r="D4601" s="6">
        <v>2400</v>
      </c>
      <c r="E4601">
        <v>28</v>
      </c>
      <c r="F4601" t="str">
        <f>VLOOKUP(H4601,Location!A$2:E$678,2,FALSE)</f>
        <v>Munich</v>
      </c>
      <c r="G4601" t="str">
        <f>VLOOKUP(LEFT(R4601,3),Language!A$2:B$7700,2,FALSE)</f>
        <v>German</v>
      </c>
      <c r="H4601" t="s">
        <v>1101</v>
      </c>
      <c r="I4601">
        <v>1</v>
      </c>
      <c r="J4601">
        <v>0</v>
      </c>
      <c r="K4601">
        <v>0</v>
      </c>
      <c r="L4601">
        <v>975</v>
      </c>
      <c r="M4601">
        <v>1234567</v>
      </c>
      <c r="N4601">
        <v>270316</v>
      </c>
      <c r="O4601">
        <v>301016</v>
      </c>
      <c r="P4601" t="s">
        <v>74</v>
      </c>
      <c r="Q4601">
        <v>26100</v>
      </c>
      <c r="R4601" t="s">
        <v>30</v>
      </c>
      <c r="S4601" t="str">
        <f>VLOOKUP(V4601,Country!A$2:B$191,2,FALSE)</f>
        <v>Germany</v>
      </c>
      <c r="T4601" t="str">
        <f>VLOOKUP(X4601,Organisation!A$2:B$150,2,FALSE)</f>
        <v>Federal Network Agency (Bundesnetzagentur,Germany)</v>
      </c>
      <c r="U4601" t="s">
        <v>1101</v>
      </c>
      <c r="V4601" t="s">
        <v>19</v>
      </c>
      <c r="W4601" t="s">
        <v>179</v>
      </c>
      <c r="X4601" t="s">
        <v>94</v>
      </c>
      <c r="Y4601">
        <v>1054</v>
      </c>
    </row>
  </sheetData>
  <autoFilter ref="A1:Y4601"/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1"/>
  <sheetViews>
    <sheetView topLeftCell="A172" workbookViewId="0">
      <selection activeCell="G12" sqref="G12"/>
    </sheetView>
  </sheetViews>
  <sheetFormatPr defaultRowHeight="15" x14ac:dyDescent="0.25"/>
  <cols>
    <col min="1" max="1" width="5.5703125" bestFit="1" customWidth="1"/>
    <col min="2" max="3" width="37.5703125" bestFit="1" customWidth="1"/>
    <col min="4" max="4" width="36.85546875" bestFit="1" customWidth="1"/>
  </cols>
  <sheetData>
    <row r="1" spans="1:4" s="4" customFormat="1" x14ac:dyDescent="0.25">
      <c r="A1" s="4" t="s">
        <v>1543</v>
      </c>
      <c r="B1" s="4" t="s">
        <v>18850</v>
      </c>
      <c r="C1" s="4" t="s">
        <v>18851</v>
      </c>
      <c r="D1" s="4" t="s">
        <v>18852</v>
      </c>
    </row>
    <row r="2" spans="1:4" x14ac:dyDescent="0.25">
      <c r="A2" t="s">
        <v>2353</v>
      </c>
      <c r="B2" t="s">
        <v>18853</v>
      </c>
      <c r="C2" t="s">
        <v>18853</v>
      </c>
      <c r="D2" t="s">
        <v>18854</v>
      </c>
    </row>
    <row r="3" spans="1:4" x14ac:dyDescent="0.25">
      <c r="A3" t="s">
        <v>35</v>
      </c>
      <c r="B3" t="s">
        <v>18855</v>
      </c>
      <c r="C3" t="s">
        <v>18856</v>
      </c>
      <c r="D3" t="s">
        <v>18857</v>
      </c>
    </row>
    <row r="4" spans="1:4" x14ac:dyDescent="0.25">
      <c r="A4" t="s">
        <v>1723</v>
      </c>
      <c r="B4" t="s">
        <v>18858</v>
      </c>
      <c r="C4" t="s">
        <v>18858</v>
      </c>
      <c r="D4" t="s">
        <v>18858</v>
      </c>
    </row>
    <row r="5" spans="1:4" x14ac:dyDescent="0.25">
      <c r="A5" t="s">
        <v>255</v>
      </c>
      <c r="B5" t="s">
        <v>18859</v>
      </c>
      <c r="C5" t="s">
        <v>18860</v>
      </c>
      <c r="D5" t="s">
        <v>18859</v>
      </c>
    </row>
    <row r="6" spans="1:4" x14ac:dyDescent="0.25">
      <c r="A6" t="s">
        <v>311</v>
      </c>
      <c r="B6" t="s">
        <v>18861</v>
      </c>
      <c r="C6" t="s">
        <v>18862</v>
      </c>
      <c r="D6" t="s">
        <v>18863</v>
      </c>
    </row>
    <row r="7" spans="1:4" x14ac:dyDescent="0.25">
      <c r="A7" t="s">
        <v>18864</v>
      </c>
      <c r="B7" t="s">
        <v>18865</v>
      </c>
      <c r="C7" t="s">
        <v>18866</v>
      </c>
      <c r="D7" t="s">
        <v>18865</v>
      </c>
    </row>
    <row r="8" spans="1:4" x14ac:dyDescent="0.25">
      <c r="A8" t="s">
        <v>1812</v>
      </c>
      <c r="B8" t="s">
        <v>18867</v>
      </c>
      <c r="C8" t="s">
        <v>18868</v>
      </c>
      <c r="D8" t="s">
        <v>18867</v>
      </c>
    </row>
    <row r="9" spans="1:4" x14ac:dyDescent="0.25">
      <c r="A9" t="s">
        <v>315</v>
      </c>
      <c r="B9" t="s">
        <v>463</v>
      </c>
      <c r="C9" t="s">
        <v>18869</v>
      </c>
      <c r="D9" t="s">
        <v>463</v>
      </c>
    </row>
    <row r="10" spans="1:4" x14ac:dyDescent="0.25">
      <c r="A10" t="s">
        <v>397</v>
      </c>
      <c r="B10" t="s">
        <v>18870</v>
      </c>
      <c r="C10" t="s">
        <v>18871</v>
      </c>
      <c r="D10" t="s">
        <v>18872</v>
      </c>
    </row>
    <row r="11" spans="1:4" x14ac:dyDescent="0.25">
      <c r="A11" t="s">
        <v>1647</v>
      </c>
      <c r="B11" t="s">
        <v>18873</v>
      </c>
      <c r="C11" t="s">
        <v>18874</v>
      </c>
      <c r="D11" t="s">
        <v>18875</v>
      </c>
    </row>
    <row r="12" spans="1:4" x14ac:dyDescent="0.25">
      <c r="A12" t="s">
        <v>741</v>
      </c>
      <c r="B12" t="s">
        <v>18876</v>
      </c>
      <c r="C12" t="s">
        <v>18877</v>
      </c>
      <c r="D12" t="s">
        <v>18876</v>
      </c>
    </row>
    <row r="13" spans="1:4" x14ac:dyDescent="0.25">
      <c r="A13" t="s">
        <v>422</v>
      </c>
      <c r="B13" t="s">
        <v>18878</v>
      </c>
      <c r="C13" t="s">
        <v>18879</v>
      </c>
      <c r="D13" t="s">
        <v>18878</v>
      </c>
    </row>
    <row r="14" spans="1:4" x14ac:dyDescent="0.25">
      <c r="A14" t="s">
        <v>1672</v>
      </c>
      <c r="B14" t="s">
        <v>18880</v>
      </c>
      <c r="C14" t="s">
        <v>18881</v>
      </c>
      <c r="D14" t="s">
        <v>18882</v>
      </c>
    </row>
    <row r="15" spans="1:4" x14ac:dyDescent="0.25">
      <c r="A15" t="s">
        <v>1095</v>
      </c>
      <c r="B15" t="s">
        <v>18883</v>
      </c>
      <c r="C15" t="s">
        <v>18884</v>
      </c>
      <c r="D15" t="s">
        <v>18885</v>
      </c>
    </row>
    <row r="16" spans="1:4" x14ac:dyDescent="0.25">
      <c r="A16" t="s">
        <v>18886</v>
      </c>
      <c r="B16" t="s">
        <v>18887</v>
      </c>
      <c r="C16" t="s">
        <v>18887</v>
      </c>
      <c r="D16" t="s">
        <v>18887</v>
      </c>
    </row>
    <row r="17" spans="1:4" x14ac:dyDescent="0.25">
      <c r="A17" t="s">
        <v>2132</v>
      </c>
      <c r="B17" t="s">
        <v>18888</v>
      </c>
      <c r="C17" t="s">
        <v>18888</v>
      </c>
      <c r="D17" t="s">
        <v>18888</v>
      </c>
    </row>
    <row r="18" spans="1:4" x14ac:dyDescent="0.25">
      <c r="A18" t="s">
        <v>1707</v>
      </c>
      <c r="B18" t="s">
        <v>18889</v>
      </c>
      <c r="C18" t="s">
        <v>18890</v>
      </c>
      <c r="D18" t="s">
        <v>18891</v>
      </c>
    </row>
    <row r="19" spans="1:4" x14ac:dyDescent="0.25">
      <c r="A19" t="s">
        <v>1711</v>
      </c>
      <c r="B19" t="s">
        <v>18892</v>
      </c>
      <c r="C19" t="s">
        <v>18893</v>
      </c>
      <c r="D19" t="s">
        <v>18892</v>
      </c>
    </row>
    <row r="20" spans="1:4" x14ac:dyDescent="0.25">
      <c r="A20" t="s">
        <v>2831</v>
      </c>
      <c r="B20" t="s">
        <v>18894</v>
      </c>
      <c r="C20" t="s">
        <v>18894</v>
      </c>
      <c r="D20" t="s">
        <v>18894</v>
      </c>
    </row>
    <row r="21" spans="1:4" x14ac:dyDescent="0.25">
      <c r="A21" t="s">
        <v>447</v>
      </c>
      <c r="B21" t="s">
        <v>18895</v>
      </c>
      <c r="C21" t="s">
        <v>18895</v>
      </c>
      <c r="D21" t="s">
        <v>18895</v>
      </c>
    </row>
    <row r="22" spans="1:4" x14ac:dyDescent="0.25">
      <c r="A22" t="s">
        <v>1556</v>
      </c>
      <c r="B22" t="s">
        <v>18896</v>
      </c>
      <c r="C22" t="s">
        <v>18897</v>
      </c>
      <c r="D22" t="s">
        <v>18898</v>
      </c>
    </row>
    <row r="23" spans="1:4" x14ac:dyDescent="0.25">
      <c r="A23" t="s">
        <v>1743</v>
      </c>
      <c r="B23" t="s">
        <v>18899</v>
      </c>
      <c r="C23" t="s">
        <v>18900</v>
      </c>
      <c r="D23" t="s">
        <v>18901</v>
      </c>
    </row>
    <row r="24" spans="1:4" x14ac:dyDescent="0.25">
      <c r="A24" t="s">
        <v>323</v>
      </c>
      <c r="B24" t="s">
        <v>18902</v>
      </c>
      <c r="C24" t="s">
        <v>18903</v>
      </c>
      <c r="D24" t="s">
        <v>18904</v>
      </c>
    </row>
    <row r="25" spans="1:4" x14ac:dyDescent="0.25">
      <c r="A25" t="s">
        <v>18905</v>
      </c>
      <c r="B25" t="s">
        <v>18906</v>
      </c>
      <c r="C25" t="s">
        <v>18906</v>
      </c>
      <c r="D25" t="s">
        <v>18907</v>
      </c>
    </row>
    <row r="26" spans="1:4" x14ac:dyDescent="0.25">
      <c r="A26" t="s">
        <v>1907</v>
      </c>
      <c r="B26" t="s">
        <v>18908</v>
      </c>
      <c r="C26" t="s">
        <v>18909</v>
      </c>
      <c r="D26" t="s">
        <v>18908</v>
      </c>
    </row>
    <row r="27" spans="1:4" x14ac:dyDescent="0.25">
      <c r="A27" t="s">
        <v>119</v>
      </c>
      <c r="B27" t="s">
        <v>18910</v>
      </c>
      <c r="C27" t="s">
        <v>18910</v>
      </c>
      <c r="D27" t="s">
        <v>18910</v>
      </c>
    </row>
    <row r="28" spans="1:4" x14ac:dyDescent="0.25">
      <c r="A28" t="s">
        <v>837</v>
      </c>
      <c r="B28" t="s">
        <v>18911</v>
      </c>
      <c r="C28" t="s">
        <v>18912</v>
      </c>
      <c r="D28" t="s">
        <v>18911</v>
      </c>
    </row>
    <row r="29" spans="1:4" x14ac:dyDescent="0.25">
      <c r="A29" t="s">
        <v>18913</v>
      </c>
      <c r="B29" t="s">
        <v>18914</v>
      </c>
      <c r="C29" t="s">
        <v>18915</v>
      </c>
      <c r="D29" t="s">
        <v>18914</v>
      </c>
    </row>
    <row r="30" spans="1:4" x14ac:dyDescent="0.25">
      <c r="A30" t="s">
        <v>3306</v>
      </c>
      <c r="B30" t="s">
        <v>18916</v>
      </c>
      <c r="C30" t="s">
        <v>18917</v>
      </c>
      <c r="D30" t="s">
        <v>18918</v>
      </c>
    </row>
    <row r="31" spans="1:4" x14ac:dyDescent="0.25">
      <c r="A31" t="s">
        <v>61</v>
      </c>
      <c r="B31" t="s">
        <v>18919</v>
      </c>
      <c r="C31" t="s">
        <v>18920</v>
      </c>
      <c r="D31" t="s">
        <v>18919</v>
      </c>
    </row>
    <row r="32" spans="1:4" x14ac:dyDescent="0.25">
      <c r="A32" t="s">
        <v>51</v>
      </c>
      <c r="B32" t="s">
        <v>18921</v>
      </c>
      <c r="C32" t="s">
        <v>18922</v>
      </c>
      <c r="D32" t="s">
        <v>18923</v>
      </c>
    </row>
    <row r="33" spans="1:4" x14ac:dyDescent="0.25">
      <c r="A33" t="s">
        <v>1846</v>
      </c>
      <c r="B33" t="s">
        <v>18924</v>
      </c>
      <c r="C33" t="s">
        <v>18924</v>
      </c>
      <c r="D33" t="s">
        <v>18925</v>
      </c>
    </row>
    <row r="34" spans="1:4" x14ac:dyDescent="0.25">
      <c r="A34" t="s">
        <v>2873</v>
      </c>
      <c r="B34" t="s">
        <v>18926</v>
      </c>
      <c r="C34" t="s">
        <v>18927</v>
      </c>
      <c r="D34" t="s">
        <v>18928</v>
      </c>
    </row>
    <row r="35" spans="1:4" x14ac:dyDescent="0.25">
      <c r="A35" t="s">
        <v>1854</v>
      </c>
      <c r="B35" t="s">
        <v>18929</v>
      </c>
      <c r="C35" t="s">
        <v>18930</v>
      </c>
      <c r="D35" t="s">
        <v>18929</v>
      </c>
    </row>
    <row r="36" spans="1:4" x14ac:dyDescent="0.25">
      <c r="A36" t="s">
        <v>55</v>
      </c>
      <c r="B36" t="s">
        <v>18931</v>
      </c>
      <c r="C36" t="s">
        <v>18932</v>
      </c>
      <c r="D36" t="s">
        <v>18931</v>
      </c>
    </row>
    <row r="37" spans="1:4" x14ac:dyDescent="0.25">
      <c r="A37" t="s">
        <v>1629</v>
      </c>
      <c r="B37" t="s">
        <v>18933</v>
      </c>
      <c r="C37" t="s">
        <v>18934</v>
      </c>
      <c r="D37" t="s">
        <v>18933</v>
      </c>
    </row>
    <row r="38" spans="1:4" x14ac:dyDescent="0.25">
      <c r="A38" t="s">
        <v>318</v>
      </c>
      <c r="B38" t="s">
        <v>18935</v>
      </c>
      <c r="C38" t="s">
        <v>18935</v>
      </c>
      <c r="D38" t="s">
        <v>18935</v>
      </c>
    </row>
    <row r="39" spans="1:4" x14ac:dyDescent="0.25">
      <c r="A39" t="s">
        <v>1664</v>
      </c>
      <c r="B39" t="s">
        <v>18936</v>
      </c>
      <c r="C39" t="s">
        <v>18937</v>
      </c>
      <c r="D39" t="s">
        <v>18938</v>
      </c>
    </row>
    <row r="40" spans="1:4" x14ac:dyDescent="0.25">
      <c r="A40" t="s">
        <v>1694</v>
      </c>
      <c r="B40" t="s">
        <v>18939</v>
      </c>
      <c r="C40" t="s">
        <v>18940</v>
      </c>
      <c r="D40" t="s">
        <v>18941</v>
      </c>
    </row>
    <row r="41" spans="1:4" x14ac:dyDescent="0.25">
      <c r="A41" t="s">
        <v>1808</v>
      </c>
      <c r="B41" t="s">
        <v>18942</v>
      </c>
      <c r="C41" t="s">
        <v>18942</v>
      </c>
      <c r="D41" t="s">
        <v>18942</v>
      </c>
    </row>
    <row r="42" spans="1:4" x14ac:dyDescent="0.25">
      <c r="A42" t="s">
        <v>1921</v>
      </c>
      <c r="B42" t="s">
        <v>18943</v>
      </c>
      <c r="C42" t="s">
        <v>1922</v>
      </c>
      <c r="D42" t="s">
        <v>18944</v>
      </c>
    </row>
    <row r="43" spans="1:4" x14ac:dyDescent="0.25">
      <c r="A43" t="s">
        <v>18945</v>
      </c>
      <c r="B43" t="s">
        <v>18946</v>
      </c>
      <c r="C43" t="s">
        <v>18947</v>
      </c>
      <c r="D43" t="s">
        <v>18948</v>
      </c>
    </row>
    <row r="44" spans="1:4" x14ac:dyDescent="0.25">
      <c r="A44" t="s">
        <v>1560</v>
      </c>
      <c r="B44" t="s">
        <v>18949</v>
      </c>
      <c r="C44" t="s">
        <v>18949</v>
      </c>
      <c r="D44" t="s">
        <v>18949</v>
      </c>
    </row>
    <row r="45" spans="1:4" x14ac:dyDescent="0.25">
      <c r="A45" t="s">
        <v>1875</v>
      </c>
      <c r="B45" t="s">
        <v>18950</v>
      </c>
      <c r="C45" t="s">
        <v>18950</v>
      </c>
      <c r="D45" t="s">
        <v>18950</v>
      </c>
    </row>
    <row r="46" spans="1:4" x14ac:dyDescent="0.25">
      <c r="A46" t="s">
        <v>303</v>
      </c>
      <c r="B46" t="s">
        <v>18951</v>
      </c>
      <c r="C46" t="s">
        <v>18951</v>
      </c>
      <c r="D46" t="s">
        <v>18951</v>
      </c>
    </row>
    <row r="47" spans="1:4" x14ac:dyDescent="0.25">
      <c r="A47" t="s">
        <v>86</v>
      </c>
      <c r="B47" t="s">
        <v>18952</v>
      </c>
      <c r="C47" t="s">
        <v>18952</v>
      </c>
      <c r="D47" t="s">
        <v>18953</v>
      </c>
    </row>
    <row r="48" spans="1:4" x14ac:dyDescent="0.25">
      <c r="A48" t="s">
        <v>1950</v>
      </c>
      <c r="B48" t="s">
        <v>18954</v>
      </c>
      <c r="C48" t="s">
        <v>18955</v>
      </c>
      <c r="D48" t="s">
        <v>18956</v>
      </c>
    </row>
    <row r="49" spans="1:4" x14ac:dyDescent="0.25">
      <c r="A49" t="s">
        <v>2531</v>
      </c>
      <c r="B49" t="s">
        <v>18957</v>
      </c>
      <c r="C49" t="s">
        <v>18958</v>
      </c>
      <c r="D49" t="s">
        <v>18959</v>
      </c>
    </row>
    <row r="50" spans="1:4" x14ac:dyDescent="0.25">
      <c r="A50" t="s">
        <v>19</v>
      </c>
      <c r="B50" t="s">
        <v>18960</v>
      </c>
      <c r="C50" t="s">
        <v>18961</v>
      </c>
      <c r="D50" t="s">
        <v>18962</v>
      </c>
    </row>
    <row r="51" spans="1:4" x14ac:dyDescent="0.25">
      <c r="A51" t="s">
        <v>2001</v>
      </c>
      <c r="B51" t="s">
        <v>2002</v>
      </c>
      <c r="C51" t="s">
        <v>2002</v>
      </c>
      <c r="D51" t="s">
        <v>2002</v>
      </c>
    </row>
    <row r="52" spans="1:4" x14ac:dyDescent="0.25">
      <c r="A52" t="s">
        <v>18963</v>
      </c>
      <c r="B52" t="s">
        <v>18964</v>
      </c>
      <c r="C52" t="s">
        <v>18965</v>
      </c>
      <c r="D52" t="s">
        <v>18964</v>
      </c>
    </row>
    <row r="53" spans="1:4" x14ac:dyDescent="0.25">
      <c r="A53" t="s">
        <v>2444</v>
      </c>
      <c r="B53" t="s">
        <v>18966</v>
      </c>
      <c r="C53" t="s">
        <v>18967</v>
      </c>
      <c r="D53" t="s">
        <v>18968</v>
      </c>
    </row>
    <row r="54" spans="1:4" x14ac:dyDescent="0.25">
      <c r="A54" t="s">
        <v>3208</v>
      </c>
      <c r="B54" t="s">
        <v>18969</v>
      </c>
      <c r="C54" t="s">
        <v>18970</v>
      </c>
      <c r="D54" t="s">
        <v>18971</v>
      </c>
    </row>
    <row r="55" spans="1:4" x14ac:dyDescent="0.25">
      <c r="A55" t="s">
        <v>767</v>
      </c>
      <c r="B55" t="s">
        <v>18972</v>
      </c>
      <c r="C55" t="s">
        <v>18973</v>
      </c>
      <c r="D55" t="s">
        <v>18974</v>
      </c>
    </row>
    <row r="56" spans="1:4" x14ac:dyDescent="0.25">
      <c r="A56" t="s">
        <v>643</v>
      </c>
      <c r="B56" t="s">
        <v>18975</v>
      </c>
      <c r="C56" t="s">
        <v>18976</v>
      </c>
      <c r="D56" t="s">
        <v>18977</v>
      </c>
    </row>
    <row r="57" spans="1:4" x14ac:dyDescent="0.25">
      <c r="A57" t="s">
        <v>351</v>
      </c>
      <c r="B57" t="s">
        <v>18978</v>
      </c>
      <c r="C57" t="s">
        <v>18979</v>
      </c>
      <c r="D57" t="s">
        <v>18978</v>
      </c>
    </row>
    <row r="58" spans="1:4" x14ac:dyDescent="0.25">
      <c r="A58" t="s">
        <v>3144</v>
      </c>
      <c r="B58" t="s">
        <v>18980</v>
      </c>
      <c r="C58" t="s">
        <v>18981</v>
      </c>
      <c r="D58" t="s">
        <v>18980</v>
      </c>
    </row>
    <row r="59" spans="1:4" x14ac:dyDescent="0.25">
      <c r="A59" t="s">
        <v>2489</v>
      </c>
      <c r="B59" t="s">
        <v>18982</v>
      </c>
      <c r="C59" t="s">
        <v>18983</v>
      </c>
      <c r="D59" t="s">
        <v>18982</v>
      </c>
    </row>
    <row r="60" spans="1:4" x14ac:dyDescent="0.25">
      <c r="A60" t="s">
        <v>1581</v>
      </c>
      <c r="B60" t="s">
        <v>18984</v>
      </c>
      <c r="C60" t="s">
        <v>18985</v>
      </c>
      <c r="D60" t="s">
        <v>18986</v>
      </c>
    </row>
    <row r="61" spans="1:4" x14ac:dyDescent="0.25">
      <c r="A61" t="s">
        <v>80</v>
      </c>
      <c r="B61" t="s">
        <v>18987</v>
      </c>
      <c r="C61" t="s">
        <v>18987</v>
      </c>
      <c r="D61" t="s">
        <v>18988</v>
      </c>
    </row>
    <row r="62" spans="1:4" x14ac:dyDescent="0.25">
      <c r="A62" t="s">
        <v>2914</v>
      </c>
      <c r="B62" t="s">
        <v>18989</v>
      </c>
      <c r="C62" t="s">
        <v>18990</v>
      </c>
      <c r="D62" t="s">
        <v>18991</v>
      </c>
    </row>
    <row r="63" spans="1:4" x14ac:dyDescent="0.25">
      <c r="A63" t="s">
        <v>18992</v>
      </c>
      <c r="B63" t="s">
        <v>18993</v>
      </c>
      <c r="C63" t="s">
        <v>18994</v>
      </c>
      <c r="D63" t="s">
        <v>18993</v>
      </c>
    </row>
    <row r="64" spans="1:4" x14ac:dyDescent="0.25">
      <c r="A64" t="s">
        <v>18995</v>
      </c>
      <c r="B64" t="s">
        <v>18996</v>
      </c>
      <c r="C64" t="s">
        <v>18997</v>
      </c>
      <c r="D64" t="s">
        <v>18996</v>
      </c>
    </row>
    <row r="65" spans="1:4" x14ac:dyDescent="0.25">
      <c r="A65" t="s">
        <v>75</v>
      </c>
      <c r="B65" t="s">
        <v>18998</v>
      </c>
      <c r="C65" t="s">
        <v>18999</v>
      </c>
      <c r="D65" t="s">
        <v>19000</v>
      </c>
    </row>
    <row r="66" spans="1:4" x14ac:dyDescent="0.25">
      <c r="A66" t="s">
        <v>2096</v>
      </c>
      <c r="B66" t="s">
        <v>19001</v>
      </c>
      <c r="C66" t="s">
        <v>19001</v>
      </c>
      <c r="D66" t="s">
        <v>19002</v>
      </c>
    </row>
    <row r="67" spans="1:4" x14ac:dyDescent="0.25">
      <c r="A67" t="s">
        <v>3265</v>
      </c>
      <c r="B67" t="s">
        <v>19003</v>
      </c>
      <c r="C67" t="s">
        <v>19004</v>
      </c>
      <c r="D67" t="s">
        <v>19003</v>
      </c>
    </row>
    <row r="68" spans="1:4" x14ac:dyDescent="0.25">
      <c r="A68" t="s">
        <v>1572</v>
      </c>
      <c r="B68" t="s">
        <v>19005</v>
      </c>
      <c r="C68" t="s">
        <v>19005</v>
      </c>
      <c r="D68" t="s">
        <v>19005</v>
      </c>
    </row>
    <row r="69" spans="1:4" x14ac:dyDescent="0.25">
      <c r="A69" t="s">
        <v>19006</v>
      </c>
      <c r="B69" t="s">
        <v>19007</v>
      </c>
      <c r="C69" t="s">
        <v>19008</v>
      </c>
      <c r="D69" t="s">
        <v>19007</v>
      </c>
    </row>
    <row r="70" spans="1:4" x14ac:dyDescent="0.25">
      <c r="A70" t="s">
        <v>19009</v>
      </c>
      <c r="B70" t="s">
        <v>19010</v>
      </c>
      <c r="C70" t="s">
        <v>19011</v>
      </c>
      <c r="D70" t="s">
        <v>19010</v>
      </c>
    </row>
    <row r="71" spans="1:4" x14ac:dyDescent="0.25">
      <c r="A71" t="s">
        <v>1681</v>
      </c>
      <c r="B71" t="s">
        <v>19012</v>
      </c>
      <c r="C71" t="s">
        <v>19013</v>
      </c>
      <c r="D71" t="s">
        <v>19014</v>
      </c>
    </row>
    <row r="72" spans="1:4" x14ac:dyDescent="0.25">
      <c r="A72" t="s">
        <v>1653</v>
      </c>
      <c r="B72" t="s">
        <v>19015</v>
      </c>
      <c r="C72" t="s">
        <v>19016</v>
      </c>
      <c r="D72" t="s">
        <v>19017</v>
      </c>
    </row>
    <row r="73" spans="1:4" x14ac:dyDescent="0.25">
      <c r="A73" t="s">
        <v>19018</v>
      </c>
      <c r="B73" t="s">
        <v>19019</v>
      </c>
      <c r="C73" t="s">
        <v>19020</v>
      </c>
      <c r="D73" t="s">
        <v>19021</v>
      </c>
    </row>
    <row r="74" spans="1:4" x14ac:dyDescent="0.25">
      <c r="A74" t="s">
        <v>2155</v>
      </c>
      <c r="B74" t="s">
        <v>2167</v>
      </c>
      <c r="C74" t="s">
        <v>2167</v>
      </c>
      <c r="D74" t="s">
        <v>2167</v>
      </c>
    </row>
    <row r="75" spans="1:4" x14ac:dyDescent="0.25">
      <c r="A75" t="s">
        <v>1219</v>
      </c>
      <c r="B75" t="s">
        <v>19022</v>
      </c>
      <c r="C75" t="s">
        <v>19023</v>
      </c>
      <c r="D75" t="s">
        <v>19022</v>
      </c>
    </row>
    <row r="76" spans="1:4" x14ac:dyDescent="0.25">
      <c r="A76" t="s">
        <v>19024</v>
      </c>
      <c r="B76" t="s">
        <v>19025</v>
      </c>
      <c r="C76" t="s">
        <v>19025</v>
      </c>
      <c r="D76" t="s">
        <v>19025</v>
      </c>
    </row>
    <row r="77" spans="1:4" x14ac:dyDescent="0.25">
      <c r="A77" t="s">
        <v>3296</v>
      </c>
      <c r="B77" t="s">
        <v>19026</v>
      </c>
      <c r="C77" t="s">
        <v>19026</v>
      </c>
      <c r="D77" t="s">
        <v>19026</v>
      </c>
    </row>
    <row r="78" spans="1:4" x14ac:dyDescent="0.25">
      <c r="A78" t="s">
        <v>1996</v>
      </c>
      <c r="B78" t="s">
        <v>19027</v>
      </c>
      <c r="C78" t="s">
        <v>19028</v>
      </c>
      <c r="D78" t="s">
        <v>19029</v>
      </c>
    </row>
    <row r="79" spans="1:4" x14ac:dyDescent="0.25">
      <c r="A79" t="s">
        <v>1780</v>
      </c>
      <c r="B79" t="s">
        <v>19030</v>
      </c>
      <c r="C79" t="s">
        <v>19031</v>
      </c>
      <c r="D79" t="s">
        <v>19032</v>
      </c>
    </row>
    <row r="80" spans="1:4" x14ac:dyDescent="0.25">
      <c r="A80" t="s">
        <v>1977</v>
      </c>
      <c r="B80" t="s">
        <v>19033</v>
      </c>
      <c r="C80" t="s">
        <v>19034</v>
      </c>
      <c r="D80" t="s">
        <v>19035</v>
      </c>
    </row>
    <row r="81" spans="1:4" x14ac:dyDescent="0.25">
      <c r="A81" t="s">
        <v>2922</v>
      </c>
      <c r="B81" t="s">
        <v>19036</v>
      </c>
      <c r="C81" t="s">
        <v>19037</v>
      </c>
      <c r="D81" t="s">
        <v>19038</v>
      </c>
    </row>
    <row r="82" spans="1:4" x14ac:dyDescent="0.25">
      <c r="A82" t="s">
        <v>547</v>
      </c>
      <c r="B82" t="s">
        <v>19039</v>
      </c>
      <c r="C82" t="s">
        <v>19040</v>
      </c>
      <c r="D82" t="s">
        <v>19041</v>
      </c>
    </row>
    <row r="83" spans="1:4" x14ac:dyDescent="0.25">
      <c r="A83" t="s">
        <v>263</v>
      </c>
      <c r="B83" t="s">
        <v>19042</v>
      </c>
      <c r="C83" t="s">
        <v>19043</v>
      </c>
      <c r="D83" t="s">
        <v>19042</v>
      </c>
    </row>
    <row r="84" spans="1:4" x14ac:dyDescent="0.25">
      <c r="A84" t="s">
        <v>48</v>
      </c>
      <c r="B84" t="s">
        <v>19044</v>
      </c>
      <c r="C84" t="s">
        <v>19045</v>
      </c>
      <c r="D84" t="s">
        <v>19044</v>
      </c>
    </row>
    <row r="85" spans="1:4" x14ac:dyDescent="0.25">
      <c r="A85" t="s">
        <v>2032</v>
      </c>
      <c r="B85" t="s">
        <v>19046</v>
      </c>
      <c r="C85" t="s">
        <v>19047</v>
      </c>
      <c r="D85" t="s">
        <v>19048</v>
      </c>
    </row>
    <row r="86" spans="1:4" x14ac:dyDescent="0.25">
      <c r="A86" t="s">
        <v>229</v>
      </c>
      <c r="B86" t="s">
        <v>19049</v>
      </c>
      <c r="C86" t="s">
        <v>19050</v>
      </c>
      <c r="D86" t="s">
        <v>19051</v>
      </c>
    </row>
    <row r="87" spans="1:4" x14ac:dyDescent="0.25">
      <c r="A87" t="s">
        <v>1552</v>
      </c>
      <c r="B87" t="s">
        <v>19052</v>
      </c>
      <c r="C87" t="s">
        <v>19052</v>
      </c>
      <c r="D87" t="s">
        <v>19052</v>
      </c>
    </row>
    <row r="88" spans="1:4" x14ac:dyDescent="0.25">
      <c r="A88" t="s">
        <v>1249</v>
      </c>
      <c r="B88" t="s">
        <v>19053</v>
      </c>
      <c r="C88" t="s">
        <v>19054</v>
      </c>
      <c r="D88" t="s">
        <v>19055</v>
      </c>
    </row>
    <row r="89" spans="1:4" x14ac:dyDescent="0.25">
      <c r="A89" t="s">
        <v>2288</v>
      </c>
      <c r="B89" t="s">
        <v>19056</v>
      </c>
      <c r="C89" t="s">
        <v>19057</v>
      </c>
      <c r="D89" t="s">
        <v>19056</v>
      </c>
    </row>
    <row r="90" spans="1:4" x14ac:dyDescent="0.25">
      <c r="A90" t="s">
        <v>193</v>
      </c>
      <c r="B90" t="s">
        <v>18649</v>
      </c>
      <c r="C90" t="s">
        <v>19058</v>
      </c>
      <c r="D90" t="s">
        <v>19059</v>
      </c>
    </row>
    <row r="91" spans="1:4" x14ac:dyDescent="0.25">
      <c r="A91" t="s">
        <v>19060</v>
      </c>
      <c r="B91" t="s">
        <v>19061</v>
      </c>
      <c r="C91" t="s">
        <v>19062</v>
      </c>
      <c r="D91" t="s">
        <v>19061</v>
      </c>
    </row>
    <row r="92" spans="1:4" x14ac:dyDescent="0.25">
      <c r="A92" t="s">
        <v>810</v>
      </c>
      <c r="B92" t="s">
        <v>19063</v>
      </c>
      <c r="C92" t="s">
        <v>19064</v>
      </c>
      <c r="D92" t="s">
        <v>19065</v>
      </c>
    </row>
    <row r="93" spans="1:4" x14ac:dyDescent="0.25">
      <c r="A93" t="s">
        <v>1267</v>
      </c>
      <c r="B93" t="s">
        <v>19066</v>
      </c>
      <c r="C93" t="s">
        <v>19066</v>
      </c>
      <c r="D93" t="s">
        <v>19067</v>
      </c>
    </row>
    <row r="94" spans="1:4" x14ac:dyDescent="0.25">
      <c r="A94" t="s">
        <v>2390</v>
      </c>
      <c r="B94" t="s">
        <v>19068</v>
      </c>
      <c r="C94" t="s">
        <v>19068</v>
      </c>
      <c r="D94" t="s">
        <v>19068</v>
      </c>
    </row>
    <row r="95" spans="1:4" x14ac:dyDescent="0.25">
      <c r="A95" t="s">
        <v>1735</v>
      </c>
      <c r="B95" t="s">
        <v>19069</v>
      </c>
      <c r="C95" t="s">
        <v>19070</v>
      </c>
      <c r="D95" t="s">
        <v>19071</v>
      </c>
    </row>
    <row r="96" spans="1:4" x14ac:dyDescent="0.25">
      <c r="A96" t="s">
        <v>1668</v>
      </c>
      <c r="B96" t="s">
        <v>19072</v>
      </c>
      <c r="C96" t="s">
        <v>19072</v>
      </c>
      <c r="D96" t="s">
        <v>19072</v>
      </c>
    </row>
    <row r="97" spans="1:4" x14ac:dyDescent="0.25">
      <c r="A97" t="s">
        <v>329</v>
      </c>
      <c r="B97" t="s">
        <v>19073</v>
      </c>
      <c r="C97" t="s">
        <v>19074</v>
      </c>
      <c r="D97" t="s">
        <v>19075</v>
      </c>
    </row>
    <row r="98" spans="1:4" x14ac:dyDescent="0.25">
      <c r="A98" t="s">
        <v>2428</v>
      </c>
      <c r="B98" t="s">
        <v>19076</v>
      </c>
      <c r="C98" t="s">
        <v>19077</v>
      </c>
      <c r="D98" t="s">
        <v>19078</v>
      </c>
    </row>
    <row r="99" spans="1:4" x14ac:dyDescent="0.25">
      <c r="A99" t="s">
        <v>155</v>
      </c>
      <c r="B99" t="s">
        <v>2482</v>
      </c>
      <c r="C99" t="s">
        <v>19079</v>
      </c>
      <c r="D99" t="s">
        <v>2482</v>
      </c>
    </row>
    <row r="100" spans="1:4" x14ac:dyDescent="0.25">
      <c r="A100" t="s">
        <v>3399</v>
      </c>
      <c r="B100" t="s">
        <v>19080</v>
      </c>
      <c r="C100" t="s">
        <v>19081</v>
      </c>
      <c r="D100" t="s">
        <v>19082</v>
      </c>
    </row>
    <row r="101" spans="1:4" x14ac:dyDescent="0.25">
      <c r="A101" t="s">
        <v>1278</v>
      </c>
      <c r="B101" t="s">
        <v>19083</v>
      </c>
      <c r="C101" t="s">
        <v>19084</v>
      </c>
      <c r="D101" t="s">
        <v>19085</v>
      </c>
    </row>
    <row r="102" spans="1:4" x14ac:dyDescent="0.25">
      <c r="A102" t="s">
        <v>2704</v>
      </c>
      <c r="B102" t="s">
        <v>19086</v>
      </c>
      <c r="C102" t="s">
        <v>19087</v>
      </c>
      <c r="D102" t="s">
        <v>19086</v>
      </c>
    </row>
    <row r="103" spans="1:4" x14ac:dyDescent="0.25">
      <c r="A103" t="s">
        <v>1729</v>
      </c>
      <c r="B103" t="s">
        <v>19088</v>
      </c>
      <c r="C103" t="s">
        <v>19089</v>
      </c>
      <c r="D103" t="s">
        <v>19090</v>
      </c>
    </row>
    <row r="104" spans="1:4" x14ac:dyDescent="0.25">
      <c r="A104" t="s">
        <v>19091</v>
      </c>
      <c r="B104" t="s">
        <v>19092</v>
      </c>
      <c r="C104" t="s">
        <v>19093</v>
      </c>
      <c r="D104" t="s">
        <v>19094</v>
      </c>
    </row>
    <row r="105" spans="1:4" x14ac:dyDescent="0.25">
      <c r="A105" t="s">
        <v>19095</v>
      </c>
      <c r="B105" t="s">
        <v>19096</v>
      </c>
      <c r="C105" t="s">
        <v>19096</v>
      </c>
      <c r="D105" t="s">
        <v>19096</v>
      </c>
    </row>
    <row r="106" spans="1:4" x14ac:dyDescent="0.25">
      <c r="A106" t="s">
        <v>2571</v>
      </c>
      <c r="B106" t="s">
        <v>19097</v>
      </c>
      <c r="C106" t="s">
        <v>19097</v>
      </c>
      <c r="D106" t="s">
        <v>19097</v>
      </c>
    </row>
    <row r="107" spans="1:4" x14ac:dyDescent="0.25">
      <c r="A107" t="s">
        <v>442</v>
      </c>
      <c r="B107" t="s">
        <v>19098</v>
      </c>
      <c r="C107" t="s">
        <v>19099</v>
      </c>
      <c r="D107" t="s">
        <v>19100</v>
      </c>
    </row>
    <row r="108" spans="1:4" x14ac:dyDescent="0.25">
      <c r="A108" t="s">
        <v>2343</v>
      </c>
      <c r="B108" t="s">
        <v>19101</v>
      </c>
      <c r="C108" t="s">
        <v>19101</v>
      </c>
      <c r="D108" t="s">
        <v>19102</v>
      </c>
    </row>
    <row r="109" spans="1:4" x14ac:dyDescent="0.25">
      <c r="A109" t="s">
        <v>2982</v>
      </c>
      <c r="B109" t="s">
        <v>19103</v>
      </c>
      <c r="C109" t="s">
        <v>19104</v>
      </c>
      <c r="D109" t="s">
        <v>19105</v>
      </c>
    </row>
    <row r="110" spans="1:4" x14ac:dyDescent="0.25">
      <c r="A110" t="s">
        <v>2618</v>
      </c>
      <c r="B110" t="s">
        <v>2619</v>
      </c>
      <c r="C110" t="s">
        <v>19106</v>
      </c>
      <c r="D110" t="s">
        <v>19107</v>
      </c>
    </row>
    <row r="111" spans="1:4" x14ac:dyDescent="0.25">
      <c r="A111" t="s">
        <v>2636</v>
      </c>
      <c r="B111" t="s">
        <v>19108</v>
      </c>
      <c r="C111" t="s">
        <v>19108</v>
      </c>
      <c r="D111" t="s">
        <v>19109</v>
      </c>
    </row>
    <row r="112" spans="1:4" x14ac:dyDescent="0.25">
      <c r="A112" t="s">
        <v>620</v>
      </c>
      <c r="B112" t="s">
        <v>19110</v>
      </c>
      <c r="C112" t="s">
        <v>19111</v>
      </c>
      <c r="D112" t="s">
        <v>19111</v>
      </c>
    </row>
    <row r="113" spans="1:4" x14ac:dyDescent="0.25">
      <c r="A113" t="s">
        <v>140</v>
      </c>
      <c r="B113" t="s">
        <v>2638</v>
      </c>
      <c r="C113" t="s">
        <v>2638</v>
      </c>
      <c r="D113" t="s">
        <v>2638</v>
      </c>
    </row>
    <row r="114" spans="1:4" x14ac:dyDescent="0.25">
      <c r="A114" t="s">
        <v>1862</v>
      </c>
      <c r="B114" t="s">
        <v>19112</v>
      </c>
      <c r="C114" t="s">
        <v>19113</v>
      </c>
      <c r="D114" t="s">
        <v>19114</v>
      </c>
    </row>
    <row r="115" spans="1:4" x14ac:dyDescent="0.25">
      <c r="A115" t="s">
        <v>922</v>
      </c>
      <c r="B115" t="s">
        <v>19115</v>
      </c>
      <c r="C115" t="s">
        <v>19116</v>
      </c>
      <c r="D115" t="s">
        <v>19117</v>
      </c>
    </row>
    <row r="116" spans="1:4" x14ac:dyDescent="0.25">
      <c r="A116" t="s">
        <v>19118</v>
      </c>
      <c r="B116" t="s">
        <v>19119</v>
      </c>
      <c r="C116" t="s">
        <v>19120</v>
      </c>
      <c r="D116" t="s">
        <v>19119</v>
      </c>
    </row>
    <row r="117" spans="1:4" x14ac:dyDescent="0.25">
      <c r="A117" t="s">
        <v>259</v>
      </c>
      <c r="B117" t="s">
        <v>19121</v>
      </c>
      <c r="C117" t="s">
        <v>19122</v>
      </c>
      <c r="D117" t="s">
        <v>19123</v>
      </c>
    </row>
    <row r="118" spans="1:4" x14ac:dyDescent="0.25">
      <c r="A118" t="s">
        <v>19124</v>
      </c>
      <c r="B118" t="s">
        <v>19125</v>
      </c>
      <c r="C118" t="s">
        <v>19125</v>
      </c>
      <c r="D118" t="s">
        <v>19126</v>
      </c>
    </row>
    <row r="119" spans="1:4" x14ac:dyDescent="0.25">
      <c r="A119" t="s">
        <v>556</v>
      </c>
      <c r="B119" t="s">
        <v>7436</v>
      </c>
      <c r="C119" t="s">
        <v>7436</v>
      </c>
      <c r="D119" t="s">
        <v>19127</v>
      </c>
    </row>
    <row r="120" spans="1:4" x14ac:dyDescent="0.25">
      <c r="A120" t="s">
        <v>1303</v>
      </c>
      <c r="B120" t="s">
        <v>2685</v>
      </c>
      <c r="C120" t="s">
        <v>19128</v>
      </c>
      <c r="D120" t="s">
        <v>2685</v>
      </c>
    </row>
    <row r="121" spans="1:4" x14ac:dyDescent="0.25">
      <c r="A121" t="s">
        <v>19129</v>
      </c>
      <c r="B121" t="s">
        <v>19130</v>
      </c>
      <c r="C121" t="s">
        <v>19130</v>
      </c>
      <c r="D121" t="s">
        <v>19130</v>
      </c>
    </row>
    <row r="122" spans="1:4" x14ac:dyDescent="0.25">
      <c r="A122" t="s">
        <v>114</v>
      </c>
      <c r="B122" t="s">
        <v>19131</v>
      </c>
      <c r="C122" t="s">
        <v>19132</v>
      </c>
      <c r="D122" t="s">
        <v>19131</v>
      </c>
    </row>
    <row r="123" spans="1:4" x14ac:dyDescent="0.25">
      <c r="A123" t="s">
        <v>2017</v>
      </c>
      <c r="B123" t="s">
        <v>19133</v>
      </c>
      <c r="C123" t="s">
        <v>19133</v>
      </c>
      <c r="D123" t="s">
        <v>19133</v>
      </c>
    </row>
    <row r="124" spans="1:4" x14ac:dyDescent="0.25">
      <c r="A124" t="s">
        <v>1313</v>
      </c>
      <c r="B124" t="s">
        <v>2708</v>
      </c>
      <c r="C124" t="s">
        <v>19134</v>
      </c>
      <c r="D124" t="s">
        <v>19135</v>
      </c>
    </row>
    <row r="125" spans="1:4" x14ac:dyDescent="0.25">
      <c r="A125" t="s">
        <v>1316</v>
      </c>
      <c r="B125" t="s">
        <v>19136</v>
      </c>
      <c r="C125" t="s">
        <v>19137</v>
      </c>
      <c r="D125" t="s">
        <v>19136</v>
      </c>
    </row>
    <row r="126" spans="1:4" x14ac:dyDescent="0.25">
      <c r="A126" t="s">
        <v>1755</v>
      </c>
      <c r="B126" t="s">
        <v>19138</v>
      </c>
      <c r="C126" t="s">
        <v>19138</v>
      </c>
      <c r="D126" t="s">
        <v>19138</v>
      </c>
    </row>
    <row r="127" spans="1:4" x14ac:dyDescent="0.25">
      <c r="A127" t="s">
        <v>2691</v>
      </c>
      <c r="B127" t="s">
        <v>19139</v>
      </c>
      <c r="C127" t="s">
        <v>19139</v>
      </c>
      <c r="D127" t="s">
        <v>19139</v>
      </c>
    </row>
    <row r="128" spans="1:4" x14ac:dyDescent="0.25">
      <c r="A128" t="s">
        <v>2784</v>
      </c>
      <c r="B128" t="s">
        <v>19140</v>
      </c>
      <c r="C128" t="s">
        <v>19140</v>
      </c>
      <c r="D128" t="s">
        <v>19141</v>
      </c>
    </row>
    <row r="129" spans="1:4" x14ac:dyDescent="0.25">
      <c r="A129" t="s">
        <v>2264</v>
      </c>
      <c r="B129" t="s">
        <v>19142</v>
      </c>
      <c r="C129" t="s">
        <v>19143</v>
      </c>
      <c r="D129" t="s">
        <v>19142</v>
      </c>
    </row>
    <row r="130" spans="1:4" x14ac:dyDescent="0.25">
      <c r="A130" t="s">
        <v>3470</v>
      </c>
      <c r="B130" t="s">
        <v>19144</v>
      </c>
      <c r="C130" t="s">
        <v>19145</v>
      </c>
      <c r="D130" t="s">
        <v>19144</v>
      </c>
    </row>
    <row r="131" spans="1:4" x14ac:dyDescent="0.25">
      <c r="A131" t="s">
        <v>178</v>
      </c>
      <c r="B131" t="s">
        <v>19146</v>
      </c>
      <c r="C131" t="s">
        <v>19147</v>
      </c>
      <c r="D131" t="s">
        <v>19148</v>
      </c>
    </row>
    <row r="132" spans="1:4" x14ac:dyDescent="0.25">
      <c r="A132" t="s">
        <v>2373</v>
      </c>
      <c r="B132" t="s">
        <v>19149</v>
      </c>
      <c r="C132" t="s">
        <v>19150</v>
      </c>
      <c r="D132" t="s">
        <v>19149</v>
      </c>
    </row>
    <row r="133" spans="1:4" x14ac:dyDescent="0.25">
      <c r="A133" t="s">
        <v>19151</v>
      </c>
      <c r="B133" t="s">
        <v>12130</v>
      </c>
      <c r="C133" t="s">
        <v>12130</v>
      </c>
      <c r="D133" t="s">
        <v>12130</v>
      </c>
    </row>
    <row r="134" spans="1:4" x14ac:dyDescent="0.25">
      <c r="A134" t="s">
        <v>69</v>
      </c>
      <c r="B134" t="s">
        <v>19152</v>
      </c>
      <c r="C134" t="s">
        <v>19153</v>
      </c>
      <c r="D134" t="s">
        <v>19154</v>
      </c>
    </row>
    <row r="135" spans="1:4" x14ac:dyDescent="0.25">
      <c r="A135" t="s">
        <v>212</v>
      </c>
      <c r="B135" t="s">
        <v>19155</v>
      </c>
      <c r="C135" t="s">
        <v>19155</v>
      </c>
      <c r="D135" t="s">
        <v>19156</v>
      </c>
    </row>
    <row r="136" spans="1:4" x14ac:dyDescent="0.25">
      <c r="A136" t="s">
        <v>288</v>
      </c>
      <c r="B136" t="s">
        <v>19157</v>
      </c>
      <c r="C136" t="s">
        <v>19157</v>
      </c>
      <c r="D136" t="s">
        <v>19158</v>
      </c>
    </row>
    <row r="137" spans="1:4" x14ac:dyDescent="0.25">
      <c r="A137" t="s">
        <v>173</v>
      </c>
      <c r="B137" t="s">
        <v>19159</v>
      </c>
      <c r="C137" t="s">
        <v>19159</v>
      </c>
      <c r="D137" t="s">
        <v>19160</v>
      </c>
    </row>
    <row r="138" spans="1:4" x14ac:dyDescent="0.25">
      <c r="A138" t="s">
        <v>1618</v>
      </c>
      <c r="B138" t="s">
        <v>19161</v>
      </c>
      <c r="C138" t="s">
        <v>19162</v>
      </c>
      <c r="D138" t="s">
        <v>19163</v>
      </c>
    </row>
    <row r="139" spans="1:4" x14ac:dyDescent="0.25">
      <c r="A139" t="s">
        <v>19164</v>
      </c>
      <c r="B139" t="s">
        <v>19165</v>
      </c>
      <c r="C139" t="s">
        <v>19165</v>
      </c>
      <c r="D139" t="s">
        <v>19166</v>
      </c>
    </row>
    <row r="140" spans="1:4" x14ac:dyDescent="0.25">
      <c r="A140" t="s">
        <v>3484</v>
      </c>
      <c r="B140" t="s">
        <v>19167</v>
      </c>
      <c r="C140" t="s">
        <v>19168</v>
      </c>
      <c r="D140" t="s">
        <v>19169</v>
      </c>
    </row>
    <row r="141" spans="1:4" x14ac:dyDescent="0.25">
      <c r="A141" t="s">
        <v>1992</v>
      </c>
      <c r="B141" t="s">
        <v>19170</v>
      </c>
      <c r="C141" t="s">
        <v>19170</v>
      </c>
      <c r="D141" t="s">
        <v>19170</v>
      </c>
    </row>
    <row r="142" spans="1:4" x14ac:dyDescent="0.25">
      <c r="A142" t="s">
        <v>1644</v>
      </c>
      <c r="B142" t="s">
        <v>19171</v>
      </c>
      <c r="C142" t="s">
        <v>19171</v>
      </c>
      <c r="D142" t="s">
        <v>19171</v>
      </c>
    </row>
    <row r="143" spans="1:4" x14ac:dyDescent="0.25">
      <c r="A143" t="s">
        <v>1636</v>
      </c>
      <c r="B143" t="s">
        <v>19172</v>
      </c>
      <c r="C143" t="s">
        <v>19173</v>
      </c>
      <c r="D143" t="s">
        <v>19174</v>
      </c>
    </row>
    <row r="144" spans="1:4" x14ac:dyDescent="0.25">
      <c r="A144" t="s">
        <v>1614</v>
      </c>
      <c r="B144" t="s">
        <v>19175</v>
      </c>
      <c r="C144" t="s">
        <v>19175</v>
      </c>
      <c r="D144" t="s">
        <v>19175</v>
      </c>
    </row>
    <row r="145" spans="1:4" x14ac:dyDescent="0.25">
      <c r="A145" t="s">
        <v>202</v>
      </c>
      <c r="B145" t="s">
        <v>19176</v>
      </c>
      <c r="C145" t="s">
        <v>19177</v>
      </c>
      <c r="D145" t="s">
        <v>19178</v>
      </c>
    </row>
    <row r="146" spans="1:4" x14ac:dyDescent="0.25">
      <c r="A146" t="s">
        <v>2405</v>
      </c>
      <c r="B146" t="s">
        <v>19179</v>
      </c>
      <c r="C146" t="s">
        <v>19179</v>
      </c>
      <c r="D146" t="s">
        <v>19179</v>
      </c>
    </row>
    <row r="147" spans="1:4" x14ac:dyDescent="0.25">
      <c r="A147" t="s">
        <v>183</v>
      </c>
      <c r="B147" t="s">
        <v>19180</v>
      </c>
      <c r="C147" t="s">
        <v>19181</v>
      </c>
      <c r="D147" t="s">
        <v>19182</v>
      </c>
    </row>
    <row r="148" spans="1:4" x14ac:dyDescent="0.25">
      <c r="A148" t="s">
        <v>2194</v>
      </c>
      <c r="B148" t="s">
        <v>19183</v>
      </c>
      <c r="C148" t="s">
        <v>19184</v>
      </c>
      <c r="D148" t="s">
        <v>19185</v>
      </c>
    </row>
    <row r="149" spans="1:4" x14ac:dyDescent="0.25">
      <c r="A149" t="s">
        <v>477</v>
      </c>
      <c r="B149" t="s">
        <v>19186</v>
      </c>
      <c r="C149" t="s">
        <v>19187</v>
      </c>
      <c r="D149" t="s">
        <v>19188</v>
      </c>
    </row>
    <row r="150" spans="1:4" x14ac:dyDescent="0.25">
      <c r="A150" t="s">
        <v>1455</v>
      </c>
      <c r="B150" t="s">
        <v>19189</v>
      </c>
      <c r="C150" t="s">
        <v>19190</v>
      </c>
      <c r="D150" t="s">
        <v>19189</v>
      </c>
    </row>
    <row r="151" spans="1:4" x14ac:dyDescent="0.25">
      <c r="A151" t="s">
        <v>3083</v>
      </c>
      <c r="B151" t="s">
        <v>19191</v>
      </c>
      <c r="C151" t="s">
        <v>19191</v>
      </c>
      <c r="D151" t="s">
        <v>19191</v>
      </c>
    </row>
    <row r="152" spans="1:4" x14ac:dyDescent="0.25">
      <c r="A152" t="s">
        <v>130</v>
      </c>
      <c r="B152" t="s">
        <v>19192</v>
      </c>
      <c r="C152" t="s">
        <v>19193</v>
      </c>
      <c r="D152" t="s">
        <v>19194</v>
      </c>
    </row>
    <row r="153" spans="1:4" x14ac:dyDescent="0.25">
      <c r="A153" t="s">
        <v>3154</v>
      </c>
      <c r="B153" t="s">
        <v>19195</v>
      </c>
      <c r="C153" t="s">
        <v>19195</v>
      </c>
      <c r="D153" t="s">
        <v>19195</v>
      </c>
    </row>
    <row r="154" spans="1:4" x14ac:dyDescent="0.25">
      <c r="A154" t="s">
        <v>19196</v>
      </c>
      <c r="B154" t="s">
        <v>19197</v>
      </c>
      <c r="C154" t="s">
        <v>19198</v>
      </c>
      <c r="D154" t="s">
        <v>19199</v>
      </c>
    </row>
    <row r="155" spans="1:4" x14ac:dyDescent="0.25">
      <c r="A155" t="s">
        <v>3164</v>
      </c>
      <c r="B155" t="s">
        <v>19200</v>
      </c>
      <c r="C155" t="s">
        <v>19201</v>
      </c>
      <c r="D155" t="s">
        <v>19200</v>
      </c>
    </row>
    <row r="156" spans="1:4" x14ac:dyDescent="0.25">
      <c r="A156" t="s">
        <v>59</v>
      </c>
      <c r="B156" t="s">
        <v>3095</v>
      </c>
      <c r="C156" t="s">
        <v>19202</v>
      </c>
      <c r="D156" t="s">
        <v>19203</v>
      </c>
    </row>
    <row r="157" spans="1:4" x14ac:dyDescent="0.25">
      <c r="A157" t="s">
        <v>2160</v>
      </c>
      <c r="B157" t="s">
        <v>19204</v>
      </c>
      <c r="C157" t="s">
        <v>19205</v>
      </c>
      <c r="D157" t="s">
        <v>19204</v>
      </c>
    </row>
    <row r="158" spans="1:4" x14ac:dyDescent="0.25">
      <c r="A158" t="s">
        <v>1716</v>
      </c>
      <c r="B158" t="s">
        <v>19206</v>
      </c>
      <c r="C158" t="s">
        <v>19207</v>
      </c>
      <c r="D158" t="s">
        <v>19206</v>
      </c>
    </row>
    <row r="159" spans="1:4" x14ac:dyDescent="0.25">
      <c r="A159" t="s">
        <v>36</v>
      </c>
      <c r="B159" t="s">
        <v>19208</v>
      </c>
      <c r="C159" t="s">
        <v>19208</v>
      </c>
      <c r="D159" t="s">
        <v>19209</v>
      </c>
    </row>
    <row r="160" spans="1:4" x14ac:dyDescent="0.25">
      <c r="A160" t="s">
        <v>19210</v>
      </c>
      <c r="B160" t="s">
        <v>19211</v>
      </c>
      <c r="C160" t="s">
        <v>19212</v>
      </c>
      <c r="D160" t="s">
        <v>19213</v>
      </c>
    </row>
    <row r="161" spans="1:4" x14ac:dyDescent="0.25">
      <c r="A161" t="s">
        <v>126</v>
      </c>
      <c r="B161" t="s">
        <v>19214</v>
      </c>
      <c r="C161" t="s">
        <v>19215</v>
      </c>
      <c r="D161" t="s">
        <v>19216</v>
      </c>
    </row>
    <row r="162" spans="1:4" x14ac:dyDescent="0.25">
      <c r="A162" t="s">
        <v>3179</v>
      </c>
      <c r="B162" t="s">
        <v>19217</v>
      </c>
      <c r="C162" t="s">
        <v>19218</v>
      </c>
      <c r="D162" t="s">
        <v>19219</v>
      </c>
    </row>
    <row r="163" spans="1:4" x14ac:dyDescent="0.25">
      <c r="A163" t="s">
        <v>2898</v>
      </c>
      <c r="B163" t="s">
        <v>19220</v>
      </c>
      <c r="C163" t="s">
        <v>19220</v>
      </c>
      <c r="D163" t="s">
        <v>19220</v>
      </c>
    </row>
    <row r="164" spans="1:4" x14ac:dyDescent="0.25">
      <c r="A164" t="s">
        <v>3013</v>
      </c>
      <c r="B164" t="s">
        <v>19221</v>
      </c>
      <c r="C164" t="s">
        <v>19222</v>
      </c>
      <c r="D164" t="s">
        <v>19223</v>
      </c>
    </row>
    <row r="165" spans="1:4" x14ac:dyDescent="0.25">
      <c r="A165" t="s">
        <v>19224</v>
      </c>
      <c r="B165" t="s">
        <v>19225</v>
      </c>
      <c r="C165" t="s">
        <v>19226</v>
      </c>
      <c r="D165" t="s">
        <v>19227</v>
      </c>
    </row>
    <row r="166" spans="1:4" x14ac:dyDescent="0.25">
      <c r="A166" t="s">
        <v>27</v>
      </c>
      <c r="B166" t="s">
        <v>19228</v>
      </c>
      <c r="C166" t="s">
        <v>19228</v>
      </c>
      <c r="D166" t="s">
        <v>19229</v>
      </c>
    </row>
    <row r="167" spans="1:4" x14ac:dyDescent="0.25">
      <c r="A167" t="s">
        <v>1470</v>
      </c>
      <c r="B167" t="s">
        <v>19230</v>
      </c>
      <c r="C167" t="s">
        <v>19231</v>
      </c>
      <c r="D167" t="s">
        <v>19232</v>
      </c>
    </row>
    <row r="168" spans="1:4" x14ac:dyDescent="0.25">
      <c r="A168" t="s">
        <v>2780</v>
      </c>
      <c r="B168" t="s">
        <v>19233</v>
      </c>
      <c r="C168" t="s">
        <v>19234</v>
      </c>
      <c r="D168" t="s">
        <v>19233</v>
      </c>
    </row>
    <row r="169" spans="1:4" x14ac:dyDescent="0.25">
      <c r="A169" t="s">
        <v>2367</v>
      </c>
      <c r="B169" t="s">
        <v>19235</v>
      </c>
      <c r="C169" t="s">
        <v>19235</v>
      </c>
      <c r="D169" t="s">
        <v>19235</v>
      </c>
    </row>
    <row r="170" spans="1:4" x14ac:dyDescent="0.25">
      <c r="A170" t="s">
        <v>148</v>
      </c>
      <c r="B170" t="s">
        <v>19236</v>
      </c>
      <c r="C170" t="s">
        <v>19237</v>
      </c>
      <c r="D170" t="s">
        <v>19238</v>
      </c>
    </row>
    <row r="171" spans="1:4" x14ac:dyDescent="0.25">
      <c r="A171" t="s">
        <v>630</v>
      </c>
      <c r="B171" t="s">
        <v>19239</v>
      </c>
      <c r="C171" t="s">
        <v>19240</v>
      </c>
      <c r="D171" t="s">
        <v>19241</v>
      </c>
    </row>
    <row r="172" spans="1:4" x14ac:dyDescent="0.25">
      <c r="A172" t="s">
        <v>1577</v>
      </c>
      <c r="B172" t="s">
        <v>19242</v>
      </c>
      <c r="C172" t="s">
        <v>19243</v>
      </c>
      <c r="D172" t="s">
        <v>19244</v>
      </c>
    </row>
    <row r="173" spans="1:4" x14ac:dyDescent="0.25">
      <c r="A173" t="s">
        <v>19245</v>
      </c>
      <c r="B173" t="s">
        <v>19246</v>
      </c>
      <c r="C173" t="s">
        <v>19246</v>
      </c>
      <c r="D173" t="s">
        <v>19246</v>
      </c>
    </row>
    <row r="174" spans="1:4" x14ac:dyDescent="0.25">
      <c r="A174" t="s">
        <v>19247</v>
      </c>
      <c r="B174" t="s">
        <v>19248</v>
      </c>
      <c r="C174" t="s">
        <v>19249</v>
      </c>
      <c r="D174" t="s">
        <v>19250</v>
      </c>
    </row>
    <row r="175" spans="1:4" x14ac:dyDescent="0.25">
      <c r="A175" t="s">
        <v>496</v>
      </c>
      <c r="B175" t="s">
        <v>19251</v>
      </c>
      <c r="C175" t="s">
        <v>19252</v>
      </c>
      <c r="D175" t="s">
        <v>19253</v>
      </c>
    </row>
    <row r="176" spans="1:4" x14ac:dyDescent="0.25">
      <c r="A176" t="s">
        <v>252</v>
      </c>
      <c r="B176" t="s">
        <v>19254</v>
      </c>
      <c r="C176" t="s">
        <v>19255</v>
      </c>
      <c r="D176" t="s">
        <v>19256</v>
      </c>
    </row>
    <row r="177" spans="1:4" x14ac:dyDescent="0.25">
      <c r="A177" t="s">
        <v>19257</v>
      </c>
      <c r="B177" t="s">
        <v>16288</v>
      </c>
      <c r="C177" t="s">
        <v>16288</v>
      </c>
      <c r="D177" t="s">
        <v>16288</v>
      </c>
    </row>
    <row r="178" spans="1:4" x14ac:dyDescent="0.25">
      <c r="A178" t="s">
        <v>1986</v>
      </c>
      <c r="B178" t="s">
        <v>19258</v>
      </c>
      <c r="C178" t="s">
        <v>19259</v>
      </c>
      <c r="D178" t="s">
        <v>19260</v>
      </c>
    </row>
    <row r="179" spans="1:4" x14ac:dyDescent="0.25">
      <c r="A179" t="s">
        <v>410</v>
      </c>
      <c r="B179" t="s">
        <v>19261</v>
      </c>
      <c r="C179" t="s">
        <v>19262</v>
      </c>
      <c r="D179" t="s">
        <v>19263</v>
      </c>
    </row>
    <row r="180" spans="1:4" x14ac:dyDescent="0.25">
      <c r="A180" t="s">
        <v>2424</v>
      </c>
      <c r="B180" t="s">
        <v>19264</v>
      </c>
      <c r="C180" t="s">
        <v>19265</v>
      </c>
      <c r="D180" t="s">
        <v>19264</v>
      </c>
    </row>
    <row r="181" spans="1:4" x14ac:dyDescent="0.25">
      <c r="A181" t="s">
        <v>427</v>
      </c>
      <c r="B181" t="s">
        <v>19266</v>
      </c>
      <c r="C181" t="s">
        <v>19266</v>
      </c>
      <c r="D181" t="s">
        <v>19267</v>
      </c>
    </row>
    <row r="182" spans="1:4" x14ac:dyDescent="0.25">
      <c r="A182" t="s">
        <v>2651</v>
      </c>
      <c r="B182" t="s">
        <v>19268</v>
      </c>
      <c r="C182" t="s">
        <v>19268</v>
      </c>
      <c r="D182" t="s">
        <v>19268</v>
      </c>
    </row>
    <row r="183" spans="1:4" x14ac:dyDescent="0.25">
      <c r="A183" t="s">
        <v>21</v>
      </c>
      <c r="B183" t="s">
        <v>19269</v>
      </c>
      <c r="C183" t="s">
        <v>19270</v>
      </c>
      <c r="D183" t="s">
        <v>19271</v>
      </c>
    </row>
    <row r="184" spans="1:4" x14ac:dyDescent="0.25">
      <c r="A184" t="s">
        <v>473</v>
      </c>
      <c r="B184" t="s">
        <v>19272</v>
      </c>
      <c r="C184" t="s">
        <v>19273</v>
      </c>
      <c r="D184" t="s">
        <v>19274</v>
      </c>
    </row>
    <row r="185" spans="1:4" x14ac:dyDescent="0.25">
      <c r="A185" t="s">
        <v>19275</v>
      </c>
      <c r="B185" t="s">
        <v>19276</v>
      </c>
      <c r="C185" t="s">
        <v>19277</v>
      </c>
      <c r="D185" t="s">
        <v>19278</v>
      </c>
    </row>
    <row r="186" spans="1:4" x14ac:dyDescent="0.25">
      <c r="A186" t="s">
        <v>1900</v>
      </c>
      <c r="B186" t="s">
        <v>19279</v>
      </c>
      <c r="C186" t="s">
        <v>19279</v>
      </c>
      <c r="D186" t="s">
        <v>19279</v>
      </c>
    </row>
    <row r="187" spans="1:4" x14ac:dyDescent="0.25">
      <c r="A187" t="s">
        <v>225</v>
      </c>
      <c r="B187" t="s">
        <v>19280</v>
      </c>
      <c r="C187" t="s">
        <v>19280</v>
      </c>
      <c r="D187" t="s">
        <v>19280</v>
      </c>
    </row>
    <row r="188" spans="1:4" x14ac:dyDescent="0.25">
      <c r="A188" t="s">
        <v>66</v>
      </c>
      <c r="B188" t="s">
        <v>19281</v>
      </c>
      <c r="C188" t="s">
        <v>19281</v>
      </c>
      <c r="D188" t="s">
        <v>19281</v>
      </c>
    </row>
    <row r="189" spans="1:4" x14ac:dyDescent="0.25">
      <c r="A189" t="s">
        <v>240</v>
      </c>
      <c r="B189" t="s">
        <v>19282</v>
      </c>
      <c r="C189" t="s">
        <v>19283</v>
      </c>
      <c r="D189" t="s">
        <v>19282</v>
      </c>
    </row>
    <row r="190" spans="1:4" x14ac:dyDescent="0.25">
      <c r="A190" t="s">
        <v>2579</v>
      </c>
      <c r="B190" t="s">
        <v>19284</v>
      </c>
      <c r="C190" t="s">
        <v>19285</v>
      </c>
      <c r="D190" t="s">
        <v>19284</v>
      </c>
    </row>
    <row r="191" spans="1:4" x14ac:dyDescent="0.25">
      <c r="A191" t="s">
        <v>2177</v>
      </c>
      <c r="B191" t="s">
        <v>19286</v>
      </c>
      <c r="C191" t="s">
        <v>19286</v>
      </c>
      <c r="D191" t="s">
        <v>19286</v>
      </c>
    </row>
  </sheetData>
  <autoFilter ref="A1:D193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0"/>
  <sheetViews>
    <sheetView topLeftCell="A133" workbookViewId="0">
      <selection activeCell="D3" sqref="D3"/>
    </sheetView>
  </sheetViews>
  <sheetFormatPr defaultRowHeight="15" x14ac:dyDescent="0.25"/>
  <cols>
    <col min="1" max="1" width="5.7109375" bestFit="1" customWidth="1"/>
    <col min="2" max="2" width="51.85546875" bestFit="1" customWidth="1"/>
    <col min="3" max="3" width="21.5703125" bestFit="1" customWidth="1"/>
    <col min="4" max="4" width="14.140625" bestFit="1" customWidth="1"/>
    <col min="5" max="5" width="16.140625" bestFit="1" customWidth="1"/>
    <col min="6" max="6" width="37.42578125" bestFit="1" customWidth="1"/>
    <col min="7" max="7" width="14.5703125" bestFit="1" customWidth="1"/>
  </cols>
  <sheetData>
    <row r="1" spans="1:7" s="4" customFormat="1" x14ac:dyDescent="0.25">
      <c r="A1" s="4" t="s">
        <v>18520</v>
      </c>
      <c r="B1" s="4" t="s">
        <v>18543</v>
      </c>
      <c r="C1" s="4" t="s">
        <v>18544</v>
      </c>
      <c r="D1" s="4" t="s">
        <v>18545</v>
      </c>
      <c r="E1" s="4" t="s">
        <v>7204</v>
      </c>
      <c r="F1" s="4" t="s">
        <v>18546</v>
      </c>
      <c r="G1" s="4" t="s">
        <v>18547</v>
      </c>
    </row>
    <row r="2" spans="1:7" x14ac:dyDescent="0.25">
      <c r="A2" t="s">
        <v>18548</v>
      </c>
      <c r="B2" t="s">
        <v>18548</v>
      </c>
    </row>
    <row r="3" spans="1:7" x14ac:dyDescent="0.25">
      <c r="A3" t="s">
        <v>1104</v>
      </c>
      <c r="B3" t="s">
        <v>18549</v>
      </c>
    </row>
    <row r="4" spans="1:7" x14ac:dyDescent="0.25">
      <c r="A4" t="s">
        <v>1565</v>
      </c>
      <c r="B4" t="s">
        <v>18550</v>
      </c>
    </row>
    <row r="5" spans="1:7" x14ac:dyDescent="0.25">
      <c r="A5" t="s">
        <v>14</v>
      </c>
      <c r="B5" t="s">
        <v>1106</v>
      </c>
      <c r="C5" t="s">
        <v>18551</v>
      </c>
      <c r="D5">
        <v>97124144922</v>
      </c>
      <c r="E5">
        <v>97124144920</v>
      </c>
      <c r="F5" t="s">
        <v>18552</v>
      </c>
      <c r="G5" t="s">
        <v>18553</v>
      </c>
    </row>
    <row r="6" spans="1:7" x14ac:dyDescent="0.25">
      <c r="A6" t="s">
        <v>264</v>
      </c>
      <c r="B6" t="s">
        <v>1111</v>
      </c>
      <c r="G6" t="s">
        <v>18554</v>
      </c>
    </row>
    <row r="7" spans="1:7" x14ac:dyDescent="0.25">
      <c r="A7" t="s">
        <v>18555</v>
      </c>
      <c r="B7" t="s">
        <v>18556</v>
      </c>
    </row>
    <row r="8" spans="1:7" x14ac:dyDescent="0.25">
      <c r="A8" t="s">
        <v>600</v>
      </c>
      <c r="B8" t="s">
        <v>1114</v>
      </c>
      <c r="C8" t="s">
        <v>18557</v>
      </c>
      <c r="D8">
        <v>3554226203</v>
      </c>
      <c r="E8">
        <v>3554223650</v>
      </c>
      <c r="G8" t="s">
        <v>18558</v>
      </c>
    </row>
    <row r="9" spans="1:7" x14ac:dyDescent="0.25">
      <c r="A9" t="s">
        <v>1115</v>
      </c>
      <c r="B9" t="s">
        <v>1116</v>
      </c>
      <c r="C9" t="s">
        <v>18559</v>
      </c>
      <c r="D9">
        <v>59521960228</v>
      </c>
      <c r="E9">
        <v>59521963149</v>
      </c>
      <c r="F9" t="s">
        <v>18560</v>
      </c>
    </row>
    <row r="10" spans="1:7" x14ac:dyDescent="0.25">
      <c r="A10" t="s">
        <v>7</v>
      </c>
      <c r="B10" t="s">
        <v>18561</v>
      </c>
      <c r="C10" t="s">
        <v>18562</v>
      </c>
      <c r="D10">
        <v>39022666971</v>
      </c>
      <c r="E10">
        <v>390270638151</v>
      </c>
      <c r="F10" t="s">
        <v>18563</v>
      </c>
      <c r="G10" t="s">
        <v>18558</v>
      </c>
    </row>
    <row r="11" spans="1:7" x14ac:dyDescent="0.25">
      <c r="A11" t="s">
        <v>397</v>
      </c>
      <c r="B11" t="s">
        <v>18564</v>
      </c>
      <c r="C11" t="s">
        <v>18565</v>
      </c>
      <c r="G11" t="s">
        <v>18553</v>
      </c>
    </row>
    <row r="12" spans="1:7" x14ac:dyDescent="0.25">
      <c r="A12" t="s">
        <v>275</v>
      </c>
      <c r="B12" t="s">
        <v>1128</v>
      </c>
      <c r="C12" t="s">
        <v>18566</v>
      </c>
      <c r="D12">
        <v>496151953151</v>
      </c>
      <c r="E12">
        <v>496151953152</v>
      </c>
      <c r="F12" t="s">
        <v>18567</v>
      </c>
      <c r="G12" t="s">
        <v>18558</v>
      </c>
    </row>
    <row r="13" spans="1:7" x14ac:dyDescent="0.25">
      <c r="A13" t="s">
        <v>43</v>
      </c>
      <c r="B13" t="s">
        <v>1129</v>
      </c>
      <c r="C13" t="s">
        <v>18568</v>
      </c>
      <c r="D13">
        <v>442073445781</v>
      </c>
      <c r="E13">
        <v>442073966227</v>
      </c>
      <c r="F13" t="s">
        <v>18569</v>
      </c>
      <c r="G13" t="s">
        <v>18570</v>
      </c>
    </row>
    <row r="14" spans="1:7" x14ac:dyDescent="0.25">
      <c r="A14" t="s">
        <v>1133</v>
      </c>
      <c r="B14" t="s">
        <v>1134</v>
      </c>
    </row>
    <row r="15" spans="1:7" x14ac:dyDescent="0.25">
      <c r="A15" t="s">
        <v>1135</v>
      </c>
      <c r="B15" t="s">
        <v>1136</v>
      </c>
      <c r="C15" t="s">
        <v>18571</v>
      </c>
      <c r="D15">
        <v>352421427703</v>
      </c>
      <c r="E15">
        <v>352421427709</v>
      </c>
      <c r="F15" t="s">
        <v>18572</v>
      </c>
      <c r="G15" t="s">
        <v>18558</v>
      </c>
    </row>
    <row r="16" spans="1:7" x14ac:dyDescent="0.25">
      <c r="A16" t="s">
        <v>18573</v>
      </c>
      <c r="B16" t="s">
        <v>18574</v>
      </c>
      <c r="C16" t="s">
        <v>18575</v>
      </c>
      <c r="D16">
        <v>495681930360</v>
      </c>
      <c r="E16">
        <v>495681930361</v>
      </c>
      <c r="F16" t="s">
        <v>18576</v>
      </c>
      <c r="G16" t="s">
        <v>18558</v>
      </c>
    </row>
    <row r="17" spans="1:7" x14ac:dyDescent="0.25">
      <c r="A17" t="s">
        <v>837</v>
      </c>
      <c r="B17" t="s">
        <v>1141</v>
      </c>
      <c r="C17" t="s">
        <v>18577</v>
      </c>
      <c r="D17">
        <v>3233147800</v>
      </c>
      <c r="F17" t="s">
        <v>18578</v>
      </c>
      <c r="G17" t="s">
        <v>18558</v>
      </c>
    </row>
    <row r="18" spans="1:7" x14ac:dyDescent="0.25">
      <c r="A18" t="s">
        <v>15</v>
      </c>
      <c r="B18" t="s">
        <v>1142</v>
      </c>
      <c r="G18" t="s">
        <v>18553</v>
      </c>
    </row>
    <row r="19" spans="1:7" x14ac:dyDescent="0.25">
      <c r="A19" t="s">
        <v>61</v>
      </c>
      <c r="B19" t="s">
        <v>18579</v>
      </c>
      <c r="C19" t="s">
        <v>18580</v>
      </c>
      <c r="D19">
        <v>359298524604</v>
      </c>
      <c r="F19" t="s">
        <v>18581</v>
      </c>
      <c r="G19" t="s">
        <v>18558</v>
      </c>
    </row>
    <row r="20" spans="1:7" x14ac:dyDescent="0.25">
      <c r="A20" t="s">
        <v>391</v>
      </c>
      <c r="B20" t="s">
        <v>1147</v>
      </c>
      <c r="C20" t="s">
        <v>18582</v>
      </c>
      <c r="D20">
        <v>16152551300</v>
      </c>
      <c r="E20">
        <v>16152551311</v>
      </c>
      <c r="F20" t="s">
        <v>18583</v>
      </c>
    </row>
    <row r="21" spans="1:7" x14ac:dyDescent="0.25">
      <c r="A21" t="s">
        <v>18584</v>
      </c>
      <c r="B21" t="s">
        <v>18585</v>
      </c>
      <c r="C21" t="s">
        <v>18586</v>
      </c>
      <c r="F21" t="s">
        <v>18587</v>
      </c>
    </row>
    <row r="22" spans="1:7" x14ac:dyDescent="0.25">
      <c r="A22" t="s">
        <v>18588</v>
      </c>
      <c r="B22" t="s">
        <v>18589</v>
      </c>
      <c r="C22" t="s">
        <v>18590</v>
      </c>
      <c r="D22">
        <v>441675435502</v>
      </c>
      <c r="E22">
        <v>441675435501</v>
      </c>
      <c r="F22" t="s">
        <v>18591</v>
      </c>
      <c r="G22" t="s">
        <v>18558</v>
      </c>
    </row>
    <row r="23" spans="1:7" x14ac:dyDescent="0.25">
      <c r="A23" t="s">
        <v>1160</v>
      </c>
      <c r="B23" t="s">
        <v>18592</v>
      </c>
    </row>
    <row r="24" spans="1:7" x14ac:dyDescent="0.25">
      <c r="A24" t="s">
        <v>18593</v>
      </c>
      <c r="B24" t="s">
        <v>18594</v>
      </c>
      <c r="C24" t="s">
        <v>18595</v>
      </c>
      <c r="D24">
        <v>358914807287</v>
      </c>
      <c r="E24">
        <v>35891485260</v>
      </c>
      <c r="F24" t="s">
        <v>18596</v>
      </c>
      <c r="G24" t="s">
        <v>18558</v>
      </c>
    </row>
    <row r="25" spans="1:7" x14ac:dyDescent="0.25">
      <c r="A25" t="s">
        <v>2001</v>
      </c>
      <c r="B25" t="s">
        <v>1163</v>
      </c>
      <c r="C25" t="s">
        <v>18597</v>
      </c>
      <c r="G25" t="s">
        <v>18553</v>
      </c>
    </row>
    <row r="26" spans="1:7" x14ac:dyDescent="0.25">
      <c r="A26" t="s">
        <v>1166</v>
      </c>
      <c r="B26" t="s">
        <v>1167</v>
      </c>
      <c r="C26" t="s">
        <v>18598</v>
      </c>
      <c r="D26">
        <v>492217101531</v>
      </c>
      <c r="E26" t="s">
        <v>18599</v>
      </c>
      <c r="F26" t="s">
        <v>18600</v>
      </c>
      <c r="G26" t="s">
        <v>18558</v>
      </c>
    </row>
    <row r="27" spans="1:7" x14ac:dyDescent="0.25">
      <c r="A27" t="s">
        <v>346</v>
      </c>
      <c r="B27" t="s">
        <v>1171</v>
      </c>
      <c r="C27" t="s">
        <v>18601</v>
      </c>
      <c r="D27">
        <v>492284293226</v>
      </c>
      <c r="E27">
        <v>492284293240</v>
      </c>
      <c r="F27" t="s">
        <v>18602</v>
      </c>
      <c r="G27" t="s">
        <v>18570</v>
      </c>
    </row>
    <row r="28" spans="1:7" x14ac:dyDescent="0.25">
      <c r="A28" t="s">
        <v>18603</v>
      </c>
      <c r="B28" t="s">
        <v>18604</v>
      </c>
    </row>
    <row r="29" spans="1:7" x14ac:dyDescent="0.25">
      <c r="A29" t="s">
        <v>1173</v>
      </c>
      <c r="B29" t="s">
        <v>1174</v>
      </c>
      <c r="C29" t="s">
        <v>18605</v>
      </c>
      <c r="D29">
        <v>9712462514</v>
      </c>
      <c r="E29">
        <v>9712453825</v>
      </c>
      <c r="G29" t="s">
        <v>18553</v>
      </c>
    </row>
    <row r="30" spans="1:7" x14ac:dyDescent="0.25">
      <c r="A30" t="s">
        <v>1178</v>
      </c>
      <c r="B30" t="s">
        <v>1179</v>
      </c>
    </row>
    <row r="31" spans="1:7" x14ac:dyDescent="0.25">
      <c r="A31" t="s">
        <v>1180</v>
      </c>
      <c r="B31" t="s">
        <v>18606</v>
      </c>
      <c r="C31" t="s">
        <v>18607</v>
      </c>
      <c r="D31">
        <v>3016014700</v>
      </c>
      <c r="E31">
        <v>3016012960</v>
      </c>
      <c r="F31" t="s">
        <v>18608</v>
      </c>
      <c r="G31" t="s">
        <v>18558</v>
      </c>
    </row>
    <row r="32" spans="1:7" x14ac:dyDescent="0.25">
      <c r="A32" t="s">
        <v>644</v>
      </c>
      <c r="B32" t="s">
        <v>1182</v>
      </c>
      <c r="C32" t="s">
        <v>18609</v>
      </c>
      <c r="D32">
        <v>2025789461</v>
      </c>
      <c r="E32">
        <v>2025789310</v>
      </c>
      <c r="F32" t="s">
        <v>18610</v>
      </c>
      <c r="G32" t="s">
        <v>18553</v>
      </c>
    </row>
    <row r="33" spans="1:7" x14ac:dyDescent="0.25">
      <c r="A33" t="s">
        <v>22</v>
      </c>
      <c r="B33" t="s">
        <v>18611</v>
      </c>
      <c r="C33" t="s">
        <v>18612</v>
      </c>
      <c r="D33">
        <v>12024182161</v>
      </c>
      <c r="E33">
        <v>12024180398</v>
      </c>
      <c r="F33" t="s">
        <v>18613</v>
      </c>
      <c r="G33" t="s">
        <v>18558</v>
      </c>
    </row>
    <row r="34" spans="1:7" x14ac:dyDescent="0.25">
      <c r="A34" t="s">
        <v>1188</v>
      </c>
      <c r="B34" t="s">
        <v>1189</v>
      </c>
      <c r="C34" t="s">
        <v>18614</v>
      </c>
      <c r="D34">
        <v>441903237281</v>
      </c>
      <c r="E34">
        <v>441903205294</v>
      </c>
      <c r="F34" t="s">
        <v>18615</v>
      </c>
      <c r="G34" t="s">
        <v>18558</v>
      </c>
    </row>
    <row r="35" spans="1:7" x14ac:dyDescent="0.25">
      <c r="A35" t="s">
        <v>607</v>
      </c>
      <c r="B35" t="s">
        <v>18616</v>
      </c>
      <c r="C35" t="s">
        <v>18617</v>
      </c>
      <c r="D35">
        <v>6563923154</v>
      </c>
      <c r="E35">
        <v>6563923156</v>
      </c>
      <c r="F35" t="s">
        <v>18618</v>
      </c>
      <c r="G35" t="s">
        <v>18558</v>
      </c>
    </row>
    <row r="36" spans="1:7" x14ac:dyDescent="0.25">
      <c r="A36" t="s">
        <v>94</v>
      </c>
      <c r="B36" t="s">
        <v>18619</v>
      </c>
      <c r="C36" t="s">
        <v>18620</v>
      </c>
      <c r="D36">
        <v>493043741550</v>
      </c>
      <c r="E36">
        <v>493043741180</v>
      </c>
      <c r="F36" t="s">
        <v>18621</v>
      </c>
      <c r="G36" t="s">
        <v>18558</v>
      </c>
    </row>
    <row r="37" spans="1:7" x14ac:dyDescent="0.25">
      <c r="A37" t="s">
        <v>724</v>
      </c>
      <c r="B37" t="s">
        <v>18622</v>
      </c>
      <c r="C37" t="s">
        <v>18623</v>
      </c>
      <c r="D37">
        <v>31356254300</v>
      </c>
      <c r="E37">
        <v>31356254310</v>
      </c>
      <c r="F37" t="s">
        <v>18624</v>
      </c>
      <c r="G37" t="s">
        <v>18558</v>
      </c>
    </row>
    <row r="38" spans="1:7" x14ac:dyDescent="0.25">
      <c r="A38" t="s">
        <v>185</v>
      </c>
      <c r="B38" t="s">
        <v>18625</v>
      </c>
      <c r="C38" t="s">
        <v>18626</v>
      </c>
      <c r="D38">
        <v>74957481468</v>
      </c>
      <c r="E38">
        <v>74957480680</v>
      </c>
      <c r="F38" t="s">
        <v>18627</v>
      </c>
      <c r="G38" t="s">
        <v>18570</v>
      </c>
    </row>
    <row r="39" spans="1:7" x14ac:dyDescent="0.25">
      <c r="A39" t="s">
        <v>742</v>
      </c>
      <c r="B39" t="s">
        <v>1226</v>
      </c>
      <c r="C39" t="s">
        <v>18628</v>
      </c>
      <c r="D39">
        <v>61354223329</v>
      </c>
      <c r="E39">
        <v>61354221115</v>
      </c>
      <c r="F39" t="s">
        <v>18629</v>
      </c>
    </row>
    <row r="40" spans="1:7" x14ac:dyDescent="0.25">
      <c r="A40" t="s">
        <v>103</v>
      </c>
      <c r="B40" t="s">
        <v>1227</v>
      </c>
      <c r="C40" t="s">
        <v>18630</v>
      </c>
      <c r="D40">
        <v>5932267098</v>
      </c>
      <c r="E40">
        <v>5932267098</v>
      </c>
      <c r="F40" t="s">
        <v>18631</v>
      </c>
      <c r="G40" t="s">
        <v>18558</v>
      </c>
    </row>
    <row r="41" spans="1:7" x14ac:dyDescent="0.25">
      <c r="A41" t="s">
        <v>18632</v>
      </c>
      <c r="B41" t="s">
        <v>18633</v>
      </c>
    </row>
    <row r="42" spans="1:7" x14ac:dyDescent="0.25">
      <c r="A42" t="s">
        <v>1996</v>
      </c>
      <c r="B42" t="s">
        <v>18634</v>
      </c>
      <c r="C42" t="s">
        <v>18635</v>
      </c>
      <c r="D42">
        <v>3613287226</v>
      </c>
      <c r="E42">
        <v>3613287105</v>
      </c>
      <c r="F42" t="s">
        <v>18636</v>
      </c>
      <c r="G42" t="s">
        <v>18558</v>
      </c>
    </row>
    <row r="43" spans="1:7" x14ac:dyDescent="0.25">
      <c r="A43" t="s">
        <v>1233</v>
      </c>
      <c r="B43" t="s">
        <v>18637</v>
      </c>
    </row>
    <row r="44" spans="1:7" x14ac:dyDescent="0.25">
      <c r="A44" t="s">
        <v>120</v>
      </c>
      <c r="B44" t="s">
        <v>1236</v>
      </c>
      <c r="C44" t="s">
        <v>18638</v>
      </c>
      <c r="D44">
        <v>12026191763</v>
      </c>
      <c r="E44">
        <v>12026191680</v>
      </c>
      <c r="F44" t="s">
        <v>18639</v>
      </c>
      <c r="G44" t="s">
        <v>18558</v>
      </c>
    </row>
    <row r="45" spans="1:7" x14ac:dyDescent="0.25">
      <c r="A45" t="s">
        <v>18640</v>
      </c>
      <c r="B45" t="s">
        <v>18641</v>
      </c>
    </row>
    <row r="46" spans="1:7" x14ac:dyDescent="0.25">
      <c r="A46" t="s">
        <v>1241</v>
      </c>
      <c r="B46" t="s">
        <v>18642</v>
      </c>
    </row>
    <row r="47" spans="1:7" x14ac:dyDescent="0.25">
      <c r="A47" t="s">
        <v>230</v>
      </c>
      <c r="B47" t="s">
        <v>18643</v>
      </c>
      <c r="C47" t="s">
        <v>18644</v>
      </c>
      <c r="D47">
        <v>98212163780</v>
      </c>
      <c r="E47">
        <v>98212163783</v>
      </c>
      <c r="F47" t="s">
        <v>18645</v>
      </c>
      <c r="G47" t="s">
        <v>18570</v>
      </c>
    </row>
    <row r="48" spans="1:7" x14ac:dyDescent="0.25">
      <c r="A48" t="s">
        <v>2288</v>
      </c>
      <c r="B48" t="s">
        <v>18646</v>
      </c>
      <c r="C48" t="s">
        <v>18647</v>
      </c>
      <c r="D48">
        <v>97236264562</v>
      </c>
      <c r="E48">
        <v>97236264559</v>
      </c>
      <c r="F48" t="s">
        <v>18648</v>
      </c>
      <c r="G48" t="s">
        <v>18558</v>
      </c>
    </row>
    <row r="49" spans="1:7" x14ac:dyDescent="0.25">
      <c r="A49" t="s">
        <v>193</v>
      </c>
      <c r="B49" t="s">
        <v>18649</v>
      </c>
    </row>
    <row r="50" spans="1:7" x14ac:dyDescent="0.25">
      <c r="A50" t="s">
        <v>811</v>
      </c>
      <c r="B50" t="s">
        <v>18650</v>
      </c>
      <c r="C50" t="s">
        <v>18651</v>
      </c>
      <c r="D50">
        <v>96264773111</v>
      </c>
      <c r="E50">
        <v>96264788115</v>
      </c>
      <c r="G50" t="s">
        <v>18553</v>
      </c>
    </row>
    <row r="51" spans="1:7" x14ac:dyDescent="0.25">
      <c r="A51" t="s">
        <v>77</v>
      </c>
      <c r="B51" t="s">
        <v>1271</v>
      </c>
      <c r="C51" t="s">
        <v>18652</v>
      </c>
      <c r="D51">
        <v>8227815136</v>
      </c>
      <c r="E51">
        <v>8227815199</v>
      </c>
      <c r="F51" t="s">
        <v>18653</v>
      </c>
    </row>
    <row r="52" spans="1:7" x14ac:dyDescent="0.25">
      <c r="A52" t="s">
        <v>1272</v>
      </c>
      <c r="B52" t="s">
        <v>1273</v>
      </c>
    </row>
    <row r="53" spans="1:7" x14ac:dyDescent="0.25">
      <c r="A53" t="s">
        <v>1278</v>
      </c>
      <c r="B53" t="s">
        <v>1279</v>
      </c>
    </row>
    <row r="54" spans="1:7" x14ac:dyDescent="0.25">
      <c r="A54" t="s">
        <v>1282</v>
      </c>
      <c r="B54" t="s">
        <v>1283</v>
      </c>
      <c r="C54" t="s">
        <v>18654</v>
      </c>
    </row>
    <row r="55" spans="1:7" x14ac:dyDescent="0.25">
      <c r="A55" t="s">
        <v>1284</v>
      </c>
      <c r="B55" t="s">
        <v>1285</v>
      </c>
    </row>
    <row r="56" spans="1:7" x14ac:dyDescent="0.25">
      <c r="A56" t="s">
        <v>442</v>
      </c>
      <c r="B56" t="s">
        <v>18655</v>
      </c>
      <c r="C56" t="s">
        <v>18656</v>
      </c>
      <c r="D56">
        <v>37052161177</v>
      </c>
      <c r="E56">
        <v>37052161564</v>
      </c>
      <c r="F56" t="s">
        <v>18657</v>
      </c>
    </row>
    <row r="57" spans="1:7" x14ac:dyDescent="0.25">
      <c r="A57" t="s">
        <v>2343</v>
      </c>
      <c r="B57" t="s">
        <v>18658</v>
      </c>
      <c r="C57" t="s">
        <v>18659</v>
      </c>
      <c r="D57">
        <v>35245884524</v>
      </c>
      <c r="E57">
        <v>35245884588</v>
      </c>
      <c r="F57" t="s">
        <v>18660</v>
      </c>
    </row>
    <row r="58" spans="1:7" x14ac:dyDescent="0.25">
      <c r="A58" t="s">
        <v>2982</v>
      </c>
      <c r="B58" t="s">
        <v>18661</v>
      </c>
      <c r="C58" t="s">
        <v>18662</v>
      </c>
      <c r="D58">
        <v>3717333034</v>
      </c>
      <c r="E58">
        <v>3717821275</v>
      </c>
      <c r="F58" t="s">
        <v>18663</v>
      </c>
    </row>
    <row r="59" spans="1:7" x14ac:dyDescent="0.25">
      <c r="A59" t="s">
        <v>1291</v>
      </c>
      <c r="B59" t="s">
        <v>1292</v>
      </c>
    </row>
    <row r="60" spans="1:7" x14ac:dyDescent="0.25">
      <c r="A60" t="s">
        <v>99</v>
      </c>
      <c r="B60" t="s">
        <v>1293</v>
      </c>
      <c r="C60" t="s">
        <v>18598</v>
      </c>
      <c r="D60">
        <v>4922171015319</v>
      </c>
      <c r="E60">
        <v>49608110078531</v>
      </c>
      <c r="F60" t="s">
        <v>18664</v>
      </c>
      <c r="G60" t="s">
        <v>18558</v>
      </c>
    </row>
    <row r="61" spans="1:7" x14ac:dyDescent="0.25">
      <c r="A61" t="s">
        <v>18665</v>
      </c>
      <c r="B61" t="s">
        <v>18666</v>
      </c>
    </row>
    <row r="62" spans="1:7" x14ac:dyDescent="0.25">
      <c r="A62" t="s">
        <v>18667</v>
      </c>
      <c r="B62" t="s">
        <v>18668</v>
      </c>
      <c r="C62" t="s">
        <v>18669</v>
      </c>
      <c r="D62">
        <v>622131409359</v>
      </c>
      <c r="E62">
        <v>622131409525</v>
      </c>
      <c r="F62" t="s">
        <v>18670</v>
      </c>
      <c r="G62" t="s">
        <v>18558</v>
      </c>
    </row>
    <row r="63" spans="1:7" x14ac:dyDescent="0.25">
      <c r="A63" t="s">
        <v>18671</v>
      </c>
      <c r="B63" t="s">
        <v>18672</v>
      </c>
      <c r="C63" t="s">
        <v>18673</v>
      </c>
      <c r="D63" t="s">
        <v>18674</v>
      </c>
      <c r="E63" t="s">
        <v>18675</v>
      </c>
      <c r="F63" t="s">
        <v>18676</v>
      </c>
    </row>
    <row r="64" spans="1:7" x14ac:dyDescent="0.25">
      <c r="A64" t="s">
        <v>1039</v>
      </c>
      <c r="B64" t="s">
        <v>18677</v>
      </c>
      <c r="C64" t="s">
        <v>18678</v>
      </c>
      <c r="D64">
        <v>261202242222</v>
      </c>
      <c r="E64">
        <v>261202243184</v>
      </c>
      <c r="F64" t="s">
        <v>18679</v>
      </c>
      <c r="G64" t="s">
        <v>18558</v>
      </c>
    </row>
    <row r="65" spans="1:7" x14ac:dyDescent="0.25">
      <c r="A65" t="s">
        <v>195</v>
      </c>
      <c r="B65" t="s">
        <v>18680</v>
      </c>
    </row>
    <row r="66" spans="1:7" x14ac:dyDescent="0.25">
      <c r="A66" t="s">
        <v>546</v>
      </c>
      <c r="B66" t="s">
        <v>18681</v>
      </c>
    </row>
    <row r="67" spans="1:7" x14ac:dyDescent="0.25">
      <c r="A67" t="s">
        <v>1305</v>
      </c>
      <c r="B67" t="s">
        <v>18682</v>
      </c>
      <c r="C67" t="s">
        <v>18683</v>
      </c>
      <c r="D67">
        <v>8227482633</v>
      </c>
      <c r="E67">
        <v>8227482609</v>
      </c>
      <c r="F67" t="s">
        <v>18684</v>
      </c>
    </row>
    <row r="68" spans="1:7" x14ac:dyDescent="0.25">
      <c r="A68" t="s">
        <v>247</v>
      </c>
      <c r="B68" t="s">
        <v>1384</v>
      </c>
      <c r="C68" t="s">
        <v>18685</v>
      </c>
      <c r="D68">
        <v>9652421422</v>
      </c>
      <c r="E68">
        <v>9652415498</v>
      </c>
      <c r="F68" t="s">
        <v>18686</v>
      </c>
      <c r="G68" t="s">
        <v>18553</v>
      </c>
    </row>
    <row r="69" spans="1:7" x14ac:dyDescent="0.25">
      <c r="A69" t="s">
        <v>1313</v>
      </c>
      <c r="B69" t="s">
        <v>18687</v>
      </c>
      <c r="C69" t="s">
        <v>18688</v>
      </c>
      <c r="D69">
        <v>2127701740</v>
      </c>
      <c r="E69">
        <v>2127703208</v>
      </c>
      <c r="F69" t="s">
        <v>18689</v>
      </c>
      <c r="G69" t="s">
        <v>18553</v>
      </c>
    </row>
    <row r="70" spans="1:7" x14ac:dyDescent="0.25">
      <c r="A70" t="s">
        <v>115</v>
      </c>
      <c r="B70" t="s">
        <v>1315</v>
      </c>
    </row>
    <row r="71" spans="1:7" x14ac:dyDescent="0.25">
      <c r="A71" t="s">
        <v>1316</v>
      </c>
      <c r="B71" t="s">
        <v>18690</v>
      </c>
      <c r="C71" t="s">
        <v>18691</v>
      </c>
      <c r="D71">
        <v>222252287</v>
      </c>
      <c r="E71">
        <v>222251264</v>
      </c>
      <c r="F71" t="s">
        <v>18692</v>
      </c>
    </row>
    <row r="72" spans="1:7" x14ac:dyDescent="0.25">
      <c r="A72" t="s">
        <v>1318</v>
      </c>
      <c r="B72" t="s">
        <v>1319</v>
      </c>
    </row>
    <row r="73" spans="1:7" x14ac:dyDescent="0.25">
      <c r="A73" t="s">
        <v>18693</v>
      </c>
      <c r="B73" t="s">
        <v>18694</v>
      </c>
    </row>
    <row r="74" spans="1:7" x14ac:dyDescent="0.25">
      <c r="A74" t="s">
        <v>448</v>
      </c>
      <c r="B74" t="s">
        <v>18695</v>
      </c>
    </row>
    <row r="75" spans="1:7" x14ac:dyDescent="0.25">
      <c r="A75" t="s">
        <v>164</v>
      </c>
      <c r="B75" t="s">
        <v>1327</v>
      </c>
      <c r="G75" t="s">
        <v>18554</v>
      </c>
    </row>
    <row r="76" spans="1:7" x14ac:dyDescent="0.25">
      <c r="A76" t="s">
        <v>179</v>
      </c>
      <c r="B76" t="s">
        <v>18696</v>
      </c>
    </row>
    <row r="77" spans="1:7" x14ac:dyDescent="0.25">
      <c r="A77" t="s">
        <v>197</v>
      </c>
      <c r="B77" t="s">
        <v>18697</v>
      </c>
      <c r="G77" t="s">
        <v>18554</v>
      </c>
    </row>
    <row r="78" spans="1:7" x14ac:dyDescent="0.25">
      <c r="A78" t="s">
        <v>180</v>
      </c>
      <c r="B78" t="s">
        <v>18698</v>
      </c>
      <c r="C78" t="s">
        <v>18699</v>
      </c>
      <c r="D78">
        <v>4722824889</v>
      </c>
      <c r="E78">
        <v>4722824891</v>
      </c>
      <c r="F78" t="s">
        <v>18700</v>
      </c>
      <c r="G78" t="s">
        <v>18558</v>
      </c>
    </row>
    <row r="79" spans="1:7" x14ac:dyDescent="0.25">
      <c r="A79" t="s">
        <v>18701</v>
      </c>
      <c r="B79" t="s">
        <v>18702</v>
      </c>
      <c r="C79" t="s">
        <v>18703</v>
      </c>
      <c r="D79">
        <v>38516186000</v>
      </c>
      <c r="E79" t="s">
        <v>18704</v>
      </c>
      <c r="F79" t="s">
        <v>18705</v>
      </c>
      <c r="G79" t="s">
        <v>22</v>
      </c>
    </row>
    <row r="80" spans="1:7" x14ac:dyDescent="0.25">
      <c r="A80" t="s">
        <v>498</v>
      </c>
      <c r="B80" t="s">
        <v>18706</v>
      </c>
      <c r="C80" t="s">
        <v>18707</v>
      </c>
      <c r="D80">
        <v>2161801177</v>
      </c>
      <c r="E80">
        <v>2161781927</v>
      </c>
      <c r="G80" t="s">
        <v>18553</v>
      </c>
    </row>
    <row r="81" spans="1:7" x14ac:dyDescent="0.25">
      <c r="A81" t="s">
        <v>439</v>
      </c>
      <c r="B81" t="s">
        <v>1335</v>
      </c>
      <c r="C81" t="s">
        <v>18708</v>
      </c>
      <c r="D81">
        <v>431878782629</v>
      </c>
      <c r="E81">
        <v>431878782773</v>
      </c>
      <c r="F81" t="s">
        <v>18709</v>
      </c>
      <c r="G81" t="s">
        <v>18558</v>
      </c>
    </row>
    <row r="82" spans="1:7" x14ac:dyDescent="0.25">
      <c r="A82" t="s">
        <v>440</v>
      </c>
      <c r="B82" t="s">
        <v>18710</v>
      </c>
      <c r="C82" t="s">
        <v>18711</v>
      </c>
      <c r="D82" t="s">
        <v>18712</v>
      </c>
      <c r="E82" t="s">
        <v>18713</v>
      </c>
      <c r="F82" t="s">
        <v>18714</v>
      </c>
    </row>
    <row r="83" spans="1:7" x14ac:dyDescent="0.25">
      <c r="A83" t="s">
        <v>47</v>
      </c>
      <c r="B83" t="s">
        <v>18715</v>
      </c>
      <c r="C83" t="s">
        <v>18716</v>
      </c>
      <c r="D83">
        <v>97222959893</v>
      </c>
      <c r="E83">
        <v>97222959893</v>
      </c>
      <c r="F83" t="s">
        <v>18717</v>
      </c>
      <c r="G83" t="s">
        <v>18553</v>
      </c>
    </row>
    <row r="84" spans="1:7" x14ac:dyDescent="0.25">
      <c r="A84" t="s">
        <v>1336</v>
      </c>
      <c r="B84" t="s">
        <v>1337</v>
      </c>
    </row>
    <row r="85" spans="1:7" x14ac:dyDescent="0.25">
      <c r="A85" t="s">
        <v>832</v>
      </c>
      <c r="B85" t="s">
        <v>1338</v>
      </c>
    </row>
    <row r="86" spans="1:7" x14ac:dyDescent="0.25">
      <c r="A86" t="s">
        <v>1618</v>
      </c>
      <c r="B86" t="s">
        <v>18718</v>
      </c>
    </row>
    <row r="87" spans="1:7" x14ac:dyDescent="0.25">
      <c r="A87" t="s">
        <v>3484</v>
      </c>
      <c r="B87" t="s">
        <v>18719</v>
      </c>
      <c r="C87" t="s">
        <v>18720</v>
      </c>
      <c r="D87">
        <v>48226088125</v>
      </c>
      <c r="E87">
        <v>48226088175</v>
      </c>
      <c r="F87" t="s">
        <v>18721</v>
      </c>
      <c r="G87" t="s">
        <v>18558</v>
      </c>
    </row>
    <row r="88" spans="1:7" x14ac:dyDescent="0.25">
      <c r="A88" t="s">
        <v>18722</v>
      </c>
      <c r="B88" t="s">
        <v>18723</v>
      </c>
      <c r="C88" t="s">
        <v>18724</v>
      </c>
      <c r="E88">
        <v>2634728158</v>
      </c>
    </row>
    <row r="89" spans="1:7" x14ac:dyDescent="0.25">
      <c r="A89" t="s">
        <v>18725</v>
      </c>
      <c r="B89" t="s">
        <v>18726</v>
      </c>
      <c r="C89" t="s">
        <v>18727</v>
      </c>
      <c r="D89">
        <v>974831443</v>
      </c>
      <c r="E89">
        <v>974831447</v>
      </c>
      <c r="G89" t="s">
        <v>18553</v>
      </c>
    </row>
    <row r="90" spans="1:7" x14ac:dyDescent="0.25">
      <c r="A90" t="s">
        <v>1349</v>
      </c>
      <c r="B90" t="s">
        <v>1350</v>
      </c>
    </row>
    <row r="91" spans="1:7" x14ac:dyDescent="0.25">
      <c r="A91" t="s">
        <v>1351</v>
      </c>
      <c r="B91" t="s">
        <v>1352</v>
      </c>
      <c r="C91" t="s">
        <v>18728</v>
      </c>
      <c r="D91">
        <v>39633170721</v>
      </c>
      <c r="E91">
        <v>3963724581</v>
      </c>
      <c r="F91" t="s">
        <v>18729</v>
      </c>
      <c r="G91" t="s">
        <v>18558</v>
      </c>
    </row>
    <row r="92" spans="1:7" x14ac:dyDescent="0.25">
      <c r="A92" t="s">
        <v>621</v>
      </c>
      <c r="B92" t="s">
        <v>18730</v>
      </c>
      <c r="C92" t="s">
        <v>18731</v>
      </c>
      <c r="D92">
        <v>70951919161</v>
      </c>
      <c r="E92">
        <v>70951918591</v>
      </c>
      <c r="F92" t="s">
        <v>18732</v>
      </c>
      <c r="G92" t="s">
        <v>18558</v>
      </c>
    </row>
    <row r="93" spans="1:7" x14ac:dyDescent="0.25">
      <c r="A93" t="s">
        <v>18733</v>
      </c>
      <c r="B93" t="s">
        <v>18734</v>
      </c>
      <c r="C93" t="s">
        <v>18735</v>
      </c>
      <c r="D93">
        <v>31505877108</v>
      </c>
      <c r="E93">
        <v>31505877400</v>
      </c>
      <c r="F93" t="s">
        <v>18736</v>
      </c>
      <c r="G93" t="s">
        <v>18558</v>
      </c>
    </row>
    <row r="94" spans="1:7" x14ac:dyDescent="0.25">
      <c r="A94" t="s">
        <v>1359</v>
      </c>
      <c r="B94" t="s">
        <v>1360</v>
      </c>
      <c r="C94" t="s">
        <v>18737</v>
      </c>
      <c r="D94">
        <v>15145977619</v>
      </c>
      <c r="E94">
        <v>15142842052</v>
      </c>
      <c r="F94" t="s">
        <v>18738</v>
      </c>
      <c r="G94" t="s">
        <v>18558</v>
      </c>
    </row>
    <row r="95" spans="1:7" x14ac:dyDescent="0.25">
      <c r="A95" t="s">
        <v>1367</v>
      </c>
      <c r="B95" t="s">
        <v>18739</v>
      </c>
      <c r="C95" t="s">
        <v>18740</v>
      </c>
      <c r="D95">
        <v>351213820000</v>
      </c>
      <c r="E95">
        <v>351213871381</v>
      </c>
      <c r="F95" t="s">
        <v>18741</v>
      </c>
      <c r="G95" t="s">
        <v>18558</v>
      </c>
    </row>
    <row r="96" spans="1:7" x14ac:dyDescent="0.25">
      <c r="A96" t="s">
        <v>602</v>
      </c>
      <c r="B96" t="s">
        <v>1369</v>
      </c>
      <c r="C96" t="s">
        <v>18742</v>
      </c>
      <c r="D96">
        <v>390669885258</v>
      </c>
      <c r="F96" t="s">
        <v>18743</v>
      </c>
      <c r="G96" t="s">
        <v>18558</v>
      </c>
    </row>
    <row r="97" spans="1:7" x14ac:dyDescent="0.25">
      <c r="A97" t="s">
        <v>768</v>
      </c>
      <c r="B97" t="s">
        <v>1372</v>
      </c>
      <c r="C97" t="s">
        <v>18744</v>
      </c>
      <c r="D97">
        <v>3413461276</v>
      </c>
      <c r="E97">
        <v>34913461402</v>
      </c>
      <c r="F97" t="s">
        <v>18745</v>
      </c>
      <c r="G97" t="s">
        <v>18558</v>
      </c>
    </row>
    <row r="98" spans="1:7" x14ac:dyDescent="0.25">
      <c r="A98" t="s">
        <v>18746</v>
      </c>
      <c r="B98" t="s">
        <v>18747</v>
      </c>
      <c r="C98" t="s">
        <v>18748</v>
      </c>
      <c r="D98">
        <v>14167311266</v>
      </c>
      <c r="E98">
        <v>14163527539</v>
      </c>
      <c r="F98" t="s">
        <v>18749</v>
      </c>
      <c r="G98" t="s">
        <v>18558</v>
      </c>
    </row>
    <row r="99" spans="1:7" x14ac:dyDescent="0.25">
      <c r="A99" t="s">
        <v>1378</v>
      </c>
      <c r="B99" t="s">
        <v>1379</v>
      </c>
    </row>
    <row r="100" spans="1:7" x14ac:dyDescent="0.25">
      <c r="A100" t="s">
        <v>1388</v>
      </c>
      <c r="B100" t="s">
        <v>1389</v>
      </c>
      <c r="D100">
        <v>37129224105</v>
      </c>
      <c r="F100" t="s">
        <v>18750</v>
      </c>
    </row>
    <row r="101" spans="1:7" x14ac:dyDescent="0.25">
      <c r="A101" t="s">
        <v>128</v>
      </c>
      <c r="B101" t="s">
        <v>1390</v>
      </c>
      <c r="C101" t="s">
        <v>18751</v>
      </c>
      <c r="D101">
        <v>13055599764</v>
      </c>
      <c r="E101">
        <v>18634670185</v>
      </c>
      <c r="F101" t="s">
        <v>18752</v>
      </c>
      <c r="G101" t="s">
        <v>18558</v>
      </c>
    </row>
    <row r="102" spans="1:7" x14ac:dyDescent="0.25">
      <c r="A102" t="s">
        <v>1395</v>
      </c>
      <c r="B102" t="s">
        <v>1396</v>
      </c>
    </row>
    <row r="103" spans="1:7" x14ac:dyDescent="0.25">
      <c r="A103" t="s">
        <v>1401</v>
      </c>
      <c r="B103" t="s">
        <v>1402</v>
      </c>
    </row>
    <row r="104" spans="1:7" x14ac:dyDescent="0.25">
      <c r="A104" t="s">
        <v>1414</v>
      </c>
      <c r="B104" t="s">
        <v>1415</v>
      </c>
      <c r="C104" t="s">
        <v>18753</v>
      </c>
      <c r="D104">
        <f>31-356724825</f>
        <v>-356724794</v>
      </c>
      <c r="E104">
        <f>31-356724429</f>
        <v>-356724398</v>
      </c>
      <c r="F104" t="s">
        <v>18754</v>
      </c>
      <c r="G104" t="s">
        <v>18558</v>
      </c>
    </row>
    <row r="105" spans="1:7" x14ac:dyDescent="0.25">
      <c r="A105" t="s">
        <v>68</v>
      </c>
      <c r="B105" t="s">
        <v>18755</v>
      </c>
    </row>
    <row r="106" spans="1:7" x14ac:dyDescent="0.25">
      <c r="A106" t="s">
        <v>202</v>
      </c>
      <c r="B106" t="s">
        <v>18756</v>
      </c>
      <c r="C106" t="s">
        <v>18757</v>
      </c>
      <c r="D106">
        <v>4014001575</v>
      </c>
      <c r="E106">
        <v>4014001230</v>
      </c>
      <c r="G106" t="s">
        <v>18558</v>
      </c>
    </row>
    <row r="107" spans="1:7" x14ac:dyDescent="0.25">
      <c r="A107" t="s">
        <v>1419</v>
      </c>
      <c r="B107" t="s">
        <v>1420</v>
      </c>
    </row>
    <row r="108" spans="1:7" x14ac:dyDescent="0.25">
      <c r="A108" t="s">
        <v>49</v>
      </c>
      <c r="B108" t="s">
        <v>1423</v>
      </c>
      <c r="C108" t="s">
        <v>18758</v>
      </c>
      <c r="D108">
        <v>61215732279</v>
      </c>
      <c r="E108">
        <v>62215732408</v>
      </c>
      <c r="F108" t="s">
        <v>18759</v>
      </c>
      <c r="G108" t="s">
        <v>18554</v>
      </c>
    </row>
    <row r="109" spans="1:7" x14ac:dyDescent="0.25">
      <c r="A109" t="s">
        <v>429</v>
      </c>
      <c r="B109" t="s">
        <v>18760</v>
      </c>
      <c r="C109" t="s">
        <v>18761</v>
      </c>
      <c r="D109">
        <v>380442262262</v>
      </c>
      <c r="E109">
        <v>380444408722</v>
      </c>
      <c r="F109" t="s">
        <v>18762</v>
      </c>
      <c r="G109" t="s">
        <v>18558</v>
      </c>
    </row>
    <row r="110" spans="1:7" x14ac:dyDescent="0.25">
      <c r="A110" t="s">
        <v>383</v>
      </c>
      <c r="B110" t="s">
        <v>1432</v>
      </c>
      <c r="C110" t="s">
        <v>18763</v>
      </c>
      <c r="D110">
        <v>968602494</v>
      </c>
      <c r="E110">
        <v>968604629</v>
      </c>
      <c r="G110" t="s">
        <v>18553</v>
      </c>
    </row>
    <row r="111" spans="1:7" x14ac:dyDescent="0.25">
      <c r="A111" t="s">
        <v>1435</v>
      </c>
      <c r="B111" t="s">
        <v>18764</v>
      </c>
    </row>
    <row r="112" spans="1:7" x14ac:dyDescent="0.25">
      <c r="A112" t="s">
        <v>1437</v>
      </c>
      <c r="B112" t="s">
        <v>1438</v>
      </c>
      <c r="C112" t="s">
        <v>18765</v>
      </c>
      <c r="D112">
        <v>3227415020</v>
      </c>
      <c r="E112">
        <v>3227415567</v>
      </c>
      <c r="F112" t="s">
        <v>18766</v>
      </c>
      <c r="G112" t="s">
        <v>18558</v>
      </c>
    </row>
    <row r="113" spans="1:7" x14ac:dyDescent="0.25">
      <c r="A113" t="s">
        <v>57</v>
      </c>
      <c r="B113" t="s">
        <v>18767</v>
      </c>
      <c r="C113" t="s">
        <v>18768</v>
      </c>
      <c r="D113">
        <v>861066092080</v>
      </c>
      <c r="E113">
        <v>861068016436</v>
      </c>
      <c r="F113" t="s">
        <v>18769</v>
      </c>
      <c r="G113" t="s">
        <v>18570</v>
      </c>
    </row>
    <row r="114" spans="1:7" x14ac:dyDescent="0.25">
      <c r="A114" t="s">
        <v>1439</v>
      </c>
      <c r="B114" t="s">
        <v>18770</v>
      </c>
      <c r="G114" t="s">
        <v>18771</v>
      </c>
    </row>
    <row r="115" spans="1:7" x14ac:dyDescent="0.25">
      <c r="A115" t="s">
        <v>260</v>
      </c>
      <c r="B115" t="s">
        <v>1444</v>
      </c>
      <c r="C115" t="s">
        <v>18772</v>
      </c>
      <c r="D115">
        <v>6038361530</v>
      </c>
      <c r="E115">
        <v>6038361227</v>
      </c>
      <c r="F115" t="s">
        <v>18773</v>
      </c>
      <c r="G115" t="s">
        <v>18554</v>
      </c>
    </row>
    <row r="116" spans="1:7" x14ac:dyDescent="0.25">
      <c r="A116" t="s">
        <v>407</v>
      </c>
      <c r="B116" t="s">
        <v>1449</v>
      </c>
      <c r="F116" t="s">
        <v>18774</v>
      </c>
    </row>
    <row r="117" spans="1:7" x14ac:dyDescent="0.25">
      <c r="A117" t="s">
        <v>478</v>
      </c>
      <c r="B117" t="s">
        <v>18775</v>
      </c>
      <c r="C117" t="s">
        <v>18776</v>
      </c>
      <c r="G117" t="s">
        <v>18553</v>
      </c>
    </row>
    <row r="118" spans="1:7" x14ac:dyDescent="0.25">
      <c r="A118" t="s">
        <v>3063</v>
      </c>
      <c r="B118" t="s">
        <v>18777</v>
      </c>
    </row>
    <row r="119" spans="1:7" x14ac:dyDescent="0.25">
      <c r="A119" t="s">
        <v>325</v>
      </c>
      <c r="B119" t="s">
        <v>18778</v>
      </c>
      <c r="C119" t="s">
        <v>18779</v>
      </c>
      <c r="D119">
        <v>375172050756</v>
      </c>
      <c r="E119">
        <v>375172050756</v>
      </c>
      <c r="F119" t="s">
        <v>18780</v>
      </c>
      <c r="G119" t="s">
        <v>18558</v>
      </c>
    </row>
    <row r="120" spans="1:7" x14ac:dyDescent="0.25">
      <c r="A120" t="s">
        <v>1455</v>
      </c>
      <c r="B120" t="s">
        <v>18781</v>
      </c>
      <c r="C120" t="s">
        <v>18782</v>
      </c>
      <c r="D120">
        <v>221338690369</v>
      </c>
      <c r="E120">
        <v>221338690370</v>
      </c>
      <c r="F120" t="s">
        <v>18783</v>
      </c>
      <c r="G120" t="s">
        <v>18558</v>
      </c>
    </row>
    <row r="121" spans="1:7" x14ac:dyDescent="0.25">
      <c r="A121" t="s">
        <v>330</v>
      </c>
      <c r="B121" t="s">
        <v>18784</v>
      </c>
      <c r="G121" t="s">
        <v>18554</v>
      </c>
    </row>
    <row r="122" spans="1:7" x14ac:dyDescent="0.25">
      <c r="A122" t="s">
        <v>319</v>
      </c>
      <c r="B122" t="s">
        <v>1462</v>
      </c>
    </row>
    <row r="123" spans="1:7" x14ac:dyDescent="0.25">
      <c r="A123" t="s">
        <v>37</v>
      </c>
      <c r="B123" t="s">
        <v>18785</v>
      </c>
      <c r="C123" t="s">
        <v>18786</v>
      </c>
      <c r="D123">
        <v>27114714658</v>
      </c>
      <c r="E123">
        <v>27114714605</v>
      </c>
      <c r="F123" t="s">
        <v>18787</v>
      </c>
    </row>
    <row r="124" spans="1:7" x14ac:dyDescent="0.25">
      <c r="A124" t="s">
        <v>2160</v>
      </c>
      <c r="B124" t="s">
        <v>1463</v>
      </c>
    </row>
    <row r="125" spans="1:7" x14ac:dyDescent="0.25">
      <c r="A125" t="s">
        <v>63</v>
      </c>
      <c r="B125" t="s">
        <v>18788</v>
      </c>
      <c r="C125" t="s">
        <v>18789</v>
      </c>
      <c r="D125">
        <v>359888554297</v>
      </c>
      <c r="E125">
        <v>35928685408</v>
      </c>
      <c r="F125" t="s">
        <v>18790</v>
      </c>
      <c r="G125" t="s">
        <v>18558</v>
      </c>
    </row>
    <row r="126" spans="1:7" x14ac:dyDescent="0.25">
      <c r="A126" t="s">
        <v>400</v>
      </c>
      <c r="B126" t="s">
        <v>1464</v>
      </c>
      <c r="C126" t="s">
        <v>18791</v>
      </c>
      <c r="D126">
        <v>41313509734</v>
      </c>
      <c r="E126">
        <v>41313509745</v>
      </c>
      <c r="F126" t="s">
        <v>18792</v>
      </c>
      <c r="G126" t="s">
        <v>18558</v>
      </c>
    </row>
    <row r="127" spans="1:7" x14ac:dyDescent="0.25">
      <c r="A127" t="s">
        <v>18793</v>
      </c>
      <c r="B127" t="s">
        <v>18794</v>
      </c>
      <c r="C127" t="s">
        <v>18795</v>
      </c>
      <c r="D127">
        <v>421749220532</v>
      </c>
      <c r="E127">
        <v>421749220535</v>
      </c>
      <c r="F127" t="s">
        <v>18796</v>
      </c>
    </row>
    <row r="128" spans="1:7" x14ac:dyDescent="0.25">
      <c r="A128" t="s">
        <v>1466</v>
      </c>
      <c r="B128" t="s">
        <v>18797</v>
      </c>
    </row>
    <row r="129" spans="1:7" x14ac:dyDescent="0.25">
      <c r="A129" t="s">
        <v>1470</v>
      </c>
      <c r="B129" t="s">
        <v>18798</v>
      </c>
      <c r="C129" t="s">
        <v>18799</v>
      </c>
      <c r="D129">
        <v>963112217653</v>
      </c>
      <c r="E129">
        <v>963112222692</v>
      </c>
      <c r="G129" t="s">
        <v>18553</v>
      </c>
    </row>
    <row r="130" spans="1:7" x14ac:dyDescent="0.25">
      <c r="A130" t="s">
        <v>992</v>
      </c>
      <c r="B130" t="s">
        <v>18800</v>
      </c>
      <c r="C130" t="s">
        <v>18801</v>
      </c>
      <c r="D130">
        <v>420222715005</v>
      </c>
      <c r="E130">
        <v>420222715005</v>
      </c>
      <c r="F130" t="s">
        <v>18802</v>
      </c>
      <c r="G130" t="s">
        <v>18558</v>
      </c>
    </row>
    <row r="131" spans="1:7" x14ac:dyDescent="0.25">
      <c r="A131" t="s">
        <v>312</v>
      </c>
      <c r="B131" t="s">
        <v>1474</v>
      </c>
      <c r="C131" t="s">
        <v>18803</v>
      </c>
      <c r="D131">
        <v>21321901637</v>
      </c>
      <c r="E131">
        <v>21321901499</v>
      </c>
      <c r="F131" t="s">
        <v>18804</v>
      </c>
      <c r="G131" t="s">
        <v>18553</v>
      </c>
    </row>
    <row r="132" spans="1:7" x14ac:dyDescent="0.25">
      <c r="A132" t="s">
        <v>82</v>
      </c>
      <c r="B132" t="s">
        <v>18805</v>
      </c>
      <c r="C132" t="s">
        <v>18806</v>
      </c>
      <c r="D132">
        <v>33155951553</v>
      </c>
      <c r="E132">
        <v>33155952137</v>
      </c>
      <c r="F132" t="s">
        <v>18807</v>
      </c>
      <c r="G132" t="s">
        <v>18558</v>
      </c>
    </row>
    <row r="133" spans="1:7" x14ac:dyDescent="0.25">
      <c r="A133" t="s">
        <v>18808</v>
      </c>
      <c r="B133" t="s">
        <v>18809</v>
      </c>
      <c r="C133" t="s">
        <v>18810</v>
      </c>
      <c r="D133">
        <f>46-86712066</f>
        <v>-86712020</v>
      </c>
      <c r="E133">
        <f>46-86712060</f>
        <v>-86712014</v>
      </c>
      <c r="F133" t="s">
        <v>18811</v>
      </c>
      <c r="G133" t="s">
        <v>18558</v>
      </c>
    </row>
    <row r="134" spans="1:7" x14ac:dyDescent="0.25">
      <c r="A134" t="s">
        <v>18812</v>
      </c>
      <c r="B134" t="s">
        <v>18813</v>
      </c>
      <c r="C134" t="s">
        <v>18814</v>
      </c>
      <c r="D134">
        <v>16718288638</v>
      </c>
      <c r="E134">
        <v>16718288636</v>
      </c>
      <c r="F134" t="s">
        <v>18815</v>
      </c>
      <c r="G134" t="s">
        <v>18554</v>
      </c>
    </row>
    <row r="135" spans="1:7" x14ac:dyDescent="0.25">
      <c r="A135" t="s">
        <v>253</v>
      </c>
      <c r="B135" t="s">
        <v>18816</v>
      </c>
      <c r="C135" t="s">
        <v>18817</v>
      </c>
      <c r="D135">
        <v>903124901732</v>
      </c>
      <c r="E135">
        <v>903124901733</v>
      </c>
      <c r="F135" t="s">
        <v>18818</v>
      </c>
      <c r="G135" t="s">
        <v>18570</v>
      </c>
    </row>
    <row r="136" spans="1:7" x14ac:dyDescent="0.25">
      <c r="A136" t="s">
        <v>18819</v>
      </c>
      <c r="B136" t="s">
        <v>18820</v>
      </c>
    </row>
    <row r="137" spans="1:7" x14ac:dyDescent="0.25">
      <c r="A137" t="s">
        <v>28</v>
      </c>
      <c r="B137" t="s">
        <v>1486</v>
      </c>
      <c r="C137" t="s">
        <v>18821</v>
      </c>
      <c r="D137">
        <v>431863120</v>
      </c>
      <c r="E137">
        <v>4318631220</v>
      </c>
      <c r="F137" t="s">
        <v>18822</v>
      </c>
      <c r="G137" t="s">
        <v>18558</v>
      </c>
    </row>
    <row r="138" spans="1:7" x14ac:dyDescent="0.25">
      <c r="A138" t="s">
        <v>87</v>
      </c>
      <c r="B138" t="s">
        <v>1496</v>
      </c>
      <c r="C138" t="s">
        <v>18823</v>
      </c>
      <c r="D138">
        <v>390669885258</v>
      </c>
      <c r="E138">
        <v>390669885062</v>
      </c>
      <c r="F138" t="s">
        <v>18743</v>
      </c>
      <c r="G138" t="s">
        <v>18558</v>
      </c>
    </row>
    <row r="139" spans="1:7" x14ac:dyDescent="0.25">
      <c r="A139" t="s">
        <v>1504</v>
      </c>
      <c r="B139" t="s">
        <v>18824</v>
      </c>
      <c r="C139" t="s">
        <v>18590</v>
      </c>
      <c r="D139">
        <v>5628557046</v>
      </c>
      <c r="E139">
        <v>5628557053</v>
      </c>
      <c r="F139" t="s">
        <v>18825</v>
      </c>
      <c r="G139" t="s">
        <v>18558</v>
      </c>
    </row>
    <row r="140" spans="1:7" x14ac:dyDescent="0.25">
      <c r="A140" t="s">
        <v>850</v>
      </c>
      <c r="B140" t="s">
        <v>1508</v>
      </c>
      <c r="C140" t="s">
        <v>18826</v>
      </c>
      <c r="D140">
        <v>18053380075</v>
      </c>
      <c r="F140" t="s">
        <v>18827</v>
      </c>
      <c r="G140" t="s">
        <v>18558</v>
      </c>
    </row>
    <row r="141" spans="1:7" x14ac:dyDescent="0.25">
      <c r="A141" t="s">
        <v>1509</v>
      </c>
      <c r="B141" t="s">
        <v>1510</v>
      </c>
    </row>
    <row r="142" spans="1:7" x14ac:dyDescent="0.25">
      <c r="A142" t="s">
        <v>890</v>
      </c>
      <c r="B142" t="s">
        <v>1515</v>
      </c>
      <c r="C142" t="s">
        <v>18828</v>
      </c>
      <c r="D142">
        <v>74959506671</v>
      </c>
      <c r="E142">
        <v>74959506851</v>
      </c>
      <c r="F142" t="s">
        <v>18829</v>
      </c>
      <c r="G142" t="s">
        <v>18558</v>
      </c>
    </row>
    <row r="143" spans="1:7" x14ac:dyDescent="0.25">
      <c r="A143" t="s">
        <v>226</v>
      </c>
      <c r="B143" t="s">
        <v>18830</v>
      </c>
    </row>
    <row r="144" spans="1:7" x14ac:dyDescent="0.25">
      <c r="A144" t="s">
        <v>1519</v>
      </c>
      <c r="B144" t="s">
        <v>18831</v>
      </c>
      <c r="C144" t="s">
        <v>18765</v>
      </c>
      <c r="D144">
        <v>3227415020</v>
      </c>
      <c r="E144">
        <v>3227415567</v>
      </c>
      <c r="F144" t="s">
        <v>18832</v>
      </c>
      <c r="G144" t="s">
        <v>18558</v>
      </c>
    </row>
    <row r="145" spans="1:7" x14ac:dyDescent="0.25">
      <c r="A145" t="s">
        <v>432</v>
      </c>
      <c r="B145" t="s">
        <v>18833</v>
      </c>
      <c r="C145" t="s">
        <v>18834</v>
      </c>
      <c r="D145">
        <v>16153718707</v>
      </c>
      <c r="E145">
        <v>16153718791</v>
      </c>
      <c r="F145" t="s">
        <v>18835</v>
      </c>
      <c r="G145" t="s">
        <v>18558</v>
      </c>
    </row>
    <row r="146" spans="1:7" x14ac:dyDescent="0.25">
      <c r="A146" t="s">
        <v>1530</v>
      </c>
      <c r="B146" t="s">
        <v>18836</v>
      </c>
      <c r="C146" t="s">
        <v>18837</v>
      </c>
      <c r="D146">
        <v>4570222222</v>
      </c>
      <c r="E146">
        <v>4570222777</v>
      </c>
      <c r="F146" t="s">
        <v>18838</v>
      </c>
    </row>
    <row r="147" spans="1:7" x14ac:dyDescent="0.25">
      <c r="A147" t="s">
        <v>223</v>
      </c>
      <c r="B147" t="s">
        <v>1532</v>
      </c>
      <c r="C147" t="s">
        <v>18839</v>
      </c>
      <c r="D147">
        <v>442078964004</v>
      </c>
      <c r="E147">
        <v>442078969007</v>
      </c>
      <c r="F147" t="s">
        <v>18840</v>
      </c>
      <c r="G147" t="s">
        <v>18558</v>
      </c>
    </row>
    <row r="148" spans="1:7" x14ac:dyDescent="0.25">
      <c r="A148" t="s">
        <v>240</v>
      </c>
      <c r="B148" t="s">
        <v>18841</v>
      </c>
      <c r="C148" t="s">
        <v>18842</v>
      </c>
      <c r="D148">
        <v>9671230654</v>
      </c>
      <c r="E148">
        <v>967230761</v>
      </c>
      <c r="G148" t="s">
        <v>18553</v>
      </c>
    </row>
    <row r="149" spans="1:7" x14ac:dyDescent="0.25">
      <c r="A149" t="s">
        <v>1537</v>
      </c>
      <c r="B149" t="s">
        <v>1538</v>
      </c>
      <c r="C149" t="s">
        <v>18843</v>
      </c>
      <c r="D149">
        <v>381113221850</v>
      </c>
      <c r="E149">
        <v>381113248808</v>
      </c>
      <c r="F149" t="s">
        <v>18844</v>
      </c>
      <c r="G149" t="s">
        <v>18558</v>
      </c>
    </row>
    <row r="150" spans="1:7" x14ac:dyDescent="0.25">
      <c r="A150" t="s">
        <v>1541</v>
      </c>
      <c r="B150" t="s">
        <v>18845</v>
      </c>
      <c r="C150" t="s">
        <v>18846</v>
      </c>
      <c r="D150">
        <v>37068576840</v>
      </c>
      <c r="E150">
        <v>37052652532</v>
      </c>
      <c r="F150" t="s">
        <v>18847</v>
      </c>
      <c r="G150" t="s">
        <v>18558</v>
      </c>
    </row>
  </sheetData>
  <autoFilter ref="A1:G152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700"/>
  <sheetViews>
    <sheetView topLeftCell="A7680" workbookViewId="0">
      <selection activeCell="G9" sqref="G9"/>
    </sheetView>
  </sheetViews>
  <sheetFormatPr defaultRowHeight="15" x14ac:dyDescent="0.25"/>
  <cols>
    <col min="1" max="1" width="6.28515625" bestFit="1" customWidth="1"/>
    <col min="2" max="2" width="39.5703125" bestFit="1" customWidth="1"/>
  </cols>
  <sheetData>
    <row r="1" spans="1:2" s="4" customFormat="1" x14ac:dyDescent="0.25">
      <c r="A1" s="4" t="s">
        <v>18520</v>
      </c>
      <c r="B1" s="4" t="s">
        <v>3513</v>
      </c>
    </row>
    <row r="2" spans="1:2" x14ac:dyDescent="0.25">
      <c r="A2" t="s">
        <v>3514</v>
      </c>
      <c r="B2" t="s">
        <v>3515</v>
      </c>
    </row>
    <row r="3" spans="1:2" x14ac:dyDescent="0.25">
      <c r="A3" t="s">
        <v>3516</v>
      </c>
      <c r="B3" t="s">
        <v>3517</v>
      </c>
    </row>
    <row r="4" spans="1:2" x14ac:dyDescent="0.25">
      <c r="A4" t="s">
        <v>3518</v>
      </c>
      <c r="B4" t="s">
        <v>3519</v>
      </c>
    </row>
    <row r="5" spans="1:2" x14ac:dyDescent="0.25">
      <c r="A5" t="s">
        <v>3520</v>
      </c>
      <c r="B5" t="s">
        <v>3521</v>
      </c>
    </row>
    <row r="6" spans="1:2" x14ac:dyDescent="0.25">
      <c r="A6" t="s">
        <v>959</v>
      </c>
      <c r="B6" t="s">
        <v>3522</v>
      </c>
    </row>
    <row r="7" spans="1:2" x14ac:dyDescent="0.25">
      <c r="A7" t="s">
        <v>3523</v>
      </c>
      <c r="B7" t="s">
        <v>3524</v>
      </c>
    </row>
    <row r="8" spans="1:2" x14ac:dyDescent="0.25">
      <c r="A8" t="s">
        <v>3525</v>
      </c>
      <c r="B8" t="s">
        <v>3526</v>
      </c>
    </row>
    <row r="9" spans="1:2" x14ac:dyDescent="0.25">
      <c r="A9" t="s">
        <v>3527</v>
      </c>
      <c r="B9" t="s">
        <v>3528</v>
      </c>
    </row>
    <row r="10" spans="1:2" x14ac:dyDescent="0.25">
      <c r="A10" t="s">
        <v>3529</v>
      </c>
      <c r="B10" t="s">
        <v>3530</v>
      </c>
    </row>
    <row r="11" spans="1:2" x14ac:dyDescent="0.25">
      <c r="A11" t="s">
        <v>3531</v>
      </c>
      <c r="B11" t="s">
        <v>3532</v>
      </c>
    </row>
    <row r="12" spans="1:2" x14ac:dyDescent="0.25">
      <c r="A12" t="s">
        <v>3533</v>
      </c>
      <c r="B12" t="s">
        <v>3534</v>
      </c>
    </row>
    <row r="13" spans="1:2" x14ac:dyDescent="0.25">
      <c r="A13" t="s">
        <v>3535</v>
      </c>
      <c r="B13" t="s">
        <v>3536</v>
      </c>
    </row>
    <row r="14" spans="1:2" x14ac:dyDescent="0.25">
      <c r="A14" t="s">
        <v>3537</v>
      </c>
      <c r="B14" t="s">
        <v>3538</v>
      </c>
    </row>
    <row r="15" spans="1:2" x14ac:dyDescent="0.25">
      <c r="A15" t="s">
        <v>3539</v>
      </c>
      <c r="B15" t="s">
        <v>3540</v>
      </c>
    </row>
    <row r="16" spans="1:2" x14ac:dyDescent="0.25">
      <c r="A16" t="s">
        <v>3541</v>
      </c>
      <c r="B16" t="s">
        <v>3542</v>
      </c>
    </row>
    <row r="17" spans="1:2" x14ac:dyDescent="0.25">
      <c r="A17" t="s">
        <v>870</v>
      </c>
      <c r="B17" t="s">
        <v>3543</v>
      </c>
    </row>
    <row r="18" spans="1:2" x14ac:dyDescent="0.25">
      <c r="A18" t="s">
        <v>3544</v>
      </c>
      <c r="B18" t="s">
        <v>3545</v>
      </c>
    </row>
    <row r="19" spans="1:2" x14ac:dyDescent="0.25">
      <c r="A19" t="s">
        <v>3546</v>
      </c>
      <c r="B19" t="s">
        <v>3547</v>
      </c>
    </row>
    <row r="20" spans="1:2" x14ac:dyDescent="0.25">
      <c r="A20" t="s">
        <v>3548</v>
      </c>
      <c r="B20" t="s">
        <v>3549</v>
      </c>
    </row>
    <row r="21" spans="1:2" x14ac:dyDescent="0.25">
      <c r="A21" t="s">
        <v>3550</v>
      </c>
      <c r="B21" t="s">
        <v>3551</v>
      </c>
    </row>
    <row r="22" spans="1:2" x14ac:dyDescent="0.25">
      <c r="A22" t="s">
        <v>3552</v>
      </c>
      <c r="B22" t="s">
        <v>3553</v>
      </c>
    </row>
    <row r="23" spans="1:2" x14ac:dyDescent="0.25">
      <c r="A23" t="s">
        <v>3554</v>
      </c>
      <c r="B23" t="s">
        <v>3555</v>
      </c>
    </row>
    <row r="24" spans="1:2" x14ac:dyDescent="0.25">
      <c r="A24" t="s">
        <v>3556</v>
      </c>
      <c r="B24" t="s">
        <v>3557</v>
      </c>
    </row>
    <row r="25" spans="1:2" x14ac:dyDescent="0.25">
      <c r="A25" t="s">
        <v>3558</v>
      </c>
      <c r="B25" t="s">
        <v>3559</v>
      </c>
    </row>
    <row r="26" spans="1:2" x14ac:dyDescent="0.25">
      <c r="A26" t="s">
        <v>3560</v>
      </c>
      <c r="B26" t="s">
        <v>3561</v>
      </c>
    </row>
    <row r="27" spans="1:2" x14ac:dyDescent="0.25">
      <c r="A27" t="s">
        <v>3562</v>
      </c>
      <c r="B27" t="s">
        <v>3563</v>
      </c>
    </row>
    <row r="28" spans="1:2" x14ac:dyDescent="0.25">
      <c r="A28" t="s">
        <v>3564</v>
      </c>
      <c r="B28" t="s">
        <v>3565</v>
      </c>
    </row>
    <row r="29" spans="1:2" x14ac:dyDescent="0.25">
      <c r="A29" t="s">
        <v>3566</v>
      </c>
      <c r="B29" t="s">
        <v>3567</v>
      </c>
    </row>
    <row r="30" spans="1:2" x14ac:dyDescent="0.25">
      <c r="A30" t="s">
        <v>3568</v>
      </c>
      <c r="B30" t="s">
        <v>3569</v>
      </c>
    </row>
    <row r="31" spans="1:2" x14ac:dyDescent="0.25">
      <c r="A31" t="s">
        <v>3570</v>
      </c>
      <c r="B31" t="s">
        <v>3571</v>
      </c>
    </row>
    <row r="32" spans="1:2" x14ac:dyDescent="0.25">
      <c r="A32" t="s">
        <v>3572</v>
      </c>
      <c r="B32" t="s">
        <v>3573</v>
      </c>
    </row>
    <row r="33" spans="1:2" x14ac:dyDescent="0.25">
      <c r="A33" t="s">
        <v>3574</v>
      </c>
      <c r="B33" t="s">
        <v>3575</v>
      </c>
    </row>
    <row r="34" spans="1:2" x14ac:dyDescent="0.25">
      <c r="A34" t="s">
        <v>3576</v>
      </c>
      <c r="B34" t="s">
        <v>3577</v>
      </c>
    </row>
    <row r="35" spans="1:2" x14ac:dyDescent="0.25">
      <c r="A35" t="s">
        <v>3578</v>
      </c>
      <c r="B35" t="s">
        <v>3579</v>
      </c>
    </row>
    <row r="36" spans="1:2" x14ac:dyDescent="0.25">
      <c r="A36" t="s">
        <v>3580</v>
      </c>
      <c r="B36" t="s">
        <v>3581</v>
      </c>
    </row>
    <row r="37" spans="1:2" x14ac:dyDescent="0.25">
      <c r="A37" t="s">
        <v>3582</v>
      </c>
      <c r="B37" t="s">
        <v>3583</v>
      </c>
    </row>
    <row r="38" spans="1:2" x14ac:dyDescent="0.25">
      <c r="A38" t="s">
        <v>3584</v>
      </c>
      <c r="B38" t="s">
        <v>3585</v>
      </c>
    </row>
    <row r="39" spans="1:2" x14ac:dyDescent="0.25">
      <c r="A39" t="s">
        <v>3586</v>
      </c>
      <c r="B39" t="s">
        <v>3587</v>
      </c>
    </row>
    <row r="40" spans="1:2" x14ac:dyDescent="0.25">
      <c r="A40" t="s">
        <v>3588</v>
      </c>
      <c r="B40" t="s">
        <v>3589</v>
      </c>
    </row>
    <row r="41" spans="1:2" x14ac:dyDescent="0.25">
      <c r="A41" t="s">
        <v>3590</v>
      </c>
      <c r="B41" t="s">
        <v>3591</v>
      </c>
    </row>
    <row r="42" spans="1:2" x14ac:dyDescent="0.25">
      <c r="A42" t="s">
        <v>3592</v>
      </c>
      <c r="B42" t="s">
        <v>3593</v>
      </c>
    </row>
    <row r="43" spans="1:2" x14ac:dyDescent="0.25">
      <c r="A43" t="s">
        <v>3594</v>
      </c>
      <c r="B43" t="s">
        <v>3595</v>
      </c>
    </row>
    <row r="44" spans="1:2" x14ac:dyDescent="0.25">
      <c r="A44" t="s">
        <v>3596</v>
      </c>
      <c r="B44" t="s">
        <v>3597</v>
      </c>
    </row>
    <row r="45" spans="1:2" x14ac:dyDescent="0.25">
      <c r="A45" t="s">
        <v>3598</v>
      </c>
      <c r="B45" t="s">
        <v>3599</v>
      </c>
    </row>
    <row r="46" spans="1:2" x14ac:dyDescent="0.25">
      <c r="A46" t="s">
        <v>3600</v>
      </c>
      <c r="B46" t="s">
        <v>3601</v>
      </c>
    </row>
    <row r="47" spans="1:2" x14ac:dyDescent="0.25">
      <c r="A47" t="s">
        <v>3602</v>
      </c>
      <c r="B47" t="s">
        <v>3603</v>
      </c>
    </row>
    <row r="48" spans="1:2" x14ac:dyDescent="0.25">
      <c r="A48" t="s">
        <v>3604</v>
      </c>
      <c r="B48" t="s">
        <v>3605</v>
      </c>
    </row>
    <row r="49" spans="1:2" x14ac:dyDescent="0.25">
      <c r="A49" t="s">
        <v>3606</v>
      </c>
      <c r="B49" t="s">
        <v>3607</v>
      </c>
    </row>
    <row r="50" spans="1:2" x14ac:dyDescent="0.25">
      <c r="A50" t="s">
        <v>3608</v>
      </c>
      <c r="B50" t="s">
        <v>3609</v>
      </c>
    </row>
    <row r="51" spans="1:2" x14ac:dyDescent="0.25">
      <c r="A51" t="s">
        <v>3610</v>
      </c>
      <c r="B51" t="s">
        <v>3611</v>
      </c>
    </row>
    <row r="52" spans="1:2" x14ac:dyDescent="0.25">
      <c r="A52" t="s">
        <v>3612</v>
      </c>
      <c r="B52" t="s">
        <v>3613</v>
      </c>
    </row>
    <row r="53" spans="1:2" x14ac:dyDescent="0.25">
      <c r="A53" t="s">
        <v>3614</v>
      </c>
      <c r="B53" t="s">
        <v>3615</v>
      </c>
    </row>
    <row r="54" spans="1:2" x14ac:dyDescent="0.25">
      <c r="A54" t="s">
        <v>3616</v>
      </c>
      <c r="B54" t="s">
        <v>3617</v>
      </c>
    </row>
    <row r="55" spans="1:2" x14ac:dyDescent="0.25">
      <c r="A55" t="s">
        <v>3618</v>
      </c>
      <c r="B55" t="s">
        <v>3619</v>
      </c>
    </row>
    <row r="56" spans="1:2" x14ac:dyDescent="0.25">
      <c r="A56" t="s">
        <v>3620</v>
      </c>
      <c r="B56" t="s">
        <v>3621</v>
      </c>
    </row>
    <row r="57" spans="1:2" x14ac:dyDescent="0.25">
      <c r="A57" t="s">
        <v>3622</v>
      </c>
      <c r="B57" t="s">
        <v>3623</v>
      </c>
    </row>
    <row r="58" spans="1:2" x14ac:dyDescent="0.25">
      <c r="A58" t="s">
        <v>3624</v>
      </c>
      <c r="B58" t="s">
        <v>3625</v>
      </c>
    </row>
    <row r="59" spans="1:2" x14ac:dyDescent="0.25">
      <c r="A59" t="s">
        <v>3626</v>
      </c>
      <c r="B59" t="s">
        <v>3627</v>
      </c>
    </row>
    <row r="60" spans="1:2" x14ac:dyDescent="0.25">
      <c r="A60" t="s">
        <v>3628</v>
      </c>
      <c r="B60" t="s">
        <v>3629</v>
      </c>
    </row>
    <row r="61" spans="1:2" x14ac:dyDescent="0.25">
      <c r="A61" t="s">
        <v>3630</v>
      </c>
      <c r="B61" t="s">
        <v>3631</v>
      </c>
    </row>
    <row r="62" spans="1:2" x14ac:dyDescent="0.25">
      <c r="A62" t="s">
        <v>3632</v>
      </c>
      <c r="B62" t="s">
        <v>3633</v>
      </c>
    </row>
    <row r="63" spans="1:2" x14ac:dyDescent="0.25">
      <c r="A63" t="s">
        <v>3634</v>
      </c>
      <c r="B63" t="s">
        <v>3635</v>
      </c>
    </row>
    <row r="64" spans="1:2" x14ac:dyDescent="0.25">
      <c r="A64" t="s">
        <v>3636</v>
      </c>
      <c r="B64" t="s">
        <v>3637</v>
      </c>
    </row>
    <row r="65" spans="1:2" x14ac:dyDescent="0.25">
      <c r="A65" t="s">
        <v>3638</v>
      </c>
      <c r="B65" t="s">
        <v>3639</v>
      </c>
    </row>
    <row r="66" spans="1:2" x14ac:dyDescent="0.25">
      <c r="A66" t="s">
        <v>3640</v>
      </c>
      <c r="B66" t="s">
        <v>3641</v>
      </c>
    </row>
    <row r="67" spans="1:2" x14ac:dyDescent="0.25">
      <c r="A67" t="s">
        <v>3642</v>
      </c>
      <c r="B67" t="s">
        <v>3643</v>
      </c>
    </row>
    <row r="68" spans="1:2" x14ac:dyDescent="0.25">
      <c r="A68" t="s">
        <v>3644</v>
      </c>
      <c r="B68" t="s">
        <v>3645</v>
      </c>
    </row>
    <row r="69" spans="1:2" x14ac:dyDescent="0.25">
      <c r="A69" t="s">
        <v>3646</v>
      </c>
      <c r="B69" t="s">
        <v>3647</v>
      </c>
    </row>
    <row r="70" spans="1:2" x14ac:dyDescent="0.25">
      <c r="A70" t="s">
        <v>3648</v>
      </c>
      <c r="B70" t="s">
        <v>3649</v>
      </c>
    </row>
    <row r="71" spans="1:2" x14ac:dyDescent="0.25">
      <c r="A71" t="s">
        <v>3650</v>
      </c>
      <c r="B71" t="s">
        <v>3651</v>
      </c>
    </row>
    <row r="72" spans="1:2" x14ac:dyDescent="0.25">
      <c r="A72" t="s">
        <v>3652</v>
      </c>
      <c r="B72" t="s">
        <v>3653</v>
      </c>
    </row>
    <row r="73" spans="1:2" x14ac:dyDescent="0.25">
      <c r="A73" t="s">
        <v>3654</v>
      </c>
      <c r="B73" t="s">
        <v>3655</v>
      </c>
    </row>
    <row r="74" spans="1:2" x14ac:dyDescent="0.25">
      <c r="A74" t="s">
        <v>3656</v>
      </c>
      <c r="B74" t="s">
        <v>3657</v>
      </c>
    </row>
    <row r="75" spans="1:2" x14ac:dyDescent="0.25">
      <c r="A75" t="s">
        <v>3658</v>
      </c>
      <c r="B75" t="s">
        <v>3659</v>
      </c>
    </row>
    <row r="76" spans="1:2" x14ac:dyDescent="0.25">
      <c r="A76" t="s">
        <v>3660</v>
      </c>
      <c r="B76" t="s">
        <v>3661</v>
      </c>
    </row>
    <row r="77" spans="1:2" x14ac:dyDescent="0.25">
      <c r="A77" t="s">
        <v>3662</v>
      </c>
      <c r="B77" t="s">
        <v>3663</v>
      </c>
    </row>
    <row r="78" spans="1:2" x14ac:dyDescent="0.25">
      <c r="A78" t="s">
        <v>3664</v>
      </c>
      <c r="B78" t="s">
        <v>3665</v>
      </c>
    </row>
    <row r="79" spans="1:2" x14ac:dyDescent="0.25">
      <c r="A79" t="s">
        <v>3666</v>
      </c>
      <c r="B79" t="s">
        <v>3667</v>
      </c>
    </row>
    <row r="80" spans="1:2" x14ac:dyDescent="0.25">
      <c r="A80" t="s">
        <v>3668</v>
      </c>
      <c r="B80" t="s">
        <v>3669</v>
      </c>
    </row>
    <row r="81" spans="1:2" x14ac:dyDescent="0.25">
      <c r="A81" t="s">
        <v>3670</v>
      </c>
      <c r="B81" t="s">
        <v>3670</v>
      </c>
    </row>
    <row r="82" spans="1:2" x14ac:dyDescent="0.25">
      <c r="A82" t="s">
        <v>3671</v>
      </c>
      <c r="B82" t="s">
        <v>3672</v>
      </c>
    </row>
    <row r="83" spans="1:2" x14ac:dyDescent="0.25">
      <c r="A83" t="s">
        <v>3673</v>
      </c>
      <c r="B83" t="s">
        <v>3674</v>
      </c>
    </row>
    <row r="84" spans="1:2" x14ac:dyDescent="0.25">
      <c r="A84" t="s">
        <v>3675</v>
      </c>
      <c r="B84" t="s">
        <v>3676</v>
      </c>
    </row>
    <row r="85" spans="1:2" x14ac:dyDescent="0.25">
      <c r="A85" t="s">
        <v>3677</v>
      </c>
      <c r="B85" t="s">
        <v>3598</v>
      </c>
    </row>
    <row r="86" spans="1:2" x14ac:dyDescent="0.25">
      <c r="A86" t="s">
        <v>3678</v>
      </c>
      <c r="B86" t="s">
        <v>3679</v>
      </c>
    </row>
    <row r="87" spans="1:2" x14ac:dyDescent="0.25">
      <c r="A87" t="s">
        <v>3680</v>
      </c>
      <c r="B87" t="s">
        <v>3681</v>
      </c>
    </row>
    <row r="88" spans="1:2" x14ac:dyDescent="0.25">
      <c r="A88" t="s">
        <v>3682</v>
      </c>
      <c r="B88" t="s">
        <v>3683</v>
      </c>
    </row>
    <row r="89" spans="1:2" x14ac:dyDescent="0.25">
      <c r="A89" t="s">
        <v>3684</v>
      </c>
      <c r="B89" t="s">
        <v>3685</v>
      </c>
    </row>
    <row r="90" spans="1:2" x14ac:dyDescent="0.25">
      <c r="A90" t="s">
        <v>3686</v>
      </c>
      <c r="B90" t="s">
        <v>3687</v>
      </c>
    </row>
    <row r="91" spans="1:2" x14ac:dyDescent="0.25">
      <c r="A91" t="s">
        <v>3688</v>
      </c>
      <c r="B91" t="s">
        <v>3689</v>
      </c>
    </row>
    <row r="92" spans="1:2" x14ac:dyDescent="0.25">
      <c r="A92" t="s">
        <v>3690</v>
      </c>
      <c r="B92" t="s">
        <v>3691</v>
      </c>
    </row>
    <row r="93" spans="1:2" x14ac:dyDescent="0.25">
      <c r="A93" t="s">
        <v>3692</v>
      </c>
      <c r="B93" t="s">
        <v>3693</v>
      </c>
    </row>
    <row r="94" spans="1:2" x14ac:dyDescent="0.25">
      <c r="A94" t="s">
        <v>316</v>
      </c>
      <c r="B94" t="s">
        <v>3694</v>
      </c>
    </row>
    <row r="95" spans="1:2" x14ac:dyDescent="0.25">
      <c r="A95" t="s">
        <v>3695</v>
      </c>
      <c r="B95" t="s">
        <v>3696</v>
      </c>
    </row>
    <row r="96" spans="1:2" x14ac:dyDescent="0.25">
      <c r="A96" t="s">
        <v>3697</v>
      </c>
      <c r="B96" t="s">
        <v>3698</v>
      </c>
    </row>
    <row r="97" spans="1:2" x14ac:dyDescent="0.25">
      <c r="A97" t="s">
        <v>3699</v>
      </c>
      <c r="B97" t="s">
        <v>3700</v>
      </c>
    </row>
    <row r="98" spans="1:2" x14ac:dyDescent="0.25">
      <c r="A98" t="s">
        <v>3701</v>
      </c>
      <c r="B98" t="s">
        <v>3702</v>
      </c>
    </row>
    <row r="99" spans="1:2" x14ac:dyDescent="0.25">
      <c r="A99" t="s">
        <v>3703</v>
      </c>
      <c r="B99" t="s">
        <v>3704</v>
      </c>
    </row>
    <row r="100" spans="1:2" x14ac:dyDescent="0.25">
      <c r="A100" t="s">
        <v>3705</v>
      </c>
      <c r="B100" t="s">
        <v>3706</v>
      </c>
    </row>
    <row r="101" spans="1:2" x14ac:dyDescent="0.25">
      <c r="A101" t="s">
        <v>3707</v>
      </c>
      <c r="B101" t="s">
        <v>3708</v>
      </c>
    </row>
    <row r="102" spans="1:2" x14ac:dyDescent="0.25">
      <c r="A102" t="s">
        <v>3709</v>
      </c>
      <c r="B102" t="s">
        <v>3710</v>
      </c>
    </row>
    <row r="103" spans="1:2" x14ac:dyDescent="0.25">
      <c r="A103" t="s">
        <v>3711</v>
      </c>
      <c r="B103" t="s">
        <v>3712</v>
      </c>
    </row>
    <row r="104" spans="1:2" x14ac:dyDescent="0.25">
      <c r="A104" t="s">
        <v>3713</v>
      </c>
      <c r="B104" t="s">
        <v>3714</v>
      </c>
    </row>
    <row r="105" spans="1:2" x14ac:dyDescent="0.25">
      <c r="A105" t="s">
        <v>3715</v>
      </c>
      <c r="B105" t="s">
        <v>3716</v>
      </c>
    </row>
    <row r="106" spans="1:2" x14ac:dyDescent="0.25">
      <c r="A106" t="s">
        <v>3716</v>
      </c>
      <c r="B106" t="s">
        <v>3717</v>
      </c>
    </row>
    <row r="107" spans="1:2" x14ac:dyDescent="0.25">
      <c r="A107" t="s">
        <v>3718</v>
      </c>
      <c r="B107" t="s">
        <v>3719</v>
      </c>
    </row>
    <row r="108" spans="1:2" x14ac:dyDescent="0.25">
      <c r="A108" t="s">
        <v>3720</v>
      </c>
      <c r="B108" t="s">
        <v>3721</v>
      </c>
    </row>
    <row r="109" spans="1:2" x14ac:dyDescent="0.25">
      <c r="A109" t="s">
        <v>3722</v>
      </c>
      <c r="B109" t="s">
        <v>3723</v>
      </c>
    </row>
    <row r="110" spans="1:2" x14ac:dyDescent="0.25">
      <c r="A110" t="s">
        <v>3724</v>
      </c>
      <c r="B110" t="s">
        <v>3725</v>
      </c>
    </row>
    <row r="111" spans="1:2" x14ac:dyDescent="0.25">
      <c r="A111" t="s">
        <v>3726</v>
      </c>
      <c r="B111" t="s">
        <v>3727</v>
      </c>
    </row>
    <row r="112" spans="1:2" x14ac:dyDescent="0.25">
      <c r="A112" t="s">
        <v>3728</v>
      </c>
      <c r="B112" t="s">
        <v>3729</v>
      </c>
    </row>
    <row r="113" spans="1:2" x14ac:dyDescent="0.25">
      <c r="A113" t="s">
        <v>3730</v>
      </c>
      <c r="B113" t="s">
        <v>3731</v>
      </c>
    </row>
    <row r="114" spans="1:2" x14ac:dyDescent="0.25">
      <c r="A114" t="s">
        <v>3732</v>
      </c>
      <c r="B114" t="s">
        <v>3733</v>
      </c>
    </row>
    <row r="115" spans="1:2" x14ac:dyDescent="0.25">
      <c r="A115" t="s">
        <v>3734</v>
      </c>
      <c r="B115" t="s">
        <v>3735</v>
      </c>
    </row>
    <row r="116" spans="1:2" x14ac:dyDescent="0.25">
      <c r="A116" t="s">
        <v>3736</v>
      </c>
      <c r="B116" t="s">
        <v>3737</v>
      </c>
    </row>
    <row r="117" spans="1:2" x14ac:dyDescent="0.25">
      <c r="A117" t="s">
        <v>3738</v>
      </c>
      <c r="B117" t="s">
        <v>3739</v>
      </c>
    </row>
    <row r="118" spans="1:2" x14ac:dyDescent="0.25">
      <c r="A118" t="s">
        <v>3740</v>
      </c>
      <c r="B118" t="s">
        <v>3741</v>
      </c>
    </row>
    <row r="119" spans="1:2" x14ac:dyDescent="0.25">
      <c r="A119" t="s">
        <v>3742</v>
      </c>
      <c r="B119" t="s">
        <v>3743</v>
      </c>
    </row>
    <row r="120" spans="1:2" x14ac:dyDescent="0.25">
      <c r="A120" t="s">
        <v>3744</v>
      </c>
      <c r="B120" t="s">
        <v>3745</v>
      </c>
    </row>
    <row r="121" spans="1:2" x14ac:dyDescent="0.25">
      <c r="A121" t="s">
        <v>3746</v>
      </c>
      <c r="B121" t="s">
        <v>3747</v>
      </c>
    </row>
    <row r="122" spans="1:2" x14ac:dyDescent="0.25">
      <c r="A122" t="s">
        <v>45</v>
      </c>
      <c r="B122" t="s">
        <v>3748</v>
      </c>
    </row>
    <row r="123" spans="1:2" x14ac:dyDescent="0.25">
      <c r="A123" t="s">
        <v>3749</v>
      </c>
      <c r="B123" t="s">
        <v>3750</v>
      </c>
    </row>
    <row r="124" spans="1:2" x14ac:dyDescent="0.25">
      <c r="A124" t="s">
        <v>3751</v>
      </c>
      <c r="B124" t="s">
        <v>3752</v>
      </c>
    </row>
    <row r="125" spans="1:2" x14ac:dyDescent="0.25">
      <c r="A125" t="s">
        <v>3753</v>
      </c>
      <c r="B125" t="s">
        <v>3754</v>
      </c>
    </row>
    <row r="126" spans="1:2" x14ac:dyDescent="0.25">
      <c r="A126" t="s">
        <v>3755</v>
      </c>
      <c r="B126" t="s">
        <v>3756</v>
      </c>
    </row>
    <row r="127" spans="1:2" x14ac:dyDescent="0.25">
      <c r="A127" t="s">
        <v>3757</v>
      </c>
      <c r="B127" t="s">
        <v>3758</v>
      </c>
    </row>
    <row r="128" spans="1:2" x14ac:dyDescent="0.25">
      <c r="A128" t="s">
        <v>3759</v>
      </c>
      <c r="B128" t="s">
        <v>3760</v>
      </c>
    </row>
    <row r="129" spans="1:2" x14ac:dyDescent="0.25">
      <c r="A129" t="s">
        <v>3761</v>
      </c>
      <c r="B129" t="s">
        <v>3762</v>
      </c>
    </row>
    <row r="130" spans="1:2" x14ac:dyDescent="0.25">
      <c r="A130" t="s">
        <v>3763</v>
      </c>
      <c r="B130" t="s">
        <v>3764</v>
      </c>
    </row>
    <row r="131" spans="1:2" x14ac:dyDescent="0.25">
      <c r="A131" t="s">
        <v>3765</v>
      </c>
      <c r="B131" t="s">
        <v>3766</v>
      </c>
    </row>
    <row r="132" spans="1:2" x14ac:dyDescent="0.25">
      <c r="A132" t="s">
        <v>3767</v>
      </c>
      <c r="B132" t="s">
        <v>3768</v>
      </c>
    </row>
    <row r="133" spans="1:2" x14ac:dyDescent="0.25">
      <c r="A133" t="s">
        <v>3769</v>
      </c>
      <c r="B133" t="s">
        <v>3770</v>
      </c>
    </row>
    <row r="134" spans="1:2" x14ac:dyDescent="0.25">
      <c r="A134" t="s">
        <v>3771</v>
      </c>
      <c r="B134" t="s">
        <v>3772</v>
      </c>
    </row>
    <row r="135" spans="1:2" x14ac:dyDescent="0.25">
      <c r="A135" t="s">
        <v>3773</v>
      </c>
      <c r="B135" t="s">
        <v>3774</v>
      </c>
    </row>
    <row r="136" spans="1:2" x14ac:dyDescent="0.25">
      <c r="A136" t="s">
        <v>3775</v>
      </c>
      <c r="B136" t="s">
        <v>3776</v>
      </c>
    </row>
    <row r="137" spans="1:2" x14ac:dyDescent="0.25">
      <c r="A137" t="s">
        <v>3777</v>
      </c>
      <c r="B137" t="s">
        <v>3778</v>
      </c>
    </row>
    <row r="138" spans="1:2" x14ac:dyDescent="0.25">
      <c r="A138" t="s">
        <v>3779</v>
      </c>
      <c r="B138" t="s">
        <v>3780</v>
      </c>
    </row>
    <row r="139" spans="1:2" x14ac:dyDescent="0.25">
      <c r="A139" t="s">
        <v>3781</v>
      </c>
      <c r="B139" t="s">
        <v>3782</v>
      </c>
    </row>
    <row r="140" spans="1:2" x14ac:dyDescent="0.25">
      <c r="A140" t="s">
        <v>3783</v>
      </c>
      <c r="B140" t="s">
        <v>3784</v>
      </c>
    </row>
    <row r="141" spans="1:2" x14ac:dyDescent="0.25">
      <c r="A141" t="s">
        <v>3785</v>
      </c>
      <c r="B141" t="s">
        <v>3786</v>
      </c>
    </row>
    <row r="142" spans="1:2" x14ac:dyDescent="0.25">
      <c r="A142" t="s">
        <v>3787</v>
      </c>
      <c r="B142" t="s">
        <v>3788</v>
      </c>
    </row>
    <row r="143" spans="1:2" x14ac:dyDescent="0.25">
      <c r="A143" t="s">
        <v>3789</v>
      </c>
      <c r="B143" t="s">
        <v>3790</v>
      </c>
    </row>
    <row r="144" spans="1:2" x14ac:dyDescent="0.25">
      <c r="A144" t="s">
        <v>3791</v>
      </c>
      <c r="B144" t="s">
        <v>3792</v>
      </c>
    </row>
    <row r="145" spans="1:2" x14ac:dyDescent="0.25">
      <c r="A145" t="s">
        <v>3793</v>
      </c>
      <c r="B145" t="s">
        <v>3794</v>
      </c>
    </row>
    <row r="146" spans="1:2" x14ac:dyDescent="0.25">
      <c r="A146" t="s">
        <v>3795</v>
      </c>
      <c r="B146" t="s">
        <v>3796</v>
      </c>
    </row>
    <row r="147" spans="1:2" x14ac:dyDescent="0.25">
      <c r="A147" t="s">
        <v>3797</v>
      </c>
      <c r="B147" t="s">
        <v>3798</v>
      </c>
    </row>
    <row r="148" spans="1:2" x14ac:dyDescent="0.25">
      <c r="A148" t="s">
        <v>3799</v>
      </c>
      <c r="B148" t="s">
        <v>3800</v>
      </c>
    </row>
    <row r="149" spans="1:2" x14ac:dyDescent="0.25">
      <c r="A149" t="s">
        <v>3801</v>
      </c>
      <c r="B149" t="s">
        <v>3802</v>
      </c>
    </row>
    <row r="150" spans="1:2" x14ac:dyDescent="0.25">
      <c r="A150" t="s">
        <v>3803</v>
      </c>
      <c r="B150" t="s">
        <v>3804</v>
      </c>
    </row>
    <row r="151" spans="1:2" x14ac:dyDescent="0.25">
      <c r="A151" t="s">
        <v>3805</v>
      </c>
      <c r="B151" t="s">
        <v>3806</v>
      </c>
    </row>
    <row r="152" spans="1:2" x14ac:dyDescent="0.25">
      <c r="A152" t="s">
        <v>3807</v>
      </c>
      <c r="B152" t="s">
        <v>3808</v>
      </c>
    </row>
    <row r="153" spans="1:2" x14ac:dyDescent="0.25">
      <c r="A153" t="s">
        <v>3809</v>
      </c>
      <c r="B153" t="s">
        <v>3810</v>
      </c>
    </row>
    <row r="154" spans="1:2" x14ac:dyDescent="0.25">
      <c r="A154" t="s">
        <v>3811</v>
      </c>
      <c r="B154" t="s">
        <v>3812</v>
      </c>
    </row>
    <row r="155" spans="1:2" x14ac:dyDescent="0.25">
      <c r="A155" t="s">
        <v>3813</v>
      </c>
      <c r="B155" t="s">
        <v>3814</v>
      </c>
    </row>
    <row r="156" spans="1:2" x14ac:dyDescent="0.25">
      <c r="A156" t="s">
        <v>3815</v>
      </c>
      <c r="B156" t="s">
        <v>3816</v>
      </c>
    </row>
    <row r="157" spans="1:2" x14ac:dyDescent="0.25">
      <c r="A157" t="s">
        <v>3817</v>
      </c>
      <c r="B157" t="s">
        <v>3818</v>
      </c>
    </row>
    <row r="158" spans="1:2" x14ac:dyDescent="0.25">
      <c r="A158" t="s">
        <v>3819</v>
      </c>
      <c r="B158" t="s">
        <v>3820</v>
      </c>
    </row>
    <row r="159" spans="1:2" x14ac:dyDescent="0.25">
      <c r="A159" t="s">
        <v>3821</v>
      </c>
      <c r="B159" t="s">
        <v>3822</v>
      </c>
    </row>
    <row r="160" spans="1:2" x14ac:dyDescent="0.25">
      <c r="A160" t="s">
        <v>3823</v>
      </c>
      <c r="B160" t="s">
        <v>3824</v>
      </c>
    </row>
    <row r="161" spans="1:2" x14ac:dyDescent="0.25">
      <c r="A161" t="s">
        <v>3825</v>
      </c>
      <c r="B161" t="s">
        <v>3826</v>
      </c>
    </row>
    <row r="162" spans="1:2" x14ac:dyDescent="0.25">
      <c r="A162" t="s">
        <v>3827</v>
      </c>
      <c r="B162" t="s">
        <v>3828</v>
      </c>
    </row>
    <row r="163" spans="1:2" x14ac:dyDescent="0.25">
      <c r="A163" t="s">
        <v>3829</v>
      </c>
      <c r="B163" t="s">
        <v>3830</v>
      </c>
    </row>
    <row r="164" spans="1:2" x14ac:dyDescent="0.25">
      <c r="A164" t="s">
        <v>3831</v>
      </c>
      <c r="B164" t="s">
        <v>3832</v>
      </c>
    </row>
    <row r="165" spans="1:2" x14ac:dyDescent="0.25">
      <c r="A165" t="s">
        <v>3833</v>
      </c>
      <c r="B165" t="s">
        <v>3834</v>
      </c>
    </row>
    <row r="166" spans="1:2" x14ac:dyDescent="0.25">
      <c r="A166" t="s">
        <v>3835</v>
      </c>
      <c r="B166" t="s">
        <v>3836</v>
      </c>
    </row>
    <row r="167" spans="1:2" x14ac:dyDescent="0.25">
      <c r="A167" t="s">
        <v>3837</v>
      </c>
      <c r="B167" t="s">
        <v>3838</v>
      </c>
    </row>
    <row r="168" spans="1:2" x14ac:dyDescent="0.25">
      <c r="A168" t="s">
        <v>3839</v>
      </c>
      <c r="B168" t="s">
        <v>3840</v>
      </c>
    </row>
    <row r="169" spans="1:2" x14ac:dyDescent="0.25">
      <c r="A169" t="s">
        <v>3841</v>
      </c>
      <c r="B169" t="s">
        <v>3842</v>
      </c>
    </row>
    <row r="170" spans="1:2" x14ac:dyDescent="0.25">
      <c r="A170" t="s">
        <v>3843</v>
      </c>
      <c r="B170" t="s">
        <v>3844</v>
      </c>
    </row>
    <row r="171" spans="1:2" x14ac:dyDescent="0.25">
      <c r="A171" t="s">
        <v>3845</v>
      </c>
      <c r="B171" t="s">
        <v>3846</v>
      </c>
    </row>
    <row r="172" spans="1:2" x14ac:dyDescent="0.25">
      <c r="A172" t="s">
        <v>3847</v>
      </c>
      <c r="B172" t="s">
        <v>3773</v>
      </c>
    </row>
    <row r="173" spans="1:2" x14ac:dyDescent="0.25">
      <c r="A173" t="s">
        <v>3848</v>
      </c>
      <c r="B173" t="s">
        <v>3849</v>
      </c>
    </row>
    <row r="174" spans="1:2" x14ac:dyDescent="0.25">
      <c r="A174" t="s">
        <v>3850</v>
      </c>
      <c r="B174" t="s">
        <v>3851</v>
      </c>
    </row>
    <row r="175" spans="1:2" x14ac:dyDescent="0.25">
      <c r="A175" t="s">
        <v>3852</v>
      </c>
      <c r="B175" t="s">
        <v>3853</v>
      </c>
    </row>
    <row r="176" spans="1:2" x14ac:dyDescent="0.25">
      <c r="A176" t="s">
        <v>3854</v>
      </c>
      <c r="B176" t="s">
        <v>3855</v>
      </c>
    </row>
    <row r="177" spans="1:2" x14ac:dyDescent="0.25">
      <c r="A177" t="s">
        <v>3856</v>
      </c>
      <c r="B177" t="s">
        <v>3857</v>
      </c>
    </row>
    <row r="178" spans="1:2" x14ac:dyDescent="0.25">
      <c r="A178" t="s">
        <v>3858</v>
      </c>
      <c r="B178" t="s">
        <v>3859</v>
      </c>
    </row>
    <row r="179" spans="1:2" x14ac:dyDescent="0.25">
      <c r="A179" t="s">
        <v>3860</v>
      </c>
      <c r="B179" t="s">
        <v>3861</v>
      </c>
    </row>
    <row r="180" spans="1:2" x14ac:dyDescent="0.25">
      <c r="A180" t="s">
        <v>3862</v>
      </c>
      <c r="B180" t="s">
        <v>3863</v>
      </c>
    </row>
    <row r="181" spans="1:2" x14ac:dyDescent="0.25">
      <c r="A181" t="s">
        <v>3864</v>
      </c>
      <c r="B181" t="s">
        <v>3865</v>
      </c>
    </row>
    <row r="182" spans="1:2" x14ac:dyDescent="0.25">
      <c r="A182" t="s">
        <v>3866</v>
      </c>
      <c r="B182" t="s">
        <v>3867</v>
      </c>
    </row>
    <row r="183" spans="1:2" x14ac:dyDescent="0.25">
      <c r="A183" t="s">
        <v>3868</v>
      </c>
      <c r="B183" t="s">
        <v>3869</v>
      </c>
    </row>
    <row r="184" spans="1:2" x14ac:dyDescent="0.25">
      <c r="A184" t="s">
        <v>3870</v>
      </c>
      <c r="B184" t="s">
        <v>3871</v>
      </c>
    </row>
    <row r="185" spans="1:2" x14ac:dyDescent="0.25">
      <c r="A185" t="s">
        <v>3872</v>
      </c>
      <c r="B185" t="s">
        <v>3873</v>
      </c>
    </row>
    <row r="186" spans="1:2" x14ac:dyDescent="0.25">
      <c r="A186" t="s">
        <v>3874</v>
      </c>
      <c r="B186" t="s">
        <v>3875</v>
      </c>
    </row>
    <row r="187" spans="1:2" x14ac:dyDescent="0.25">
      <c r="A187" t="s">
        <v>3876</v>
      </c>
      <c r="B187" t="s">
        <v>3877</v>
      </c>
    </row>
    <row r="188" spans="1:2" x14ac:dyDescent="0.25">
      <c r="A188" t="s">
        <v>3878</v>
      </c>
      <c r="B188" t="s">
        <v>3879</v>
      </c>
    </row>
    <row r="189" spans="1:2" x14ac:dyDescent="0.25">
      <c r="A189" t="s">
        <v>3880</v>
      </c>
      <c r="B189" t="s">
        <v>3881</v>
      </c>
    </row>
    <row r="190" spans="1:2" x14ac:dyDescent="0.25">
      <c r="A190" t="s">
        <v>3882</v>
      </c>
      <c r="B190" t="s">
        <v>3883</v>
      </c>
    </row>
    <row r="191" spans="1:2" x14ac:dyDescent="0.25">
      <c r="A191" t="s">
        <v>3884</v>
      </c>
      <c r="B191" t="s">
        <v>3885</v>
      </c>
    </row>
    <row r="192" spans="1:2" x14ac:dyDescent="0.25">
      <c r="A192" t="s">
        <v>3886</v>
      </c>
      <c r="B192" t="s">
        <v>3887</v>
      </c>
    </row>
    <row r="193" spans="1:2" x14ac:dyDescent="0.25">
      <c r="A193" t="s">
        <v>3888</v>
      </c>
      <c r="B193" t="s">
        <v>3889</v>
      </c>
    </row>
    <row r="194" spans="1:2" x14ac:dyDescent="0.25">
      <c r="A194" t="s">
        <v>3890</v>
      </c>
      <c r="B194" t="s">
        <v>3891</v>
      </c>
    </row>
    <row r="195" spans="1:2" x14ac:dyDescent="0.25">
      <c r="A195" t="s">
        <v>3892</v>
      </c>
      <c r="B195" t="s">
        <v>3893</v>
      </c>
    </row>
    <row r="196" spans="1:2" x14ac:dyDescent="0.25">
      <c r="A196" t="s">
        <v>3894</v>
      </c>
      <c r="B196" t="s">
        <v>3895</v>
      </c>
    </row>
    <row r="197" spans="1:2" x14ac:dyDescent="0.25">
      <c r="A197" t="s">
        <v>3896</v>
      </c>
      <c r="B197" t="s">
        <v>3897</v>
      </c>
    </row>
    <row r="198" spans="1:2" x14ac:dyDescent="0.25">
      <c r="A198" t="s">
        <v>3898</v>
      </c>
      <c r="B198" t="s">
        <v>3899</v>
      </c>
    </row>
    <row r="199" spans="1:2" x14ac:dyDescent="0.25">
      <c r="A199" t="s">
        <v>3900</v>
      </c>
      <c r="B199" t="s">
        <v>3901</v>
      </c>
    </row>
    <row r="200" spans="1:2" x14ac:dyDescent="0.25">
      <c r="A200" t="s">
        <v>3902</v>
      </c>
      <c r="B200" t="s">
        <v>3903</v>
      </c>
    </row>
    <row r="201" spans="1:2" x14ac:dyDescent="0.25">
      <c r="A201" t="s">
        <v>3904</v>
      </c>
      <c r="B201" t="s">
        <v>3905</v>
      </c>
    </row>
    <row r="202" spans="1:2" x14ac:dyDescent="0.25">
      <c r="A202" t="s">
        <v>3857</v>
      </c>
      <c r="B202" t="s">
        <v>3906</v>
      </c>
    </row>
    <row r="203" spans="1:2" x14ac:dyDescent="0.25">
      <c r="A203" t="s">
        <v>3907</v>
      </c>
      <c r="B203" t="s">
        <v>3908</v>
      </c>
    </row>
    <row r="204" spans="1:2" x14ac:dyDescent="0.25">
      <c r="A204" t="s">
        <v>3909</v>
      </c>
      <c r="B204" t="s">
        <v>3910</v>
      </c>
    </row>
    <row r="205" spans="1:2" x14ac:dyDescent="0.25">
      <c r="A205" t="s">
        <v>3911</v>
      </c>
      <c r="B205" t="s">
        <v>3912</v>
      </c>
    </row>
    <row r="206" spans="1:2" x14ac:dyDescent="0.25">
      <c r="A206" t="s">
        <v>3913</v>
      </c>
      <c r="B206" t="s">
        <v>3914</v>
      </c>
    </row>
    <row r="207" spans="1:2" x14ac:dyDescent="0.25">
      <c r="A207" t="s">
        <v>3915</v>
      </c>
      <c r="B207" t="s">
        <v>3916</v>
      </c>
    </row>
    <row r="208" spans="1:2" x14ac:dyDescent="0.25">
      <c r="A208" t="s">
        <v>3917</v>
      </c>
      <c r="B208" t="s">
        <v>3918</v>
      </c>
    </row>
    <row r="209" spans="1:2" x14ac:dyDescent="0.25">
      <c r="A209" t="s">
        <v>3919</v>
      </c>
      <c r="B209" t="s">
        <v>3920</v>
      </c>
    </row>
    <row r="210" spans="1:2" x14ac:dyDescent="0.25">
      <c r="A210" t="s">
        <v>3921</v>
      </c>
      <c r="B210" t="s">
        <v>3922</v>
      </c>
    </row>
    <row r="211" spans="1:2" x14ac:dyDescent="0.25">
      <c r="A211" t="s">
        <v>3923</v>
      </c>
      <c r="B211" t="s">
        <v>3924</v>
      </c>
    </row>
    <row r="212" spans="1:2" x14ac:dyDescent="0.25">
      <c r="A212" t="s">
        <v>3925</v>
      </c>
      <c r="B212" t="s">
        <v>3926</v>
      </c>
    </row>
    <row r="213" spans="1:2" x14ac:dyDescent="0.25">
      <c r="A213" t="s">
        <v>3927</v>
      </c>
      <c r="B213" t="s">
        <v>3928</v>
      </c>
    </row>
    <row r="214" spans="1:2" x14ac:dyDescent="0.25">
      <c r="A214" t="s">
        <v>3929</v>
      </c>
      <c r="B214" t="s">
        <v>3930</v>
      </c>
    </row>
    <row r="215" spans="1:2" x14ac:dyDescent="0.25">
      <c r="A215" t="s">
        <v>3931</v>
      </c>
      <c r="B215" t="s">
        <v>3932</v>
      </c>
    </row>
    <row r="216" spans="1:2" x14ac:dyDescent="0.25">
      <c r="A216" t="s">
        <v>3933</v>
      </c>
      <c r="B216" t="s">
        <v>3934</v>
      </c>
    </row>
    <row r="217" spans="1:2" x14ac:dyDescent="0.25">
      <c r="A217" t="s">
        <v>3935</v>
      </c>
      <c r="B217" t="s">
        <v>3936</v>
      </c>
    </row>
    <row r="218" spans="1:2" x14ac:dyDescent="0.25">
      <c r="A218" t="s">
        <v>3937</v>
      </c>
      <c r="B218" t="s">
        <v>3938</v>
      </c>
    </row>
    <row r="219" spans="1:2" x14ac:dyDescent="0.25">
      <c r="A219" t="s">
        <v>3939</v>
      </c>
      <c r="B219" t="s">
        <v>3940</v>
      </c>
    </row>
    <row r="220" spans="1:2" x14ac:dyDescent="0.25">
      <c r="A220" t="s">
        <v>3941</v>
      </c>
      <c r="B220" t="s">
        <v>3942</v>
      </c>
    </row>
    <row r="221" spans="1:2" x14ac:dyDescent="0.25">
      <c r="A221" t="s">
        <v>3943</v>
      </c>
      <c r="B221" t="s">
        <v>3944</v>
      </c>
    </row>
    <row r="222" spans="1:2" x14ac:dyDescent="0.25">
      <c r="A222" t="s">
        <v>3945</v>
      </c>
      <c r="B222" t="s">
        <v>3946</v>
      </c>
    </row>
    <row r="223" spans="1:2" x14ac:dyDescent="0.25">
      <c r="A223" t="s">
        <v>3947</v>
      </c>
      <c r="B223" t="s">
        <v>3948</v>
      </c>
    </row>
    <row r="224" spans="1:2" x14ac:dyDescent="0.25">
      <c r="A224" t="s">
        <v>3949</v>
      </c>
      <c r="B224" t="s">
        <v>3950</v>
      </c>
    </row>
    <row r="225" spans="1:2" x14ac:dyDescent="0.25">
      <c r="A225" t="s">
        <v>3951</v>
      </c>
      <c r="B225" t="s">
        <v>3952</v>
      </c>
    </row>
    <row r="226" spans="1:2" x14ac:dyDescent="0.25">
      <c r="A226" t="s">
        <v>3953</v>
      </c>
      <c r="B226" t="s">
        <v>3954</v>
      </c>
    </row>
    <row r="227" spans="1:2" x14ac:dyDescent="0.25">
      <c r="A227" t="s">
        <v>3955</v>
      </c>
      <c r="B227" t="s">
        <v>3956</v>
      </c>
    </row>
    <row r="228" spans="1:2" x14ac:dyDescent="0.25">
      <c r="A228" t="s">
        <v>3957</v>
      </c>
      <c r="B228" t="s">
        <v>3958</v>
      </c>
    </row>
    <row r="229" spans="1:2" x14ac:dyDescent="0.25">
      <c r="A229" t="s">
        <v>3881</v>
      </c>
      <c r="B229" t="s">
        <v>3959</v>
      </c>
    </row>
    <row r="230" spans="1:2" x14ac:dyDescent="0.25">
      <c r="A230" t="s">
        <v>3960</v>
      </c>
      <c r="B230" t="s">
        <v>3961</v>
      </c>
    </row>
    <row r="231" spans="1:2" x14ac:dyDescent="0.25">
      <c r="A231" t="s">
        <v>3962</v>
      </c>
      <c r="B231" t="s">
        <v>3963</v>
      </c>
    </row>
    <row r="232" spans="1:2" x14ac:dyDescent="0.25">
      <c r="A232" t="s">
        <v>3964</v>
      </c>
      <c r="B232" t="s">
        <v>3965</v>
      </c>
    </row>
    <row r="233" spans="1:2" x14ac:dyDescent="0.25">
      <c r="A233" t="s">
        <v>3966</v>
      </c>
      <c r="B233" t="s">
        <v>3967</v>
      </c>
    </row>
    <row r="234" spans="1:2" x14ac:dyDescent="0.25">
      <c r="A234" t="s">
        <v>3968</v>
      </c>
      <c r="B234" t="s">
        <v>3969</v>
      </c>
    </row>
    <row r="235" spans="1:2" x14ac:dyDescent="0.25">
      <c r="A235" t="s">
        <v>3970</v>
      </c>
      <c r="B235" t="s">
        <v>3971</v>
      </c>
    </row>
    <row r="236" spans="1:2" x14ac:dyDescent="0.25">
      <c r="A236" t="s">
        <v>3972</v>
      </c>
      <c r="B236" t="s">
        <v>3973</v>
      </c>
    </row>
    <row r="237" spans="1:2" x14ac:dyDescent="0.25">
      <c r="A237" t="s">
        <v>3974</v>
      </c>
      <c r="B237" t="s">
        <v>3975</v>
      </c>
    </row>
    <row r="238" spans="1:2" x14ac:dyDescent="0.25">
      <c r="A238" t="s">
        <v>3976</v>
      </c>
      <c r="B238" t="s">
        <v>3977</v>
      </c>
    </row>
    <row r="239" spans="1:2" x14ac:dyDescent="0.25">
      <c r="A239" t="s">
        <v>3978</v>
      </c>
      <c r="B239" t="s">
        <v>3979</v>
      </c>
    </row>
    <row r="240" spans="1:2" x14ac:dyDescent="0.25">
      <c r="A240" t="s">
        <v>3980</v>
      </c>
      <c r="B240" t="s">
        <v>3981</v>
      </c>
    </row>
    <row r="241" spans="1:2" x14ac:dyDescent="0.25">
      <c r="A241" t="s">
        <v>3982</v>
      </c>
      <c r="B241" t="s">
        <v>3983</v>
      </c>
    </row>
    <row r="242" spans="1:2" x14ac:dyDescent="0.25">
      <c r="A242" t="s">
        <v>3984</v>
      </c>
      <c r="B242" t="s">
        <v>3985</v>
      </c>
    </row>
    <row r="243" spans="1:2" x14ac:dyDescent="0.25">
      <c r="A243" t="s">
        <v>3986</v>
      </c>
      <c r="B243" t="s">
        <v>3987</v>
      </c>
    </row>
    <row r="244" spans="1:2" x14ac:dyDescent="0.25">
      <c r="A244" t="s">
        <v>3988</v>
      </c>
      <c r="B244" t="s">
        <v>3989</v>
      </c>
    </row>
    <row r="245" spans="1:2" x14ac:dyDescent="0.25">
      <c r="A245" t="s">
        <v>3990</v>
      </c>
      <c r="B245" t="s">
        <v>3991</v>
      </c>
    </row>
    <row r="246" spans="1:2" x14ac:dyDescent="0.25">
      <c r="A246" t="s">
        <v>3992</v>
      </c>
      <c r="B246" t="s">
        <v>3993</v>
      </c>
    </row>
    <row r="247" spans="1:2" x14ac:dyDescent="0.25">
      <c r="A247" t="s">
        <v>3994</v>
      </c>
      <c r="B247" t="s">
        <v>3995</v>
      </c>
    </row>
    <row r="248" spans="1:2" x14ac:dyDescent="0.25">
      <c r="A248" t="s">
        <v>3996</v>
      </c>
      <c r="B248" t="s">
        <v>3997</v>
      </c>
    </row>
    <row r="249" spans="1:2" x14ac:dyDescent="0.25">
      <c r="A249" t="s">
        <v>3998</v>
      </c>
      <c r="B249" t="s">
        <v>3999</v>
      </c>
    </row>
    <row r="250" spans="1:2" x14ac:dyDescent="0.25">
      <c r="A250" t="s">
        <v>4000</v>
      </c>
      <c r="B250" t="s">
        <v>4001</v>
      </c>
    </row>
    <row r="251" spans="1:2" x14ac:dyDescent="0.25">
      <c r="A251" t="s">
        <v>4002</v>
      </c>
      <c r="B251" t="s">
        <v>4003</v>
      </c>
    </row>
    <row r="252" spans="1:2" x14ac:dyDescent="0.25">
      <c r="A252" t="s">
        <v>344</v>
      </c>
      <c r="B252" t="s">
        <v>4004</v>
      </c>
    </row>
    <row r="253" spans="1:2" x14ac:dyDescent="0.25">
      <c r="A253" t="s">
        <v>4005</v>
      </c>
      <c r="B253" t="s">
        <v>4006</v>
      </c>
    </row>
    <row r="254" spans="1:2" x14ac:dyDescent="0.25">
      <c r="A254" t="s">
        <v>4007</v>
      </c>
      <c r="B254" t="s">
        <v>4008</v>
      </c>
    </row>
    <row r="255" spans="1:2" x14ac:dyDescent="0.25">
      <c r="A255" t="s">
        <v>4009</v>
      </c>
      <c r="B255" t="s">
        <v>4010</v>
      </c>
    </row>
    <row r="256" spans="1:2" x14ac:dyDescent="0.25">
      <c r="A256" t="s">
        <v>4011</v>
      </c>
      <c r="B256" t="s">
        <v>4012</v>
      </c>
    </row>
    <row r="257" spans="1:2" x14ac:dyDescent="0.25">
      <c r="A257" t="s">
        <v>4013</v>
      </c>
      <c r="B257" t="s">
        <v>4014</v>
      </c>
    </row>
    <row r="258" spans="1:2" x14ac:dyDescent="0.25">
      <c r="A258" t="s">
        <v>4015</v>
      </c>
      <c r="B258" t="s">
        <v>4016</v>
      </c>
    </row>
    <row r="259" spans="1:2" x14ac:dyDescent="0.25">
      <c r="A259" t="s">
        <v>4017</v>
      </c>
      <c r="B259" t="s">
        <v>4017</v>
      </c>
    </row>
    <row r="260" spans="1:2" x14ac:dyDescent="0.25">
      <c r="A260" t="s">
        <v>4018</v>
      </c>
      <c r="B260" t="s">
        <v>4019</v>
      </c>
    </row>
    <row r="261" spans="1:2" x14ac:dyDescent="0.25">
      <c r="A261" t="s">
        <v>4020</v>
      </c>
      <c r="B261" t="s">
        <v>4021</v>
      </c>
    </row>
    <row r="262" spans="1:2" x14ac:dyDescent="0.25">
      <c r="A262" t="s">
        <v>4022</v>
      </c>
      <c r="B262" t="s">
        <v>4023</v>
      </c>
    </row>
    <row r="263" spans="1:2" x14ac:dyDescent="0.25">
      <c r="A263" t="s">
        <v>4024</v>
      </c>
      <c r="B263" t="s">
        <v>4025</v>
      </c>
    </row>
    <row r="264" spans="1:2" x14ac:dyDescent="0.25">
      <c r="A264" t="s">
        <v>4026</v>
      </c>
      <c r="B264" t="s">
        <v>4027</v>
      </c>
    </row>
    <row r="265" spans="1:2" x14ac:dyDescent="0.25">
      <c r="A265" t="s">
        <v>4028</v>
      </c>
      <c r="B265" t="s">
        <v>4029</v>
      </c>
    </row>
    <row r="266" spans="1:2" x14ac:dyDescent="0.25">
      <c r="A266" t="s">
        <v>4030</v>
      </c>
      <c r="B266" t="s">
        <v>4031</v>
      </c>
    </row>
    <row r="267" spans="1:2" x14ac:dyDescent="0.25">
      <c r="A267" t="s">
        <v>4032</v>
      </c>
      <c r="B267" t="s">
        <v>4033</v>
      </c>
    </row>
    <row r="268" spans="1:2" x14ac:dyDescent="0.25">
      <c r="A268" t="s">
        <v>4034</v>
      </c>
      <c r="B268" t="s">
        <v>4035</v>
      </c>
    </row>
    <row r="269" spans="1:2" x14ac:dyDescent="0.25">
      <c r="A269" t="s">
        <v>4036</v>
      </c>
      <c r="B269" t="s">
        <v>4005</v>
      </c>
    </row>
    <row r="270" spans="1:2" x14ac:dyDescent="0.25">
      <c r="A270" t="s">
        <v>4037</v>
      </c>
      <c r="B270" t="s">
        <v>4038</v>
      </c>
    </row>
    <row r="271" spans="1:2" x14ac:dyDescent="0.25">
      <c r="A271" t="s">
        <v>4039</v>
      </c>
      <c r="B271" t="s">
        <v>4040</v>
      </c>
    </row>
    <row r="272" spans="1:2" x14ac:dyDescent="0.25">
      <c r="A272" t="s">
        <v>4041</v>
      </c>
      <c r="B272" t="s">
        <v>4042</v>
      </c>
    </row>
    <row r="273" spans="1:2" x14ac:dyDescent="0.25">
      <c r="A273" t="s">
        <v>4043</v>
      </c>
      <c r="B273" t="s">
        <v>4044</v>
      </c>
    </row>
    <row r="274" spans="1:2" x14ac:dyDescent="0.25">
      <c r="A274" t="s">
        <v>4045</v>
      </c>
      <c r="B274" t="s">
        <v>4046</v>
      </c>
    </row>
    <row r="275" spans="1:2" x14ac:dyDescent="0.25">
      <c r="A275" t="s">
        <v>4047</v>
      </c>
      <c r="B275" t="s">
        <v>4048</v>
      </c>
    </row>
    <row r="276" spans="1:2" x14ac:dyDescent="0.25">
      <c r="A276" t="s">
        <v>4049</v>
      </c>
      <c r="B276" t="s">
        <v>4050</v>
      </c>
    </row>
    <row r="277" spans="1:2" x14ac:dyDescent="0.25">
      <c r="A277" t="s">
        <v>4051</v>
      </c>
      <c r="B277" t="s">
        <v>4052</v>
      </c>
    </row>
    <row r="278" spans="1:2" x14ac:dyDescent="0.25">
      <c r="A278" t="s">
        <v>4053</v>
      </c>
      <c r="B278" t="s">
        <v>4054</v>
      </c>
    </row>
    <row r="279" spans="1:2" x14ac:dyDescent="0.25">
      <c r="A279" t="s">
        <v>4055</v>
      </c>
      <c r="B279" t="s">
        <v>4056</v>
      </c>
    </row>
    <row r="280" spans="1:2" x14ac:dyDescent="0.25">
      <c r="A280" t="s">
        <v>4057</v>
      </c>
      <c r="B280" t="s">
        <v>4058</v>
      </c>
    </row>
    <row r="281" spans="1:2" x14ac:dyDescent="0.25">
      <c r="A281" t="s">
        <v>4059</v>
      </c>
      <c r="B281" t="s">
        <v>4060</v>
      </c>
    </row>
    <row r="282" spans="1:2" x14ac:dyDescent="0.25">
      <c r="A282" t="s">
        <v>4061</v>
      </c>
      <c r="B282" t="s">
        <v>4062</v>
      </c>
    </row>
    <row r="283" spans="1:2" x14ac:dyDescent="0.25">
      <c r="A283" t="s">
        <v>4063</v>
      </c>
      <c r="B283" t="s">
        <v>4064</v>
      </c>
    </row>
    <row r="284" spans="1:2" x14ac:dyDescent="0.25">
      <c r="A284" t="s">
        <v>4065</v>
      </c>
      <c r="B284" t="s">
        <v>4066</v>
      </c>
    </row>
    <row r="285" spans="1:2" x14ac:dyDescent="0.25">
      <c r="A285" t="s">
        <v>4067</v>
      </c>
      <c r="B285" t="s">
        <v>4068</v>
      </c>
    </row>
    <row r="286" spans="1:2" x14ac:dyDescent="0.25">
      <c r="A286" t="s">
        <v>4069</v>
      </c>
      <c r="B286" t="s">
        <v>4070</v>
      </c>
    </row>
    <row r="287" spans="1:2" x14ac:dyDescent="0.25">
      <c r="A287" t="s">
        <v>4071</v>
      </c>
      <c r="B287" t="s">
        <v>4072</v>
      </c>
    </row>
    <row r="288" spans="1:2" x14ac:dyDescent="0.25">
      <c r="A288" t="s">
        <v>4073</v>
      </c>
      <c r="B288" t="s">
        <v>4074</v>
      </c>
    </row>
    <row r="289" spans="1:2" x14ac:dyDescent="0.25">
      <c r="A289" t="s">
        <v>4075</v>
      </c>
      <c r="B289" t="s">
        <v>4076</v>
      </c>
    </row>
    <row r="290" spans="1:2" x14ac:dyDescent="0.25">
      <c r="A290" t="s">
        <v>4077</v>
      </c>
      <c r="B290" t="s">
        <v>4078</v>
      </c>
    </row>
    <row r="291" spans="1:2" x14ac:dyDescent="0.25">
      <c r="A291" t="s">
        <v>4062</v>
      </c>
      <c r="B291" t="s">
        <v>4079</v>
      </c>
    </row>
    <row r="292" spans="1:2" x14ac:dyDescent="0.25">
      <c r="A292" t="s">
        <v>4080</v>
      </c>
      <c r="B292" t="s">
        <v>4081</v>
      </c>
    </row>
    <row r="293" spans="1:2" x14ac:dyDescent="0.25">
      <c r="A293" t="s">
        <v>4082</v>
      </c>
      <c r="B293" t="s">
        <v>4083</v>
      </c>
    </row>
    <row r="294" spans="1:2" x14ac:dyDescent="0.25">
      <c r="A294" t="s">
        <v>4084</v>
      </c>
      <c r="B294" t="s">
        <v>4085</v>
      </c>
    </row>
    <row r="295" spans="1:2" x14ac:dyDescent="0.25">
      <c r="A295" t="s">
        <v>4086</v>
      </c>
      <c r="B295" t="s">
        <v>4087</v>
      </c>
    </row>
    <row r="296" spans="1:2" x14ac:dyDescent="0.25">
      <c r="A296" t="s">
        <v>4088</v>
      </c>
      <c r="B296" t="s">
        <v>4089</v>
      </c>
    </row>
    <row r="297" spans="1:2" x14ac:dyDescent="0.25">
      <c r="A297" t="s">
        <v>4090</v>
      </c>
      <c r="B297" t="s">
        <v>4091</v>
      </c>
    </row>
    <row r="298" spans="1:2" x14ac:dyDescent="0.25">
      <c r="A298" t="s">
        <v>4092</v>
      </c>
      <c r="B298" t="s">
        <v>4093</v>
      </c>
    </row>
    <row r="299" spans="1:2" x14ac:dyDescent="0.25">
      <c r="A299" t="s">
        <v>4094</v>
      </c>
      <c r="B299" t="s">
        <v>4095</v>
      </c>
    </row>
    <row r="300" spans="1:2" x14ac:dyDescent="0.25">
      <c r="A300" t="s">
        <v>4096</v>
      </c>
      <c r="B300" t="s">
        <v>4097</v>
      </c>
    </row>
    <row r="301" spans="1:2" x14ac:dyDescent="0.25">
      <c r="A301" t="s">
        <v>4098</v>
      </c>
      <c r="B301" t="s">
        <v>4099</v>
      </c>
    </row>
    <row r="302" spans="1:2" x14ac:dyDescent="0.25">
      <c r="A302" t="s">
        <v>4100</v>
      </c>
      <c r="B302" t="s">
        <v>4101</v>
      </c>
    </row>
    <row r="303" spans="1:2" x14ac:dyDescent="0.25">
      <c r="A303" t="s">
        <v>4102</v>
      </c>
      <c r="B303" t="s">
        <v>4103</v>
      </c>
    </row>
    <row r="304" spans="1:2" x14ac:dyDescent="0.25">
      <c r="A304" t="s">
        <v>4104</v>
      </c>
      <c r="B304" t="s">
        <v>4105</v>
      </c>
    </row>
    <row r="305" spans="1:2" x14ac:dyDescent="0.25">
      <c r="A305" t="s">
        <v>4106</v>
      </c>
      <c r="B305" t="s">
        <v>4107</v>
      </c>
    </row>
    <row r="306" spans="1:2" x14ac:dyDescent="0.25">
      <c r="A306" t="s">
        <v>4108</v>
      </c>
      <c r="B306" t="s">
        <v>4109</v>
      </c>
    </row>
    <row r="307" spans="1:2" x14ac:dyDescent="0.25">
      <c r="A307" t="s">
        <v>4110</v>
      </c>
      <c r="B307" t="s">
        <v>4111</v>
      </c>
    </row>
    <row r="308" spans="1:2" x14ac:dyDescent="0.25">
      <c r="A308" t="s">
        <v>4112</v>
      </c>
      <c r="B308" t="s">
        <v>4113</v>
      </c>
    </row>
    <row r="309" spans="1:2" x14ac:dyDescent="0.25">
      <c r="A309" t="s">
        <v>4114</v>
      </c>
      <c r="B309" t="s">
        <v>4115</v>
      </c>
    </row>
    <row r="310" spans="1:2" x14ac:dyDescent="0.25">
      <c r="A310" t="s">
        <v>4116</v>
      </c>
      <c r="B310" t="s">
        <v>4117</v>
      </c>
    </row>
    <row r="311" spans="1:2" x14ac:dyDescent="0.25">
      <c r="A311" t="s">
        <v>4118</v>
      </c>
      <c r="B311" t="s">
        <v>4119</v>
      </c>
    </row>
    <row r="312" spans="1:2" x14ac:dyDescent="0.25">
      <c r="A312" t="s">
        <v>4120</v>
      </c>
      <c r="B312" t="s">
        <v>4121</v>
      </c>
    </row>
    <row r="313" spans="1:2" x14ac:dyDescent="0.25">
      <c r="A313" t="s">
        <v>4122</v>
      </c>
      <c r="B313" t="s">
        <v>4123</v>
      </c>
    </row>
    <row r="314" spans="1:2" x14ac:dyDescent="0.25">
      <c r="A314" t="s">
        <v>4124</v>
      </c>
      <c r="B314" t="s">
        <v>4125</v>
      </c>
    </row>
    <row r="315" spans="1:2" x14ac:dyDescent="0.25">
      <c r="A315" t="s">
        <v>4126</v>
      </c>
      <c r="B315" t="s">
        <v>4127</v>
      </c>
    </row>
    <row r="316" spans="1:2" x14ac:dyDescent="0.25">
      <c r="A316" t="s">
        <v>4128</v>
      </c>
      <c r="B316" t="s">
        <v>4129</v>
      </c>
    </row>
    <row r="317" spans="1:2" x14ac:dyDescent="0.25">
      <c r="A317" t="s">
        <v>4130</v>
      </c>
      <c r="B317" t="s">
        <v>4131</v>
      </c>
    </row>
    <row r="318" spans="1:2" x14ac:dyDescent="0.25">
      <c r="A318" t="s">
        <v>722</v>
      </c>
      <c r="B318" t="s">
        <v>4132</v>
      </c>
    </row>
    <row r="319" spans="1:2" x14ac:dyDescent="0.25">
      <c r="A319" t="s">
        <v>4133</v>
      </c>
      <c r="B319" t="s">
        <v>4134</v>
      </c>
    </row>
    <row r="320" spans="1:2" x14ac:dyDescent="0.25">
      <c r="A320" t="s">
        <v>4135</v>
      </c>
      <c r="B320" t="s">
        <v>4136</v>
      </c>
    </row>
    <row r="321" spans="1:2" x14ac:dyDescent="0.25">
      <c r="A321" t="s">
        <v>4137</v>
      </c>
      <c r="B321" t="s">
        <v>4138</v>
      </c>
    </row>
    <row r="322" spans="1:2" x14ac:dyDescent="0.25">
      <c r="A322" t="s">
        <v>4139</v>
      </c>
      <c r="B322" t="s">
        <v>4140</v>
      </c>
    </row>
    <row r="323" spans="1:2" x14ac:dyDescent="0.25">
      <c r="A323" t="s">
        <v>4141</v>
      </c>
      <c r="B323" t="s">
        <v>4142</v>
      </c>
    </row>
    <row r="324" spans="1:2" x14ac:dyDescent="0.25">
      <c r="A324" t="s">
        <v>4143</v>
      </c>
      <c r="B324" t="s">
        <v>4144</v>
      </c>
    </row>
    <row r="325" spans="1:2" x14ac:dyDescent="0.25">
      <c r="A325" t="s">
        <v>4145</v>
      </c>
      <c r="B325" t="s">
        <v>4146</v>
      </c>
    </row>
    <row r="326" spans="1:2" x14ac:dyDescent="0.25">
      <c r="A326" t="s">
        <v>4147</v>
      </c>
      <c r="B326" t="s">
        <v>4148</v>
      </c>
    </row>
    <row r="327" spans="1:2" x14ac:dyDescent="0.25">
      <c r="A327" t="s">
        <v>4149</v>
      </c>
      <c r="B327" t="s">
        <v>4150</v>
      </c>
    </row>
    <row r="328" spans="1:2" x14ac:dyDescent="0.25">
      <c r="A328" t="s">
        <v>4151</v>
      </c>
      <c r="B328" t="s">
        <v>4152</v>
      </c>
    </row>
    <row r="329" spans="1:2" x14ac:dyDescent="0.25">
      <c r="A329" t="s">
        <v>4153</v>
      </c>
      <c r="B329" t="s">
        <v>4154</v>
      </c>
    </row>
    <row r="330" spans="1:2" x14ac:dyDescent="0.25">
      <c r="A330" t="s">
        <v>4155</v>
      </c>
      <c r="B330" t="s">
        <v>4156</v>
      </c>
    </row>
    <row r="331" spans="1:2" x14ac:dyDescent="0.25">
      <c r="A331" t="s">
        <v>4157</v>
      </c>
      <c r="B331" t="s">
        <v>4158</v>
      </c>
    </row>
    <row r="332" spans="1:2" x14ac:dyDescent="0.25">
      <c r="A332" t="s">
        <v>4159</v>
      </c>
      <c r="B332" t="s">
        <v>4160</v>
      </c>
    </row>
    <row r="333" spans="1:2" x14ac:dyDescent="0.25">
      <c r="A333" t="s">
        <v>4161</v>
      </c>
      <c r="B333" t="s">
        <v>4162</v>
      </c>
    </row>
    <row r="334" spans="1:2" x14ac:dyDescent="0.25">
      <c r="A334" t="s">
        <v>4163</v>
      </c>
      <c r="B334" t="s">
        <v>4164</v>
      </c>
    </row>
    <row r="335" spans="1:2" x14ac:dyDescent="0.25">
      <c r="A335" t="s">
        <v>4165</v>
      </c>
      <c r="B335" t="s">
        <v>4166</v>
      </c>
    </row>
    <row r="336" spans="1:2" x14ac:dyDescent="0.25">
      <c r="A336" t="s">
        <v>4167</v>
      </c>
      <c r="B336" t="s">
        <v>4168</v>
      </c>
    </row>
    <row r="337" spans="1:2" x14ac:dyDescent="0.25">
      <c r="A337" t="s">
        <v>4169</v>
      </c>
      <c r="B337" t="s">
        <v>4170</v>
      </c>
    </row>
    <row r="338" spans="1:2" x14ac:dyDescent="0.25">
      <c r="A338" t="s">
        <v>4171</v>
      </c>
      <c r="B338" t="s">
        <v>4172</v>
      </c>
    </row>
    <row r="339" spans="1:2" x14ac:dyDescent="0.25">
      <c r="A339" t="s">
        <v>4173</v>
      </c>
      <c r="B339" t="s">
        <v>4174</v>
      </c>
    </row>
    <row r="340" spans="1:2" x14ac:dyDescent="0.25">
      <c r="A340" t="s">
        <v>4175</v>
      </c>
      <c r="B340" t="s">
        <v>4176</v>
      </c>
    </row>
    <row r="341" spans="1:2" x14ac:dyDescent="0.25">
      <c r="A341" t="s">
        <v>4177</v>
      </c>
      <c r="B341" t="s">
        <v>4178</v>
      </c>
    </row>
    <row r="342" spans="1:2" x14ac:dyDescent="0.25">
      <c r="A342" t="s">
        <v>4179</v>
      </c>
      <c r="B342" t="s">
        <v>4180</v>
      </c>
    </row>
    <row r="343" spans="1:2" x14ac:dyDescent="0.25">
      <c r="A343" t="s">
        <v>4181</v>
      </c>
      <c r="B343" t="s">
        <v>4182</v>
      </c>
    </row>
    <row r="344" spans="1:2" x14ac:dyDescent="0.25">
      <c r="A344" t="s">
        <v>4183</v>
      </c>
      <c r="B344" t="s">
        <v>4184</v>
      </c>
    </row>
    <row r="345" spans="1:2" x14ac:dyDescent="0.25">
      <c r="A345" t="s">
        <v>4185</v>
      </c>
      <c r="B345" t="s">
        <v>4186</v>
      </c>
    </row>
    <row r="346" spans="1:2" x14ac:dyDescent="0.25">
      <c r="A346" t="s">
        <v>89</v>
      </c>
      <c r="B346" t="s">
        <v>90</v>
      </c>
    </row>
    <row r="347" spans="1:2" x14ac:dyDescent="0.25">
      <c r="A347" t="s">
        <v>310</v>
      </c>
      <c r="B347" t="s">
        <v>4187</v>
      </c>
    </row>
    <row r="348" spans="1:2" x14ac:dyDescent="0.25">
      <c r="A348" t="s">
        <v>4188</v>
      </c>
      <c r="B348" t="s">
        <v>4189</v>
      </c>
    </row>
    <row r="349" spans="1:2" x14ac:dyDescent="0.25">
      <c r="A349" t="s">
        <v>4190</v>
      </c>
      <c r="B349" t="s">
        <v>4191</v>
      </c>
    </row>
    <row r="350" spans="1:2" x14ac:dyDescent="0.25">
      <c r="A350" t="s">
        <v>4192</v>
      </c>
      <c r="B350" t="s">
        <v>4193</v>
      </c>
    </row>
    <row r="351" spans="1:2" x14ac:dyDescent="0.25">
      <c r="A351" t="s">
        <v>4194</v>
      </c>
      <c r="B351" t="s">
        <v>4195</v>
      </c>
    </row>
    <row r="352" spans="1:2" x14ac:dyDescent="0.25">
      <c r="A352" t="s">
        <v>4196</v>
      </c>
      <c r="B352" t="s">
        <v>4197</v>
      </c>
    </row>
    <row r="353" spans="1:2" x14ac:dyDescent="0.25">
      <c r="A353" t="s">
        <v>3519</v>
      </c>
      <c r="B353" t="s">
        <v>4198</v>
      </c>
    </row>
    <row r="354" spans="1:2" x14ac:dyDescent="0.25">
      <c r="A354" t="s">
        <v>4199</v>
      </c>
      <c r="B354" t="s">
        <v>4200</v>
      </c>
    </row>
    <row r="355" spans="1:2" x14ac:dyDescent="0.25">
      <c r="A355" t="s">
        <v>4201</v>
      </c>
      <c r="B355" t="s">
        <v>4202</v>
      </c>
    </row>
    <row r="356" spans="1:2" x14ac:dyDescent="0.25">
      <c r="A356" t="s">
        <v>4203</v>
      </c>
      <c r="B356" t="s">
        <v>4204</v>
      </c>
    </row>
    <row r="357" spans="1:2" x14ac:dyDescent="0.25">
      <c r="A357" t="s">
        <v>4205</v>
      </c>
      <c r="B357" t="s">
        <v>4206</v>
      </c>
    </row>
    <row r="358" spans="1:2" x14ac:dyDescent="0.25">
      <c r="A358" t="s">
        <v>4207</v>
      </c>
      <c r="B358" t="s">
        <v>4208</v>
      </c>
    </row>
    <row r="359" spans="1:2" x14ac:dyDescent="0.25">
      <c r="A359" t="s">
        <v>4209</v>
      </c>
      <c r="B359" t="s">
        <v>4210</v>
      </c>
    </row>
    <row r="360" spans="1:2" x14ac:dyDescent="0.25">
      <c r="A360" t="s">
        <v>4211</v>
      </c>
      <c r="B360" t="s">
        <v>4212</v>
      </c>
    </row>
    <row r="361" spans="1:2" x14ac:dyDescent="0.25">
      <c r="A361" t="s">
        <v>4213</v>
      </c>
      <c r="B361" t="s">
        <v>4214</v>
      </c>
    </row>
    <row r="362" spans="1:2" x14ac:dyDescent="0.25">
      <c r="A362" t="s">
        <v>4215</v>
      </c>
      <c r="B362" t="s">
        <v>4216</v>
      </c>
    </row>
    <row r="363" spans="1:2" x14ac:dyDescent="0.25">
      <c r="A363" t="s">
        <v>4217</v>
      </c>
      <c r="B363" t="s">
        <v>4218</v>
      </c>
    </row>
    <row r="364" spans="1:2" x14ac:dyDescent="0.25">
      <c r="A364" t="s">
        <v>4219</v>
      </c>
      <c r="B364" t="s">
        <v>4220</v>
      </c>
    </row>
    <row r="365" spans="1:2" x14ac:dyDescent="0.25">
      <c r="A365" t="s">
        <v>4221</v>
      </c>
      <c r="B365" t="s">
        <v>4222</v>
      </c>
    </row>
    <row r="366" spans="1:2" x14ac:dyDescent="0.25">
      <c r="A366" t="s">
        <v>4223</v>
      </c>
      <c r="B366" t="s">
        <v>4218</v>
      </c>
    </row>
    <row r="367" spans="1:2" x14ac:dyDescent="0.25">
      <c r="A367" t="s">
        <v>4224</v>
      </c>
      <c r="B367" t="s">
        <v>4225</v>
      </c>
    </row>
    <row r="368" spans="1:2" x14ac:dyDescent="0.25">
      <c r="A368" t="s">
        <v>894</v>
      </c>
      <c r="B368" t="s">
        <v>4226</v>
      </c>
    </row>
    <row r="369" spans="1:2" x14ac:dyDescent="0.25">
      <c r="A369" t="s">
        <v>4227</v>
      </c>
      <c r="B369" t="s">
        <v>4228</v>
      </c>
    </row>
    <row r="370" spans="1:2" x14ac:dyDescent="0.25">
      <c r="A370" t="s">
        <v>4229</v>
      </c>
      <c r="B370" t="s">
        <v>4230</v>
      </c>
    </row>
    <row r="371" spans="1:2" x14ac:dyDescent="0.25">
      <c r="A371" t="s">
        <v>4231</v>
      </c>
      <c r="B371" t="s">
        <v>4232</v>
      </c>
    </row>
    <row r="372" spans="1:2" x14ac:dyDescent="0.25">
      <c r="A372" t="s">
        <v>4233</v>
      </c>
      <c r="B372" t="s">
        <v>4234</v>
      </c>
    </row>
    <row r="373" spans="1:2" x14ac:dyDescent="0.25">
      <c r="A373" t="s">
        <v>4235</v>
      </c>
      <c r="B373" t="s">
        <v>4236</v>
      </c>
    </row>
    <row r="374" spans="1:2" x14ac:dyDescent="0.25">
      <c r="A374" t="s">
        <v>4237</v>
      </c>
      <c r="B374" t="s">
        <v>4238</v>
      </c>
    </row>
    <row r="375" spans="1:2" x14ac:dyDescent="0.25">
      <c r="A375" t="s">
        <v>4239</v>
      </c>
      <c r="B375" t="s">
        <v>4240</v>
      </c>
    </row>
    <row r="376" spans="1:2" x14ac:dyDescent="0.25">
      <c r="A376" t="s">
        <v>4241</v>
      </c>
      <c r="B376" t="s">
        <v>4242</v>
      </c>
    </row>
    <row r="377" spans="1:2" x14ac:dyDescent="0.25">
      <c r="A377" t="s">
        <v>4243</v>
      </c>
      <c r="B377" t="s">
        <v>4244</v>
      </c>
    </row>
    <row r="378" spans="1:2" x14ac:dyDescent="0.25">
      <c r="A378" t="s">
        <v>4245</v>
      </c>
      <c r="B378" t="s">
        <v>4246</v>
      </c>
    </row>
    <row r="379" spans="1:2" x14ac:dyDescent="0.25">
      <c r="A379" t="s">
        <v>4247</v>
      </c>
      <c r="B379" t="s">
        <v>4248</v>
      </c>
    </row>
    <row r="380" spans="1:2" x14ac:dyDescent="0.25">
      <c r="A380" t="s">
        <v>4249</v>
      </c>
      <c r="B380" t="s">
        <v>4250</v>
      </c>
    </row>
    <row r="381" spans="1:2" x14ac:dyDescent="0.25">
      <c r="A381" t="s">
        <v>930</v>
      </c>
      <c r="B381" t="s">
        <v>4251</v>
      </c>
    </row>
    <row r="382" spans="1:2" x14ac:dyDescent="0.25">
      <c r="A382" t="s">
        <v>4252</v>
      </c>
      <c r="B382" t="s">
        <v>4253</v>
      </c>
    </row>
    <row r="383" spans="1:2" x14ac:dyDescent="0.25">
      <c r="A383" t="s">
        <v>4254</v>
      </c>
      <c r="B383" t="s">
        <v>4255</v>
      </c>
    </row>
    <row r="384" spans="1:2" x14ac:dyDescent="0.25">
      <c r="A384" t="s">
        <v>4256</v>
      </c>
      <c r="B384" t="s">
        <v>4257</v>
      </c>
    </row>
    <row r="385" spans="1:2" x14ac:dyDescent="0.25">
      <c r="A385" t="s">
        <v>4258</v>
      </c>
      <c r="B385" t="s">
        <v>4259</v>
      </c>
    </row>
    <row r="386" spans="1:2" x14ac:dyDescent="0.25">
      <c r="A386" t="s">
        <v>4260</v>
      </c>
      <c r="B386" t="s">
        <v>4261</v>
      </c>
    </row>
    <row r="387" spans="1:2" x14ac:dyDescent="0.25">
      <c r="A387" t="s">
        <v>4262</v>
      </c>
      <c r="B387" t="s">
        <v>4263</v>
      </c>
    </row>
    <row r="388" spans="1:2" x14ac:dyDescent="0.25">
      <c r="A388" t="s">
        <v>4264</v>
      </c>
      <c r="B388" t="s">
        <v>4265</v>
      </c>
    </row>
    <row r="389" spans="1:2" x14ac:dyDescent="0.25">
      <c r="A389" t="s">
        <v>4266</v>
      </c>
      <c r="B389" t="s">
        <v>4267</v>
      </c>
    </row>
    <row r="390" spans="1:2" x14ac:dyDescent="0.25">
      <c r="A390" t="s">
        <v>4268</v>
      </c>
      <c r="B390" t="s">
        <v>4269</v>
      </c>
    </row>
    <row r="391" spans="1:2" x14ac:dyDescent="0.25">
      <c r="A391" t="s">
        <v>4270</v>
      </c>
      <c r="B391" t="s">
        <v>18521</v>
      </c>
    </row>
    <row r="392" spans="1:2" x14ac:dyDescent="0.25">
      <c r="A392" t="s">
        <v>4271</v>
      </c>
      <c r="B392" t="s">
        <v>4272</v>
      </c>
    </row>
    <row r="393" spans="1:2" x14ac:dyDescent="0.25">
      <c r="A393" t="s">
        <v>4273</v>
      </c>
      <c r="B393" t="s">
        <v>4274</v>
      </c>
    </row>
    <row r="394" spans="1:2" x14ac:dyDescent="0.25">
      <c r="A394" t="s">
        <v>4275</v>
      </c>
      <c r="B394" t="s">
        <v>4276</v>
      </c>
    </row>
    <row r="395" spans="1:2" x14ac:dyDescent="0.25">
      <c r="A395" t="s">
        <v>4277</v>
      </c>
      <c r="B395" t="s">
        <v>4278</v>
      </c>
    </row>
    <row r="396" spans="1:2" x14ac:dyDescent="0.25">
      <c r="A396" t="s">
        <v>4279</v>
      </c>
      <c r="B396" t="s">
        <v>4280</v>
      </c>
    </row>
    <row r="397" spans="1:2" x14ac:dyDescent="0.25">
      <c r="A397" t="s">
        <v>4281</v>
      </c>
      <c r="B397" t="s">
        <v>4282</v>
      </c>
    </row>
    <row r="398" spans="1:2" x14ac:dyDescent="0.25">
      <c r="A398" t="s">
        <v>4283</v>
      </c>
      <c r="B398" t="s">
        <v>4284</v>
      </c>
    </row>
    <row r="399" spans="1:2" x14ac:dyDescent="0.25">
      <c r="A399" t="s">
        <v>4285</v>
      </c>
      <c r="B399" t="s">
        <v>4286</v>
      </c>
    </row>
    <row r="400" spans="1:2" x14ac:dyDescent="0.25">
      <c r="A400" t="s">
        <v>4287</v>
      </c>
      <c r="B400" t="s">
        <v>4288</v>
      </c>
    </row>
    <row r="401" spans="1:2" x14ac:dyDescent="0.25">
      <c r="A401" t="s">
        <v>4289</v>
      </c>
      <c r="B401" t="s">
        <v>4290</v>
      </c>
    </row>
    <row r="402" spans="1:2" x14ac:dyDescent="0.25">
      <c r="A402" t="s">
        <v>4291</v>
      </c>
      <c r="B402" t="s">
        <v>4292</v>
      </c>
    </row>
    <row r="403" spans="1:2" x14ac:dyDescent="0.25">
      <c r="A403" t="s">
        <v>4293</v>
      </c>
      <c r="B403" t="s">
        <v>4289</v>
      </c>
    </row>
    <row r="404" spans="1:2" x14ac:dyDescent="0.25">
      <c r="A404" t="s">
        <v>4294</v>
      </c>
      <c r="B404" t="s">
        <v>4295</v>
      </c>
    </row>
    <row r="405" spans="1:2" x14ac:dyDescent="0.25">
      <c r="A405" t="s">
        <v>4296</v>
      </c>
      <c r="B405" t="s">
        <v>4277</v>
      </c>
    </row>
    <row r="406" spans="1:2" x14ac:dyDescent="0.25">
      <c r="A406" t="s">
        <v>4297</v>
      </c>
      <c r="B406" t="s">
        <v>4298</v>
      </c>
    </row>
    <row r="407" spans="1:2" x14ac:dyDescent="0.25">
      <c r="A407" t="s">
        <v>4299</v>
      </c>
      <c r="B407" t="s">
        <v>4300</v>
      </c>
    </row>
    <row r="408" spans="1:2" x14ac:dyDescent="0.25">
      <c r="A408" t="s">
        <v>4301</v>
      </c>
      <c r="B408" t="s">
        <v>4302</v>
      </c>
    </row>
    <row r="409" spans="1:2" x14ac:dyDescent="0.25">
      <c r="A409" t="s">
        <v>4303</v>
      </c>
      <c r="B409" t="s">
        <v>4304</v>
      </c>
    </row>
    <row r="410" spans="1:2" x14ac:dyDescent="0.25">
      <c r="A410" t="s">
        <v>4305</v>
      </c>
      <c r="B410" t="s">
        <v>4306</v>
      </c>
    </row>
    <row r="411" spans="1:2" x14ac:dyDescent="0.25">
      <c r="A411" t="s">
        <v>4307</v>
      </c>
      <c r="B411" t="s">
        <v>4308</v>
      </c>
    </row>
    <row r="412" spans="1:2" x14ac:dyDescent="0.25">
      <c r="A412" t="s">
        <v>4309</v>
      </c>
      <c r="B412" t="s">
        <v>4310</v>
      </c>
    </row>
    <row r="413" spans="1:2" x14ac:dyDescent="0.25">
      <c r="A413" t="s">
        <v>4311</v>
      </c>
      <c r="B413" t="s">
        <v>4312</v>
      </c>
    </row>
    <row r="414" spans="1:2" x14ac:dyDescent="0.25">
      <c r="A414" t="s">
        <v>4313</v>
      </c>
      <c r="B414" t="s">
        <v>4314</v>
      </c>
    </row>
    <row r="415" spans="1:2" x14ac:dyDescent="0.25">
      <c r="A415" t="s">
        <v>4315</v>
      </c>
      <c r="B415" t="s">
        <v>4316</v>
      </c>
    </row>
    <row r="416" spans="1:2" x14ac:dyDescent="0.25">
      <c r="A416" t="s">
        <v>4317</v>
      </c>
      <c r="B416" t="s">
        <v>4318</v>
      </c>
    </row>
    <row r="417" spans="1:2" x14ac:dyDescent="0.25">
      <c r="A417" t="s">
        <v>4319</v>
      </c>
      <c r="B417" t="s">
        <v>4320</v>
      </c>
    </row>
    <row r="418" spans="1:2" x14ac:dyDescent="0.25">
      <c r="A418" t="s">
        <v>4321</v>
      </c>
      <c r="B418" t="s">
        <v>4322</v>
      </c>
    </row>
    <row r="419" spans="1:2" x14ac:dyDescent="0.25">
      <c r="A419" t="s">
        <v>4323</v>
      </c>
      <c r="B419" t="s">
        <v>4324</v>
      </c>
    </row>
    <row r="420" spans="1:2" x14ac:dyDescent="0.25">
      <c r="A420" t="s">
        <v>4325</v>
      </c>
      <c r="B420" t="s">
        <v>4326</v>
      </c>
    </row>
    <row r="421" spans="1:2" x14ac:dyDescent="0.25">
      <c r="A421" t="s">
        <v>353</v>
      </c>
      <c r="B421" t="s">
        <v>4327</v>
      </c>
    </row>
    <row r="422" spans="1:2" x14ac:dyDescent="0.25">
      <c r="A422" t="s">
        <v>4328</v>
      </c>
      <c r="B422" t="s">
        <v>4329</v>
      </c>
    </row>
    <row r="423" spans="1:2" x14ac:dyDescent="0.25">
      <c r="A423" t="s">
        <v>4330</v>
      </c>
      <c r="B423" t="s">
        <v>4331</v>
      </c>
    </row>
    <row r="424" spans="1:2" x14ac:dyDescent="0.25">
      <c r="A424" t="s">
        <v>4332</v>
      </c>
      <c r="B424" t="s">
        <v>4333</v>
      </c>
    </row>
    <row r="425" spans="1:2" x14ac:dyDescent="0.25">
      <c r="A425" t="s">
        <v>4334</v>
      </c>
      <c r="B425" t="s">
        <v>4335</v>
      </c>
    </row>
    <row r="426" spans="1:2" x14ac:dyDescent="0.25">
      <c r="A426" t="s">
        <v>4336</v>
      </c>
      <c r="B426" t="s">
        <v>4337</v>
      </c>
    </row>
    <row r="427" spans="1:2" x14ac:dyDescent="0.25">
      <c r="A427" t="s">
        <v>4338</v>
      </c>
      <c r="B427" t="s">
        <v>4339</v>
      </c>
    </row>
    <row r="428" spans="1:2" x14ac:dyDescent="0.25">
      <c r="A428" t="s">
        <v>4340</v>
      </c>
      <c r="B428" t="s">
        <v>4341</v>
      </c>
    </row>
    <row r="429" spans="1:2" x14ac:dyDescent="0.25">
      <c r="A429" t="s">
        <v>4342</v>
      </c>
      <c r="B429" t="s">
        <v>4343</v>
      </c>
    </row>
    <row r="430" spans="1:2" x14ac:dyDescent="0.25">
      <c r="A430" t="s">
        <v>4344</v>
      </c>
      <c r="B430" t="s">
        <v>4345</v>
      </c>
    </row>
    <row r="431" spans="1:2" x14ac:dyDescent="0.25">
      <c r="A431" t="s">
        <v>4346</v>
      </c>
      <c r="B431" t="s">
        <v>4347</v>
      </c>
    </row>
    <row r="432" spans="1:2" x14ac:dyDescent="0.25">
      <c r="A432" t="s">
        <v>4348</v>
      </c>
      <c r="B432" t="s">
        <v>4349</v>
      </c>
    </row>
    <row r="433" spans="1:2" x14ac:dyDescent="0.25">
      <c r="A433" t="s">
        <v>4350</v>
      </c>
      <c r="B433" t="s">
        <v>4351</v>
      </c>
    </row>
    <row r="434" spans="1:2" x14ac:dyDescent="0.25">
      <c r="A434" t="s">
        <v>4352</v>
      </c>
      <c r="B434" t="s">
        <v>4353</v>
      </c>
    </row>
    <row r="435" spans="1:2" x14ac:dyDescent="0.25">
      <c r="A435" t="s">
        <v>4354</v>
      </c>
      <c r="B435" t="s">
        <v>4355</v>
      </c>
    </row>
    <row r="436" spans="1:2" x14ac:dyDescent="0.25">
      <c r="A436" t="s">
        <v>4356</v>
      </c>
      <c r="B436" t="s">
        <v>4357</v>
      </c>
    </row>
    <row r="437" spans="1:2" x14ac:dyDescent="0.25">
      <c r="A437" t="s">
        <v>4358</v>
      </c>
      <c r="B437" t="s">
        <v>4359</v>
      </c>
    </row>
    <row r="438" spans="1:2" x14ac:dyDescent="0.25">
      <c r="A438" t="s">
        <v>4360</v>
      </c>
      <c r="B438" t="s">
        <v>4361</v>
      </c>
    </row>
    <row r="439" spans="1:2" x14ac:dyDescent="0.25">
      <c r="A439" t="s">
        <v>4362</v>
      </c>
      <c r="B439" t="s">
        <v>4363</v>
      </c>
    </row>
    <row r="440" spans="1:2" x14ac:dyDescent="0.25">
      <c r="A440" t="s">
        <v>4364</v>
      </c>
      <c r="B440" t="s">
        <v>4365</v>
      </c>
    </row>
    <row r="441" spans="1:2" x14ac:dyDescent="0.25">
      <c r="A441" t="s">
        <v>4366</v>
      </c>
      <c r="B441" t="s">
        <v>4367</v>
      </c>
    </row>
    <row r="442" spans="1:2" x14ac:dyDescent="0.25">
      <c r="A442" t="s">
        <v>4368</v>
      </c>
      <c r="B442" t="s">
        <v>4369</v>
      </c>
    </row>
    <row r="443" spans="1:2" x14ac:dyDescent="0.25">
      <c r="A443" t="s">
        <v>4370</v>
      </c>
      <c r="B443" t="s">
        <v>4371</v>
      </c>
    </row>
    <row r="444" spans="1:2" x14ac:dyDescent="0.25">
      <c r="A444" t="s">
        <v>4372</v>
      </c>
      <c r="B444" t="s">
        <v>4373</v>
      </c>
    </row>
    <row r="445" spans="1:2" x14ac:dyDescent="0.25">
      <c r="A445" t="s">
        <v>4374</v>
      </c>
      <c r="B445" t="s">
        <v>4375</v>
      </c>
    </row>
    <row r="446" spans="1:2" x14ac:dyDescent="0.25">
      <c r="A446" t="s">
        <v>4376</v>
      </c>
      <c r="B446" t="s">
        <v>4377</v>
      </c>
    </row>
    <row r="447" spans="1:2" x14ac:dyDescent="0.25">
      <c r="A447" t="s">
        <v>4378</v>
      </c>
      <c r="B447" t="s">
        <v>4379</v>
      </c>
    </row>
    <row r="448" spans="1:2" x14ac:dyDescent="0.25">
      <c r="A448" t="s">
        <v>4380</v>
      </c>
      <c r="B448" t="s">
        <v>4381</v>
      </c>
    </row>
    <row r="449" spans="1:2" x14ac:dyDescent="0.25">
      <c r="A449" t="s">
        <v>4382</v>
      </c>
      <c r="B449" t="s">
        <v>4383</v>
      </c>
    </row>
    <row r="450" spans="1:2" x14ac:dyDescent="0.25">
      <c r="A450" t="s">
        <v>4384</v>
      </c>
      <c r="B450" t="s">
        <v>4385</v>
      </c>
    </row>
    <row r="451" spans="1:2" x14ac:dyDescent="0.25">
      <c r="A451" t="s">
        <v>4386</v>
      </c>
      <c r="B451" t="s">
        <v>4387</v>
      </c>
    </row>
    <row r="452" spans="1:2" x14ac:dyDescent="0.25">
      <c r="A452" t="s">
        <v>4388</v>
      </c>
      <c r="B452" t="s">
        <v>4389</v>
      </c>
    </row>
    <row r="453" spans="1:2" x14ac:dyDescent="0.25">
      <c r="A453" t="s">
        <v>4390</v>
      </c>
      <c r="B453" t="s">
        <v>4391</v>
      </c>
    </row>
    <row r="454" spans="1:2" x14ac:dyDescent="0.25">
      <c r="A454" t="s">
        <v>4392</v>
      </c>
      <c r="B454" t="s">
        <v>4393</v>
      </c>
    </row>
    <row r="455" spans="1:2" x14ac:dyDescent="0.25">
      <c r="A455" t="s">
        <v>4394</v>
      </c>
      <c r="B455" t="s">
        <v>4395</v>
      </c>
    </row>
    <row r="456" spans="1:2" x14ac:dyDescent="0.25">
      <c r="A456" t="s">
        <v>4396</v>
      </c>
      <c r="B456" t="s">
        <v>4394</v>
      </c>
    </row>
    <row r="457" spans="1:2" x14ac:dyDescent="0.25">
      <c r="A457" t="s">
        <v>4397</v>
      </c>
      <c r="B457" t="s">
        <v>4398</v>
      </c>
    </row>
    <row r="458" spans="1:2" x14ac:dyDescent="0.25">
      <c r="A458" t="s">
        <v>4399</v>
      </c>
      <c r="B458" t="s">
        <v>4400</v>
      </c>
    </row>
    <row r="459" spans="1:2" x14ac:dyDescent="0.25">
      <c r="A459" t="s">
        <v>4401</v>
      </c>
      <c r="B459" t="s">
        <v>4402</v>
      </c>
    </row>
    <row r="460" spans="1:2" x14ac:dyDescent="0.25">
      <c r="A460" t="s">
        <v>4403</v>
      </c>
      <c r="B460" t="s">
        <v>4404</v>
      </c>
    </row>
    <row r="461" spans="1:2" x14ac:dyDescent="0.25">
      <c r="A461" t="s">
        <v>4405</v>
      </c>
      <c r="B461" t="s">
        <v>4406</v>
      </c>
    </row>
    <row r="462" spans="1:2" x14ac:dyDescent="0.25">
      <c r="A462" t="s">
        <v>4407</v>
      </c>
      <c r="B462" t="s">
        <v>4408</v>
      </c>
    </row>
    <row r="463" spans="1:2" x14ac:dyDescent="0.25">
      <c r="A463" t="s">
        <v>4409</v>
      </c>
      <c r="B463" t="s">
        <v>4410</v>
      </c>
    </row>
    <row r="464" spans="1:2" x14ac:dyDescent="0.25">
      <c r="A464" t="s">
        <v>4411</v>
      </c>
      <c r="B464" t="s">
        <v>4412</v>
      </c>
    </row>
    <row r="465" spans="1:2" x14ac:dyDescent="0.25">
      <c r="A465" t="s">
        <v>4413</v>
      </c>
      <c r="B465" t="s">
        <v>4414</v>
      </c>
    </row>
    <row r="466" spans="1:2" x14ac:dyDescent="0.25">
      <c r="A466" t="s">
        <v>4415</v>
      </c>
      <c r="B466" t="s">
        <v>4416</v>
      </c>
    </row>
    <row r="467" spans="1:2" x14ac:dyDescent="0.25">
      <c r="A467" t="s">
        <v>4417</v>
      </c>
      <c r="B467" t="s">
        <v>4418</v>
      </c>
    </row>
    <row r="468" spans="1:2" x14ac:dyDescent="0.25">
      <c r="A468" t="s">
        <v>4419</v>
      </c>
      <c r="B468" t="s">
        <v>4420</v>
      </c>
    </row>
    <row r="469" spans="1:2" x14ac:dyDescent="0.25">
      <c r="A469" t="s">
        <v>4421</v>
      </c>
      <c r="B469" t="s">
        <v>4422</v>
      </c>
    </row>
    <row r="470" spans="1:2" x14ac:dyDescent="0.25">
      <c r="A470" t="s">
        <v>4423</v>
      </c>
      <c r="B470" t="s">
        <v>4424</v>
      </c>
    </row>
    <row r="471" spans="1:2" x14ac:dyDescent="0.25">
      <c r="A471" t="s">
        <v>4425</v>
      </c>
      <c r="B471" t="s">
        <v>4426</v>
      </c>
    </row>
    <row r="472" spans="1:2" x14ac:dyDescent="0.25">
      <c r="A472" t="s">
        <v>4427</v>
      </c>
      <c r="B472" t="s">
        <v>4428</v>
      </c>
    </row>
    <row r="473" spans="1:2" x14ac:dyDescent="0.25">
      <c r="A473" t="s">
        <v>4429</v>
      </c>
      <c r="B473" t="s">
        <v>4430</v>
      </c>
    </row>
    <row r="474" spans="1:2" x14ac:dyDescent="0.25">
      <c r="A474" t="s">
        <v>4431</v>
      </c>
      <c r="B474" t="s">
        <v>4432</v>
      </c>
    </row>
    <row r="475" spans="1:2" x14ac:dyDescent="0.25">
      <c r="A475" t="s">
        <v>4433</v>
      </c>
      <c r="B475" t="s">
        <v>4434</v>
      </c>
    </row>
    <row r="476" spans="1:2" x14ac:dyDescent="0.25">
      <c r="A476" t="s">
        <v>487</v>
      </c>
      <c r="B476" t="s">
        <v>4435</v>
      </c>
    </row>
    <row r="477" spans="1:2" x14ac:dyDescent="0.25">
      <c r="A477" t="s">
        <v>4436</v>
      </c>
      <c r="B477" t="s">
        <v>4437</v>
      </c>
    </row>
    <row r="478" spans="1:2" x14ac:dyDescent="0.25">
      <c r="A478" t="s">
        <v>4438</v>
      </c>
      <c r="B478" t="s">
        <v>4439</v>
      </c>
    </row>
    <row r="479" spans="1:2" x14ac:dyDescent="0.25">
      <c r="A479" t="s">
        <v>4440</v>
      </c>
      <c r="B479" t="s">
        <v>4441</v>
      </c>
    </row>
    <row r="480" spans="1:2" x14ac:dyDescent="0.25">
      <c r="A480" t="s">
        <v>4442</v>
      </c>
      <c r="B480" t="s">
        <v>4443</v>
      </c>
    </row>
    <row r="481" spans="1:2" x14ac:dyDescent="0.25">
      <c r="A481" t="s">
        <v>4444</v>
      </c>
      <c r="B481" t="s">
        <v>4445</v>
      </c>
    </row>
    <row r="482" spans="1:2" x14ac:dyDescent="0.25">
      <c r="A482" t="s">
        <v>4446</v>
      </c>
      <c r="B482" t="s">
        <v>4447</v>
      </c>
    </row>
    <row r="483" spans="1:2" x14ac:dyDescent="0.25">
      <c r="A483" t="s">
        <v>4448</v>
      </c>
      <c r="B483" t="s">
        <v>4449</v>
      </c>
    </row>
    <row r="484" spans="1:2" x14ac:dyDescent="0.25">
      <c r="A484" t="s">
        <v>4450</v>
      </c>
      <c r="B484" t="s">
        <v>4451</v>
      </c>
    </row>
    <row r="485" spans="1:2" x14ac:dyDescent="0.25">
      <c r="A485" t="s">
        <v>4452</v>
      </c>
      <c r="B485" t="s">
        <v>4453</v>
      </c>
    </row>
    <row r="486" spans="1:2" x14ac:dyDescent="0.25">
      <c r="A486" t="s">
        <v>4454</v>
      </c>
      <c r="B486" t="s">
        <v>4455</v>
      </c>
    </row>
    <row r="487" spans="1:2" x14ac:dyDescent="0.25">
      <c r="A487" t="s">
        <v>4456</v>
      </c>
      <c r="B487" t="s">
        <v>4457</v>
      </c>
    </row>
    <row r="488" spans="1:2" x14ac:dyDescent="0.25">
      <c r="A488" t="s">
        <v>4458</v>
      </c>
      <c r="B488" t="s">
        <v>4459</v>
      </c>
    </row>
    <row r="489" spans="1:2" x14ac:dyDescent="0.25">
      <c r="A489" t="s">
        <v>4460</v>
      </c>
      <c r="B489" t="s">
        <v>4461</v>
      </c>
    </row>
    <row r="490" spans="1:2" x14ac:dyDescent="0.25">
      <c r="A490" t="s">
        <v>4462</v>
      </c>
      <c r="B490" t="s">
        <v>4463</v>
      </c>
    </row>
    <row r="491" spans="1:2" x14ac:dyDescent="0.25">
      <c r="A491" t="s">
        <v>4464</v>
      </c>
      <c r="B491" t="s">
        <v>4465</v>
      </c>
    </row>
    <row r="492" spans="1:2" x14ac:dyDescent="0.25">
      <c r="A492" t="s">
        <v>4466</v>
      </c>
      <c r="B492" t="s">
        <v>4467</v>
      </c>
    </row>
    <row r="493" spans="1:2" x14ac:dyDescent="0.25">
      <c r="A493" t="s">
        <v>4468</v>
      </c>
      <c r="B493" t="s">
        <v>4469</v>
      </c>
    </row>
    <row r="494" spans="1:2" x14ac:dyDescent="0.25">
      <c r="A494" t="s">
        <v>4470</v>
      </c>
      <c r="B494" t="s">
        <v>4471</v>
      </c>
    </row>
    <row r="495" spans="1:2" x14ac:dyDescent="0.25">
      <c r="A495" t="s">
        <v>4472</v>
      </c>
      <c r="B495" t="s">
        <v>4473</v>
      </c>
    </row>
    <row r="496" spans="1:2" x14ac:dyDescent="0.25">
      <c r="A496" t="s">
        <v>4474</v>
      </c>
      <c r="B496" t="s">
        <v>4474</v>
      </c>
    </row>
    <row r="497" spans="1:2" x14ac:dyDescent="0.25">
      <c r="A497" t="s">
        <v>4475</v>
      </c>
      <c r="B497" t="s">
        <v>4476</v>
      </c>
    </row>
    <row r="498" spans="1:2" x14ac:dyDescent="0.25">
      <c r="A498" t="s">
        <v>4477</v>
      </c>
      <c r="B498" t="s">
        <v>4478</v>
      </c>
    </row>
    <row r="499" spans="1:2" x14ac:dyDescent="0.25">
      <c r="A499" t="s">
        <v>4479</v>
      </c>
      <c r="B499" t="s">
        <v>4480</v>
      </c>
    </row>
    <row r="500" spans="1:2" x14ac:dyDescent="0.25">
      <c r="A500" t="s">
        <v>4481</v>
      </c>
      <c r="B500" t="s">
        <v>4482</v>
      </c>
    </row>
    <row r="501" spans="1:2" x14ac:dyDescent="0.25">
      <c r="A501" t="s">
        <v>4483</v>
      </c>
      <c r="B501" t="s">
        <v>4484</v>
      </c>
    </row>
    <row r="502" spans="1:2" x14ac:dyDescent="0.25">
      <c r="A502" t="s">
        <v>596</v>
      </c>
      <c r="B502" t="s">
        <v>4485</v>
      </c>
    </row>
    <row r="503" spans="1:2" x14ac:dyDescent="0.25">
      <c r="A503" t="s">
        <v>4486</v>
      </c>
      <c r="B503" t="s">
        <v>4487</v>
      </c>
    </row>
    <row r="504" spans="1:2" x14ac:dyDescent="0.25">
      <c r="A504" t="s">
        <v>4488</v>
      </c>
      <c r="B504" t="s">
        <v>4489</v>
      </c>
    </row>
    <row r="505" spans="1:2" x14ac:dyDescent="0.25">
      <c r="A505" t="s">
        <v>4490</v>
      </c>
      <c r="B505" t="s">
        <v>4491</v>
      </c>
    </row>
    <row r="506" spans="1:2" x14ac:dyDescent="0.25">
      <c r="A506" t="s">
        <v>4492</v>
      </c>
      <c r="B506" t="s">
        <v>4493</v>
      </c>
    </row>
    <row r="507" spans="1:2" x14ac:dyDescent="0.25">
      <c r="A507" t="s">
        <v>4494</v>
      </c>
      <c r="B507" t="s">
        <v>4495</v>
      </c>
    </row>
    <row r="508" spans="1:2" x14ac:dyDescent="0.25">
      <c r="A508" t="s">
        <v>4496</v>
      </c>
      <c r="B508" t="s">
        <v>4497</v>
      </c>
    </row>
    <row r="509" spans="1:2" x14ac:dyDescent="0.25">
      <c r="A509" t="s">
        <v>4498</v>
      </c>
      <c r="B509" t="s">
        <v>4499</v>
      </c>
    </row>
    <row r="510" spans="1:2" x14ac:dyDescent="0.25">
      <c r="A510" t="s">
        <v>4500</v>
      </c>
      <c r="B510" t="s">
        <v>4501</v>
      </c>
    </row>
    <row r="511" spans="1:2" x14ac:dyDescent="0.25">
      <c r="A511" t="s">
        <v>4502</v>
      </c>
      <c r="B511" t="s">
        <v>4503</v>
      </c>
    </row>
    <row r="512" spans="1:2" x14ac:dyDescent="0.25">
      <c r="A512" t="s">
        <v>4504</v>
      </c>
      <c r="B512" t="s">
        <v>4505</v>
      </c>
    </row>
    <row r="513" spans="1:2" x14ac:dyDescent="0.25">
      <c r="A513" t="s">
        <v>4506</v>
      </c>
      <c r="B513" t="s">
        <v>4507</v>
      </c>
    </row>
    <row r="514" spans="1:2" x14ac:dyDescent="0.25">
      <c r="A514" t="s">
        <v>4508</v>
      </c>
      <c r="B514" t="s">
        <v>4509</v>
      </c>
    </row>
    <row r="515" spans="1:2" x14ac:dyDescent="0.25">
      <c r="A515" t="s">
        <v>4510</v>
      </c>
      <c r="B515" t="s">
        <v>4511</v>
      </c>
    </row>
    <row r="516" spans="1:2" x14ac:dyDescent="0.25">
      <c r="A516" t="s">
        <v>4512</v>
      </c>
      <c r="B516" t="s">
        <v>4513</v>
      </c>
    </row>
    <row r="517" spans="1:2" x14ac:dyDescent="0.25">
      <c r="A517" t="s">
        <v>4514</v>
      </c>
      <c r="B517" t="s">
        <v>4515</v>
      </c>
    </row>
    <row r="518" spans="1:2" x14ac:dyDescent="0.25">
      <c r="A518" t="s">
        <v>4516</v>
      </c>
      <c r="B518" t="s">
        <v>4517</v>
      </c>
    </row>
    <row r="519" spans="1:2" x14ac:dyDescent="0.25">
      <c r="A519" t="s">
        <v>678</v>
      </c>
      <c r="B519" t="s">
        <v>4518</v>
      </c>
    </row>
    <row r="520" spans="1:2" x14ac:dyDescent="0.25">
      <c r="A520" t="s">
        <v>4519</v>
      </c>
      <c r="B520" t="s">
        <v>4520</v>
      </c>
    </row>
    <row r="521" spans="1:2" x14ac:dyDescent="0.25">
      <c r="A521" t="s">
        <v>4521</v>
      </c>
      <c r="B521" t="s">
        <v>4522</v>
      </c>
    </row>
    <row r="522" spans="1:2" x14ac:dyDescent="0.25">
      <c r="A522" t="s">
        <v>4523</v>
      </c>
      <c r="B522" t="s">
        <v>4524</v>
      </c>
    </row>
    <row r="523" spans="1:2" x14ac:dyDescent="0.25">
      <c r="A523" t="s">
        <v>4525</v>
      </c>
      <c r="B523" t="s">
        <v>4526</v>
      </c>
    </row>
    <row r="524" spans="1:2" x14ac:dyDescent="0.25">
      <c r="A524" t="s">
        <v>4527</v>
      </c>
      <c r="B524" t="s">
        <v>4528</v>
      </c>
    </row>
    <row r="525" spans="1:2" x14ac:dyDescent="0.25">
      <c r="A525" t="s">
        <v>4529</v>
      </c>
      <c r="B525" t="s">
        <v>4530</v>
      </c>
    </row>
    <row r="526" spans="1:2" x14ac:dyDescent="0.25">
      <c r="A526" t="s">
        <v>4531</v>
      </c>
      <c r="B526" t="s">
        <v>4532</v>
      </c>
    </row>
    <row r="527" spans="1:2" x14ac:dyDescent="0.25">
      <c r="A527" t="s">
        <v>4533</v>
      </c>
      <c r="B527" t="s">
        <v>4534</v>
      </c>
    </row>
    <row r="528" spans="1:2" x14ac:dyDescent="0.25">
      <c r="A528" t="s">
        <v>4535</v>
      </c>
      <c r="B528" t="s">
        <v>4536</v>
      </c>
    </row>
    <row r="529" spans="1:2" x14ac:dyDescent="0.25">
      <c r="A529" t="s">
        <v>4537</v>
      </c>
      <c r="B529" t="s">
        <v>4538</v>
      </c>
    </row>
    <row r="530" spans="1:2" x14ac:dyDescent="0.25">
      <c r="A530" t="s">
        <v>4539</v>
      </c>
      <c r="B530" t="s">
        <v>4540</v>
      </c>
    </row>
    <row r="531" spans="1:2" x14ac:dyDescent="0.25">
      <c r="A531" t="s">
        <v>4541</v>
      </c>
      <c r="B531" t="s">
        <v>4542</v>
      </c>
    </row>
    <row r="532" spans="1:2" x14ac:dyDescent="0.25">
      <c r="A532" t="s">
        <v>4543</v>
      </c>
      <c r="B532" t="s">
        <v>4544</v>
      </c>
    </row>
    <row r="533" spans="1:2" x14ac:dyDescent="0.25">
      <c r="A533" t="s">
        <v>4545</v>
      </c>
      <c r="B533" t="s">
        <v>4546</v>
      </c>
    </row>
    <row r="534" spans="1:2" x14ac:dyDescent="0.25">
      <c r="A534" t="s">
        <v>4547</v>
      </c>
      <c r="B534" t="s">
        <v>4529</v>
      </c>
    </row>
    <row r="535" spans="1:2" x14ac:dyDescent="0.25">
      <c r="A535" t="s">
        <v>4548</v>
      </c>
      <c r="B535" t="s">
        <v>4549</v>
      </c>
    </row>
    <row r="536" spans="1:2" x14ac:dyDescent="0.25">
      <c r="A536" t="s">
        <v>4550</v>
      </c>
      <c r="B536" t="s">
        <v>4551</v>
      </c>
    </row>
    <row r="537" spans="1:2" x14ac:dyDescent="0.25">
      <c r="A537" t="s">
        <v>4552</v>
      </c>
      <c r="B537" t="s">
        <v>4553</v>
      </c>
    </row>
    <row r="538" spans="1:2" x14ac:dyDescent="0.25">
      <c r="A538" t="s">
        <v>4554</v>
      </c>
      <c r="B538" t="s">
        <v>4555</v>
      </c>
    </row>
    <row r="539" spans="1:2" x14ac:dyDescent="0.25">
      <c r="A539" t="s">
        <v>4556</v>
      </c>
      <c r="B539" t="s">
        <v>4557</v>
      </c>
    </row>
    <row r="540" spans="1:2" x14ac:dyDescent="0.25">
      <c r="A540" t="s">
        <v>4558</v>
      </c>
      <c r="B540" t="s">
        <v>4559</v>
      </c>
    </row>
    <row r="541" spans="1:2" x14ac:dyDescent="0.25">
      <c r="A541" t="s">
        <v>4560</v>
      </c>
      <c r="B541" t="s">
        <v>4561</v>
      </c>
    </row>
    <row r="542" spans="1:2" x14ac:dyDescent="0.25">
      <c r="A542" t="s">
        <v>4562</v>
      </c>
      <c r="B542" t="s">
        <v>4563</v>
      </c>
    </row>
    <row r="543" spans="1:2" x14ac:dyDescent="0.25">
      <c r="A543" t="s">
        <v>4564</v>
      </c>
      <c r="B543" t="s">
        <v>4565</v>
      </c>
    </row>
    <row r="544" spans="1:2" x14ac:dyDescent="0.25">
      <c r="A544" t="s">
        <v>4566</v>
      </c>
      <c r="B544" t="s">
        <v>4567</v>
      </c>
    </row>
    <row r="545" spans="1:2" x14ac:dyDescent="0.25">
      <c r="A545" t="s">
        <v>4568</v>
      </c>
      <c r="B545" t="s">
        <v>4569</v>
      </c>
    </row>
    <row r="546" spans="1:2" x14ac:dyDescent="0.25">
      <c r="A546" t="s">
        <v>4570</v>
      </c>
      <c r="B546" t="s">
        <v>4571</v>
      </c>
    </row>
    <row r="547" spans="1:2" x14ac:dyDescent="0.25">
      <c r="A547" t="s">
        <v>4572</v>
      </c>
      <c r="B547" t="s">
        <v>4573</v>
      </c>
    </row>
    <row r="548" spans="1:2" x14ac:dyDescent="0.25">
      <c r="A548" t="s">
        <v>4574</v>
      </c>
      <c r="B548" t="s">
        <v>4575</v>
      </c>
    </row>
    <row r="549" spans="1:2" x14ac:dyDescent="0.25">
      <c r="A549" t="s">
        <v>4576</v>
      </c>
      <c r="B549" t="s">
        <v>4577</v>
      </c>
    </row>
    <row r="550" spans="1:2" x14ac:dyDescent="0.25">
      <c r="A550" t="s">
        <v>4578</v>
      </c>
      <c r="B550" t="s">
        <v>4579</v>
      </c>
    </row>
    <row r="551" spans="1:2" x14ac:dyDescent="0.25">
      <c r="A551" t="s">
        <v>4580</v>
      </c>
      <c r="B551" t="s">
        <v>4581</v>
      </c>
    </row>
    <row r="552" spans="1:2" x14ac:dyDescent="0.25">
      <c r="A552" t="s">
        <v>4582</v>
      </c>
      <c r="B552" t="s">
        <v>4583</v>
      </c>
    </row>
    <row r="553" spans="1:2" x14ac:dyDescent="0.25">
      <c r="A553" t="s">
        <v>4584</v>
      </c>
      <c r="B553" t="s">
        <v>4585</v>
      </c>
    </row>
    <row r="554" spans="1:2" x14ac:dyDescent="0.25">
      <c r="A554" t="s">
        <v>4586</v>
      </c>
      <c r="B554" t="s">
        <v>4587</v>
      </c>
    </row>
    <row r="555" spans="1:2" x14ac:dyDescent="0.25">
      <c r="A555" t="s">
        <v>4588</v>
      </c>
      <c r="B555" t="s">
        <v>4589</v>
      </c>
    </row>
    <row r="556" spans="1:2" x14ac:dyDescent="0.25">
      <c r="A556" t="s">
        <v>4590</v>
      </c>
      <c r="B556" t="s">
        <v>4591</v>
      </c>
    </row>
    <row r="557" spans="1:2" x14ac:dyDescent="0.25">
      <c r="A557" t="s">
        <v>4592</v>
      </c>
      <c r="B557" t="s">
        <v>4593</v>
      </c>
    </row>
    <row r="558" spans="1:2" x14ac:dyDescent="0.25">
      <c r="A558" t="s">
        <v>4594</v>
      </c>
      <c r="B558" t="s">
        <v>4595</v>
      </c>
    </row>
    <row r="559" spans="1:2" x14ac:dyDescent="0.25">
      <c r="A559" t="s">
        <v>4596</v>
      </c>
      <c r="B559" t="s">
        <v>4597</v>
      </c>
    </row>
    <row r="560" spans="1:2" x14ac:dyDescent="0.25">
      <c r="A560" t="s">
        <v>4598</v>
      </c>
      <c r="B560" t="s">
        <v>4599</v>
      </c>
    </row>
    <row r="561" spans="1:2" x14ac:dyDescent="0.25">
      <c r="A561" t="s">
        <v>4600</v>
      </c>
      <c r="B561" t="s">
        <v>4601</v>
      </c>
    </row>
    <row r="562" spans="1:2" x14ac:dyDescent="0.25">
      <c r="A562" t="s">
        <v>4602</v>
      </c>
      <c r="B562" t="s">
        <v>4603</v>
      </c>
    </row>
    <row r="563" spans="1:2" x14ac:dyDescent="0.25">
      <c r="A563" t="s">
        <v>4604</v>
      </c>
      <c r="B563" t="s">
        <v>4605</v>
      </c>
    </row>
    <row r="564" spans="1:2" x14ac:dyDescent="0.25">
      <c r="A564" t="s">
        <v>4606</v>
      </c>
      <c r="B564" t="s">
        <v>4607</v>
      </c>
    </row>
    <row r="565" spans="1:2" x14ac:dyDescent="0.25">
      <c r="A565" t="s">
        <v>4608</v>
      </c>
      <c r="B565" t="s">
        <v>4609</v>
      </c>
    </row>
    <row r="566" spans="1:2" x14ac:dyDescent="0.25">
      <c r="A566" t="s">
        <v>4610</v>
      </c>
      <c r="B566" t="s">
        <v>4611</v>
      </c>
    </row>
    <row r="567" spans="1:2" x14ac:dyDescent="0.25">
      <c r="A567" t="s">
        <v>4612</v>
      </c>
      <c r="B567" t="s">
        <v>4613</v>
      </c>
    </row>
    <row r="568" spans="1:2" x14ac:dyDescent="0.25">
      <c r="A568" t="s">
        <v>4614</v>
      </c>
      <c r="B568" t="s">
        <v>4615</v>
      </c>
    </row>
    <row r="569" spans="1:2" x14ac:dyDescent="0.25">
      <c r="A569" t="s">
        <v>4616</v>
      </c>
      <c r="B569" t="s">
        <v>4617</v>
      </c>
    </row>
    <row r="570" spans="1:2" x14ac:dyDescent="0.25">
      <c r="A570" t="s">
        <v>4618</v>
      </c>
      <c r="B570" t="s">
        <v>4619</v>
      </c>
    </row>
    <row r="571" spans="1:2" x14ac:dyDescent="0.25">
      <c r="A571" t="s">
        <v>4620</v>
      </c>
      <c r="B571" t="s">
        <v>4621</v>
      </c>
    </row>
    <row r="572" spans="1:2" x14ac:dyDescent="0.25">
      <c r="A572" t="s">
        <v>4622</v>
      </c>
      <c r="B572" t="s">
        <v>18522</v>
      </c>
    </row>
    <row r="573" spans="1:2" x14ac:dyDescent="0.25">
      <c r="A573" t="s">
        <v>4623</v>
      </c>
      <c r="B573" t="s">
        <v>4624</v>
      </c>
    </row>
    <row r="574" spans="1:2" x14ac:dyDescent="0.25">
      <c r="A574" t="s">
        <v>4625</v>
      </c>
      <c r="B574" t="s">
        <v>4626</v>
      </c>
    </row>
    <row r="575" spans="1:2" x14ac:dyDescent="0.25">
      <c r="A575" t="s">
        <v>4627</v>
      </c>
      <c r="B575" t="s">
        <v>4628</v>
      </c>
    </row>
    <row r="576" spans="1:2" x14ac:dyDescent="0.25">
      <c r="A576" t="s">
        <v>4629</v>
      </c>
      <c r="B576" t="s">
        <v>4630</v>
      </c>
    </row>
    <row r="577" spans="1:2" x14ac:dyDescent="0.25">
      <c r="A577" t="s">
        <v>4631</v>
      </c>
      <c r="B577" t="s">
        <v>4632</v>
      </c>
    </row>
    <row r="578" spans="1:2" x14ac:dyDescent="0.25">
      <c r="A578" t="s">
        <v>4633</v>
      </c>
      <c r="B578" t="s">
        <v>4634</v>
      </c>
    </row>
    <row r="579" spans="1:2" x14ac:dyDescent="0.25">
      <c r="A579" t="s">
        <v>4635</v>
      </c>
      <c r="B579" t="s">
        <v>4636</v>
      </c>
    </row>
    <row r="580" spans="1:2" x14ac:dyDescent="0.25">
      <c r="A580" t="s">
        <v>4637</v>
      </c>
      <c r="B580" t="s">
        <v>4638</v>
      </c>
    </row>
    <row r="581" spans="1:2" x14ac:dyDescent="0.25">
      <c r="A581" t="s">
        <v>4639</v>
      </c>
      <c r="B581" t="s">
        <v>4640</v>
      </c>
    </row>
    <row r="582" spans="1:2" x14ac:dyDescent="0.25">
      <c r="A582" t="s">
        <v>4641</v>
      </c>
      <c r="B582" t="s">
        <v>4642</v>
      </c>
    </row>
    <row r="583" spans="1:2" x14ac:dyDescent="0.25">
      <c r="A583" t="s">
        <v>4643</v>
      </c>
      <c r="B583" t="s">
        <v>4644</v>
      </c>
    </row>
    <row r="584" spans="1:2" x14ac:dyDescent="0.25">
      <c r="A584" t="s">
        <v>4645</v>
      </c>
      <c r="B584" t="s">
        <v>4646</v>
      </c>
    </row>
    <row r="585" spans="1:2" x14ac:dyDescent="0.25">
      <c r="A585" t="s">
        <v>4647</v>
      </c>
      <c r="B585" t="s">
        <v>4648</v>
      </c>
    </row>
    <row r="586" spans="1:2" x14ac:dyDescent="0.25">
      <c r="A586" t="s">
        <v>4649</v>
      </c>
      <c r="B586" t="s">
        <v>4650</v>
      </c>
    </row>
    <row r="587" spans="1:2" x14ac:dyDescent="0.25">
      <c r="A587" t="s">
        <v>4651</v>
      </c>
      <c r="B587" t="s">
        <v>4652</v>
      </c>
    </row>
    <row r="588" spans="1:2" x14ac:dyDescent="0.25">
      <c r="A588" t="s">
        <v>4653</v>
      </c>
      <c r="B588" t="s">
        <v>4654</v>
      </c>
    </row>
    <row r="589" spans="1:2" x14ac:dyDescent="0.25">
      <c r="A589" t="s">
        <v>4655</v>
      </c>
      <c r="B589" t="s">
        <v>4656</v>
      </c>
    </row>
    <row r="590" spans="1:2" x14ac:dyDescent="0.25">
      <c r="A590" t="s">
        <v>4657</v>
      </c>
      <c r="B590" t="s">
        <v>4658</v>
      </c>
    </row>
    <row r="591" spans="1:2" x14ac:dyDescent="0.25">
      <c r="A591" t="s">
        <v>4659</v>
      </c>
      <c r="B591" t="s">
        <v>4660</v>
      </c>
    </row>
    <row r="592" spans="1:2" x14ac:dyDescent="0.25">
      <c r="A592" t="s">
        <v>4661</v>
      </c>
      <c r="B592" t="s">
        <v>4662</v>
      </c>
    </row>
    <row r="593" spans="1:2" x14ac:dyDescent="0.25">
      <c r="A593" t="s">
        <v>4663</v>
      </c>
      <c r="B593" t="s">
        <v>4664</v>
      </c>
    </row>
    <row r="594" spans="1:2" x14ac:dyDescent="0.25">
      <c r="A594" t="s">
        <v>4665</v>
      </c>
      <c r="B594" t="s">
        <v>4666</v>
      </c>
    </row>
    <row r="595" spans="1:2" x14ac:dyDescent="0.25">
      <c r="A595" t="s">
        <v>4667</v>
      </c>
      <c r="B595" t="s">
        <v>4668</v>
      </c>
    </row>
    <row r="596" spans="1:2" x14ac:dyDescent="0.25">
      <c r="A596" t="s">
        <v>4669</v>
      </c>
      <c r="B596" t="s">
        <v>4670</v>
      </c>
    </row>
    <row r="597" spans="1:2" x14ac:dyDescent="0.25">
      <c r="A597" t="s">
        <v>4671</v>
      </c>
      <c r="B597" t="s">
        <v>4672</v>
      </c>
    </row>
    <row r="598" spans="1:2" x14ac:dyDescent="0.25">
      <c r="A598" t="s">
        <v>4673</v>
      </c>
      <c r="B598" t="s">
        <v>4674</v>
      </c>
    </row>
    <row r="599" spans="1:2" x14ac:dyDescent="0.25">
      <c r="A599" t="s">
        <v>4675</v>
      </c>
      <c r="B599" t="s">
        <v>4676</v>
      </c>
    </row>
    <row r="600" spans="1:2" x14ac:dyDescent="0.25">
      <c r="A600" t="s">
        <v>4677</v>
      </c>
      <c r="B600" t="s">
        <v>4678</v>
      </c>
    </row>
    <row r="601" spans="1:2" x14ac:dyDescent="0.25">
      <c r="A601" t="s">
        <v>4679</v>
      </c>
      <c r="B601" t="s">
        <v>4680</v>
      </c>
    </row>
    <row r="602" spans="1:2" x14ac:dyDescent="0.25">
      <c r="A602" t="s">
        <v>4681</v>
      </c>
      <c r="B602" t="s">
        <v>4682</v>
      </c>
    </row>
    <row r="603" spans="1:2" x14ac:dyDescent="0.25">
      <c r="A603" t="s">
        <v>4683</v>
      </c>
      <c r="B603" t="s">
        <v>4684</v>
      </c>
    </row>
    <row r="604" spans="1:2" x14ac:dyDescent="0.25">
      <c r="A604" t="s">
        <v>4685</v>
      </c>
      <c r="B604" t="s">
        <v>4686</v>
      </c>
    </row>
    <row r="605" spans="1:2" x14ac:dyDescent="0.25">
      <c r="A605" t="s">
        <v>4687</v>
      </c>
      <c r="B605" t="s">
        <v>4688</v>
      </c>
    </row>
    <row r="606" spans="1:2" x14ac:dyDescent="0.25">
      <c r="A606" t="s">
        <v>4689</v>
      </c>
      <c r="B606" t="s">
        <v>4690</v>
      </c>
    </row>
    <row r="607" spans="1:2" x14ac:dyDescent="0.25">
      <c r="A607" t="s">
        <v>4691</v>
      </c>
      <c r="B607" t="s">
        <v>4692</v>
      </c>
    </row>
    <row r="608" spans="1:2" x14ac:dyDescent="0.25">
      <c r="A608" t="s">
        <v>4693</v>
      </c>
      <c r="B608" t="s">
        <v>4694</v>
      </c>
    </row>
    <row r="609" spans="1:2" x14ac:dyDescent="0.25">
      <c r="A609" t="s">
        <v>4695</v>
      </c>
      <c r="B609" t="s">
        <v>4696</v>
      </c>
    </row>
    <row r="610" spans="1:2" x14ac:dyDescent="0.25">
      <c r="A610" t="s">
        <v>4697</v>
      </c>
      <c r="B610" t="s">
        <v>4698</v>
      </c>
    </row>
    <row r="611" spans="1:2" x14ac:dyDescent="0.25">
      <c r="A611" t="s">
        <v>4699</v>
      </c>
      <c r="B611" t="s">
        <v>4700</v>
      </c>
    </row>
    <row r="612" spans="1:2" x14ac:dyDescent="0.25">
      <c r="A612" t="s">
        <v>4701</v>
      </c>
      <c r="B612" t="s">
        <v>4702</v>
      </c>
    </row>
    <row r="613" spans="1:2" x14ac:dyDescent="0.25">
      <c r="A613" t="s">
        <v>4703</v>
      </c>
      <c r="B613" t="s">
        <v>4704</v>
      </c>
    </row>
    <row r="614" spans="1:2" x14ac:dyDescent="0.25">
      <c r="A614" t="s">
        <v>4705</v>
      </c>
      <c r="B614" t="s">
        <v>4706</v>
      </c>
    </row>
    <row r="615" spans="1:2" x14ac:dyDescent="0.25">
      <c r="A615" t="s">
        <v>4707</v>
      </c>
      <c r="B615" t="s">
        <v>4708</v>
      </c>
    </row>
    <row r="616" spans="1:2" x14ac:dyDescent="0.25">
      <c r="A616" t="s">
        <v>4709</v>
      </c>
      <c r="B616" t="s">
        <v>4710</v>
      </c>
    </row>
    <row r="617" spans="1:2" x14ac:dyDescent="0.25">
      <c r="A617" t="s">
        <v>4711</v>
      </c>
      <c r="B617" t="s">
        <v>4712</v>
      </c>
    </row>
    <row r="618" spans="1:2" x14ac:dyDescent="0.25">
      <c r="A618" t="s">
        <v>322</v>
      </c>
      <c r="B618" t="s">
        <v>4713</v>
      </c>
    </row>
    <row r="619" spans="1:2" x14ac:dyDescent="0.25">
      <c r="A619" t="s">
        <v>4714</v>
      </c>
      <c r="B619" t="s">
        <v>4715</v>
      </c>
    </row>
    <row r="620" spans="1:2" x14ac:dyDescent="0.25">
      <c r="A620" t="s">
        <v>150</v>
      </c>
      <c r="B620" t="s">
        <v>4716</v>
      </c>
    </row>
    <row r="621" spans="1:2" x14ac:dyDescent="0.25">
      <c r="A621" t="s">
        <v>4717</v>
      </c>
      <c r="B621" t="s">
        <v>4718</v>
      </c>
    </row>
    <row r="622" spans="1:2" x14ac:dyDescent="0.25">
      <c r="A622" t="s">
        <v>4719</v>
      </c>
      <c r="B622" t="s">
        <v>4720</v>
      </c>
    </row>
    <row r="623" spans="1:2" x14ac:dyDescent="0.25">
      <c r="A623" t="s">
        <v>4721</v>
      </c>
      <c r="B623" t="s">
        <v>4722</v>
      </c>
    </row>
    <row r="624" spans="1:2" x14ac:dyDescent="0.25">
      <c r="A624" t="s">
        <v>4723</v>
      </c>
      <c r="B624" t="s">
        <v>4724</v>
      </c>
    </row>
    <row r="625" spans="1:2" x14ac:dyDescent="0.25">
      <c r="A625" t="s">
        <v>4725</v>
      </c>
      <c r="B625" t="s">
        <v>4726</v>
      </c>
    </row>
    <row r="626" spans="1:2" x14ac:dyDescent="0.25">
      <c r="A626" t="s">
        <v>4727</v>
      </c>
      <c r="B626" t="s">
        <v>4728</v>
      </c>
    </row>
    <row r="627" spans="1:2" x14ac:dyDescent="0.25">
      <c r="A627" t="s">
        <v>4729</v>
      </c>
      <c r="B627" t="s">
        <v>4730</v>
      </c>
    </row>
    <row r="628" spans="1:2" x14ac:dyDescent="0.25">
      <c r="A628" t="s">
        <v>4731</v>
      </c>
      <c r="B628" t="s">
        <v>4732</v>
      </c>
    </row>
    <row r="629" spans="1:2" x14ac:dyDescent="0.25">
      <c r="A629" t="s">
        <v>4733</v>
      </c>
      <c r="B629" t="s">
        <v>4734</v>
      </c>
    </row>
    <row r="630" spans="1:2" x14ac:dyDescent="0.25">
      <c r="A630" t="s">
        <v>4735</v>
      </c>
      <c r="B630" t="s">
        <v>4736</v>
      </c>
    </row>
    <row r="631" spans="1:2" x14ac:dyDescent="0.25">
      <c r="A631" t="s">
        <v>4737</v>
      </c>
      <c r="B631" t="s">
        <v>4738</v>
      </c>
    </row>
    <row r="632" spans="1:2" x14ac:dyDescent="0.25">
      <c r="A632" t="s">
        <v>4739</v>
      </c>
      <c r="B632" t="s">
        <v>4740</v>
      </c>
    </row>
    <row r="633" spans="1:2" x14ac:dyDescent="0.25">
      <c r="A633" t="s">
        <v>4741</v>
      </c>
      <c r="B633" t="s">
        <v>4742</v>
      </c>
    </row>
    <row r="634" spans="1:2" x14ac:dyDescent="0.25">
      <c r="A634" t="s">
        <v>4743</v>
      </c>
      <c r="B634" t="s">
        <v>4744</v>
      </c>
    </row>
    <row r="635" spans="1:2" x14ac:dyDescent="0.25">
      <c r="A635" t="s">
        <v>4745</v>
      </c>
      <c r="B635" t="s">
        <v>4746</v>
      </c>
    </row>
    <row r="636" spans="1:2" x14ac:dyDescent="0.25">
      <c r="A636" t="s">
        <v>4747</v>
      </c>
      <c r="B636" t="s">
        <v>4748</v>
      </c>
    </row>
    <row r="637" spans="1:2" x14ac:dyDescent="0.25">
      <c r="A637" t="s">
        <v>4749</v>
      </c>
      <c r="B637" t="s">
        <v>4750</v>
      </c>
    </row>
    <row r="638" spans="1:2" x14ac:dyDescent="0.25">
      <c r="A638" t="s">
        <v>4751</v>
      </c>
      <c r="B638" t="s">
        <v>4752</v>
      </c>
    </row>
    <row r="639" spans="1:2" x14ac:dyDescent="0.25">
      <c r="A639" t="s">
        <v>4753</v>
      </c>
      <c r="B639" t="s">
        <v>4754</v>
      </c>
    </row>
    <row r="640" spans="1:2" x14ac:dyDescent="0.25">
      <c r="A640" t="s">
        <v>4755</v>
      </c>
      <c r="B640" t="s">
        <v>4756</v>
      </c>
    </row>
    <row r="641" spans="1:2" x14ac:dyDescent="0.25">
      <c r="A641" t="s">
        <v>4757</v>
      </c>
      <c r="B641" t="s">
        <v>4758</v>
      </c>
    </row>
    <row r="642" spans="1:2" x14ac:dyDescent="0.25">
      <c r="A642" t="s">
        <v>4759</v>
      </c>
      <c r="B642" t="s">
        <v>4760</v>
      </c>
    </row>
    <row r="643" spans="1:2" x14ac:dyDescent="0.25">
      <c r="A643" t="s">
        <v>4761</v>
      </c>
      <c r="B643" t="s">
        <v>4762</v>
      </c>
    </row>
    <row r="644" spans="1:2" x14ac:dyDescent="0.25">
      <c r="A644" t="s">
        <v>4763</v>
      </c>
      <c r="B644" t="s">
        <v>4764</v>
      </c>
    </row>
    <row r="645" spans="1:2" x14ac:dyDescent="0.25">
      <c r="A645" t="s">
        <v>4765</v>
      </c>
      <c r="B645" t="s">
        <v>4766</v>
      </c>
    </row>
    <row r="646" spans="1:2" x14ac:dyDescent="0.25">
      <c r="A646" t="s">
        <v>4767</v>
      </c>
      <c r="B646" t="s">
        <v>4768</v>
      </c>
    </row>
    <row r="647" spans="1:2" x14ac:dyDescent="0.25">
      <c r="A647" t="s">
        <v>4769</v>
      </c>
      <c r="B647" t="s">
        <v>4770</v>
      </c>
    </row>
    <row r="648" spans="1:2" x14ac:dyDescent="0.25">
      <c r="A648" t="s">
        <v>4771</v>
      </c>
      <c r="B648" t="s">
        <v>4772</v>
      </c>
    </row>
    <row r="649" spans="1:2" x14ac:dyDescent="0.25">
      <c r="A649" t="s">
        <v>4773</v>
      </c>
      <c r="B649" t="s">
        <v>4774</v>
      </c>
    </row>
    <row r="650" spans="1:2" x14ac:dyDescent="0.25">
      <c r="A650" t="s">
        <v>1061</v>
      </c>
      <c r="B650" t="s">
        <v>4775</v>
      </c>
    </row>
    <row r="651" spans="1:2" x14ac:dyDescent="0.25">
      <c r="A651" t="s">
        <v>4776</v>
      </c>
      <c r="B651" t="s">
        <v>4777</v>
      </c>
    </row>
    <row r="652" spans="1:2" x14ac:dyDescent="0.25">
      <c r="A652" t="s">
        <v>4778</v>
      </c>
      <c r="B652" t="s">
        <v>4779</v>
      </c>
    </row>
    <row r="653" spans="1:2" x14ac:dyDescent="0.25">
      <c r="A653" t="s">
        <v>4780</v>
      </c>
      <c r="B653" t="s">
        <v>4781</v>
      </c>
    </row>
    <row r="654" spans="1:2" x14ac:dyDescent="0.25">
      <c r="A654" t="s">
        <v>4782</v>
      </c>
      <c r="B654" t="s">
        <v>4783</v>
      </c>
    </row>
    <row r="655" spans="1:2" x14ac:dyDescent="0.25">
      <c r="A655" t="s">
        <v>4784</v>
      </c>
      <c r="B655" t="s">
        <v>4785</v>
      </c>
    </row>
    <row r="656" spans="1:2" x14ac:dyDescent="0.25">
      <c r="A656" t="s">
        <v>4786</v>
      </c>
      <c r="B656" t="s">
        <v>4787</v>
      </c>
    </row>
    <row r="657" spans="1:2" x14ac:dyDescent="0.25">
      <c r="A657" t="s">
        <v>4788</v>
      </c>
      <c r="B657" t="s">
        <v>4789</v>
      </c>
    </row>
    <row r="658" spans="1:2" x14ac:dyDescent="0.25">
      <c r="A658" t="s">
        <v>4790</v>
      </c>
      <c r="B658" t="s">
        <v>4791</v>
      </c>
    </row>
    <row r="659" spans="1:2" x14ac:dyDescent="0.25">
      <c r="A659" t="s">
        <v>4792</v>
      </c>
      <c r="B659" t="s">
        <v>4793</v>
      </c>
    </row>
    <row r="660" spans="1:2" x14ac:dyDescent="0.25">
      <c r="A660" t="s">
        <v>4794</v>
      </c>
      <c r="B660" t="s">
        <v>4795</v>
      </c>
    </row>
    <row r="661" spans="1:2" x14ac:dyDescent="0.25">
      <c r="A661" t="s">
        <v>4796</v>
      </c>
      <c r="B661" t="s">
        <v>4797</v>
      </c>
    </row>
    <row r="662" spans="1:2" x14ac:dyDescent="0.25">
      <c r="A662" t="s">
        <v>4798</v>
      </c>
      <c r="B662" t="s">
        <v>4799</v>
      </c>
    </row>
    <row r="663" spans="1:2" x14ac:dyDescent="0.25">
      <c r="A663" t="s">
        <v>4800</v>
      </c>
      <c r="B663" t="s">
        <v>4801</v>
      </c>
    </row>
    <row r="664" spans="1:2" x14ac:dyDescent="0.25">
      <c r="A664" t="s">
        <v>4802</v>
      </c>
      <c r="B664" t="s">
        <v>4803</v>
      </c>
    </row>
    <row r="665" spans="1:2" x14ac:dyDescent="0.25">
      <c r="A665" t="s">
        <v>4804</v>
      </c>
      <c r="B665" t="s">
        <v>4805</v>
      </c>
    </row>
    <row r="666" spans="1:2" x14ac:dyDescent="0.25">
      <c r="A666" t="s">
        <v>4806</v>
      </c>
      <c r="B666" t="s">
        <v>4807</v>
      </c>
    </row>
    <row r="667" spans="1:2" x14ac:dyDescent="0.25">
      <c r="A667" t="s">
        <v>4808</v>
      </c>
      <c r="B667" t="s">
        <v>4809</v>
      </c>
    </row>
    <row r="668" spans="1:2" x14ac:dyDescent="0.25">
      <c r="A668" t="s">
        <v>4810</v>
      </c>
      <c r="B668" t="s">
        <v>4811</v>
      </c>
    </row>
    <row r="669" spans="1:2" x14ac:dyDescent="0.25">
      <c r="A669" t="s">
        <v>4812</v>
      </c>
      <c r="B669" t="s">
        <v>4813</v>
      </c>
    </row>
    <row r="670" spans="1:2" x14ac:dyDescent="0.25">
      <c r="A670" t="s">
        <v>4814</v>
      </c>
      <c r="B670" t="s">
        <v>4815</v>
      </c>
    </row>
    <row r="671" spans="1:2" x14ac:dyDescent="0.25">
      <c r="A671" t="s">
        <v>4816</v>
      </c>
      <c r="B671" t="s">
        <v>4817</v>
      </c>
    </row>
    <row r="672" spans="1:2" x14ac:dyDescent="0.25">
      <c r="A672" t="s">
        <v>4818</v>
      </c>
      <c r="B672" t="s">
        <v>4819</v>
      </c>
    </row>
    <row r="673" spans="1:2" x14ac:dyDescent="0.25">
      <c r="A673" t="s">
        <v>4820</v>
      </c>
      <c r="B673" t="s">
        <v>4821</v>
      </c>
    </row>
    <row r="674" spans="1:2" x14ac:dyDescent="0.25">
      <c r="A674" t="s">
        <v>4822</v>
      </c>
      <c r="B674" t="s">
        <v>4823</v>
      </c>
    </row>
    <row r="675" spans="1:2" x14ac:dyDescent="0.25">
      <c r="A675" t="s">
        <v>4824</v>
      </c>
      <c r="B675" t="s">
        <v>4825</v>
      </c>
    </row>
    <row r="676" spans="1:2" x14ac:dyDescent="0.25">
      <c r="A676" t="s">
        <v>4826</v>
      </c>
      <c r="B676" t="s">
        <v>4827</v>
      </c>
    </row>
    <row r="677" spans="1:2" x14ac:dyDescent="0.25">
      <c r="A677" t="s">
        <v>4828</v>
      </c>
      <c r="B677" t="s">
        <v>4829</v>
      </c>
    </row>
    <row r="678" spans="1:2" x14ac:dyDescent="0.25">
      <c r="A678" t="s">
        <v>4830</v>
      </c>
      <c r="B678" t="s">
        <v>4831</v>
      </c>
    </row>
    <row r="679" spans="1:2" x14ac:dyDescent="0.25">
      <c r="A679" t="s">
        <v>4832</v>
      </c>
      <c r="B679" t="s">
        <v>4833</v>
      </c>
    </row>
    <row r="680" spans="1:2" x14ac:dyDescent="0.25">
      <c r="A680" t="s">
        <v>4834</v>
      </c>
      <c r="B680" t="s">
        <v>4835</v>
      </c>
    </row>
    <row r="681" spans="1:2" x14ac:dyDescent="0.25">
      <c r="A681" t="s">
        <v>4836</v>
      </c>
      <c r="B681" t="s">
        <v>4837</v>
      </c>
    </row>
    <row r="682" spans="1:2" x14ac:dyDescent="0.25">
      <c r="A682" t="s">
        <v>4838</v>
      </c>
      <c r="B682" t="s">
        <v>4839</v>
      </c>
    </row>
    <row r="683" spans="1:2" x14ac:dyDescent="0.25">
      <c r="A683" t="s">
        <v>4840</v>
      </c>
      <c r="B683" t="s">
        <v>4841</v>
      </c>
    </row>
    <row r="684" spans="1:2" x14ac:dyDescent="0.25">
      <c r="A684" t="s">
        <v>4842</v>
      </c>
      <c r="B684" t="s">
        <v>4843</v>
      </c>
    </row>
    <row r="685" spans="1:2" x14ac:dyDescent="0.25">
      <c r="A685" t="s">
        <v>4844</v>
      </c>
      <c r="B685" t="s">
        <v>4845</v>
      </c>
    </row>
    <row r="686" spans="1:2" x14ac:dyDescent="0.25">
      <c r="A686" t="s">
        <v>4846</v>
      </c>
      <c r="B686" t="s">
        <v>4847</v>
      </c>
    </row>
    <row r="687" spans="1:2" x14ac:dyDescent="0.25">
      <c r="A687" t="s">
        <v>4848</v>
      </c>
      <c r="B687" t="s">
        <v>4849</v>
      </c>
    </row>
    <row r="688" spans="1:2" x14ac:dyDescent="0.25">
      <c r="A688" t="s">
        <v>4850</v>
      </c>
      <c r="B688" t="s">
        <v>4851</v>
      </c>
    </row>
    <row r="689" spans="1:2" x14ac:dyDescent="0.25">
      <c r="A689" t="s">
        <v>4852</v>
      </c>
      <c r="B689" t="s">
        <v>4853</v>
      </c>
    </row>
    <row r="690" spans="1:2" x14ac:dyDescent="0.25">
      <c r="A690" t="s">
        <v>4854</v>
      </c>
      <c r="B690" t="s">
        <v>4855</v>
      </c>
    </row>
    <row r="691" spans="1:2" x14ac:dyDescent="0.25">
      <c r="A691" t="s">
        <v>4856</v>
      </c>
      <c r="B691" t="s">
        <v>4857</v>
      </c>
    </row>
    <row r="692" spans="1:2" x14ac:dyDescent="0.25">
      <c r="A692" t="s">
        <v>4858</v>
      </c>
      <c r="B692" t="s">
        <v>4859</v>
      </c>
    </row>
    <row r="693" spans="1:2" x14ac:dyDescent="0.25">
      <c r="A693" t="s">
        <v>4860</v>
      </c>
      <c r="B693" t="s">
        <v>4861</v>
      </c>
    </row>
    <row r="694" spans="1:2" x14ac:dyDescent="0.25">
      <c r="A694" t="s">
        <v>4862</v>
      </c>
      <c r="B694" t="s">
        <v>4863</v>
      </c>
    </row>
    <row r="695" spans="1:2" x14ac:dyDescent="0.25">
      <c r="A695" t="s">
        <v>4864</v>
      </c>
      <c r="B695" t="s">
        <v>4865</v>
      </c>
    </row>
    <row r="696" spans="1:2" x14ac:dyDescent="0.25">
      <c r="A696" t="s">
        <v>4866</v>
      </c>
      <c r="B696" t="s">
        <v>4867</v>
      </c>
    </row>
    <row r="697" spans="1:2" x14ac:dyDescent="0.25">
      <c r="A697" t="s">
        <v>4868</v>
      </c>
      <c r="B697" t="s">
        <v>4869</v>
      </c>
    </row>
    <row r="698" spans="1:2" x14ac:dyDescent="0.25">
      <c r="A698" t="s">
        <v>4870</v>
      </c>
      <c r="B698" t="s">
        <v>4871</v>
      </c>
    </row>
    <row r="699" spans="1:2" x14ac:dyDescent="0.25">
      <c r="A699" t="s">
        <v>4872</v>
      </c>
      <c r="B699" t="s">
        <v>4873</v>
      </c>
    </row>
    <row r="700" spans="1:2" x14ac:dyDescent="0.25">
      <c r="A700" t="s">
        <v>4874</v>
      </c>
      <c r="B700" t="s">
        <v>4875</v>
      </c>
    </row>
    <row r="701" spans="1:2" x14ac:dyDescent="0.25">
      <c r="A701" t="s">
        <v>4876</v>
      </c>
      <c r="B701" t="s">
        <v>4877</v>
      </c>
    </row>
    <row r="702" spans="1:2" x14ac:dyDescent="0.25">
      <c r="A702" t="s">
        <v>4878</v>
      </c>
      <c r="B702" t="s">
        <v>4879</v>
      </c>
    </row>
    <row r="703" spans="1:2" x14ac:dyDescent="0.25">
      <c r="A703" t="s">
        <v>4880</v>
      </c>
      <c r="B703" t="s">
        <v>1737</v>
      </c>
    </row>
    <row r="704" spans="1:2" x14ac:dyDescent="0.25">
      <c r="A704" t="s">
        <v>4881</v>
      </c>
      <c r="B704" t="s">
        <v>4882</v>
      </c>
    </row>
    <row r="705" spans="1:2" x14ac:dyDescent="0.25">
      <c r="A705" t="s">
        <v>4883</v>
      </c>
      <c r="B705" t="s">
        <v>4884</v>
      </c>
    </row>
    <row r="706" spans="1:2" x14ac:dyDescent="0.25">
      <c r="A706" t="s">
        <v>4885</v>
      </c>
      <c r="B706" t="s">
        <v>4886</v>
      </c>
    </row>
    <row r="707" spans="1:2" x14ac:dyDescent="0.25">
      <c r="A707" t="s">
        <v>4887</v>
      </c>
      <c r="B707" t="s">
        <v>4888</v>
      </c>
    </row>
    <row r="708" spans="1:2" x14ac:dyDescent="0.25">
      <c r="A708" t="s">
        <v>4889</v>
      </c>
      <c r="B708" t="s">
        <v>4890</v>
      </c>
    </row>
    <row r="709" spans="1:2" x14ac:dyDescent="0.25">
      <c r="A709" t="s">
        <v>4891</v>
      </c>
      <c r="B709" t="s">
        <v>4892</v>
      </c>
    </row>
    <row r="710" spans="1:2" x14ac:dyDescent="0.25">
      <c r="A710" t="s">
        <v>4893</v>
      </c>
      <c r="B710" t="s">
        <v>4894</v>
      </c>
    </row>
    <row r="711" spans="1:2" x14ac:dyDescent="0.25">
      <c r="A711" t="s">
        <v>4895</v>
      </c>
      <c r="B711" t="s">
        <v>4896</v>
      </c>
    </row>
    <row r="712" spans="1:2" x14ac:dyDescent="0.25">
      <c r="A712" t="s">
        <v>4897</v>
      </c>
      <c r="B712" t="s">
        <v>4898</v>
      </c>
    </row>
    <row r="713" spans="1:2" x14ac:dyDescent="0.25">
      <c r="A713" t="s">
        <v>4899</v>
      </c>
      <c r="B713" t="s">
        <v>4900</v>
      </c>
    </row>
    <row r="714" spans="1:2" x14ac:dyDescent="0.25">
      <c r="A714" t="s">
        <v>4901</v>
      </c>
      <c r="B714" t="s">
        <v>4902</v>
      </c>
    </row>
    <row r="715" spans="1:2" x14ac:dyDescent="0.25">
      <c r="A715" t="s">
        <v>4903</v>
      </c>
      <c r="B715" t="s">
        <v>4904</v>
      </c>
    </row>
    <row r="716" spans="1:2" x14ac:dyDescent="0.25">
      <c r="A716" t="s">
        <v>4905</v>
      </c>
      <c r="B716" t="s">
        <v>4906</v>
      </c>
    </row>
    <row r="717" spans="1:2" x14ac:dyDescent="0.25">
      <c r="A717" t="s">
        <v>4907</v>
      </c>
      <c r="B717" t="s">
        <v>4908</v>
      </c>
    </row>
    <row r="718" spans="1:2" x14ac:dyDescent="0.25">
      <c r="A718" t="s">
        <v>4909</v>
      </c>
      <c r="B718" t="s">
        <v>4910</v>
      </c>
    </row>
    <row r="719" spans="1:2" x14ac:dyDescent="0.25">
      <c r="A719" t="s">
        <v>4911</v>
      </c>
      <c r="B719" t="s">
        <v>4912</v>
      </c>
    </row>
    <row r="720" spans="1:2" x14ac:dyDescent="0.25">
      <c r="A720" t="s">
        <v>4913</v>
      </c>
      <c r="B720" t="s">
        <v>4914</v>
      </c>
    </row>
    <row r="721" spans="1:2" x14ac:dyDescent="0.25">
      <c r="A721" t="s">
        <v>4915</v>
      </c>
      <c r="B721" t="s">
        <v>4916</v>
      </c>
    </row>
    <row r="722" spans="1:2" x14ac:dyDescent="0.25">
      <c r="A722" t="s">
        <v>4917</v>
      </c>
      <c r="B722" t="s">
        <v>4918</v>
      </c>
    </row>
    <row r="723" spans="1:2" x14ac:dyDescent="0.25">
      <c r="A723" t="s">
        <v>65</v>
      </c>
      <c r="B723" t="s">
        <v>4919</v>
      </c>
    </row>
    <row r="724" spans="1:2" x14ac:dyDescent="0.25">
      <c r="A724" t="s">
        <v>4805</v>
      </c>
      <c r="B724" t="s">
        <v>4920</v>
      </c>
    </row>
    <row r="725" spans="1:2" x14ac:dyDescent="0.25">
      <c r="A725" t="s">
        <v>4921</v>
      </c>
      <c r="B725" t="s">
        <v>4922</v>
      </c>
    </row>
    <row r="726" spans="1:2" x14ac:dyDescent="0.25">
      <c r="A726" t="s">
        <v>4923</v>
      </c>
      <c r="B726" t="s">
        <v>4924</v>
      </c>
    </row>
    <row r="727" spans="1:2" x14ac:dyDescent="0.25">
      <c r="A727" t="s">
        <v>4925</v>
      </c>
      <c r="B727" t="s">
        <v>4926</v>
      </c>
    </row>
    <row r="728" spans="1:2" x14ac:dyDescent="0.25">
      <c r="A728" t="s">
        <v>4927</v>
      </c>
      <c r="B728" t="s">
        <v>4928</v>
      </c>
    </row>
    <row r="729" spans="1:2" x14ac:dyDescent="0.25">
      <c r="A729" t="s">
        <v>4929</v>
      </c>
      <c r="B729" t="s">
        <v>4930</v>
      </c>
    </row>
    <row r="730" spans="1:2" x14ac:dyDescent="0.25">
      <c r="A730" t="s">
        <v>4931</v>
      </c>
      <c r="B730" t="s">
        <v>4932</v>
      </c>
    </row>
    <row r="731" spans="1:2" x14ac:dyDescent="0.25">
      <c r="A731" t="s">
        <v>4933</v>
      </c>
      <c r="B731" t="s">
        <v>4934</v>
      </c>
    </row>
    <row r="732" spans="1:2" x14ac:dyDescent="0.25">
      <c r="A732" t="s">
        <v>4935</v>
      </c>
      <c r="B732" t="s">
        <v>4936</v>
      </c>
    </row>
    <row r="733" spans="1:2" x14ac:dyDescent="0.25">
      <c r="A733" t="s">
        <v>4937</v>
      </c>
      <c r="B733" t="s">
        <v>4938</v>
      </c>
    </row>
    <row r="734" spans="1:2" x14ac:dyDescent="0.25">
      <c r="A734" t="s">
        <v>4939</v>
      </c>
      <c r="B734" t="s">
        <v>4940</v>
      </c>
    </row>
    <row r="735" spans="1:2" x14ac:dyDescent="0.25">
      <c r="A735" t="s">
        <v>4941</v>
      </c>
      <c r="B735" t="s">
        <v>4942</v>
      </c>
    </row>
    <row r="736" spans="1:2" x14ac:dyDescent="0.25">
      <c r="A736" t="s">
        <v>4943</v>
      </c>
      <c r="B736" t="s">
        <v>4944</v>
      </c>
    </row>
    <row r="737" spans="1:2" x14ac:dyDescent="0.25">
      <c r="A737" t="s">
        <v>4945</v>
      </c>
      <c r="B737" t="s">
        <v>4946</v>
      </c>
    </row>
    <row r="738" spans="1:2" x14ac:dyDescent="0.25">
      <c r="A738" t="s">
        <v>4947</v>
      </c>
      <c r="B738" t="s">
        <v>4948</v>
      </c>
    </row>
    <row r="739" spans="1:2" x14ac:dyDescent="0.25">
      <c r="A739" t="s">
        <v>4949</v>
      </c>
      <c r="B739" t="s">
        <v>4950</v>
      </c>
    </row>
    <row r="740" spans="1:2" x14ac:dyDescent="0.25">
      <c r="A740" t="s">
        <v>4951</v>
      </c>
      <c r="B740" t="s">
        <v>4952</v>
      </c>
    </row>
    <row r="741" spans="1:2" x14ac:dyDescent="0.25">
      <c r="A741" t="s">
        <v>4953</v>
      </c>
      <c r="B741" t="s">
        <v>4954</v>
      </c>
    </row>
    <row r="742" spans="1:2" x14ac:dyDescent="0.25">
      <c r="A742" t="s">
        <v>4955</v>
      </c>
      <c r="B742" t="s">
        <v>4956</v>
      </c>
    </row>
    <row r="743" spans="1:2" x14ac:dyDescent="0.25">
      <c r="A743" t="s">
        <v>4957</v>
      </c>
      <c r="B743" t="s">
        <v>4958</v>
      </c>
    </row>
    <row r="744" spans="1:2" x14ac:dyDescent="0.25">
      <c r="A744" t="s">
        <v>4959</v>
      </c>
      <c r="B744" t="s">
        <v>4960</v>
      </c>
    </row>
    <row r="745" spans="1:2" x14ac:dyDescent="0.25">
      <c r="A745" t="s">
        <v>4961</v>
      </c>
      <c r="B745" t="s">
        <v>4962</v>
      </c>
    </row>
    <row r="746" spans="1:2" x14ac:dyDescent="0.25">
      <c r="A746" t="s">
        <v>4963</v>
      </c>
      <c r="B746" t="s">
        <v>4964</v>
      </c>
    </row>
    <row r="747" spans="1:2" x14ac:dyDescent="0.25">
      <c r="A747" t="s">
        <v>4965</v>
      </c>
      <c r="B747" t="s">
        <v>4966</v>
      </c>
    </row>
    <row r="748" spans="1:2" x14ac:dyDescent="0.25">
      <c r="A748" t="s">
        <v>4967</v>
      </c>
      <c r="B748" t="s">
        <v>4968</v>
      </c>
    </row>
    <row r="749" spans="1:2" x14ac:dyDescent="0.25">
      <c r="A749" t="s">
        <v>4969</v>
      </c>
      <c r="B749" t="s">
        <v>4970</v>
      </c>
    </row>
    <row r="750" spans="1:2" x14ac:dyDescent="0.25">
      <c r="A750" t="s">
        <v>4971</v>
      </c>
      <c r="B750" t="s">
        <v>4972</v>
      </c>
    </row>
    <row r="751" spans="1:2" x14ac:dyDescent="0.25">
      <c r="A751" t="s">
        <v>4973</v>
      </c>
      <c r="B751" t="s">
        <v>4974</v>
      </c>
    </row>
    <row r="752" spans="1:2" x14ac:dyDescent="0.25">
      <c r="A752" t="s">
        <v>4975</v>
      </c>
      <c r="B752" t="s">
        <v>4976</v>
      </c>
    </row>
    <row r="753" spans="1:2" x14ac:dyDescent="0.25">
      <c r="A753" t="s">
        <v>4977</v>
      </c>
      <c r="B753" t="s">
        <v>4978</v>
      </c>
    </row>
    <row r="754" spans="1:2" x14ac:dyDescent="0.25">
      <c r="A754" t="s">
        <v>4979</v>
      </c>
      <c r="B754" t="s">
        <v>4980</v>
      </c>
    </row>
    <row r="755" spans="1:2" x14ac:dyDescent="0.25">
      <c r="A755" t="s">
        <v>4981</v>
      </c>
      <c r="B755" t="s">
        <v>4982</v>
      </c>
    </row>
    <row r="756" spans="1:2" x14ac:dyDescent="0.25">
      <c r="A756" t="s">
        <v>4983</v>
      </c>
      <c r="B756" t="s">
        <v>4984</v>
      </c>
    </row>
    <row r="757" spans="1:2" x14ac:dyDescent="0.25">
      <c r="A757" t="s">
        <v>4985</v>
      </c>
      <c r="B757" t="s">
        <v>4986</v>
      </c>
    </row>
    <row r="758" spans="1:2" x14ac:dyDescent="0.25">
      <c r="A758" t="s">
        <v>4987</v>
      </c>
      <c r="B758" t="s">
        <v>4988</v>
      </c>
    </row>
    <row r="759" spans="1:2" x14ac:dyDescent="0.25">
      <c r="A759" t="s">
        <v>4989</v>
      </c>
      <c r="B759" t="s">
        <v>4990</v>
      </c>
    </row>
    <row r="760" spans="1:2" x14ac:dyDescent="0.25">
      <c r="A760" t="s">
        <v>4991</v>
      </c>
      <c r="B760" t="s">
        <v>4992</v>
      </c>
    </row>
    <row r="761" spans="1:2" x14ac:dyDescent="0.25">
      <c r="A761" t="s">
        <v>4993</v>
      </c>
      <c r="B761" t="s">
        <v>4994</v>
      </c>
    </row>
    <row r="762" spans="1:2" x14ac:dyDescent="0.25">
      <c r="A762" t="s">
        <v>4995</v>
      </c>
      <c r="B762" t="s">
        <v>4996</v>
      </c>
    </row>
    <row r="763" spans="1:2" x14ac:dyDescent="0.25">
      <c r="A763" t="s">
        <v>4997</v>
      </c>
      <c r="B763" t="s">
        <v>4998</v>
      </c>
    </row>
    <row r="764" spans="1:2" x14ac:dyDescent="0.25">
      <c r="A764" t="s">
        <v>4999</v>
      </c>
      <c r="B764" t="s">
        <v>5000</v>
      </c>
    </row>
    <row r="765" spans="1:2" x14ac:dyDescent="0.25">
      <c r="A765" t="s">
        <v>5001</v>
      </c>
      <c r="B765" t="s">
        <v>5002</v>
      </c>
    </row>
    <row r="766" spans="1:2" x14ac:dyDescent="0.25">
      <c r="A766" t="s">
        <v>5003</v>
      </c>
      <c r="B766" t="s">
        <v>5004</v>
      </c>
    </row>
    <row r="767" spans="1:2" x14ac:dyDescent="0.25">
      <c r="A767" t="s">
        <v>5005</v>
      </c>
      <c r="B767" t="s">
        <v>5006</v>
      </c>
    </row>
    <row r="768" spans="1:2" x14ac:dyDescent="0.25">
      <c r="A768" t="s">
        <v>5007</v>
      </c>
      <c r="B768" t="s">
        <v>5008</v>
      </c>
    </row>
    <row r="769" spans="1:2" x14ac:dyDescent="0.25">
      <c r="A769" t="s">
        <v>5009</v>
      </c>
      <c r="B769" t="s">
        <v>5010</v>
      </c>
    </row>
    <row r="770" spans="1:2" x14ac:dyDescent="0.25">
      <c r="A770" t="s">
        <v>5011</v>
      </c>
      <c r="B770" t="s">
        <v>18523</v>
      </c>
    </row>
    <row r="771" spans="1:2" x14ac:dyDescent="0.25">
      <c r="A771" t="s">
        <v>5012</v>
      </c>
      <c r="B771" t="s">
        <v>5013</v>
      </c>
    </row>
    <row r="772" spans="1:2" x14ac:dyDescent="0.25">
      <c r="A772" t="s">
        <v>5014</v>
      </c>
      <c r="B772" t="s">
        <v>5015</v>
      </c>
    </row>
    <row r="773" spans="1:2" x14ac:dyDescent="0.25">
      <c r="A773" t="s">
        <v>5016</v>
      </c>
      <c r="B773" t="s">
        <v>5017</v>
      </c>
    </row>
    <row r="774" spans="1:2" x14ac:dyDescent="0.25">
      <c r="A774" t="s">
        <v>5018</v>
      </c>
      <c r="B774" t="s">
        <v>5019</v>
      </c>
    </row>
    <row r="775" spans="1:2" x14ac:dyDescent="0.25">
      <c r="A775" t="s">
        <v>5020</v>
      </c>
      <c r="B775" t="s">
        <v>5021</v>
      </c>
    </row>
    <row r="776" spans="1:2" x14ac:dyDescent="0.25">
      <c r="A776" t="s">
        <v>5022</v>
      </c>
      <c r="B776" t="s">
        <v>5023</v>
      </c>
    </row>
    <row r="777" spans="1:2" x14ac:dyDescent="0.25">
      <c r="A777" t="s">
        <v>5024</v>
      </c>
      <c r="B777" t="s">
        <v>5025</v>
      </c>
    </row>
    <row r="778" spans="1:2" x14ac:dyDescent="0.25">
      <c r="A778" t="s">
        <v>5026</v>
      </c>
      <c r="B778" t="s">
        <v>5027</v>
      </c>
    </row>
    <row r="779" spans="1:2" x14ac:dyDescent="0.25">
      <c r="A779" t="s">
        <v>5028</v>
      </c>
      <c r="B779" t="s">
        <v>5029</v>
      </c>
    </row>
    <row r="780" spans="1:2" x14ac:dyDescent="0.25">
      <c r="A780" t="s">
        <v>5030</v>
      </c>
      <c r="B780" t="s">
        <v>5031</v>
      </c>
    </row>
    <row r="781" spans="1:2" x14ac:dyDescent="0.25">
      <c r="A781" t="s">
        <v>5032</v>
      </c>
      <c r="B781" t="s">
        <v>5033</v>
      </c>
    </row>
    <row r="782" spans="1:2" x14ac:dyDescent="0.25">
      <c r="A782" t="s">
        <v>5034</v>
      </c>
      <c r="B782" t="s">
        <v>5035</v>
      </c>
    </row>
    <row r="783" spans="1:2" x14ac:dyDescent="0.25">
      <c r="A783" t="s">
        <v>5036</v>
      </c>
      <c r="B783" t="s">
        <v>5037</v>
      </c>
    </row>
    <row r="784" spans="1:2" x14ac:dyDescent="0.25">
      <c r="A784" t="s">
        <v>5038</v>
      </c>
      <c r="B784" t="s">
        <v>5039</v>
      </c>
    </row>
    <row r="785" spans="1:2" x14ac:dyDescent="0.25">
      <c r="A785" t="s">
        <v>5040</v>
      </c>
      <c r="B785" t="s">
        <v>5041</v>
      </c>
    </row>
    <row r="786" spans="1:2" x14ac:dyDescent="0.25">
      <c r="A786" t="s">
        <v>5042</v>
      </c>
      <c r="B786" t="s">
        <v>5043</v>
      </c>
    </row>
    <row r="787" spans="1:2" x14ac:dyDescent="0.25">
      <c r="A787" t="s">
        <v>5044</v>
      </c>
      <c r="B787" t="s">
        <v>5045</v>
      </c>
    </row>
    <row r="788" spans="1:2" x14ac:dyDescent="0.25">
      <c r="A788" t="s">
        <v>5046</v>
      </c>
      <c r="B788" t="s">
        <v>5047</v>
      </c>
    </row>
    <row r="789" spans="1:2" x14ac:dyDescent="0.25">
      <c r="A789" t="s">
        <v>5048</v>
      </c>
      <c r="B789" t="s">
        <v>5049</v>
      </c>
    </row>
    <row r="790" spans="1:2" x14ac:dyDescent="0.25">
      <c r="A790" t="s">
        <v>5050</v>
      </c>
      <c r="B790" t="s">
        <v>5051</v>
      </c>
    </row>
    <row r="791" spans="1:2" x14ac:dyDescent="0.25">
      <c r="A791" t="s">
        <v>5052</v>
      </c>
      <c r="B791" t="s">
        <v>5053</v>
      </c>
    </row>
    <row r="792" spans="1:2" x14ac:dyDescent="0.25">
      <c r="A792" t="s">
        <v>5054</v>
      </c>
      <c r="B792" t="s">
        <v>5055</v>
      </c>
    </row>
    <row r="793" spans="1:2" x14ac:dyDescent="0.25">
      <c r="A793" t="s">
        <v>5056</v>
      </c>
      <c r="B793" t="s">
        <v>5057</v>
      </c>
    </row>
    <row r="794" spans="1:2" x14ac:dyDescent="0.25">
      <c r="A794" t="s">
        <v>5058</v>
      </c>
      <c r="B794" t="s">
        <v>5059</v>
      </c>
    </row>
    <row r="795" spans="1:2" x14ac:dyDescent="0.25">
      <c r="A795" t="s">
        <v>5060</v>
      </c>
      <c r="B795" t="s">
        <v>5061</v>
      </c>
    </row>
    <row r="796" spans="1:2" x14ac:dyDescent="0.25">
      <c r="A796" t="s">
        <v>5062</v>
      </c>
      <c r="B796" t="s">
        <v>5063</v>
      </c>
    </row>
    <row r="797" spans="1:2" x14ac:dyDescent="0.25">
      <c r="A797" t="s">
        <v>5064</v>
      </c>
      <c r="B797" t="s">
        <v>5065</v>
      </c>
    </row>
    <row r="798" spans="1:2" x14ac:dyDescent="0.25">
      <c r="A798" t="s">
        <v>5066</v>
      </c>
      <c r="B798" t="s">
        <v>5067</v>
      </c>
    </row>
    <row r="799" spans="1:2" x14ac:dyDescent="0.25">
      <c r="A799" t="s">
        <v>5068</v>
      </c>
      <c r="B799" t="s">
        <v>5069</v>
      </c>
    </row>
    <row r="800" spans="1:2" x14ac:dyDescent="0.25">
      <c r="A800" t="s">
        <v>5070</v>
      </c>
      <c r="B800" t="s">
        <v>5071</v>
      </c>
    </row>
    <row r="801" spans="1:2" x14ac:dyDescent="0.25">
      <c r="A801" t="s">
        <v>5072</v>
      </c>
      <c r="B801" t="s">
        <v>5073</v>
      </c>
    </row>
    <row r="802" spans="1:2" x14ac:dyDescent="0.25">
      <c r="A802" t="s">
        <v>5074</v>
      </c>
      <c r="B802" t="s">
        <v>5075</v>
      </c>
    </row>
    <row r="803" spans="1:2" x14ac:dyDescent="0.25">
      <c r="A803" t="s">
        <v>5076</v>
      </c>
      <c r="B803" t="s">
        <v>5077</v>
      </c>
    </row>
    <row r="804" spans="1:2" x14ac:dyDescent="0.25">
      <c r="A804" t="s">
        <v>5078</v>
      </c>
      <c r="B804" t="s">
        <v>5079</v>
      </c>
    </row>
    <row r="805" spans="1:2" x14ac:dyDescent="0.25">
      <c r="A805" t="s">
        <v>5080</v>
      </c>
      <c r="B805" t="s">
        <v>5081</v>
      </c>
    </row>
    <row r="806" spans="1:2" x14ac:dyDescent="0.25">
      <c r="A806" t="s">
        <v>5082</v>
      </c>
      <c r="B806" t="s">
        <v>5083</v>
      </c>
    </row>
    <row r="807" spans="1:2" x14ac:dyDescent="0.25">
      <c r="A807" t="s">
        <v>5084</v>
      </c>
      <c r="B807" t="s">
        <v>5085</v>
      </c>
    </row>
    <row r="808" spans="1:2" x14ac:dyDescent="0.25">
      <c r="A808" t="s">
        <v>5086</v>
      </c>
      <c r="B808" t="s">
        <v>5087</v>
      </c>
    </row>
    <row r="809" spans="1:2" x14ac:dyDescent="0.25">
      <c r="A809" t="s">
        <v>5088</v>
      </c>
      <c r="B809" t="s">
        <v>5089</v>
      </c>
    </row>
    <row r="810" spans="1:2" x14ac:dyDescent="0.25">
      <c r="A810" t="s">
        <v>5090</v>
      </c>
      <c r="B810" t="s">
        <v>5091</v>
      </c>
    </row>
    <row r="811" spans="1:2" x14ac:dyDescent="0.25">
      <c r="A811" t="s">
        <v>5092</v>
      </c>
      <c r="B811" t="s">
        <v>5093</v>
      </c>
    </row>
    <row r="812" spans="1:2" x14ac:dyDescent="0.25">
      <c r="A812" t="s">
        <v>5094</v>
      </c>
      <c r="B812" t="s">
        <v>5095</v>
      </c>
    </row>
    <row r="813" spans="1:2" x14ac:dyDescent="0.25">
      <c r="A813" t="s">
        <v>5096</v>
      </c>
      <c r="B813" t="s">
        <v>5097</v>
      </c>
    </row>
    <row r="814" spans="1:2" x14ac:dyDescent="0.25">
      <c r="A814" t="s">
        <v>5098</v>
      </c>
      <c r="B814" t="s">
        <v>5099</v>
      </c>
    </row>
    <row r="815" spans="1:2" x14ac:dyDescent="0.25">
      <c r="A815" t="s">
        <v>5100</v>
      </c>
      <c r="B815" t="s">
        <v>5101</v>
      </c>
    </row>
    <row r="816" spans="1:2" x14ac:dyDescent="0.25">
      <c r="A816" t="s">
        <v>5102</v>
      </c>
      <c r="B816" t="s">
        <v>5103</v>
      </c>
    </row>
    <row r="817" spans="1:2" x14ac:dyDescent="0.25">
      <c r="A817" t="s">
        <v>5104</v>
      </c>
      <c r="B817" t="s">
        <v>5105</v>
      </c>
    </row>
    <row r="818" spans="1:2" x14ac:dyDescent="0.25">
      <c r="A818" t="s">
        <v>5106</v>
      </c>
      <c r="B818" t="s">
        <v>5107</v>
      </c>
    </row>
    <row r="819" spans="1:2" x14ac:dyDescent="0.25">
      <c r="A819" t="s">
        <v>5108</v>
      </c>
      <c r="B819" t="s">
        <v>5109</v>
      </c>
    </row>
    <row r="820" spans="1:2" x14ac:dyDescent="0.25">
      <c r="A820" t="s">
        <v>5110</v>
      </c>
      <c r="B820" t="s">
        <v>5111</v>
      </c>
    </row>
    <row r="821" spans="1:2" x14ac:dyDescent="0.25">
      <c r="A821" t="s">
        <v>5112</v>
      </c>
      <c r="B821" t="s">
        <v>5113</v>
      </c>
    </row>
    <row r="822" spans="1:2" x14ac:dyDescent="0.25">
      <c r="A822" t="s">
        <v>5114</v>
      </c>
      <c r="B822" t="s">
        <v>5115</v>
      </c>
    </row>
    <row r="823" spans="1:2" x14ac:dyDescent="0.25">
      <c r="A823" t="s">
        <v>5116</v>
      </c>
      <c r="B823" t="s">
        <v>5117</v>
      </c>
    </row>
    <row r="824" spans="1:2" x14ac:dyDescent="0.25">
      <c r="A824" t="s">
        <v>5118</v>
      </c>
      <c r="B824" t="s">
        <v>5119</v>
      </c>
    </row>
    <row r="825" spans="1:2" x14ac:dyDescent="0.25">
      <c r="A825" t="s">
        <v>5120</v>
      </c>
      <c r="B825" t="s">
        <v>5121</v>
      </c>
    </row>
    <row r="826" spans="1:2" x14ac:dyDescent="0.25">
      <c r="A826" t="s">
        <v>5122</v>
      </c>
      <c r="B826" t="s">
        <v>5123</v>
      </c>
    </row>
    <row r="827" spans="1:2" x14ac:dyDescent="0.25">
      <c r="A827" t="s">
        <v>5124</v>
      </c>
      <c r="B827" t="s">
        <v>5125</v>
      </c>
    </row>
    <row r="828" spans="1:2" x14ac:dyDescent="0.25">
      <c r="A828" t="s">
        <v>5126</v>
      </c>
      <c r="B828" t="s">
        <v>5127</v>
      </c>
    </row>
    <row r="829" spans="1:2" x14ac:dyDescent="0.25">
      <c r="A829" t="s">
        <v>5128</v>
      </c>
      <c r="B829" t="s">
        <v>5129</v>
      </c>
    </row>
    <row r="830" spans="1:2" x14ac:dyDescent="0.25">
      <c r="A830" t="s">
        <v>5130</v>
      </c>
      <c r="B830" t="s">
        <v>18524</v>
      </c>
    </row>
    <row r="831" spans="1:2" x14ac:dyDescent="0.25">
      <c r="A831" t="s">
        <v>5131</v>
      </c>
      <c r="B831" t="s">
        <v>5132</v>
      </c>
    </row>
    <row r="832" spans="1:2" x14ac:dyDescent="0.25">
      <c r="A832" t="s">
        <v>5133</v>
      </c>
      <c r="B832" t="s">
        <v>5134</v>
      </c>
    </row>
    <row r="833" spans="1:2" x14ac:dyDescent="0.25">
      <c r="A833" t="s">
        <v>5135</v>
      </c>
      <c r="B833" t="s">
        <v>5136</v>
      </c>
    </row>
    <row r="834" spans="1:2" x14ac:dyDescent="0.25">
      <c r="A834" t="s">
        <v>5137</v>
      </c>
      <c r="B834" t="s">
        <v>5138</v>
      </c>
    </row>
    <row r="835" spans="1:2" x14ac:dyDescent="0.25">
      <c r="A835" t="s">
        <v>5139</v>
      </c>
      <c r="B835" t="s">
        <v>5140</v>
      </c>
    </row>
    <row r="836" spans="1:2" x14ac:dyDescent="0.25">
      <c r="A836" t="s">
        <v>5141</v>
      </c>
      <c r="B836" t="s">
        <v>5142</v>
      </c>
    </row>
    <row r="837" spans="1:2" x14ac:dyDescent="0.25">
      <c r="A837" t="s">
        <v>5143</v>
      </c>
      <c r="B837" t="s">
        <v>5144</v>
      </c>
    </row>
    <row r="838" spans="1:2" x14ac:dyDescent="0.25">
      <c r="A838" t="s">
        <v>5145</v>
      </c>
      <c r="B838" t="s">
        <v>5146</v>
      </c>
    </row>
    <row r="839" spans="1:2" x14ac:dyDescent="0.25">
      <c r="A839" t="s">
        <v>5147</v>
      </c>
      <c r="B839" t="s">
        <v>5148</v>
      </c>
    </row>
    <row r="840" spans="1:2" x14ac:dyDescent="0.25">
      <c r="A840" t="s">
        <v>5149</v>
      </c>
      <c r="B840" t="s">
        <v>5150</v>
      </c>
    </row>
    <row r="841" spans="1:2" x14ac:dyDescent="0.25">
      <c r="A841" t="s">
        <v>5151</v>
      </c>
      <c r="B841" t="s">
        <v>5152</v>
      </c>
    </row>
    <row r="842" spans="1:2" x14ac:dyDescent="0.25">
      <c r="A842" t="s">
        <v>5153</v>
      </c>
      <c r="B842" t="s">
        <v>5154</v>
      </c>
    </row>
    <row r="843" spans="1:2" x14ac:dyDescent="0.25">
      <c r="A843" t="s">
        <v>5155</v>
      </c>
      <c r="B843" t="s">
        <v>5156</v>
      </c>
    </row>
    <row r="844" spans="1:2" x14ac:dyDescent="0.25">
      <c r="A844" t="s">
        <v>5157</v>
      </c>
      <c r="B844" t="s">
        <v>5158</v>
      </c>
    </row>
    <row r="845" spans="1:2" x14ac:dyDescent="0.25">
      <c r="A845" t="s">
        <v>5159</v>
      </c>
      <c r="B845" t="s">
        <v>5160</v>
      </c>
    </row>
    <row r="846" spans="1:2" x14ac:dyDescent="0.25">
      <c r="A846" t="s">
        <v>5161</v>
      </c>
      <c r="B846" t="s">
        <v>5162</v>
      </c>
    </row>
    <row r="847" spans="1:2" x14ac:dyDescent="0.25">
      <c r="A847" t="s">
        <v>5163</v>
      </c>
      <c r="B847" t="s">
        <v>5164</v>
      </c>
    </row>
    <row r="848" spans="1:2" x14ac:dyDescent="0.25">
      <c r="A848" t="s">
        <v>5165</v>
      </c>
      <c r="B848" t="s">
        <v>5166</v>
      </c>
    </row>
    <row r="849" spans="1:2" x14ac:dyDescent="0.25">
      <c r="A849" t="s">
        <v>5167</v>
      </c>
      <c r="B849" t="s">
        <v>5168</v>
      </c>
    </row>
    <row r="850" spans="1:2" x14ac:dyDescent="0.25">
      <c r="A850" t="s">
        <v>5169</v>
      </c>
      <c r="B850" t="s">
        <v>5170</v>
      </c>
    </row>
    <row r="851" spans="1:2" x14ac:dyDescent="0.25">
      <c r="A851" t="s">
        <v>5171</v>
      </c>
      <c r="B851" t="s">
        <v>5172</v>
      </c>
    </row>
    <row r="852" spans="1:2" x14ac:dyDescent="0.25">
      <c r="A852" t="s">
        <v>5173</v>
      </c>
      <c r="B852" t="s">
        <v>5174</v>
      </c>
    </row>
    <row r="853" spans="1:2" x14ac:dyDescent="0.25">
      <c r="A853" t="s">
        <v>5175</v>
      </c>
      <c r="B853" t="s">
        <v>5176</v>
      </c>
    </row>
    <row r="854" spans="1:2" x14ac:dyDescent="0.25">
      <c r="A854" t="s">
        <v>5177</v>
      </c>
      <c r="B854" t="s">
        <v>5178</v>
      </c>
    </row>
    <row r="855" spans="1:2" x14ac:dyDescent="0.25">
      <c r="A855" t="s">
        <v>5179</v>
      </c>
      <c r="B855" t="s">
        <v>5180</v>
      </c>
    </row>
    <row r="856" spans="1:2" x14ac:dyDescent="0.25">
      <c r="A856" t="s">
        <v>5181</v>
      </c>
      <c r="B856" t="s">
        <v>5182</v>
      </c>
    </row>
    <row r="857" spans="1:2" x14ac:dyDescent="0.25">
      <c r="A857" t="s">
        <v>5183</v>
      </c>
      <c r="B857" t="s">
        <v>5184</v>
      </c>
    </row>
    <row r="858" spans="1:2" x14ac:dyDescent="0.25">
      <c r="A858" t="s">
        <v>118</v>
      </c>
      <c r="B858" t="s">
        <v>1051</v>
      </c>
    </row>
    <row r="859" spans="1:2" x14ac:dyDescent="0.25">
      <c r="A859" t="s">
        <v>5185</v>
      </c>
      <c r="B859" t="s">
        <v>5186</v>
      </c>
    </row>
    <row r="860" spans="1:2" x14ac:dyDescent="0.25">
      <c r="A860" t="s">
        <v>5187</v>
      </c>
      <c r="B860" t="s">
        <v>5188</v>
      </c>
    </row>
    <row r="861" spans="1:2" x14ac:dyDescent="0.25">
      <c r="A861" t="s">
        <v>5189</v>
      </c>
      <c r="B861" t="s">
        <v>5190</v>
      </c>
    </row>
    <row r="862" spans="1:2" x14ac:dyDescent="0.25">
      <c r="A862" t="s">
        <v>5191</v>
      </c>
      <c r="B862" t="s">
        <v>5192</v>
      </c>
    </row>
    <row r="863" spans="1:2" x14ac:dyDescent="0.25">
      <c r="A863" t="s">
        <v>5193</v>
      </c>
      <c r="B863" t="s">
        <v>5194</v>
      </c>
    </row>
    <row r="864" spans="1:2" x14ac:dyDescent="0.25">
      <c r="A864" t="s">
        <v>5195</v>
      </c>
      <c r="B864" t="s">
        <v>5196</v>
      </c>
    </row>
    <row r="865" spans="1:2" x14ac:dyDescent="0.25">
      <c r="A865" t="s">
        <v>5197</v>
      </c>
      <c r="B865" t="s">
        <v>5198</v>
      </c>
    </row>
    <row r="866" spans="1:2" x14ac:dyDescent="0.25">
      <c r="A866" t="s">
        <v>5199</v>
      </c>
      <c r="B866" t="s">
        <v>5200</v>
      </c>
    </row>
    <row r="867" spans="1:2" x14ac:dyDescent="0.25">
      <c r="A867" t="s">
        <v>5093</v>
      </c>
      <c r="B867" t="s">
        <v>5201</v>
      </c>
    </row>
    <row r="868" spans="1:2" x14ac:dyDescent="0.25">
      <c r="A868" t="s">
        <v>5202</v>
      </c>
      <c r="B868" t="s">
        <v>5203</v>
      </c>
    </row>
    <row r="869" spans="1:2" x14ac:dyDescent="0.25">
      <c r="A869" t="s">
        <v>5204</v>
      </c>
      <c r="B869" t="s">
        <v>5205</v>
      </c>
    </row>
    <row r="870" spans="1:2" x14ac:dyDescent="0.25">
      <c r="A870" t="s">
        <v>5206</v>
      </c>
      <c r="B870" t="s">
        <v>5207</v>
      </c>
    </row>
    <row r="871" spans="1:2" x14ac:dyDescent="0.25">
      <c r="A871" t="s">
        <v>5208</v>
      </c>
      <c r="B871" t="s">
        <v>5209</v>
      </c>
    </row>
    <row r="872" spans="1:2" x14ac:dyDescent="0.25">
      <c r="A872" t="s">
        <v>5210</v>
      </c>
      <c r="B872" t="s">
        <v>5211</v>
      </c>
    </row>
    <row r="873" spans="1:2" x14ac:dyDescent="0.25">
      <c r="A873" t="s">
        <v>563</v>
      </c>
      <c r="B873" t="s">
        <v>5212</v>
      </c>
    </row>
    <row r="874" spans="1:2" x14ac:dyDescent="0.25">
      <c r="A874" t="s">
        <v>5213</v>
      </c>
      <c r="B874" t="s">
        <v>5214</v>
      </c>
    </row>
    <row r="875" spans="1:2" x14ac:dyDescent="0.25">
      <c r="A875" t="s">
        <v>5215</v>
      </c>
      <c r="B875" t="s">
        <v>5216</v>
      </c>
    </row>
    <row r="876" spans="1:2" x14ac:dyDescent="0.25">
      <c r="A876" t="s">
        <v>5217</v>
      </c>
      <c r="B876" t="s">
        <v>5218</v>
      </c>
    </row>
    <row r="877" spans="1:2" x14ac:dyDescent="0.25">
      <c r="A877" t="s">
        <v>5219</v>
      </c>
      <c r="B877" t="s">
        <v>5220</v>
      </c>
    </row>
    <row r="878" spans="1:2" x14ac:dyDescent="0.25">
      <c r="A878" t="s">
        <v>5221</v>
      </c>
      <c r="B878" t="s">
        <v>5222</v>
      </c>
    </row>
    <row r="879" spans="1:2" x14ac:dyDescent="0.25">
      <c r="A879" t="s">
        <v>5223</v>
      </c>
      <c r="B879" t="s">
        <v>5224</v>
      </c>
    </row>
    <row r="880" spans="1:2" x14ac:dyDescent="0.25">
      <c r="A880" t="s">
        <v>5225</v>
      </c>
      <c r="B880" t="s">
        <v>5226</v>
      </c>
    </row>
    <row r="881" spans="1:2" x14ac:dyDescent="0.25">
      <c r="A881" t="s">
        <v>5227</v>
      </c>
      <c r="B881" t="s">
        <v>5228</v>
      </c>
    </row>
    <row r="882" spans="1:2" x14ac:dyDescent="0.25">
      <c r="A882" t="s">
        <v>5229</v>
      </c>
      <c r="B882" t="s">
        <v>5230</v>
      </c>
    </row>
    <row r="883" spans="1:2" x14ac:dyDescent="0.25">
      <c r="A883" t="s">
        <v>5231</v>
      </c>
      <c r="B883" t="s">
        <v>5232</v>
      </c>
    </row>
    <row r="884" spans="1:2" x14ac:dyDescent="0.25">
      <c r="A884" t="s">
        <v>5233</v>
      </c>
      <c r="B884" t="s">
        <v>5234</v>
      </c>
    </row>
    <row r="885" spans="1:2" x14ac:dyDescent="0.25">
      <c r="A885" t="s">
        <v>5235</v>
      </c>
      <c r="B885" t="s">
        <v>5236</v>
      </c>
    </row>
    <row r="886" spans="1:2" x14ac:dyDescent="0.25">
      <c r="A886" t="s">
        <v>5237</v>
      </c>
      <c r="B886" t="s">
        <v>5238</v>
      </c>
    </row>
    <row r="887" spans="1:2" x14ac:dyDescent="0.25">
      <c r="A887" t="s">
        <v>5239</v>
      </c>
      <c r="B887" t="s">
        <v>5240</v>
      </c>
    </row>
    <row r="888" spans="1:2" x14ac:dyDescent="0.25">
      <c r="A888" t="s">
        <v>5241</v>
      </c>
      <c r="B888" t="s">
        <v>5242</v>
      </c>
    </row>
    <row r="889" spans="1:2" x14ac:dyDescent="0.25">
      <c r="A889" t="s">
        <v>5243</v>
      </c>
      <c r="B889" t="s">
        <v>5244</v>
      </c>
    </row>
    <row r="890" spans="1:2" x14ac:dyDescent="0.25">
      <c r="A890" t="s">
        <v>5245</v>
      </c>
      <c r="B890" t="s">
        <v>5246</v>
      </c>
    </row>
    <row r="891" spans="1:2" x14ac:dyDescent="0.25">
      <c r="A891" t="s">
        <v>5247</v>
      </c>
      <c r="B891" t="s">
        <v>5248</v>
      </c>
    </row>
    <row r="892" spans="1:2" x14ac:dyDescent="0.25">
      <c r="A892" t="s">
        <v>5249</v>
      </c>
      <c r="B892" t="s">
        <v>5250</v>
      </c>
    </row>
    <row r="893" spans="1:2" x14ac:dyDescent="0.25">
      <c r="A893" t="s">
        <v>5251</v>
      </c>
      <c r="B893" t="s">
        <v>5252</v>
      </c>
    </row>
    <row r="894" spans="1:2" x14ac:dyDescent="0.25">
      <c r="A894" t="s">
        <v>5253</v>
      </c>
      <c r="B894" t="s">
        <v>5254</v>
      </c>
    </row>
    <row r="895" spans="1:2" x14ac:dyDescent="0.25">
      <c r="A895" t="s">
        <v>5255</v>
      </c>
      <c r="B895" t="s">
        <v>5256</v>
      </c>
    </row>
    <row r="896" spans="1:2" x14ac:dyDescent="0.25">
      <c r="A896" t="s">
        <v>5257</v>
      </c>
      <c r="B896" t="s">
        <v>5258</v>
      </c>
    </row>
    <row r="897" spans="1:2" x14ac:dyDescent="0.25">
      <c r="A897" t="s">
        <v>5259</v>
      </c>
      <c r="B897" t="s">
        <v>5260</v>
      </c>
    </row>
    <row r="898" spans="1:2" x14ac:dyDescent="0.25">
      <c r="A898" t="s">
        <v>5261</v>
      </c>
      <c r="B898" t="s">
        <v>5262</v>
      </c>
    </row>
    <row r="899" spans="1:2" x14ac:dyDescent="0.25">
      <c r="A899" t="s">
        <v>5263</v>
      </c>
      <c r="B899" t="s">
        <v>5264</v>
      </c>
    </row>
    <row r="900" spans="1:2" x14ac:dyDescent="0.25">
      <c r="A900" t="s">
        <v>5265</v>
      </c>
      <c r="B900" t="s">
        <v>5266</v>
      </c>
    </row>
    <row r="901" spans="1:2" x14ac:dyDescent="0.25">
      <c r="A901" t="s">
        <v>5267</v>
      </c>
      <c r="B901" t="s">
        <v>5268</v>
      </c>
    </row>
    <row r="902" spans="1:2" x14ac:dyDescent="0.25">
      <c r="A902" t="s">
        <v>5269</v>
      </c>
      <c r="B902" t="s">
        <v>5270</v>
      </c>
    </row>
    <row r="903" spans="1:2" x14ac:dyDescent="0.25">
      <c r="A903" t="s">
        <v>5271</v>
      </c>
      <c r="B903" t="s">
        <v>5272</v>
      </c>
    </row>
    <row r="904" spans="1:2" x14ac:dyDescent="0.25">
      <c r="A904" t="s">
        <v>5273</v>
      </c>
      <c r="B904" t="s">
        <v>5274</v>
      </c>
    </row>
    <row r="905" spans="1:2" x14ac:dyDescent="0.25">
      <c r="A905" t="s">
        <v>5275</v>
      </c>
      <c r="B905" t="s">
        <v>5276</v>
      </c>
    </row>
    <row r="906" spans="1:2" x14ac:dyDescent="0.25">
      <c r="A906" t="s">
        <v>5277</v>
      </c>
      <c r="B906" t="s">
        <v>5278</v>
      </c>
    </row>
    <row r="907" spans="1:2" x14ac:dyDescent="0.25">
      <c r="A907" t="s">
        <v>5279</v>
      </c>
      <c r="B907" t="s">
        <v>5280</v>
      </c>
    </row>
    <row r="908" spans="1:2" x14ac:dyDescent="0.25">
      <c r="A908" t="s">
        <v>5281</v>
      </c>
      <c r="B908" t="s">
        <v>5282</v>
      </c>
    </row>
    <row r="909" spans="1:2" x14ac:dyDescent="0.25">
      <c r="A909" t="s">
        <v>5283</v>
      </c>
      <c r="B909" t="s">
        <v>5284</v>
      </c>
    </row>
    <row r="910" spans="1:2" x14ac:dyDescent="0.25">
      <c r="A910" t="s">
        <v>5285</v>
      </c>
      <c r="B910" t="s">
        <v>5286</v>
      </c>
    </row>
    <row r="911" spans="1:2" x14ac:dyDescent="0.25">
      <c r="A911" t="s">
        <v>5287</v>
      </c>
      <c r="B911" t="s">
        <v>5288</v>
      </c>
    </row>
    <row r="912" spans="1:2" x14ac:dyDescent="0.25">
      <c r="A912" t="s">
        <v>5289</v>
      </c>
      <c r="B912" t="s">
        <v>5290</v>
      </c>
    </row>
    <row r="913" spans="1:2" x14ac:dyDescent="0.25">
      <c r="A913" t="s">
        <v>5291</v>
      </c>
      <c r="B913" t="s">
        <v>5292</v>
      </c>
    </row>
    <row r="914" spans="1:2" x14ac:dyDescent="0.25">
      <c r="A914" t="s">
        <v>5293</v>
      </c>
      <c r="B914" t="s">
        <v>5294</v>
      </c>
    </row>
    <row r="915" spans="1:2" x14ac:dyDescent="0.25">
      <c r="A915" t="s">
        <v>5295</v>
      </c>
      <c r="B915" t="s">
        <v>5296</v>
      </c>
    </row>
    <row r="916" spans="1:2" x14ac:dyDescent="0.25">
      <c r="A916" t="s">
        <v>5297</v>
      </c>
      <c r="B916" t="s">
        <v>5298</v>
      </c>
    </row>
    <row r="917" spans="1:2" x14ac:dyDescent="0.25">
      <c r="A917" t="s">
        <v>5299</v>
      </c>
      <c r="B917" t="s">
        <v>5300</v>
      </c>
    </row>
    <row r="918" spans="1:2" x14ac:dyDescent="0.25">
      <c r="A918" t="s">
        <v>5301</v>
      </c>
      <c r="B918" t="s">
        <v>5302</v>
      </c>
    </row>
    <row r="919" spans="1:2" x14ac:dyDescent="0.25">
      <c r="A919" t="s">
        <v>5303</v>
      </c>
      <c r="B919" t="s">
        <v>5304</v>
      </c>
    </row>
    <row r="920" spans="1:2" x14ac:dyDescent="0.25">
      <c r="A920" t="s">
        <v>5305</v>
      </c>
      <c r="B920" t="s">
        <v>5306</v>
      </c>
    </row>
    <row r="921" spans="1:2" x14ac:dyDescent="0.25">
      <c r="A921" t="s">
        <v>5307</v>
      </c>
      <c r="B921" t="s">
        <v>5308</v>
      </c>
    </row>
    <row r="922" spans="1:2" x14ac:dyDescent="0.25">
      <c r="A922" t="s">
        <v>5309</v>
      </c>
      <c r="B922" t="s">
        <v>5310</v>
      </c>
    </row>
    <row r="923" spans="1:2" x14ac:dyDescent="0.25">
      <c r="A923" t="s">
        <v>5311</v>
      </c>
      <c r="B923" t="s">
        <v>5312</v>
      </c>
    </row>
    <row r="924" spans="1:2" x14ac:dyDescent="0.25">
      <c r="A924" t="s">
        <v>5313</v>
      </c>
      <c r="B924" t="s">
        <v>5314</v>
      </c>
    </row>
    <row r="925" spans="1:2" x14ac:dyDescent="0.25">
      <c r="A925" t="s">
        <v>5315</v>
      </c>
      <c r="B925" t="s">
        <v>5316</v>
      </c>
    </row>
    <row r="926" spans="1:2" x14ac:dyDescent="0.25">
      <c r="A926" t="s">
        <v>5317</v>
      </c>
      <c r="B926" t="s">
        <v>5318</v>
      </c>
    </row>
    <row r="927" spans="1:2" x14ac:dyDescent="0.25">
      <c r="A927" t="s">
        <v>5319</v>
      </c>
      <c r="B927" t="s">
        <v>5320</v>
      </c>
    </row>
    <row r="928" spans="1:2" x14ac:dyDescent="0.25">
      <c r="A928" t="s">
        <v>5321</v>
      </c>
      <c r="B928" t="s">
        <v>5322</v>
      </c>
    </row>
    <row r="929" spans="1:2" x14ac:dyDescent="0.25">
      <c r="A929" t="s">
        <v>5323</v>
      </c>
      <c r="B929" t="s">
        <v>5324</v>
      </c>
    </row>
    <row r="930" spans="1:2" x14ac:dyDescent="0.25">
      <c r="A930" t="s">
        <v>5325</v>
      </c>
      <c r="B930" t="s">
        <v>5326</v>
      </c>
    </row>
    <row r="931" spans="1:2" x14ac:dyDescent="0.25">
      <c r="A931" t="s">
        <v>5327</v>
      </c>
      <c r="B931" t="s">
        <v>5328</v>
      </c>
    </row>
    <row r="932" spans="1:2" x14ac:dyDescent="0.25">
      <c r="A932" t="s">
        <v>5329</v>
      </c>
      <c r="B932" t="s">
        <v>5330</v>
      </c>
    </row>
    <row r="933" spans="1:2" x14ac:dyDescent="0.25">
      <c r="A933" t="s">
        <v>5331</v>
      </c>
      <c r="B933" t="s">
        <v>5332</v>
      </c>
    </row>
    <row r="934" spans="1:2" x14ac:dyDescent="0.25">
      <c r="A934" t="s">
        <v>5333</v>
      </c>
      <c r="B934" t="s">
        <v>5334</v>
      </c>
    </row>
    <row r="935" spans="1:2" x14ac:dyDescent="0.25">
      <c r="A935" t="s">
        <v>5335</v>
      </c>
      <c r="B935" t="s">
        <v>5336</v>
      </c>
    </row>
    <row r="936" spans="1:2" x14ac:dyDescent="0.25">
      <c r="A936" t="s">
        <v>5337</v>
      </c>
      <c r="B936" t="s">
        <v>5338</v>
      </c>
    </row>
    <row r="937" spans="1:2" x14ac:dyDescent="0.25">
      <c r="A937" t="s">
        <v>5339</v>
      </c>
      <c r="B937" t="s">
        <v>5340</v>
      </c>
    </row>
    <row r="938" spans="1:2" x14ac:dyDescent="0.25">
      <c r="A938" t="s">
        <v>5341</v>
      </c>
      <c r="B938" t="s">
        <v>5342</v>
      </c>
    </row>
    <row r="939" spans="1:2" x14ac:dyDescent="0.25">
      <c r="A939" t="s">
        <v>5343</v>
      </c>
      <c r="B939" t="s">
        <v>5344</v>
      </c>
    </row>
    <row r="940" spans="1:2" x14ac:dyDescent="0.25">
      <c r="A940" t="s">
        <v>5345</v>
      </c>
      <c r="B940" t="s">
        <v>5346</v>
      </c>
    </row>
    <row r="941" spans="1:2" x14ac:dyDescent="0.25">
      <c r="A941" t="s">
        <v>5347</v>
      </c>
      <c r="B941" t="s">
        <v>5348</v>
      </c>
    </row>
    <row r="942" spans="1:2" x14ac:dyDescent="0.25">
      <c r="A942" t="s">
        <v>5349</v>
      </c>
      <c r="B942" t="s">
        <v>5350</v>
      </c>
    </row>
    <row r="943" spans="1:2" x14ac:dyDescent="0.25">
      <c r="A943" t="s">
        <v>5351</v>
      </c>
      <c r="B943" t="s">
        <v>5352</v>
      </c>
    </row>
    <row r="944" spans="1:2" x14ac:dyDescent="0.25">
      <c r="A944" t="s">
        <v>5353</v>
      </c>
      <c r="B944" t="s">
        <v>5354</v>
      </c>
    </row>
    <row r="945" spans="1:2" x14ac:dyDescent="0.25">
      <c r="A945" t="s">
        <v>5355</v>
      </c>
      <c r="B945" t="s">
        <v>5356</v>
      </c>
    </row>
    <row r="946" spans="1:2" x14ac:dyDescent="0.25">
      <c r="A946" t="s">
        <v>5357</v>
      </c>
      <c r="B946" t="s">
        <v>5358</v>
      </c>
    </row>
    <row r="947" spans="1:2" x14ac:dyDescent="0.25">
      <c r="A947" t="s">
        <v>5359</v>
      </c>
      <c r="B947" t="s">
        <v>5360</v>
      </c>
    </row>
    <row r="948" spans="1:2" x14ac:dyDescent="0.25">
      <c r="A948" t="s">
        <v>5361</v>
      </c>
      <c r="B948" t="s">
        <v>5362</v>
      </c>
    </row>
    <row r="949" spans="1:2" x14ac:dyDescent="0.25">
      <c r="A949" t="s">
        <v>5363</v>
      </c>
      <c r="B949" t="s">
        <v>5364</v>
      </c>
    </row>
    <row r="950" spans="1:2" x14ac:dyDescent="0.25">
      <c r="A950" t="s">
        <v>5365</v>
      </c>
      <c r="B950" t="s">
        <v>5366</v>
      </c>
    </row>
    <row r="951" spans="1:2" x14ac:dyDescent="0.25">
      <c r="A951" t="s">
        <v>5367</v>
      </c>
      <c r="B951" t="s">
        <v>5368</v>
      </c>
    </row>
    <row r="952" spans="1:2" x14ac:dyDescent="0.25">
      <c r="A952" t="s">
        <v>5369</v>
      </c>
      <c r="B952" t="s">
        <v>5370</v>
      </c>
    </row>
    <row r="953" spans="1:2" x14ac:dyDescent="0.25">
      <c r="A953" t="s">
        <v>5371</v>
      </c>
      <c r="B953" t="s">
        <v>5372</v>
      </c>
    </row>
    <row r="954" spans="1:2" x14ac:dyDescent="0.25">
      <c r="A954" t="s">
        <v>5373</v>
      </c>
      <c r="B954" t="s">
        <v>5374</v>
      </c>
    </row>
    <row r="955" spans="1:2" x14ac:dyDescent="0.25">
      <c r="A955" t="s">
        <v>5375</v>
      </c>
      <c r="B955" t="s">
        <v>5376</v>
      </c>
    </row>
    <row r="956" spans="1:2" x14ac:dyDescent="0.25">
      <c r="A956" t="s">
        <v>5377</v>
      </c>
      <c r="B956" t="s">
        <v>5378</v>
      </c>
    </row>
    <row r="957" spans="1:2" x14ac:dyDescent="0.25">
      <c r="A957" t="s">
        <v>5379</v>
      </c>
      <c r="B957" t="s">
        <v>5380</v>
      </c>
    </row>
    <row r="958" spans="1:2" x14ac:dyDescent="0.25">
      <c r="A958" t="s">
        <v>5381</v>
      </c>
      <c r="B958" t="s">
        <v>5382</v>
      </c>
    </row>
    <row r="959" spans="1:2" x14ac:dyDescent="0.25">
      <c r="A959" t="s">
        <v>5383</v>
      </c>
      <c r="B959" t="s">
        <v>5384</v>
      </c>
    </row>
    <row r="960" spans="1:2" x14ac:dyDescent="0.25">
      <c r="A960" t="s">
        <v>5385</v>
      </c>
      <c r="B960" t="s">
        <v>5386</v>
      </c>
    </row>
    <row r="961" spans="1:2" x14ac:dyDescent="0.25">
      <c r="A961" t="s">
        <v>5387</v>
      </c>
      <c r="B961" t="s">
        <v>5388</v>
      </c>
    </row>
    <row r="962" spans="1:2" x14ac:dyDescent="0.25">
      <c r="A962" t="s">
        <v>5389</v>
      </c>
      <c r="B962" t="s">
        <v>5390</v>
      </c>
    </row>
    <row r="963" spans="1:2" x14ac:dyDescent="0.25">
      <c r="A963" t="s">
        <v>5391</v>
      </c>
      <c r="B963" t="s">
        <v>5392</v>
      </c>
    </row>
    <row r="964" spans="1:2" x14ac:dyDescent="0.25">
      <c r="A964" t="s">
        <v>5393</v>
      </c>
      <c r="B964" t="s">
        <v>5394</v>
      </c>
    </row>
    <row r="965" spans="1:2" x14ac:dyDescent="0.25">
      <c r="A965" t="s">
        <v>5395</v>
      </c>
      <c r="B965" t="s">
        <v>5396</v>
      </c>
    </row>
    <row r="966" spans="1:2" x14ac:dyDescent="0.25">
      <c r="A966" t="s">
        <v>5397</v>
      </c>
      <c r="B966" t="s">
        <v>5398</v>
      </c>
    </row>
    <row r="967" spans="1:2" x14ac:dyDescent="0.25">
      <c r="A967" t="s">
        <v>5399</v>
      </c>
      <c r="B967" t="s">
        <v>5400</v>
      </c>
    </row>
    <row r="968" spans="1:2" x14ac:dyDescent="0.25">
      <c r="A968" t="s">
        <v>5401</v>
      </c>
      <c r="B968" t="s">
        <v>5402</v>
      </c>
    </row>
    <row r="969" spans="1:2" x14ac:dyDescent="0.25">
      <c r="A969" t="s">
        <v>5403</v>
      </c>
      <c r="B969" t="s">
        <v>5404</v>
      </c>
    </row>
    <row r="970" spans="1:2" x14ac:dyDescent="0.25">
      <c r="A970" t="s">
        <v>5405</v>
      </c>
      <c r="B970" t="s">
        <v>5406</v>
      </c>
    </row>
    <row r="971" spans="1:2" x14ac:dyDescent="0.25">
      <c r="A971" t="s">
        <v>5407</v>
      </c>
      <c r="B971" t="s">
        <v>5408</v>
      </c>
    </row>
    <row r="972" spans="1:2" x14ac:dyDescent="0.25">
      <c r="A972" t="s">
        <v>5409</v>
      </c>
      <c r="B972" t="s">
        <v>5410</v>
      </c>
    </row>
    <row r="973" spans="1:2" x14ac:dyDescent="0.25">
      <c r="A973" t="s">
        <v>5411</v>
      </c>
      <c r="B973" t="s">
        <v>5412</v>
      </c>
    </row>
    <row r="974" spans="1:2" x14ac:dyDescent="0.25">
      <c r="A974" t="s">
        <v>5413</v>
      </c>
      <c r="B974" t="s">
        <v>5414</v>
      </c>
    </row>
    <row r="975" spans="1:2" x14ac:dyDescent="0.25">
      <c r="A975" t="s">
        <v>5415</v>
      </c>
      <c r="B975" t="s">
        <v>5416</v>
      </c>
    </row>
    <row r="976" spans="1:2" x14ac:dyDescent="0.25">
      <c r="A976" t="s">
        <v>5417</v>
      </c>
      <c r="B976" t="s">
        <v>5418</v>
      </c>
    </row>
    <row r="977" spans="1:2" x14ac:dyDescent="0.25">
      <c r="A977" t="s">
        <v>5419</v>
      </c>
      <c r="B977" t="s">
        <v>5420</v>
      </c>
    </row>
    <row r="978" spans="1:2" x14ac:dyDescent="0.25">
      <c r="A978" t="s">
        <v>5421</v>
      </c>
      <c r="B978" t="s">
        <v>5422</v>
      </c>
    </row>
    <row r="979" spans="1:2" x14ac:dyDescent="0.25">
      <c r="A979" t="s">
        <v>5423</v>
      </c>
      <c r="B979" t="s">
        <v>1680</v>
      </c>
    </row>
    <row r="980" spans="1:2" x14ac:dyDescent="0.25">
      <c r="A980" t="s">
        <v>5424</v>
      </c>
      <c r="B980" t="s">
        <v>5425</v>
      </c>
    </row>
    <row r="981" spans="1:2" x14ac:dyDescent="0.25">
      <c r="A981" t="s">
        <v>5426</v>
      </c>
      <c r="B981" t="s">
        <v>5427</v>
      </c>
    </row>
    <row r="982" spans="1:2" x14ac:dyDescent="0.25">
      <c r="A982" t="s">
        <v>5428</v>
      </c>
      <c r="B982" t="s">
        <v>5429</v>
      </c>
    </row>
    <row r="983" spans="1:2" x14ac:dyDescent="0.25">
      <c r="A983" t="s">
        <v>5430</v>
      </c>
      <c r="B983" t="s">
        <v>5431</v>
      </c>
    </row>
    <row r="984" spans="1:2" x14ac:dyDescent="0.25">
      <c r="A984" t="s">
        <v>5432</v>
      </c>
      <c r="B984" t="s">
        <v>5433</v>
      </c>
    </row>
    <row r="985" spans="1:2" x14ac:dyDescent="0.25">
      <c r="A985" t="s">
        <v>5434</v>
      </c>
      <c r="B985" t="s">
        <v>5435</v>
      </c>
    </row>
    <row r="986" spans="1:2" x14ac:dyDescent="0.25">
      <c r="A986" t="s">
        <v>5436</v>
      </c>
      <c r="B986" t="s">
        <v>5437</v>
      </c>
    </row>
    <row r="987" spans="1:2" x14ac:dyDescent="0.25">
      <c r="A987" t="s">
        <v>5438</v>
      </c>
      <c r="B987" t="s">
        <v>5439</v>
      </c>
    </row>
    <row r="988" spans="1:2" x14ac:dyDescent="0.25">
      <c r="A988" t="s">
        <v>5440</v>
      </c>
      <c r="B988" t="s">
        <v>5441</v>
      </c>
    </row>
    <row r="989" spans="1:2" x14ac:dyDescent="0.25">
      <c r="A989" t="s">
        <v>5442</v>
      </c>
      <c r="B989" t="s">
        <v>5443</v>
      </c>
    </row>
    <row r="990" spans="1:2" x14ac:dyDescent="0.25">
      <c r="A990" t="s">
        <v>5444</v>
      </c>
      <c r="B990" t="s">
        <v>5445</v>
      </c>
    </row>
    <row r="991" spans="1:2" x14ac:dyDescent="0.25">
      <c r="A991" t="s">
        <v>5446</v>
      </c>
      <c r="B991" t="s">
        <v>5447</v>
      </c>
    </row>
    <row r="992" spans="1:2" x14ac:dyDescent="0.25">
      <c r="A992" t="s">
        <v>5448</v>
      </c>
      <c r="B992" t="s">
        <v>5449</v>
      </c>
    </row>
    <row r="993" spans="1:2" x14ac:dyDescent="0.25">
      <c r="A993" t="s">
        <v>5450</v>
      </c>
      <c r="B993" t="s">
        <v>5451</v>
      </c>
    </row>
    <row r="994" spans="1:2" x14ac:dyDescent="0.25">
      <c r="A994" t="s">
        <v>5452</v>
      </c>
      <c r="B994" t="s">
        <v>5453</v>
      </c>
    </row>
    <row r="995" spans="1:2" x14ac:dyDescent="0.25">
      <c r="A995" t="s">
        <v>5454</v>
      </c>
      <c r="B995" t="s">
        <v>5455</v>
      </c>
    </row>
    <row r="996" spans="1:2" x14ac:dyDescent="0.25">
      <c r="A996" t="s">
        <v>5456</v>
      </c>
      <c r="B996" t="s">
        <v>5457</v>
      </c>
    </row>
    <row r="997" spans="1:2" x14ac:dyDescent="0.25">
      <c r="A997" t="s">
        <v>5458</v>
      </c>
      <c r="B997" t="s">
        <v>5459</v>
      </c>
    </row>
    <row r="998" spans="1:2" x14ac:dyDescent="0.25">
      <c r="A998" t="s">
        <v>5460</v>
      </c>
      <c r="B998" t="s">
        <v>5461</v>
      </c>
    </row>
    <row r="999" spans="1:2" x14ac:dyDescent="0.25">
      <c r="A999" t="s">
        <v>5462</v>
      </c>
      <c r="B999" t="s">
        <v>5463</v>
      </c>
    </row>
    <row r="1000" spans="1:2" x14ac:dyDescent="0.25">
      <c r="A1000" t="s">
        <v>5464</v>
      </c>
      <c r="B1000" t="s">
        <v>5465</v>
      </c>
    </row>
    <row r="1001" spans="1:2" x14ac:dyDescent="0.25">
      <c r="A1001" t="s">
        <v>5466</v>
      </c>
      <c r="B1001" t="s">
        <v>5467</v>
      </c>
    </row>
    <row r="1002" spans="1:2" x14ac:dyDescent="0.25">
      <c r="A1002" t="s">
        <v>5468</v>
      </c>
      <c r="B1002" t="s">
        <v>5469</v>
      </c>
    </row>
    <row r="1003" spans="1:2" x14ac:dyDescent="0.25">
      <c r="A1003" t="s">
        <v>5470</v>
      </c>
      <c r="B1003" t="s">
        <v>5471</v>
      </c>
    </row>
    <row r="1004" spans="1:2" x14ac:dyDescent="0.25">
      <c r="A1004" t="s">
        <v>5472</v>
      </c>
      <c r="B1004" t="s">
        <v>5473</v>
      </c>
    </row>
    <row r="1005" spans="1:2" x14ac:dyDescent="0.25">
      <c r="A1005" t="s">
        <v>5474</v>
      </c>
      <c r="B1005" t="s">
        <v>5472</v>
      </c>
    </row>
    <row r="1006" spans="1:2" x14ac:dyDescent="0.25">
      <c r="A1006" t="s">
        <v>5475</v>
      </c>
      <c r="B1006" t="s">
        <v>5476</v>
      </c>
    </row>
    <row r="1007" spans="1:2" x14ac:dyDescent="0.25">
      <c r="A1007" t="s">
        <v>5477</v>
      </c>
      <c r="B1007" t="s">
        <v>5478</v>
      </c>
    </row>
    <row r="1008" spans="1:2" x14ac:dyDescent="0.25">
      <c r="A1008" t="s">
        <v>5479</v>
      </c>
      <c r="B1008" t="s">
        <v>5480</v>
      </c>
    </row>
    <row r="1009" spans="1:2" x14ac:dyDescent="0.25">
      <c r="A1009" t="s">
        <v>5481</v>
      </c>
      <c r="B1009" t="s">
        <v>5482</v>
      </c>
    </row>
    <row r="1010" spans="1:2" x14ac:dyDescent="0.25">
      <c r="A1010" t="s">
        <v>5483</v>
      </c>
      <c r="B1010" t="s">
        <v>5484</v>
      </c>
    </row>
    <row r="1011" spans="1:2" x14ac:dyDescent="0.25">
      <c r="A1011" t="s">
        <v>5485</v>
      </c>
      <c r="B1011" t="s">
        <v>5486</v>
      </c>
    </row>
    <row r="1012" spans="1:2" x14ac:dyDescent="0.25">
      <c r="A1012" t="s">
        <v>5487</v>
      </c>
      <c r="B1012" t="s">
        <v>5488</v>
      </c>
    </row>
    <row r="1013" spans="1:2" x14ac:dyDescent="0.25">
      <c r="A1013" t="s">
        <v>5489</v>
      </c>
      <c r="B1013" t="s">
        <v>5490</v>
      </c>
    </row>
    <row r="1014" spans="1:2" x14ac:dyDescent="0.25">
      <c r="A1014" t="s">
        <v>5491</v>
      </c>
      <c r="B1014" t="s">
        <v>5492</v>
      </c>
    </row>
    <row r="1015" spans="1:2" x14ac:dyDescent="0.25">
      <c r="A1015" t="s">
        <v>274</v>
      </c>
      <c r="B1015" t="s">
        <v>5493</v>
      </c>
    </row>
    <row r="1016" spans="1:2" x14ac:dyDescent="0.25">
      <c r="A1016" t="s">
        <v>5125</v>
      </c>
      <c r="B1016" t="s">
        <v>5494</v>
      </c>
    </row>
    <row r="1017" spans="1:2" x14ac:dyDescent="0.25">
      <c r="A1017" t="s">
        <v>5495</v>
      </c>
      <c r="B1017" t="s">
        <v>5496</v>
      </c>
    </row>
    <row r="1018" spans="1:2" x14ac:dyDescent="0.25">
      <c r="A1018" t="s">
        <v>5497</v>
      </c>
      <c r="B1018" t="s">
        <v>5498</v>
      </c>
    </row>
    <row r="1019" spans="1:2" x14ac:dyDescent="0.25">
      <c r="A1019" t="s">
        <v>5499</v>
      </c>
      <c r="B1019" t="s">
        <v>5500</v>
      </c>
    </row>
    <row r="1020" spans="1:2" x14ac:dyDescent="0.25">
      <c r="A1020" t="s">
        <v>5501</v>
      </c>
      <c r="B1020" t="s">
        <v>5502</v>
      </c>
    </row>
    <row r="1021" spans="1:2" x14ac:dyDescent="0.25">
      <c r="A1021" t="s">
        <v>5503</v>
      </c>
      <c r="B1021" t="s">
        <v>5504</v>
      </c>
    </row>
    <row r="1022" spans="1:2" x14ac:dyDescent="0.25">
      <c r="A1022" t="s">
        <v>5505</v>
      </c>
      <c r="B1022" t="s">
        <v>5506</v>
      </c>
    </row>
    <row r="1023" spans="1:2" x14ac:dyDescent="0.25">
      <c r="A1023" t="s">
        <v>5507</v>
      </c>
      <c r="B1023" t="s">
        <v>5508</v>
      </c>
    </row>
    <row r="1024" spans="1:2" x14ac:dyDescent="0.25">
      <c r="A1024" t="s">
        <v>5509</v>
      </c>
      <c r="B1024" t="s">
        <v>5495</v>
      </c>
    </row>
    <row r="1025" spans="1:2" x14ac:dyDescent="0.25">
      <c r="A1025" t="s">
        <v>5510</v>
      </c>
      <c r="B1025" t="s">
        <v>5511</v>
      </c>
    </row>
    <row r="1026" spans="1:2" x14ac:dyDescent="0.25">
      <c r="A1026" t="s">
        <v>5512</v>
      </c>
      <c r="B1026" t="s">
        <v>5513</v>
      </c>
    </row>
    <row r="1027" spans="1:2" x14ac:dyDescent="0.25">
      <c r="A1027" t="s">
        <v>5514</v>
      </c>
      <c r="B1027" t="s">
        <v>5515</v>
      </c>
    </row>
    <row r="1028" spans="1:2" x14ac:dyDescent="0.25">
      <c r="A1028" t="s">
        <v>5516</v>
      </c>
      <c r="B1028" t="s">
        <v>5517</v>
      </c>
    </row>
    <row r="1029" spans="1:2" x14ac:dyDescent="0.25">
      <c r="A1029" t="s">
        <v>5518</v>
      </c>
      <c r="B1029" t="s">
        <v>5519</v>
      </c>
    </row>
    <row r="1030" spans="1:2" x14ac:dyDescent="0.25">
      <c r="A1030" t="s">
        <v>5520</v>
      </c>
      <c r="B1030" t="s">
        <v>5521</v>
      </c>
    </row>
    <row r="1031" spans="1:2" x14ac:dyDescent="0.25">
      <c r="A1031" t="s">
        <v>5522</v>
      </c>
      <c r="B1031" t="s">
        <v>5523</v>
      </c>
    </row>
    <row r="1032" spans="1:2" x14ac:dyDescent="0.25">
      <c r="A1032" t="s">
        <v>5524</v>
      </c>
      <c r="B1032" t="s">
        <v>5525</v>
      </c>
    </row>
    <row r="1033" spans="1:2" x14ac:dyDescent="0.25">
      <c r="A1033" t="s">
        <v>5526</v>
      </c>
      <c r="B1033" t="s">
        <v>5527</v>
      </c>
    </row>
    <row r="1034" spans="1:2" x14ac:dyDescent="0.25">
      <c r="A1034" t="s">
        <v>5528</v>
      </c>
      <c r="B1034" t="s">
        <v>5529</v>
      </c>
    </row>
    <row r="1035" spans="1:2" x14ac:dyDescent="0.25">
      <c r="A1035" t="s">
        <v>5530</v>
      </c>
      <c r="B1035" t="s">
        <v>5531</v>
      </c>
    </row>
    <row r="1036" spans="1:2" x14ac:dyDescent="0.25">
      <c r="A1036" t="s">
        <v>5532</v>
      </c>
      <c r="B1036" t="s">
        <v>5533</v>
      </c>
    </row>
    <row r="1037" spans="1:2" x14ac:dyDescent="0.25">
      <c r="A1037" t="s">
        <v>5534</v>
      </c>
      <c r="B1037" t="s">
        <v>5535</v>
      </c>
    </row>
    <row r="1038" spans="1:2" x14ac:dyDescent="0.25">
      <c r="A1038" t="s">
        <v>5536</v>
      </c>
      <c r="B1038" t="s">
        <v>5537</v>
      </c>
    </row>
    <row r="1039" spans="1:2" x14ac:dyDescent="0.25">
      <c r="A1039" t="s">
        <v>5538</v>
      </c>
      <c r="B1039" t="s">
        <v>5539</v>
      </c>
    </row>
    <row r="1040" spans="1:2" x14ac:dyDescent="0.25">
      <c r="A1040" t="s">
        <v>5540</v>
      </c>
      <c r="B1040" t="s">
        <v>5541</v>
      </c>
    </row>
    <row r="1041" spans="1:2" x14ac:dyDescent="0.25">
      <c r="A1041" t="s">
        <v>5542</v>
      </c>
      <c r="B1041" t="s">
        <v>5543</v>
      </c>
    </row>
    <row r="1042" spans="1:2" x14ac:dyDescent="0.25">
      <c r="A1042" t="s">
        <v>5544</v>
      </c>
      <c r="B1042" t="s">
        <v>5545</v>
      </c>
    </row>
    <row r="1043" spans="1:2" x14ac:dyDescent="0.25">
      <c r="A1043" t="s">
        <v>5546</v>
      </c>
      <c r="B1043" t="s">
        <v>5547</v>
      </c>
    </row>
    <row r="1044" spans="1:2" x14ac:dyDescent="0.25">
      <c r="A1044" t="s">
        <v>5548</v>
      </c>
      <c r="B1044" t="s">
        <v>5549</v>
      </c>
    </row>
    <row r="1045" spans="1:2" x14ac:dyDescent="0.25">
      <c r="A1045" t="s">
        <v>5550</v>
      </c>
      <c r="B1045" t="s">
        <v>5551</v>
      </c>
    </row>
    <row r="1046" spans="1:2" x14ac:dyDescent="0.25">
      <c r="A1046" t="s">
        <v>5552</v>
      </c>
      <c r="B1046" t="s">
        <v>5553</v>
      </c>
    </row>
    <row r="1047" spans="1:2" x14ac:dyDescent="0.25">
      <c r="A1047" t="s">
        <v>5554</v>
      </c>
      <c r="B1047" t="s">
        <v>5555</v>
      </c>
    </row>
    <row r="1048" spans="1:2" x14ac:dyDescent="0.25">
      <c r="A1048" t="s">
        <v>5556</v>
      </c>
      <c r="B1048" t="s">
        <v>5557</v>
      </c>
    </row>
    <row r="1049" spans="1:2" x14ac:dyDescent="0.25">
      <c r="A1049" t="s">
        <v>5558</v>
      </c>
      <c r="B1049" t="s">
        <v>5559</v>
      </c>
    </row>
    <row r="1050" spans="1:2" x14ac:dyDescent="0.25">
      <c r="A1050" t="s">
        <v>5560</v>
      </c>
      <c r="B1050" t="s">
        <v>5561</v>
      </c>
    </row>
    <row r="1051" spans="1:2" x14ac:dyDescent="0.25">
      <c r="A1051" t="s">
        <v>5562</v>
      </c>
      <c r="B1051" t="s">
        <v>5563</v>
      </c>
    </row>
    <row r="1052" spans="1:2" x14ac:dyDescent="0.25">
      <c r="A1052" t="s">
        <v>5564</v>
      </c>
      <c r="B1052" t="s">
        <v>5565</v>
      </c>
    </row>
    <row r="1053" spans="1:2" x14ac:dyDescent="0.25">
      <c r="A1053" t="s">
        <v>5566</v>
      </c>
      <c r="B1053" t="s">
        <v>5567</v>
      </c>
    </row>
    <row r="1054" spans="1:2" x14ac:dyDescent="0.25">
      <c r="A1054" t="s">
        <v>5568</v>
      </c>
      <c r="B1054" t="s">
        <v>5569</v>
      </c>
    </row>
    <row r="1055" spans="1:2" x14ac:dyDescent="0.25">
      <c r="A1055" t="s">
        <v>5570</v>
      </c>
      <c r="B1055" t="s">
        <v>5571</v>
      </c>
    </row>
    <row r="1056" spans="1:2" x14ac:dyDescent="0.25">
      <c r="A1056" t="s">
        <v>5572</v>
      </c>
      <c r="B1056" t="s">
        <v>5573</v>
      </c>
    </row>
    <row r="1057" spans="1:2" x14ac:dyDescent="0.25">
      <c r="A1057" t="s">
        <v>5574</v>
      </c>
      <c r="B1057" t="s">
        <v>5575</v>
      </c>
    </row>
    <row r="1058" spans="1:2" x14ac:dyDescent="0.25">
      <c r="A1058" t="s">
        <v>5576</v>
      </c>
      <c r="B1058" t="s">
        <v>5577</v>
      </c>
    </row>
    <row r="1059" spans="1:2" x14ac:dyDescent="0.25">
      <c r="A1059" t="s">
        <v>5578</v>
      </c>
      <c r="B1059" t="s">
        <v>5579</v>
      </c>
    </row>
    <row r="1060" spans="1:2" x14ac:dyDescent="0.25">
      <c r="A1060" t="s">
        <v>5580</v>
      </c>
      <c r="B1060" t="s">
        <v>5581</v>
      </c>
    </row>
    <row r="1061" spans="1:2" x14ac:dyDescent="0.25">
      <c r="A1061" t="s">
        <v>5582</v>
      </c>
      <c r="B1061" t="s">
        <v>5583</v>
      </c>
    </row>
    <row r="1062" spans="1:2" x14ac:dyDescent="0.25">
      <c r="A1062" t="s">
        <v>5584</v>
      </c>
      <c r="B1062" t="s">
        <v>5585</v>
      </c>
    </row>
    <row r="1063" spans="1:2" x14ac:dyDescent="0.25">
      <c r="A1063" t="s">
        <v>5586</v>
      </c>
      <c r="B1063" t="s">
        <v>5587</v>
      </c>
    </row>
    <row r="1064" spans="1:2" x14ac:dyDescent="0.25">
      <c r="A1064" t="s">
        <v>5588</v>
      </c>
      <c r="B1064" t="s">
        <v>5589</v>
      </c>
    </row>
    <row r="1065" spans="1:2" x14ac:dyDescent="0.25">
      <c r="A1065" t="s">
        <v>5590</v>
      </c>
      <c r="B1065" t="s">
        <v>5591</v>
      </c>
    </row>
    <row r="1066" spans="1:2" x14ac:dyDescent="0.25">
      <c r="A1066" t="s">
        <v>5592</v>
      </c>
      <c r="B1066" t="s">
        <v>5593</v>
      </c>
    </row>
    <row r="1067" spans="1:2" x14ac:dyDescent="0.25">
      <c r="A1067" t="s">
        <v>5594</v>
      </c>
      <c r="B1067" t="s">
        <v>5595</v>
      </c>
    </row>
    <row r="1068" spans="1:2" x14ac:dyDescent="0.25">
      <c r="A1068" t="s">
        <v>5596</v>
      </c>
      <c r="B1068" t="s">
        <v>5597</v>
      </c>
    </row>
    <row r="1069" spans="1:2" x14ac:dyDescent="0.25">
      <c r="A1069" t="s">
        <v>5598</v>
      </c>
      <c r="B1069" t="s">
        <v>5599</v>
      </c>
    </row>
    <row r="1070" spans="1:2" x14ac:dyDescent="0.25">
      <c r="A1070" t="s">
        <v>5600</v>
      </c>
      <c r="B1070" t="s">
        <v>5601</v>
      </c>
    </row>
    <row r="1071" spans="1:2" x14ac:dyDescent="0.25">
      <c r="A1071" t="s">
        <v>5602</v>
      </c>
      <c r="B1071" t="s">
        <v>5603</v>
      </c>
    </row>
    <row r="1072" spans="1:2" x14ac:dyDescent="0.25">
      <c r="A1072" t="s">
        <v>5604</v>
      </c>
      <c r="B1072" t="s">
        <v>5605</v>
      </c>
    </row>
    <row r="1073" spans="1:2" x14ac:dyDescent="0.25">
      <c r="A1073" t="s">
        <v>5606</v>
      </c>
      <c r="B1073" t="s">
        <v>5564</v>
      </c>
    </row>
    <row r="1074" spans="1:2" x14ac:dyDescent="0.25">
      <c r="A1074" t="s">
        <v>5607</v>
      </c>
      <c r="B1074" t="s">
        <v>5608</v>
      </c>
    </row>
    <row r="1075" spans="1:2" x14ac:dyDescent="0.25">
      <c r="A1075" t="s">
        <v>5609</v>
      </c>
      <c r="B1075" t="s">
        <v>5610</v>
      </c>
    </row>
    <row r="1076" spans="1:2" x14ac:dyDescent="0.25">
      <c r="A1076" t="s">
        <v>5611</v>
      </c>
      <c r="B1076" t="s">
        <v>5612</v>
      </c>
    </row>
    <row r="1077" spans="1:2" x14ac:dyDescent="0.25">
      <c r="A1077" t="s">
        <v>5613</v>
      </c>
      <c r="B1077" t="s">
        <v>5614</v>
      </c>
    </row>
    <row r="1078" spans="1:2" x14ac:dyDescent="0.25">
      <c r="A1078" t="s">
        <v>5615</v>
      </c>
      <c r="B1078" t="s">
        <v>5616</v>
      </c>
    </row>
    <row r="1079" spans="1:2" x14ac:dyDescent="0.25">
      <c r="A1079" t="s">
        <v>5617</v>
      </c>
      <c r="B1079" t="s">
        <v>5618</v>
      </c>
    </row>
    <row r="1080" spans="1:2" x14ac:dyDescent="0.25">
      <c r="A1080" t="s">
        <v>5619</v>
      </c>
      <c r="B1080" t="s">
        <v>5620</v>
      </c>
    </row>
    <row r="1081" spans="1:2" x14ac:dyDescent="0.25">
      <c r="A1081" t="s">
        <v>5621</v>
      </c>
      <c r="B1081" t="s">
        <v>5622</v>
      </c>
    </row>
    <row r="1082" spans="1:2" x14ac:dyDescent="0.25">
      <c r="A1082" t="s">
        <v>5623</v>
      </c>
      <c r="B1082" t="s">
        <v>5624</v>
      </c>
    </row>
    <row r="1083" spans="1:2" x14ac:dyDescent="0.25">
      <c r="A1083" t="s">
        <v>5625</v>
      </c>
      <c r="B1083" t="s">
        <v>5626</v>
      </c>
    </row>
    <row r="1084" spans="1:2" x14ac:dyDescent="0.25">
      <c r="A1084" t="s">
        <v>5627</v>
      </c>
      <c r="B1084" t="s">
        <v>5628</v>
      </c>
    </row>
    <row r="1085" spans="1:2" x14ac:dyDescent="0.25">
      <c r="A1085" t="s">
        <v>5629</v>
      </c>
      <c r="B1085" t="s">
        <v>5630</v>
      </c>
    </row>
    <row r="1086" spans="1:2" x14ac:dyDescent="0.25">
      <c r="A1086" t="s">
        <v>5631</v>
      </c>
      <c r="B1086" t="s">
        <v>5632</v>
      </c>
    </row>
    <row r="1087" spans="1:2" x14ac:dyDescent="0.25">
      <c r="A1087" t="s">
        <v>5633</v>
      </c>
      <c r="B1087" t="s">
        <v>5634</v>
      </c>
    </row>
    <row r="1088" spans="1:2" x14ac:dyDescent="0.25">
      <c r="A1088" t="s">
        <v>5635</v>
      </c>
      <c r="B1088" t="s">
        <v>5636</v>
      </c>
    </row>
    <row r="1089" spans="1:2" x14ac:dyDescent="0.25">
      <c r="A1089" t="s">
        <v>5637</v>
      </c>
      <c r="B1089" t="s">
        <v>5638</v>
      </c>
    </row>
    <row r="1090" spans="1:2" x14ac:dyDescent="0.25">
      <c r="A1090" t="s">
        <v>5639</v>
      </c>
      <c r="B1090" t="s">
        <v>5640</v>
      </c>
    </row>
    <row r="1091" spans="1:2" x14ac:dyDescent="0.25">
      <c r="A1091" t="s">
        <v>5641</v>
      </c>
      <c r="B1091" t="s">
        <v>5642</v>
      </c>
    </row>
    <row r="1092" spans="1:2" x14ac:dyDescent="0.25">
      <c r="A1092" t="s">
        <v>5643</v>
      </c>
      <c r="B1092" t="s">
        <v>5644</v>
      </c>
    </row>
    <row r="1093" spans="1:2" x14ac:dyDescent="0.25">
      <c r="A1093" t="s">
        <v>5645</v>
      </c>
      <c r="B1093" t="s">
        <v>5646</v>
      </c>
    </row>
    <row r="1094" spans="1:2" x14ac:dyDescent="0.25">
      <c r="A1094" t="s">
        <v>5647</v>
      </c>
      <c r="B1094" t="s">
        <v>5648</v>
      </c>
    </row>
    <row r="1095" spans="1:2" x14ac:dyDescent="0.25">
      <c r="A1095" t="s">
        <v>5649</v>
      </c>
      <c r="B1095" t="s">
        <v>5650</v>
      </c>
    </row>
    <row r="1096" spans="1:2" x14ac:dyDescent="0.25">
      <c r="A1096" t="s">
        <v>5651</v>
      </c>
      <c r="B1096" t="s">
        <v>5652</v>
      </c>
    </row>
    <row r="1097" spans="1:2" x14ac:dyDescent="0.25">
      <c r="A1097" t="s">
        <v>5653</v>
      </c>
      <c r="B1097" t="s">
        <v>5654</v>
      </c>
    </row>
    <row r="1098" spans="1:2" x14ac:dyDescent="0.25">
      <c r="A1098" t="s">
        <v>5655</v>
      </c>
      <c r="B1098" t="s">
        <v>5656</v>
      </c>
    </row>
    <row r="1099" spans="1:2" x14ac:dyDescent="0.25">
      <c r="A1099" t="s">
        <v>5657</v>
      </c>
      <c r="B1099" t="s">
        <v>5658</v>
      </c>
    </row>
    <row r="1100" spans="1:2" x14ac:dyDescent="0.25">
      <c r="A1100" t="s">
        <v>5659</v>
      </c>
      <c r="B1100" t="s">
        <v>5660</v>
      </c>
    </row>
    <row r="1101" spans="1:2" x14ac:dyDescent="0.25">
      <c r="A1101" t="s">
        <v>5661</v>
      </c>
      <c r="B1101" t="s">
        <v>5662</v>
      </c>
    </row>
    <row r="1102" spans="1:2" x14ac:dyDescent="0.25">
      <c r="A1102" t="s">
        <v>5663</v>
      </c>
      <c r="B1102" t="s">
        <v>5664</v>
      </c>
    </row>
    <row r="1103" spans="1:2" x14ac:dyDescent="0.25">
      <c r="A1103" t="s">
        <v>5665</v>
      </c>
      <c r="B1103" t="s">
        <v>5666</v>
      </c>
    </row>
    <row r="1104" spans="1:2" x14ac:dyDescent="0.25">
      <c r="A1104" t="s">
        <v>5667</v>
      </c>
      <c r="B1104" t="s">
        <v>5668</v>
      </c>
    </row>
    <row r="1105" spans="1:2" x14ac:dyDescent="0.25">
      <c r="A1105" t="s">
        <v>5669</v>
      </c>
      <c r="B1105" t="s">
        <v>5670</v>
      </c>
    </row>
    <row r="1106" spans="1:2" x14ac:dyDescent="0.25">
      <c r="A1106" t="s">
        <v>5671</v>
      </c>
      <c r="B1106" t="s">
        <v>5672</v>
      </c>
    </row>
    <row r="1107" spans="1:2" x14ac:dyDescent="0.25">
      <c r="A1107" t="s">
        <v>5673</v>
      </c>
      <c r="B1107" t="s">
        <v>5674</v>
      </c>
    </row>
    <row r="1108" spans="1:2" x14ac:dyDescent="0.25">
      <c r="A1108" t="s">
        <v>5675</v>
      </c>
      <c r="B1108" t="s">
        <v>5676</v>
      </c>
    </row>
    <row r="1109" spans="1:2" x14ac:dyDescent="0.25">
      <c r="A1109" t="s">
        <v>5677</v>
      </c>
      <c r="B1109" t="s">
        <v>5678</v>
      </c>
    </row>
    <row r="1110" spans="1:2" x14ac:dyDescent="0.25">
      <c r="A1110" t="s">
        <v>5679</v>
      </c>
      <c r="B1110" t="s">
        <v>5680</v>
      </c>
    </row>
    <row r="1111" spans="1:2" x14ac:dyDescent="0.25">
      <c r="A1111" t="s">
        <v>5681</v>
      </c>
      <c r="B1111" t="s">
        <v>5682</v>
      </c>
    </row>
    <row r="1112" spans="1:2" x14ac:dyDescent="0.25">
      <c r="A1112" t="s">
        <v>5683</v>
      </c>
      <c r="B1112" t="s">
        <v>5684</v>
      </c>
    </row>
    <row r="1113" spans="1:2" x14ac:dyDescent="0.25">
      <c r="A1113" t="s">
        <v>5685</v>
      </c>
      <c r="B1113" t="s">
        <v>5686</v>
      </c>
    </row>
    <row r="1114" spans="1:2" x14ac:dyDescent="0.25">
      <c r="A1114" t="s">
        <v>5687</v>
      </c>
      <c r="B1114" t="s">
        <v>5688</v>
      </c>
    </row>
    <row r="1115" spans="1:2" x14ac:dyDescent="0.25">
      <c r="A1115" t="s">
        <v>5689</v>
      </c>
      <c r="B1115" t="s">
        <v>5690</v>
      </c>
    </row>
    <row r="1116" spans="1:2" x14ac:dyDescent="0.25">
      <c r="A1116" t="s">
        <v>5691</v>
      </c>
      <c r="B1116" t="s">
        <v>5692</v>
      </c>
    </row>
    <row r="1117" spans="1:2" x14ac:dyDescent="0.25">
      <c r="A1117" t="s">
        <v>5693</v>
      </c>
      <c r="B1117" t="s">
        <v>5694</v>
      </c>
    </row>
    <row r="1118" spans="1:2" x14ac:dyDescent="0.25">
      <c r="A1118" t="s">
        <v>5695</v>
      </c>
      <c r="B1118" t="s">
        <v>5696</v>
      </c>
    </row>
    <row r="1119" spans="1:2" x14ac:dyDescent="0.25">
      <c r="A1119" t="s">
        <v>5697</v>
      </c>
      <c r="B1119" t="s">
        <v>5698</v>
      </c>
    </row>
    <row r="1120" spans="1:2" x14ac:dyDescent="0.25">
      <c r="A1120" t="s">
        <v>5699</v>
      </c>
      <c r="B1120" t="s">
        <v>5700</v>
      </c>
    </row>
    <row r="1121" spans="1:2" x14ac:dyDescent="0.25">
      <c r="A1121" t="s">
        <v>5701</v>
      </c>
      <c r="B1121" t="s">
        <v>5702</v>
      </c>
    </row>
    <row r="1122" spans="1:2" x14ac:dyDescent="0.25">
      <c r="A1122" t="s">
        <v>5703</v>
      </c>
      <c r="B1122" t="s">
        <v>5704</v>
      </c>
    </row>
    <row r="1123" spans="1:2" x14ac:dyDescent="0.25">
      <c r="A1123" t="s">
        <v>5705</v>
      </c>
      <c r="B1123" t="s">
        <v>5706</v>
      </c>
    </row>
    <row r="1124" spans="1:2" x14ac:dyDescent="0.25">
      <c r="A1124" t="s">
        <v>5707</v>
      </c>
      <c r="B1124" t="s">
        <v>5708</v>
      </c>
    </row>
    <row r="1125" spans="1:2" x14ac:dyDescent="0.25">
      <c r="A1125" t="s">
        <v>5709</v>
      </c>
      <c r="B1125" t="s">
        <v>5710</v>
      </c>
    </row>
    <row r="1126" spans="1:2" x14ac:dyDescent="0.25">
      <c r="A1126" t="s">
        <v>5711</v>
      </c>
      <c r="B1126" t="s">
        <v>5712</v>
      </c>
    </row>
    <row r="1127" spans="1:2" x14ac:dyDescent="0.25">
      <c r="A1127" t="s">
        <v>5713</v>
      </c>
      <c r="B1127" t="s">
        <v>5714</v>
      </c>
    </row>
    <row r="1128" spans="1:2" x14ac:dyDescent="0.25">
      <c r="A1128" t="s">
        <v>5715</v>
      </c>
      <c r="B1128" t="s">
        <v>5716</v>
      </c>
    </row>
    <row r="1129" spans="1:2" x14ac:dyDescent="0.25">
      <c r="A1129" t="s">
        <v>5717</v>
      </c>
      <c r="B1129" t="s">
        <v>5718</v>
      </c>
    </row>
    <row r="1130" spans="1:2" x14ac:dyDescent="0.25">
      <c r="A1130" t="s">
        <v>5719</v>
      </c>
      <c r="B1130" t="s">
        <v>5720</v>
      </c>
    </row>
    <row r="1131" spans="1:2" x14ac:dyDescent="0.25">
      <c r="A1131" t="s">
        <v>5721</v>
      </c>
      <c r="B1131" t="s">
        <v>5722</v>
      </c>
    </row>
    <row r="1132" spans="1:2" x14ac:dyDescent="0.25">
      <c r="A1132" t="s">
        <v>5723</v>
      </c>
      <c r="B1132" t="s">
        <v>5724</v>
      </c>
    </row>
    <row r="1133" spans="1:2" x14ac:dyDescent="0.25">
      <c r="A1133" t="s">
        <v>5725</v>
      </c>
      <c r="B1133" t="s">
        <v>5726</v>
      </c>
    </row>
    <row r="1134" spans="1:2" x14ac:dyDescent="0.25">
      <c r="A1134" t="s">
        <v>5727</v>
      </c>
      <c r="B1134" t="s">
        <v>5728</v>
      </c>
    </row>
    <row r="1135" spans="1:2" x14ac:dyDescent="0.25">
      <c r="A1135" t="s">
        <v>5729</v>
      </c>
      <c r="B1135" t="s">
        <v>5730</v>
      </c>
    </row>
    <row r="1136" spans="1:2" x14ac:dyDescent="0.25">
      <c r="A1136" t="s">
        <v>5731</v>
      </c>
      <c r="B1136" t="s">
        <v>5732</v>
      </c>
    </row>
    <row r="1137" spans="1:2" x14ac:dyDescent="0.25">
      <c r="A1137" t="s">
        <v>5733</v>
      </c>
      <c r="B1137" t="s">
        <v>5734</v>
      </c>
    </row>
    <row r="1138" spans="1:2" x14ac:dyDescent="0.25">
      <c r="A1138" t="s">
        <v>5735</v>
      </c>
      <c r="B1138" t="s">
        <v>5736</v>
      </c>
    </row>
    <row r="1139" spans="1:2" x14ac:dyDescent="0.25">
      <c r="A1139" t="s">
        <v>5737</v>
      </c>
      <c r="B1139" t="s">
        <v>5738</v>
      </c>
    </row>
    <row r="1140" spans="1:2" x14ac:dyDescent="0.25">
      <c r="A1140" t="s">
        <v>5739</v>
      </c>
      <c r="B1140" t="s">
        <v>5740</v>
      </c>
    </row>
    <row r="1141" spans="1:2" x14ac:dyDescent="0.25">
      <c r="A1141" t="s">
        <v>5741</v>
      </c>
      <c r="B1141" t="s">
        <v>5742</v>
      </c>
    </row>
    <row r="1142" spans="1:2" x14ac:dyDescent="0.25">
      <c r="A1142" t="s">
        <v>5743</v>
      </c>
      <c r="B1142" t="s">
        <v>5744</v>
      </c>
    </row>
    <row r="1143" spans="1:2" x14ac:dyDescent="0.25">
      <c r="A1143" t="s">
        <v>5745</v>
      </c>
      <c r="B1143" t="s">
        <v>5746</v>
      </c>
    </row>
    <row r="1144" spans="1:2" x14ac:dyDescent="0.25">
      <c r="A1144" t="s">
        <v>5747</v>
      </c>
      <c r="B1144" t="s">
        <v>5748</v>
      </c>
    </row>
    <row r="1145" spans="1:2" x14ac:dyDescent="0.25">
      <c r="A1145" t="s">
        <v>5749</v>
      </c>
      <c r="B1145" t="s">
        <v>5750</v>
      </c>
    </row>
    <row r="1146" spans="1:2" x14ac:dyDescent="0.25">
      <c r="A1146" t="s">
        <v>5751</v>
      </c>
      <c r="B1146" t="s">
        <v>5752</v>
      </c>
    </row>
    <row r="1147" spans="1:2" x14ac:dyDescent="0.25">
      <c r="A1147" t="s">
        <v>5753</v>
      </c>
      <c r="B1147" t="s">
        <v>5754</v>
      </c>
    </row>
    <row r="1148" spans="1:2" x14ac:dyDescent="0.25">
      <c r="A1148" t="s">
        <v>5755</v>
      </c>
      <c r="B1148" t="s">
        <v>5756</v>
      </c>
    </row>
    <row r="1149" spans="1:2" x14ac:dyDescent="0.25">
      <c r="A1149" t="s">
        <v>5757</v>
      </c>
      <c r="B1149" t="s">
        <v>5758</v>
      </c>
    </row>
    <row r="1150" spans="1:2" x14ac:dyDescent="0.25">
      <c r="A1150" t="s">
        <v>5759</v>
      </c>
      <c r="B1150" t="s">
        <v>5760</v>
      </c>
    </row>
    <row r="1151" spans="1:2" x14ac:dyDescent="0.25">
      <c r="A1151" t="s">
        <v>5761</v>
      </c>
      <c r="B1151" t="s">
        <v>5762</v>
      </c>
    </row>
    <row r="1152" spans="1:2" x14ac:dyDescent="0.25">
      <c r="A1152" t="s">
        <v>5763</v>
      </c>
      <c r="B1152" t="s">
        <v>5764</v>
      </c>
    </row>
    <row r="1153" spans="1:2" x14ac:dyDescent="0.25">
      <c r="A1153" t="s">
        <v>5765</v>
      </c>
      <c r="B1153" t="s">
        <v>5766</v>
      </c>
    </row>
    <row r="1154" spans="1:2" x14ac:dyDescent="0.25">
      <c r="A1154" t="s">
        <v>5767</v>
      </c>
      <c r="B1154" t="s">
        <v>5768</v>
      </c>
    </row>
    <row r="1155" spans="1:2" x14ac:dyDescent="0.25">
      <c r="A1155" t="s">
        <v>5769</v>
      </c>
      <c r="B1155" t="s">
        <v>5770</v>
      </c>
    </row>
    <row r="1156" spans="1:2" x14ac:dyDescent="0.25">
      <c r="A1156" t="s">
        <v>5771</v>
      </c>
      <c r="B1156" t="s">
        <v>5772</v>
      </c>
    </row>
    <row r="1157" spans="1:2" x14ac:dyDescent="0.25">
      <c r="A1157" t="s">
        <v>5773</v>
      </c>
      <c r="B1157" t="s">
        <v>5774</v>
      </c>
    </row>
    <row r="1158" spans="1:2" x14ac:dyDescent="0.25">
      <c r="A1158" t="s">
        <v>5775</v>
      </c>
      <c r="B1158" t="s">
        <v>5776</v>
      </c>
    </row>
    <row r="1159" spans="1:2" x14ac:dyDescent="0.25">
      <c r="A1159" t="s">
        <v>5777</v>
      </c>
      <c r="B1159" t="s">
        <v>5778</v>
      </c>
    </row>
    <row r="1160" spans="1:2" x14ac:dyDescent="0.25">
      <c r="A1160" t="s">
        <v>5779</v>
      </c>
      <c r="B1160" t="s">
        <v>5780</v>
      </c>
    </row>
    <row r="1161" spans="1:2" x14ac:dyDescent="0.25">
      <c r="A1161" t="s">
        <v>5781</v>
      </c>
      <c r="B1161" t="s">
        <v>5782</v>
      </c>
    </row>
    <row r="1162" spans="1:2" x14ac:dyDescent="0.25">
      <c r="A1162" t="s">
        <v>5783</v>
      </c>
      <c r="B1162" t="s">
        <v>5784</v>
      </c>
    </row>
    <row r="1163" spans="1:2" x14ac:dyDescent="0.25">
      <c r="A1163" t="s">
        <v>5785</v>
      </c>
      <c r="B1163" t="s">
        <v>5786</v>
      </c>
    </row>
    <row r="1164" spans="1:2" x14ac:dyDescent="0.25">
      <c r="A1164" t="s">
        <v>5787</v>
      </c>
      <c r="B1164" t="s">
        <v>5788</v>
      </c>
    </row>
    <row r="1165" spans="1:2" x14ac:dyDescent="0.25">
      <c r="A1165" t="s">
        <v>5789</v>
      </c>
      <c r="B1165" t="s">
        <v>5790</v>
      </c>
    </row>
    <row r="1166" spans="1:2" x14ac:dyDescent="0.25">
      <c r="A1166" t="s">
        <v>5791</v>
      </c>
      <c r="B1166" t="s">
        <v>5792</v>
      </c>
    </row>
    <row r="1167" spans="1:2" x14ac:dyDescent="0.25">
      <c r="A1167" t="s">
        <v>5793</v>
      </c>
      <c r="B1167" t="s">
        <v>5794</v>
      </c>
    </row>
    <row r="1168" spans="1:2" x14ac:dyDescent="0.25">
      <c r="A1168" t="s">
        <v>5795</v>
      </c>
      <c r="B1168" t="s">
        <v>5796</v>
      </c>
    </row>
    <row r="1169" spans="1:2" x14ac:dyDescent="0.25">
      <c r="A1169" t="s">
        <v>5797</v>
      </c>
      <c r="B1169" t="s">
        <v>5798</v>
      </c>
    </row>
    <row r="1170" spans="1:2" x14ac:dyDescent="0.25">
      <c r="A1170" t="s">
        <v>5799</v>
      </c>
      <c r="B1170" t="s">
        <v>5800</v>
      </c>
    </row>
    <row r="1171" spans="1:2" x14ac:dyDescent="0.25">
      <c r="A1171" t="s">
        <v>5801</v>
      </c>
      <c r="B1171" t="s">
        <v>5802</v>
      </c>
    </row>
    <row r="1172" spans="1:2" x14ac:dyDescent="0.25">
      <c r="A1172" t="s">
        <v>5803</v>
      </c>
      <c r="B1172" t="s">
        <v>5804</v>
      </c>
    </row>
    <row r="1173" spans="1:2" x14ac:dyDescent="0.25">
      <c r="A1173" t="s">
        <v>5805</v>
      </c>
      <c r="B1173" t="s">
        <v>5806</v>
      </c>
    </row>
    <row r="1174" spans="1:2" x14ac:dyDescent="0.25">
      <c r="A1174" t="s">
        <v>5807</v>
      </c>
      <c r="B1174" t="s">
        <v>5808</v>
      </c>
    </row>
    <row r="1175" spans="1:2" x14ac:dyDescent="0.25">
      <c r="A1175" t="s">
        <v>5809</v>
      </c>
      <c r="B1175" t="s">
        <v>5810</v>
      </c>
    </row>
    <row r="1176" spans="1:2" x14ac:dyDescent="0.25">
      <c r="A1176" t="s">
        <v>5811</v>
      </c>
      <c r="B1176" t="s">
        <v>5812</v>
      </c>
    </row>
    <row r="1177" spans="1:2" x14ac:dyDescent="0.25">
      <c r="A1177" t="s">
        <v>5813</v>
      </c>
      <c r="B1177" t="s">
        <v>5814</v>
      </c>
    </row>
    <row r="1178" spans="1:2" x14ac:dyDescent="0.25">
      <c r="A1178" t="s">
        <v>5815</v>
      </c>
      <c r="B1178" t="s">
        <v>5816</v>
      </c>
    </row>
    <row r="1179" spans="1:2" x14ac:dyDescent="0.25">
      <c r="A1179" t="s">
        <v>5817</v>
      </c>
      <c r="B1179" t="s">
        <v>5818</v>
      </c>
    </row>
    <row r="1180" spans="1:2" x14ac:dyDescent="0.25">
      <c r="A1180" t="s">
        <v>5819</v>
      </c>
      <c r="B1180" t="s">
        <v>5820</v>
      </c>
    </row>
    <row r="1181" spans="1:2" x14ac:dyDescent="0.25">
      <c r="A1181" t="s">
        <v>354</v>
      </c>
      <c r="B1181" t="s">
        <v>5821</v>
      </c>
    </row>
    <row r="1182" spans="1:2" x14ac:dyDescent="0.25">
      <c r="A1182" t="s">
        <v>5822</v>
      </c>
      <c r="B1182" t="s">
        <v>5823</v>
      </c>
    </row>
    <row r="1183" spans="1:2" x14ac:dyDescent="0.25">
      <c r="A1183" t="s">
        <v>5824</v>
      </c>
      <c r="B1183" t="s">
        <v>5825</v>
      </c>
    </row>
    <row r="1184" spans="1:2" x14ac:dyDescent="0.25">
      <c r="A1184" t="s">
        <v>5826</v>
      </c>
      <c r="B1184" t="s">
        <v>5827</v>
      </c>
    </row>
    <row r="1185" spans="1:2" x14ac:dyDescent="0.25">
      <c r="A1185" t="s">
        <v>5828</v>
      </c>
      <c r="B1185" t="s">
        <v>5829</v>
      </c>
    </row>
    <row r="1186" spans="1:2" x14ac:dyDescent="0.25">
      <c r="A1186" t="s">
        <v>5830</v>
      </c>
      <c r="B1186" t="s">
        <v>5831</v>
      </c>
    </row>
    <row r="1187" spans="1:2" x14ac:dyDescent="0.25">
      <c r="A1187" t="s">
        <v>5832</v>
      </c>
      <c r="B1187" t="s">
        <v>5833</v>
      </c>
    </row>
    <row r="1188" spans="1:2" x14ac:dyDescent="0.25">
      <c r="A1188" t="s">
        <v>5834</v>
      </c>
      <c r="B1188" t="s">
        <v>5835</v>
      </c>
    </row>
    <row r="1189" spans="1:2" x14ac:dyDescent="0.25">
      <c r="A1189" t="s">
        <v>5836</v>
      </c>
      <c r="B1189" t="s">
        <v>5837</v>
      </c>
    </row>
    <row r="1190" spans="1:2" x14ac:dyDescent="0.25">
      <c r="A1190" t="s">
        <v>5838</v>
      </c>
      <c r="B1190" t="s">
        <v>5839</v>
      </c>
    </row>
    <row r="1191" spans="1:2" x14ac:dyDescent="0.25">
      <c r="A1191" t="s">
        <v>5840</v>
      </c>
      <c r="B1191" t="s">
        <v>5841</v>
      </c>
    </row>
    <row r="1192" spans="1:2" x14ac:dyDescent="0.25">
      <c r="A1192" t="s">
        <v>5842</v>
      </c>
      <c r="B1192" t="s">
        <v>5843</v>
      </c>
    </row>
    <row r="1193" spans="1:2" x14ac:dyDescent="0.25">
      <c r="A1193" t="s">
        <v>5844</v>
      </c>
      <c r="B1193" t="s">
        <v>5845</v>
      </c>
    </row>
    <row r="1194" spans="1:2" x14ac:dyDescent="0.25">
      <c r="A1194" t="s">
        <v>5846</v>
      </c>
      <c r="B1194" t="s">
        <v>5847</v>
      </c>
    </row>
    <row r="1195" spans="1:2" x14ac:dyDescent="0.25">
      <c r="A1195" t="s">
        <v>5848</v>
      </c>
      <c r="B1195" t="s">
        <v>5849</v>
      </c>
    </row>
    <row r="1196" spans="1:2" x14ac:dyDescent="0.25">
      <c r="A1196" t="s">
        <v>5850</v>
      </c>
      <c r="B1196" t="s">
        <v>5851</v>
      </c>
    </row>
    <row r="1197" spans="1:2" x14ac:dyDescent="0.25">
      <c r="A1197" t="s">
        <v>5852</v>
      </c>
      <c r="B1197" t="s">
        <v>5853</v>
      </c>
    </row>
    <row r="1198" spans="1:2" x14ac:dyDescent="0.25">
      <c r="A1198" t="s">
        <v>5854</v>
      </c>
      <c r="B1198" t="s">
        <v>5855</v>
      </c>
    </row>
    <row r="1199" spans="1:2" x14ac:dyDescent="0.25">
      <c r="A1199" t="s">
        <v>5856</v>
      </c>
      <c r="B1199" t="s">
        <v>5857</v>
      </c>
    </row>
    <row r="1200" spans="1:2" x14ac:dyDescent="0.25">
      <c r="A1200" t="s">
        <v>5858</v>
      </c>
      <c r="B1200" t="s">
        <v>5859</v>
      </c>
    </row>
    <row r="1201" spans="1:2" x14ac:dyDescent="0.25">
      <c r="A1201" t="s">
        <v>5860</v>
      </c>
      <c r="B1201" t="s">
        <v>5861</v>
      </c>
    </row>
    <row r="1202" spans="1:2" x14ac:dyDescent="0.25">
      <c r="A1202" t="s">
        <v>5862</v>
      </c>
      <c r="B1202" t="s">
        <v>5863</v>
      </c>
    </row>
    <row r="1203" spans="1:2" x14ac:dyDescent="0.25">
      <c r="A1203" t="s">
        <v>5864</v>
      </c>
      <c r="B1203" t="s">
        <v>5865</v>
      </c>
    </row>
    <row r="1204" spans="1:2" x14ac:dyDescent="0.25">
      <c r="A1204" t="s">
        <v>5866</v>
      </c>
      <c r="B1204" t="s">
        <v>5867</v>
      </c>
    </row>
    <row r="1205" spans="1:2" x14ac:dyDescent="0.25">
      <c r="A1205" t="s">
        <v>5868</v>
      </c>
      <c r="B1205" t="s">
        <v>5869</v>
      </c>
    </row>
    <row r="1206" spans="1:2" x14ac:dyDescent="0.25">
      <c r="A1206" t="s">
        <v>5870</v>
      </c>
      <c r="B1206" t="s">
        <v>5871</v>
      </c>
    </row>
    <row r="1207" spans="1:2" x14ac:dyDescent="0.25">
      <c r="A1207" t="s">
        <v>5872</v>
      </c>
      <c r="B1207" t="s">
        <v>5873</v>
      </c>
    </row>
    <row r="1208" spans="1:2" x14ac:dyDescent="0.25">
      <c r="A1208" t="s">
        <v>5874</v>
      </c>
      <c r="B1208" t="s">
        <v>5875</v>
      </c>
    </row>
    <row r="1209" spans="1:2" x14ac:dyDescent="0.25">
      <c r="A1209" t="s">
        <v>5876</v>
      </c>
      <c r="B1209" t="s">
        <v>5877</v>
      </c>
    </row>
    <row r="1210" spans="1:2" x14ac:dyDescent="0.25">
      <c r="A1210" t="s">
        <v>5878</v>
      </c>
      <c r="B1210" t="s">
        <v>5879</v>
      </c>
    </row>
    <row r="1211" spans="1:2" x14ac:dyDescent="0.25">
      <c r="A1211" t="s">
        <v>5880</v>
      </c>
      <c r="B1211" t="s">
        <v>5881</v>
      </c>
    </row>
    <row r="1212" spans="1:2" x14ac:dyDescent="0.25">
      <c r="A1212" t="s">
        <v>5882</v>
      </c>
      <c r="B1212" t="s">
        <v>5883</v>
      </c>
    </row>
    <row r="1213" spans="1:2" x14ac:dyDescent="0.25">
      <c r="A1213" t="s">
        <v>5884</v>
      </c>
      <c r="B1213" t="s">
        <v>5885</v>
      </c>
    </row>
    <row r="1214" spans="1:2" x14ac:dyDescent="0.25">
      <c r="A1214" t="s">
        <v>5886</v>
      </c>
      <c r="B1214" t="s">
        <v>5887</v>
      </c>
    </row>
    <row r="1215" spans="1:2" x14ac:dyDescent="0.25">
      <c r="A1215" t="s">
        <v>5888</v>
      </c>
      <c r="B1215" t="s">
        <v>5889</v>
      </c>
    </row>
    <row r="1216" spans="1:2" x14ac:dyDescent="0.25">
      <c r="A1216" t="s">
        <v>5890</v>
      </c>
      <c r="B1216" t="s">
        <v>5891</v>
      </c>
    </row>
    <row r="1217" spans="1:2" x14ac:dyDescent="0.25">
      <c r="A1217" t="s">
        <v>5892</v>
      </c>
      <c r="B1217" t="s">
        <v>5893</v>
      </c>
    </row>
    <row r="1218" spans="1:2" x14ac:dyDescent="0.25">
      <c r="A1218" t="s">
        <v>5894</v>
      </c>
      <c r="B1218" t="s">
        <v>5895</v>
      </c>
    </row>
    <row r="1219" spans="1:2" x14ac:dyDescent="0.25">
      <c r="A1219" t="s">
        <v>5896</v>
      </c>
      <c r="B1219" t="s">
        <v>5897</v>
      </c>
    </row>
    <row r="1220" spans="1:2" x14ac:dyDescent="0.25">
      <c r="A1220" t="s">
        <v>5898</v>
      </c>
      <c r="B1220" t="s">
        <v>5899</v>
      </c>
    </row>
    <row r="1221" spans="1:2" x14ac:dyDescent="0.25">
      <c r="A1221" t="s">
        <v>5900</v>
      </c>
      <c r="B1221" t="s">
        <v>5901</v>
      </c>
    </row>
    <row r="1222" spans="1:2" x14ac:dyDescent="0.25">
      <c r="A1222" t="s">
        <v>5902</v>
      </c>
      <c r="B1222" t="s">
        <v>5903</v>
      </c>
    </row>
    <row r="1223" spans="1:2" x14ac:dyDescent="0.25">
      <c r="A1223" t="s">
        <v>5904</v>
      </c>
      <c r="B1223" t="s">
        <v>5905</v>
      </c>
    </row>
    <row r="1224" spans="1:2" x14ac:dyDescent="0.25">
      <c r="A1224" t="s">
        <v>5906</v>
      </c>
      <c r="B1224" t="s">
        <v>5906</v>
      </c>
    </row>
    <row r="1225" spans="1:2" x14ac:dyDescent="0.25">
      <c r="A1225" t="s">
        <v>611</v>
      </c>
      <c r="B1225" t="s">
        <v>5907</v>
      </c>
    </row>
    <row r="1226" spans="1:2" x14ac:dyDescent="0.25">
      <c r="A1226" t="s">
        <v>5908</v>
      </c>
      <c r="B1226" t="s">
        <v>5909</v>
      </c>
    </row>
    <row r="1227" spans="1:2" x14ac:dyDescent="0.25">
      <c r="A1227" t="s">
        <v>5910</v>
      </c>
      <c r="B1227" t="s">
        <v>5911</v>
      </c>
    </row>
    <row r="1228" spans="1:2" x14ac:dyDescent="0.25">
      <c r="A1228" t="s">
        <v>5912</v>
      </c>
      <c r="B1228" t="s">
        <v>5913</v>
      </c>
    </row>
    <row r="1229" spans="1:2" x14ac:dyDescent="0.25">
      <c r="A1229" t="s">
        <v>5914</v>
      </c>
      <c r="B1229" t="s">
        <v>5915</v>
      </c>
    </row>
    <row r="1230" spans="1:2" x14ac:dyDescent="0.25">
      <c r="A1230" t="s">
        <v>924</v>
      </c>
      <c r="B1230" t="s">
        <v>5916</v>
      </c>
    </row>
    <row r="1231" spans="1:2" x14ac:dyDescent="0.25">
      <c r="A1231" t="s">
        <v>5917</v>
      </c>
      <c r="B1231" t="s">
        <v>5918</v>
      </c>
    </row>
    <row r="1232" spans="1:2" x14ac:dyDescent="0.25">
      <c r="A1232" t="s">
        <v>5919</v>
      </c>
      <c r="B1232" t="s">
        <v>5920</v>
      </c>
    </row>
    <row r="1233" spans="1:2" x14ac:dyDescent="0.25">
      <c r="A1233" t="s">
        <v>5921</v>
      </c>
      <c r="B1233" t="s">
        <v>5922</v>
      </c>
    </row>
    <row r="1234" spans="1:2" x14ac:dyDescent="0.25">
      <c r="A1234" t="s">
        <v>5923</v>
      </c>
      <c r="B1234" t="s">
        <v>5924</v>
      </c>
    </row>
    <row r="1235" spans="1:2" x14ac:dyDescent="0.25">
      <c r="A1235" t="s">
        <v>5925</v>
      </c>
      <c r="B1235" t="s">
        <v>5926</v>
      </c>
    </row>
    <row r="1236" spans="1:2" x14ac:dyDescent="0.25">
      <c r="A1236" t="s">
        <v>5927</v>
      </c>
      <c r="B1236" t="s">
        <v>5928</v>
      </c>
    </row>
    <row r="1237" spans="1:2" x14ac:dyDescent="0.25">
      <c r="A1237" t="s">
        <v>5929</v>
      </c>
      <c r="B1237" t="s">
        <v>5930</v>
      </c>
    </row>
    <row r="1238" spans="1:2" x14ac:dyDescent="0.25">
      <c r="A1238" t="s">
        <v>5931</v>
      </c>
      <c r="B1238" t="s">
        <v>5932</v>
      </c>
    </row>
    <row r="1239" spans="1:2" x14ac:dyDescent="0.25">
      <c r="A1239" t="s">
        <v>5933</v>
      </c>
      <c r="B1239" t="s">
        <v>5934</v>
      </c>
    </row>
    <row r="1240" spans="1:2" x14ac:dyDescent="0.25">
      <c r="A1240" t="s">
        <v>5935</v>
      </c>
      <c r="B1240" t="s">
        <v>5936</v>
      </c>
    </row>
    <row r="1241" spans="1:2" x14ac:dyDescent="0.25">
      <c r="A1241" t="s">
        <v>5937</v>
      </c>
      <c r="B1241" t="s">
        <v>5938</v>
      </c>
    </row>
    <row r="1242" spans="1:2" x14ac:dyDescent="0.25">
      <c r="A1242" t="s">
        <v>5939</v>
      </c>
      <c r="B1242" t="s">
        <v>5940</v>
      </c>
    </row>
    <row r="1243" spans="1:2" x14ac:dyDescent="0.25">
      <c r="A1243" t="s">
        <v>5941</v>
      </c>
      <c r="B1243" t="s">
        <v>5942</v>
      </c>
    </row>
    <row r="1244" spans="1:2" x14ac:dyDescent="0.25">
      <c r="A1244" t="s">
        <v>5943</v>
      </c>
      <c r="B1244" t="s">
        <v>5944</v>
      </c>
    </row>
    <row r="1245" spans="1:2" x14ac:dyDescent="0.25">
      <c r="A1245" t="s">
        <v>5945</v>
      </c>
      <c r="B1245" t="s">
        <v>5946</v>
      </c>
    </row>
    <row r="1246" spans="1:2" x14ac:dyDescent="0.25">
      <c r="A1246" t="s">
        <v>5947</v>
      </c>
      <c r="B1246" t="s">
        <v>5948</v>
      </c>
    </row>
    <row r="1247" spans="1:2" x14ac:dyDescent="0.25">
      <c r="A1247" t="s">
        <v>207</v>
      </c>
      <c r="B1247" t="s">
        <v>5949</v>
      </c>
    </row>
    <row r="1248" spans="1:2" x14ac:dyDescent="0.25">
      <c r="A1248" t="s">
        <v>5950</v>
      </c>
      <c r="B1248" t="s">
        <v>5951</v>
      </c>
    </row>
    <row r="1249" spans="1:2" x14ac:dyDescent="0.25">
      <c r="A1249" t="s">
        <v>5952</v>
      </c>
      <c r="B1249" t="s">
        <v>5953</v>
      </c>
    </row>
    <row r="1250" spans="1:2" x14ac:dyDescent="0.25">
      <c r="A1250" t="s">
        <v>5954</v>
      </c>
      <c r="B1250" t="s">
        <v>5955</v>
      </c>
    </row>
    <row r="1251" spans="1:2" x14ac:dyDescent="0.25">
      <c r="A1251" t="s">
        <v>5956</v>
      </c>
      <c r="B1251" t="s">
        <v>5957</v>
      </c>
    </row>
    <row r="1252" spans="1:2" x14ac:dyDescent="0.25">
      <c r="A1252" t="s">
        <v>5958</v>
      </c>
      <c r="B1252" t="s">
        <v>5959</v>
      </c>
    </row>
    <row r="1253" spans="1:2" x14ac:dyDescent="0.25">
      <c r="A1253" t="s">
        <v>5960</v>
      </c>
      <c r="B1253" t="s">
        <v>5961</v>
      </c>
    </row>
    <row r="1254" spans="1:2" x14ac:dyDescent="0.25">
      <c r="A1254" t="s">
        <v>5962</v>
      </c>
      <c r="B1254" t="s">
        <v>5963</v>
      </c>
    </row>
    <row r="1255" spans="1:2" x14ac:dyDescent="0.25">
      <c r="A1255" t="s">
        <v>5964</v>
      </c>
      <c r="B1255" t="s">
        <v>5965</v>
      </c>
    </row>
    <row r="1256" spans="1:2" x14ac:dyDescent="0.25">
      <c r="A1256" t="s">
        <v>5966</v>
      </c>
      <c r="B1256" t="s">
        <v>5967</v>
      </c>
    </row>
    <row r="1257" spans="1:2" x14ac:dyDescent="0.25">
      <c r="A1257" t="s">
        <v>5968</v>
      </c>
      <c r="B1257" t="s">
        <v>5969</v>
      </c>
    </row>
    <row r="1258" spans="1:2" x14ac:dyDescent="0.25">
      <c r="A1258" t="s">
        <v>5970</v>
      </c>
      <c r="B1258" t="s">
        <v>5971</v>
      </c>
    </row>
    <row r="1259" spans="1:2" x14ac:dyDescent="0.25">
      <c r="A1259" t="s">
        <v>5972</v>
      </c>
      <c r="B1259" t="s">
        <v>5973</v>
      </c>
    </row>
    <row r="1260" spans="1:2" x14ac:dyDescent="0.25">
      <c r="A1260" t="s">
        <v>5974</v>
      </c>
      <c r="B1260" t="s">
        <v>5975</v>
      </c>
    </row>
    <row r="1261" spans="1:2" x14ac:dyDescent="0.25">
      <c r="A1261" t="s">
        <v>5976</v>
      </c>
      <c r="B1261" t="s">
        <v>5977</v>
      </c>
    </row>
    <row r="1262" spans="1:2" x14ac:dyDescent="0.25">
      <c r="A1262" t="s">
        <v>5978</v>
      </c>
      <c r="B1262" t="s">
        <v>5979</v>
      </c>
    </row>
    <row r="1263" spans="1:2" x14ac:dyDescent="0.25">
      <c r="A1263" t="s">
        <v>5980</v>
      </c>
      <c r="B1263" t="s">
        <v>5981</v>
      </c>
    </row>
    <row r="1264" spans="1:2" x14ac:dyDescent="0.25">
      <c r="A1264" t="s">
        <v>5982</v>
      </c>
      <c r="B1264" t="s">
        <v>5983</v>
      </c>
    </row>
    <row r="1265" spans="1:2" x14ac:dyDescent="0.25">
      <c r="A1265" t="s">
        <v>5984</v>
      </c>
      <c r="B1265" t="s">
        <v>5985</v>
      </c>
    </row>
    <row r="1266" spans="1:2" x14ac:dyDescent="0.25">
      <c r="A1266" t="s">
        <v>5986</v>
      </c>
      <c r="B1266" t="s">
        <v>5987</v>
      </c>
    </row>
    <row r="1267" spans="1:2" x14ac:dyDescent="0.25">
      <c r="A1267" t="s">
        <v>5988</v>
      </c>
      <c r="B1267" t="s">
        <v>5989</v>
      </c>
    </row>
    <row r="1268" spans="1:2" x14ac:dyDescent="0.25">
      <c r="A1268" t="s">
        <v>5990</v>
      </c>
      <c r="B1268" t="s">
        <v>5991</v>
      </c>
    </row>
    <row r="1269" spans="1:2" x14ac:dyDescent="0.25">
      <c r="A1269" t="s">
        <v>5992</v>
      </c>
      <c r="B1269" t="s">
        <v>5993</v>
      </c>
    </row>
    <row r="1270" spans="1:2" x14ac:dyDescent="0.25">
      <c r="A1270" t="s">
        <v>5994</v>
      </c>
      <c r="B1270" t="s">
        <v>5995</v>
      </c>
    </row>
    <row r="1271" spans="1:2" x14ac:dyDescent="0.25">
      <c r="A1271" t="s">
        <v>5996</v>
      </c>
      <c r="B1271" t="s">
        <v>5997</v>
      </c>
    </row>
    <row r="1272" spans="1:2" x14ac:dyDescent="0.25">
      <c r="A1272" t="s">
        <v>5998</v>
      </c>
      <c r="B1272" t="s">
        <v>5999</v>
      </c>
    </row>
    <row r="1273" spans="1:2" x14ac:dyDescent="0.25">
      <c r="A1273" t="s">
        <v>6000</v>
      </c>
      <c r="B1273" t="s">
        <v>6001</v>
      </c>
    </row>
    <row r="1274" spans="1:2" x14ac:dyDescent="0.25">
      <c r="A1274" t="s">
        <v>6002</v>
      </c>
      <c r="B1274" t="s">
        <v>6003</v>
      </c>
    </row>
    <row r="1275" spans="1:2" x14ac:dyDescent="0.25">
      <c r="A1275" t="s">
        <v>6004</v>
      </c>
      <c r="B1275" t="s">
        <v>6005</v>
      </c>
    </row>
    <row r="1276" spans="1:2" x14ac:dyDescent="0.25">
      <c r="A1276" t="s">
        <v>6006</v>
      </c>
      <c r="B1276" t="s">
        <v>6007</v>
      </c>
    </row>
    <row r="1277" spans="1:2" x14ac:dyDescent="0.25">
      <c r="A1277" t="s">
        <v>6008</v>
      </c>
      <c r="B1277" t="s">
        <v>6009</v>
      </c>
    </row>
    <row r="1278" spans="1:2" x14ac:dyDescent="0.25">
      <c r="A1278" t="s">
        <v>6010</v>
      </c>
      <c r="B1278" t="s">
        <v>6011</v>
      </c>
    </row>
    <row r="1279" spans="1:2" x14ac:dyDescent="0.25">
      <c r="A1279" t="s">
        <v>6012</v>
      </c>
      <c r="B1279" t="s">
        <v>6013</v>
      </c>
    </row>
    <row r="1280" spans="1:2" x14ac:dyDescent="0.25">
      <c r="A1280" t="s">
        <v>6014</v>
      </c>
      <c r="B1280" t="s">
        <v>6015</v>
      </c>
    </row>
    <row r="1281" spans="1:2" x14ac:dyDescent="0.25">
      <c r="A1281" t="s">
        <v>6016</v>
      </c>
      <c r="B1281" t="s">
        <v>6017</v>
      </c>
    </row>
    <row r="1282" spans="1:2" x14ac:dyDescent="0.25">
      <c r="A1282" t="s">
        <v>6018</v>
      </c>
      <c r="B1282" t="s">
        <v>6019</v>
      </c>
    </row>
    <row r="1283" spans="1:2" x14ac:dyDescent="0.25">
      <c r="A1283" t="s">
        <v>6020</v>
      </c>
      <c r="B1283" t="s">
        <v>6021</v>
      </c>
    </row>
    <row r="1284" spans="1:2" x14ac:dyDescent="0.25">
      <c r="A1284" t="s">
        <v>6022</v>
      </c>
      <c r="B1284" t="s">
        <v>6023</v>
      </c>
    </row>
    <row r="1285" spans="1:2" x14ac:dyDescent="0.25">
      <c r="A1285" t="s">
        <v>6024</v>
      </c>
      <c r="B1285" t="s">
        <v>6025</v>
      </c>
    </row>
    <row r="1286" spans="1:2" x14ac:dyDescent="0.25">
      <c r="A1286" t="s">
        <v>6026</v>
      </c>
      <c r="B1286" t="s">
        <v>6027</v>
      </c>
    </row>
    <row r="1287" spans="1:2" x14ac:dyDescent="0.25">
      <c r="A1287" t="s">
        <v>6028</v>
      </c>
      <c r="B1287" t="s">
        <v>6029</v>
      </c>
    </row>
    <row r="1288" spans="1:2" x14ac:dyDescent="0.25">
      <c r="A1288" t="s">
        <v>6030</v>
      </c>
      <c r="B1288" t="s">
        <v>6031</v>
      </c>
    </row>
    <row r="1289" spans="1:2" x14ac:dyDescent="0.25">
      <c r="A1289" t="s">
        <v>6032</v>
      </c>
      <c r="B1289" t="s">
        <v>6033</v>
      </c>
    </row>
    <row r="1290" spans="1:2" x14ac:dyDescent="0.25">
      <c r="A1290" t="s">
        <v>6034</v>
      </c>
      <c r="B1290" t="s">
        <v>6035</v>
      </c>
    </row>
    <row r="1291" spans="1:2" x14ac:dyDescent="0.25">
      <c r="A1291" t="s">
        <v>6036</v>
      </c>
      <c r="B1291" t="s">
        <v>6037</v>
      </c>
    </row>
    <row r="1292" spans="1:2" x14ac:dyDescent="0.25">
      <c r="A1292" t="s">
        <v>6038</v>
      </c>
      <c r="B1292" t="s">
        <v>6039</v>
      </c>
    </row>
    <row r="1293" spans="1:2" x14ac:dyDescent="0.25">
      <c r="A1293" t="s">
        <v>6040</v>
      </c>
      <c r="B1293" t="s">
        <v>6041</v>
      </c>
    </row>
    <row r="1294" spans="1:2" x14ac:dyDescent="0.25">
      <c r="A1294" t="s">
        <v>6042</v>
      </c>
      <c r="B1294" t="s">
        <v>6043</v>
      </c>
    </row>
    <row r="1295" spans="1:2" x14ac:dyDescent="0.25">
      <c r="A1295" t="s">
        <v>6044</v>
      </c>
      <c r="B1295" t="s">
        <v>6045</v>
      </c>
    </row>
    <row r="1296" spans="1:2" x14ac:dyDescent="0.25">
      <c r="A1296" t="s">
        <v>6046</v>
      </c>
      <c r="B1296" t="s">
        <v>6047</v>
      </c>
    </row>
    <row r="1297" spans="1:2" x14ac:dyDescent="0.25">
      <c r="A1297" t="s">
        <v>6048</v>
      </c>
      <c r="B1297" t="s">
        <v>6049</v>
      </c>
    </row>
    <row r="1298" spans="1:2" x14ac:dyDescent="0.25">
      <c r="A1298" t="s">
        <v>6050</v>
      </c>
      <c r="B1298" t="s">
        <v>6051</v>
      </c>
    </row>
    <row r="1299" spans="1:2" x14ac:dyDescent="0.25">
      <c r="A1299" t="s">
        <v>6052</v>
      </c>
      <c r="B1299" t="s">
        <v>6053</v>
      </c>
    </row>
    <row r="1300" spans="1:2" x14ac:dyDescent="0.25">
      <c r="A1300" t="s">
        <v>6054</v>
      </c>
      <c r="B1300" t="s">
        <v>6055</v>
      </c>
    </row>
    <row r="1301" spans="1:2" x14ac:dyDescent="0.25">
      <c r="A1301" t="s">
        <v>6056</v>
      </c>
      <c r="B1301" t="s">
        <v>6057</v>
      </c>
    </row>
    <row r="1302" spans="1:2" x14ac:dyDescent="0.25">
      <c r="A1302" t="s">
        <v>6058</v>
      </c>
      <c r="B1302" t="s">
        <v>6059</v>
      </c>
    </row>
    <row r="1303" spans="1:2" x14ac:dyDescent="0.25">
      <c r="A1303" t="s">
        <v>6060</v>
      </c>
      <c r="B1303" t="s">
        <v>6061</v>
      </c>
    </row>
    <row r="1304" spans="1:2" x14ac:dyDescent="0.25">
      <c r="A1304" t="s">
        <v>6062</v>
      </c>
      <c r="B1304" t="s">
        <v>6063</v>
      </c>
    </row>
    <row r="1305" spans="1:2" x14ac:dyDescent="0.25">
      <c r="A1305" t="s">
        <v>6064</v>
      </c>
      <c r="B1305" t="s">
        <v>6065</v>
      </c>
    </row>
    <row r="1306" spans="1:2" x14ac:dyDescent="0.25">
      <c r="A1306" t="s">
        <v>6066</v>
      </c>
      <c r="B1306" t="s">
        <v>6067</v>
      </c>
    </row>
    <row r="1307" spans="1:2" x14ac:dyDescent="0.25">
      <c r="A1307" t="s">
        <v>6068</v>
      </c>
      <c r="B1307" t="s">
        <v>6069</v>
      </c>
    </row>
    <row r="1308" spans="1:2" x14ac:dyDescent="0.25">
      <c r="A1308" t="s">
        <v>6070</v>
      </c>
      <c r="B1308" t="s">
        <v>388</v>
      </c>
    </row>
    <row r="1309" spans="1:2" x14ac:dyDescent="0.25">
      <c r="A1309" t="s">
        <v>6071</v>
      </c>
      <c r="B1309" t="s">
        <v>6072</v>
      </c>
    </row>
    <row r="1310" spans="1:2" x14ac:dyDescent="0.25">
      <c r="A1310" t="s">
        <v>6073</v>
      </c>
      <c r="B1310" t="s">
        <v>6074</v>
      </c>
    </row>
    <row r="1311" spans="1:2" x14ac:dyDescent="0.25">
      <c r="A1311" t="s">
        <v>6075</v>
      </c>
      <c r="B1311" t="s">
        <v>6076</v>
      </c>
    </row>
    <row r="1312" spans="1:2" x14ac:dyDescent="0.25">
      <c r="A1312" t="s">
        <v>6077</v>
      </c>
      <c r="B1312" t="s">
        <v>6078</v>
      </c>
    </row>
    <row r="1313" spans="1:2" x14ac:dyDescent="0.25">
      <c r="A1313" t="s">
        <v>6079</v>
      </c>
      <c r="B1313" t="s">
        <v>6080</v>
      </c>
    </row>
    <row r="1314" spans="1:2" x14ac:dyDescent="0.25">
      <c r="A1314" t="s">
        <v>6081</v>
      </c>
      <c r="B1314" t="s">
        <v>6082</v>
      </c>
    </row>
    <row r="1315" spans="1:2" x14ac:dyDescent="0.25">
      <c r="A1315" t="s">
        <v>6083</v>
      </c>
      <c r="B1315" t="s">
        <v>6084</v>
      </c>
    </row>
    <row r="1316" spans="1:2" x14ac:dyDescent="0.25">
      <c r="A1316" t="s">
        <v>6085</v>
      </c>
      <c r="B1316" t="s">
        <v>6086</v>
      </c>
    </row>
    <row r="1317" spans="1:2" x14ac:dyDescent="0.25">
      <c r="A1317" t="s">
        <v>6087</v>
      </c>
      <c r="B1317" t="s">
        <v>6088</v>
      </c>
    </row>
    <row r="1318" spans="1:2" x14ac:dyDescent="0.25">
      <c r="A1318" t="s">
        <v>6089</v>
      </c>
      <c r="B1318" t="s">
        <v>6090</v>
      </c>
    </row>
    <row r="1319" spans="1:2" x14ac:dyDescent="0.25">
      <c r="A1319" t="s">
        <v>6091</v>
      </c>
      <c r="B1319" t="s">
        <v>6092</v>
      </c>
    </row>
    <row r="1320" spans="1:2" x14ac:dyDescent="0.25">
      <c r="A1320" t="s">
        <v>6093</v>
      </c>
      <c r="B1320" t="s">
        <v>6094</v>
      </c>
    </row>
    <row r="1321" spans="1:2" x14ac:dyDescent="0.25">
      <c r="A1321" t="s">
        <v>6095</v>
      </c>
      <c r="B1321" t="s">
        <v>6096</v>
      </c>
    </row>
    <row r="1322" spans="1:2" x14ac:dyDescent="0.25">
      <c r="A1322" t="s">
        <v>6097</v>
      </c>
      <c r="B1322" t="s">
        <v>6098</v>
      </c>
    </row>
    <row r="1323" spans="1:2" x14ac:dyDescent="0.25">
      <c r="A1323" t="s">
        <v>6099</v>
      </c>
      <c r="B1323" t="s">
        <v>6100</v>
      </c>
    </row>
    <row r="1324" spans="1:2" x14ac:dyDescent="0.25">
      <c r="A1324" t="s">
        <v>6101</v>
      </c>
      <c r="B1324" t="s">
        <v>6102</v>
      </c>
    </row>
    <row r="1325" spans="1:2" x14ac:dyDescent="0.25">
      <c r="A1325" t="s">
        <v>6103</v>
      </c>
      <c r="B1325" t="s">
        <v>6104</v>
      </c>
    </row>
    <row r="1326" spans="1:2" x14ac:dyDescent="0.25">
      <c r="A1326" t="s">
        <v>6105</v>
      </c>
      <c r="B1326" t="s">
        <v>6106</v>
      </c>
    </row>
    <row r="1327" spans="1:2" x14ac:dyDescent="0.25">
      <c r="A1327" t="s">
        <v>6107</v>
      </c>
      <c r="B1327" t="s">
        <v>6108</v>
      </c>
    </row>
    <row r="1328" spans="1:2" x14ac:dyDescent="0.25">
      <c r="A1328" t="s">
        <v>270</v>
      </c>
      <c r="B1328" t="s">
        <v>6109</v>
      </c>
    </row>
    <row r="1329" spans="1:2" x14ac:dyDescent="0.25">
      <c r="A1329" t="s">
        <v>6110</v>
      </c>
      <c r="B1329" t="s">
        <v>6111</v>
      </c>
    </row>
    <row r="1330" spans="1:2" x14ac:dyDescent="0.25">
      <c r="A1330" t="s">
        <v>6112</v>
      </c>
      <c r="B1330" t="s">
        <v>6113</v>
      </c>
    </row>
    <row r="1331" spans="1:2" x14ac:dyDescent="0.25">
      <c r="A1331" t="s">
        <v>6114</v>
      </c>
      <c r="B1331" t="s">
        <v>6115</v>
      </c>
    </row>
    <row r="1332" spans="1:2" x14ac:dyDescent="0.25">
      <c r="A1332" t="s">
        <v>6116</v>
      </c>
      <c r="B1332" t="s">
        <v>6117</v>
      </c>
    </row>
    <row r="1333" spans="1:2" x14ac:dyDescent="0.25">
      <c r="A1333" t="s">
        <v>6118</v>
      </c>
      <c r="B1333" t="s">
        <v>6119</v>
      </c>
    </row>
    <row r="1334" spans="1:2" x14ac:dyDescent="0.25">
      <c r="A1334" t="s">
        <v>6120</v>
      </c>
      <c r="B1334" t="s">
        <v>6121</v>
      </c>
    </row>
    <row r="1335" spans="1:2" x14ac:dyDescent="0.25">
      <c r="A1335" t="s">
        <v>6122</v>
      </c>
      <c r="B1335" t="s">
        <v>6123</v>
      </c>
    </row>
    <row r="1336" spans="1:2" x14ac:dyDescent="0.25">
      <c r="A1336" t="s">
        <v>6124</v>
      </c>
      <c r="B1336" t="s">
        <v>6125</v>
      </c>
    </row>
    <row r="1337" spans="1:2" x14ac:dyDescent="0.25">
      <c r="A1337" t="s">
        <v>6126</v>
      </c>
      <c r="B1337" t="s">
        <v>6127</v>
      </c>
    </row>
    <row r="1338" spans="1:2" x14ac:dyDescent="0.25">
      <c r="A1338" t="s">
        <v>6128</v>
      </c>
      <c r="B1338" t="s">
        <v>6129</v>
      </c>
    </row>
    <row r="1339" spans="1:2" x14ac:dyDescent="0.25">
      <c r="A1339" t="s">
        <v>6130</v>
      </c>
      <c r="B1339" t="s">
        <v>6131</v>
      </c>
    </row>
    <row r="1340" spans="1:2" x14ac:dyDescent="0.25">
      <c r="A1340" t="s">
        <v>6132</v>
      </c>
      <c r="B1340" t="s">
        <v>6133</v>
      </c>
    </row>
    <row r="1341" spans="1:2" x14ac:dyDescent="0.25">
      <c r="A1341" t="s">
        <v>6134</v>
      </c>
      <c r="B1341" t="s">
        <v>6135</v>
      </c>
    </row>
    <row r="1342" spans="1:2" x14ac:dyDescent="0.25">
      <c r="A1342" t="s">
        <v>6136</v>
      </c>
      <c r="B1342" t="s">
        <v>350</v>
      </c>
    </row>
    <row r="1343" spans="1:2" x14ac:dyDescent="0.25">
      <c r="A1343" t="s">
        <v>6137</v>
      </c>
      <c r="B1343" t="s">
        <v>6138</v>
      </c>
    </row>
    <row r="1344" spans="1:2" x14ac:dyDescent="0.25">
      <c r="A1344" t="s">
        <v>6139</v>
      </c>
      <c r="B1344" t="s">
        <v>6140</v>
      </c>
    </row>
    <row r="1345" spans="1:2" x14ac:dyDescent="0.25">
      <c r="A1345" t="s">
        <v>6141</v>
      </c>
      <c r="B1345" t="s">
        <v>6142</v>
      </c>
    </row>
    <row r="1346" spans="1:2" x14ac:dyDescent="0.25">
      <c r="A1346" t="s">
        <v>6143</v>
      </c>
      <c r="B1346" t="s">
        <v>6144</v>
      </c>
    </row>
    <row r="1347" spans="1:2" x14ac:dyDescent="0.25">
      <c r="A1347" t="s">
        <v>6145</v>
      </c>
      <c r="B1347" t="s">
        <v>6146</v>
      </c>
    </row>
    <row r="1348" spans="1:2" x14ac:dyDescent="0.25">
      <c r="A1348" t="s">
        <v>6147</v>
      </c>
      <c r="B1348" t="s">
        <v>6148</v>
      </c>
    </row>
    <row r="1349" spans="1:2" x14ac:dyDescent="0.25">
      <c r="A1349" t="s">
        <v>6149</v>
      </c>
      <c r="B1349" t="s">
        <v>6150</v>
      </c>
    </row>
    <row r="1350" spans="1:2" x14ac:dyDescent="0.25">
      <c r="A1350" t="s">
        <v>6151</v>
      </c>
      <c r="B1350" t="s">
        <v>6152</v>
      </c>
    </row>
    <row r="1351" spans="1:2" x14ac:dyDescent="0.25">
      <c r="A1351" t="s">
        <v>6153</v>
      </c>
      <c r="B1351" t="s">
        <v>6154</v>
      </c>
    </row>
    <row r="1352" spans="1:2" x14ac:dyDescent="0.25">
      <c r="A1352" t="s">
        <v>6155</v>
      </c>
      <c r="B1352" t="s">
        <v>6156</v>
      </c>
    </row>
    <row r="1353" spans="1:2" x14ac:dyDescent="0.25">
      <c r="A1353" t="s">
        <v>6157</v>
      </c>
      <c r="B1353" t="s">
        <v>6158</v>
      </c>
    </row>
    <row r="1354" spans="1:2" x14ac:dyDescent="0.25">
      <c r="A1354" t="s">
        <v>6159</v>
      </c>
      <c r="B1354" t="s">
        <v>6160</v>
      </c>
    </row>
    <row r="1355" spans="1:2" x14ac:dyDescent="0.25">
      <c r="A1355" t="s">
        <v>6161</v>
      </c>
      <c r="B1355" t="s">
        <v>6162</v>
      </c>
    </row>
    <row r="1356" spans="1:2" x14ac:dyDescent="0.25">
      <c r="A1356" t="s">
        <v>6163</v>
      </c>
      <c r="B1356" t="s">
        <v>6164</v>
      </c>
    </row>
    <row r="1357" spans="1:2" x14ac:dyDescent="0.25">
      <c r="A1357" t="s">
        <v>6165</v>
      </c>
      <c r="B1357" t="s">
        <v>6166</v>
      </c>
    </row>
    <row r="1358" spans="1:2" x14ac:dyDescent="0.25">
      <c r="A1358" t="s">
        <v>6167</v>
      </c>
      <c r="B1358" t="s">
        <v>6168</v>
      </c>
    </row>
    <row r="1359" spans="1:2" x14ac:dyDescent="0.25">
      <c r="A1359" t="s">
        <v>6169</v>
      </c>
      <c r="B1359" t="s">
        <v>6170</v>
      </c>
    </row>
    <row r="1360" spans="1:2" x14ac:dyDescent="0.25">
      <c r="A1360" t="s">
        <v>350</v>
      </c>
      <c r="B1360" t="s">
        <v>6171</v>
      </c>
    </row>
    <row r="1361" spans="1:2" x14ac:dyDescent="0.25">
      <c r="A1361" t="s">
        <v>6172</v>
      </c>
      <c r="B1361" t="s">
        <v>6173</v>
      </c>
    </row>
    <row r="1362" spans="1:2" x14ac:dyDescent="0.25">
      <c r="A1362" t="s">
        <v>6174</v>
      </c>
      <c r="B1362" t="s">
        <v>6175</v>
      </c>
    </row>
    <row r="1363" spans="1:2" x14ac:dyDescent="0.25">
      <c r="A1363" t="s">
        <v>6176</v>
      </c>
      <c r="B1363" t="s">
        <v>6177</v>
      </c>
    </row>
    <row r="1364" spans="1:2" x14ac:dyDescent="0.25">
      <c r="A1364" t="s">
        <v>6178</v>
      </c>
      <c r="B1364" t="s">
        <v>6179</v>
      </c>
    </row>
    <row r="1365" spans="1:2" x14ac:dyDescent="0.25">
      <c r="A1365" t="s">
        <v>6180</v>
      </c>
      <c r="B1365" t="s">
        <v>6181</v>
      </c>
    </row>
    <row r="1366" spans="1:2" x14ac:dyDescent="0.25">
      <c r="A1366" t="s">
        <v>6182</v>
      </c>
      <c r="B1366" t="s">
        <v>6183</v>
      </c>
    </row>
    <row r="1367" spans="1:2" x14ac:dyDescent="0.25">
      <c r="A1367" t="s">
        <v>6184</v>
      </c>
      <c r="B1367" t="s">
        <v>6185</v>
      </c>
    </row>
    <row r="1368" spans="1:2" x14ac:dyDescent="0.25">
      <c r="A1368" t="s">
        <v>6186</v>
      </c>
      <c r="B1368" t="s">
        <v>6187</v>
      </c>
    </row>
    <row r="1369" spans="1:2" x14ac:dyDescent="0.25">
      <c r="A1369" t="s">
        <v>6188</v>
      </c>
      <c r="B1369" t="s">
        <v>6189</v>
      </c>
    </row>
    <row r="1370" spans="1:2" x14ac:dyDescent="0.25">
      <c r="A1370" t="s">
        <v>6190</v>
      </c>
      <c r="B1370" t="s">
        <v>6191</v>
      </c>
    </row>
    <row r="1371" spans="1:2" x14ac:dyDescent="0.25">
      <c r="A1371" t="s">
        <v>6192</v>
      </c>
      <c r="B1371" t="s">
        <v>6193</v>
      </c>
    </row>
    <row r="1372" spans="1:2" x14ac:dyDescent="0.25">
      <c r="A1372" t="s">
        <v>6194</v>
      </c>
      <c r="B1372" t="s">
        <v>6195</v>
      </c>
    </row>
    <row r="1373" spans="1:2" x14ac:dyDescent="0.25">
      <c r="A1373" t="s">
        <v>6196</v>
      </c>
      <c r="B1373" t="s">
        <v>6197</v>
      </c>
    </row>
    <row r="1374" spans="1:2" x14ac:dyDescent="0.25">
      <c r="A1374" t="s">
        <v>6198</v>
      </c>
      <c r="B1374" t="s">
        <v>6199</v>
      </c>
    </row>
    <row r="1375" spans="1:2" x14ac:dyDescent="0.25">
      <c r="A1375" t="s">
        <v>6200</v>
      </c>
      <c r="B1375" t="s">
        <v>6201</v>
      </c>
    </row>
    <row r="1376" spans="1:2" x14ac:dyDescent="0.25">
      <c r="A1376" t="s">
        <v>6202</v>
      </c>
      <c r="B1376" t="s">
        <v>6203</v>
      </c>
    </row>
    <row r="1377" spans="1:2" x14ac:dyDescent="0.25">
      <c r="A1377" t="s">
        <v>6204</v>
      </c>
      <c r="B1377" t="s">
        <v>6205</v>
      </c>
    </row>
    <row r="1378" spans="1:2" x14ac:dyDescent="0.25">
      <c r="A1378" t="s">
        <v>6206</v>
      </c>
      <c r="B1378" t="s">
        <v>6207</v>
      </c>
    </row>
    <row r="1379" spans="1:2" x14ac:dyDescent="0.25">
      <c r="A1379" t="s">
        <v>6208</v>
      </c>
      <c r="B1379" t="s">
        <v>6209</v>
      </c>
    </row>
    <row r="1380" spans="1:2" x14ac:dyDescent="0.25">
      <c r="A1380" t="s">
        <v>6210</v>
      </c>
      <c r="B1380" t="s">
        <v>6211</v>
      </c>
    </row>
    <row r="1381" spans="1:2" x14ac:dyDescent="0.25">
      <c r="A1381" t="s">
        <v>6212</v>
      </c>
      <c r="B1381" t="s">
        <v>6213</v>
      </c>
    </row>
    <row r="1382" spans="1:2" x14ac:dyDescent="0.25">
      <c r="A1382" t="s">
        <v>6214</v>
      </c>
      <c r="B1382" t="s">
        <v>6215</v>
      </c>
    </row>
    <row r="1383" spans="1:2" x14ac:dyDescent="0.25">
      <c r="A1383" t="s">
        <v>6216</v>
      </c>
      <c r="B1383" t="s">
        <v>6217</v>
      </c>
    </row>
    <row r="1384" spans="1:2" x14ac:dyDescent="0.25">
      <c r="A1384" t="s">
        <v>6218</v>
      </c>
      <c r="B1384" t="s">
        <v>6219</v>
      </c>
    </row>
    <row r="1385" spans="1:2" x14ac:dyDescent="0.25">
      <c r="A1385" t="s">
        <v>6220</v>
      </c>
      <c r="B1385" t="s">
        <v>6221</v>
      </c>
    </row>
    <row r="1386" spans="1:2" x14ac:dyDescent="0.25">
      <c r="A1386" t="s">
        <v>6222</v>
      </c>
      <c r="B1386" t="s">
        <v>6223</v>
      </c>
    </row>
    <row r="1387" spans="1:2" x14ac:dyDescent="0.25">
      <c r="A1387" t="s">
        <v>6224</v>
      </c>
      <c r="B1387" t="s">
        <v>6225</v>
      </c>
    </row>
    <row r="1388" spans="1:2" x14ac:dyDescent="0.25">
      <c r="A1388" t="s">
        <v>6226</v>
      </c>
      <c r="B1388" t="s">
        <v>6227</v>
      </c>
    </row>
    <row r="1389" spans="1:2" x14ac:dyDescent="0.25">
      <c r="A1389" t="s">
        <v>6228</v>
      </c>
      <c r="B1389" t="s">
        <v>6229</v>
      </c>
    </row>
    <row r="1390" spans="1:2" x14ac:dyDescent="0.25">
      <c r="A1390" t="s">
        <v>6230</v>
      </c>
      <c r="B1390" t="s">
        <v>6231</v>
      </c>
    </row>
    <row r="1391" spans="1:2" x14ac:dyDescent="0.25">
      <c r="A1391" t="s">
        <v>6232</v>
      </c>
      <c r="B1391" t="s">
        <v>6233</v>
      </c>
    </row>
    <row r="1392" spans="1:2" x14ac:dyDescent="0.25">
      <c r="A1392" t="s">
        <v>6234</v>
      </c>
      <c r="B1392" t="s">
        <v>6235</v>
      </c>
    </row>
    <row r="1393" spans="1:2" x14ac:dyDescent="0.25">
      <c r="A1393" t="s">
        <v>6236</v>
      </c>
      <c r="B1393" t="s">
        <v>6237</v>
      </c>
    </row>
    <row r="1394" spans="1:2" x14ac:dyDescent="0.25">
      <c r="A1394" t="s">
        <v>6238</v>
      </c>
      <c r="B1394" t="s">
        <v>6239</v>
      </c>
    </row>
    <row r="1395" spans="1:2" x14ac:dyDescent="0.25">
      <c r="A1395" t="s">
        <v>6240</v>
      </c>
      <c r="B1395" t="s">
        <v>6241</v>
      </c>
    </row>
    <row r="1396" spans="1:2" x14ac:dyDescent="0.25">
      <c r="A1396" t="s">
        <v>6242</v>
      </c>
      <c r="B1396" t="s">
        <v>6243</v>
      </c>
    </row>
    <row r="1397" spans="1:2" x14ac:dyDescent="0.25">
      <c r="A1397" t="s">
        <v>6244</v>
      </c>
      <c r="B1397" t="s">
        <v>6245</v>
      </c>
    </row>
    <row r="1398" spans="1:2" x14ac:dyDescent="0.25">
      <c r="A1398" t="s">
        <v>6246</v>
      </c>
      <c r="B1398" t="s">
        <v>6247</v>
      </c>
    </row>
    <row r="1399" spans="1:2" x14ac:dyDescent="0.25">
      <c r="A1399" t="s">
        <v>6248</v>
      </c>
      <c r="B1399" t="s">
        <v>6249</v>
      </c>
    </row>
    <row r="1400" spans="1:2" x14ac:dyDescent="0.25">
      <c r="A1400" t="s">
        <v>6250</v>
      </c>
      <c r="B1400" t="s">
        <v>6251</v>
      </c>
    </row>
    <row r="1401" spans="1:2" x14ac:dyDescent="0.25">
      <c r="A1401" t="s">
        <v>6252</v>
      </c>
      <c r="B1401" t="s">
        <v>6253</v>
      </c>
    </row>
    <row r="1402" spans="1:2" x14ac:dyDescent="0.25">
      <c r="A1402" t="s">
        <v>6254</v>
      </c>
      <c r="B1402" t="s">
        <v>6255</v>
      </c>
    </row>
    <row r="1403" spans="1:2" x14ac:dyDescent="0.25">
      <c r="A1403" t="s">
        <v>6256</v>
      </c>
      <c r="B1403" t="s">
        <v>6257</v>
      </c>
    </row>
    <row r="1404" spans="1:2" x14ac:dyDescent="0.25">
      <c r="A1404" t="s">
        <v>6258</v>
      </c>
      <c r="B1404" t="s">
        <v>6259</v>
      </c>
    </row>
    <row r="1405" spans="1:2" x14ac:dyDescent="0.25">
      <c r="A1405" t="s">
        <v>6260</v>
      </c>
      <c r="B1405" t="s">
        <v>6261</v>
      </c>
    </row>
    <row r="1406" spans="1:2" x14ac:dyDescent="0.25">
      <c r="A1406" t="s">
        <v>6262</v>
      </c>
      <c r="B1406" t="s">
        <v>6263</v>
      </c>
    </row>
    <row r="1407" spans="1:2" x14ac:dyDescent="0.25">
      <c r="A1407" t="s">
        <v>6264</v>
      </c>
      <c r="B1407" t="s">
        <v>6265</v>
      </c>
    </row>
    <row r="1408" spans="1:2" x14ac:dyDescent="0.25">
      <c r="A1408" t="s">
        <v>6266</v>
      </c>
      <c r="B1408" t="s">
        <v>6267</v>
      </c>
    </row>
    <row r="1409" spans="1:2" x14ac:dyDescent="0.25">
      <c r="A1409" t="s">
        <v>6268</v>
      </c>
      <c r="B1409" t="s">
        <v>6269</v>
      </c>
    </row>
    <row r="1410" spans="1:2" x14ac:dyDescent="0.25">
      <c r="A1410" t="s">
        <v>6270</v>
      </c>
      <c r="B1410" t="s">
        <v>6271</v>
      </c>
    </row>
    <row r="1411" spans="1:2" x14ac:dyDescent="0.25">
      <c r="A1411" t="s">
        <v>6272</v>
      </c>
      <c r="B1411" t="s">
        <v>6273</v>
      </c>
    </row>
    <row r="1412" spans="1:2" x14ac:dyDescent="0.25">
      <c r="A1412" t="s">
        <v>6274</v>
      </c>
      <c r="B1412" t="s">
        <v>6275</v>
      </c>
    </row>
    <row r="1413" spans="1:2" x14ac:dyDescent="0.25">
      <c r="A1413" t="s">
        <v>6276</v>
      </c>
      <c r="B1413" t="s">
        <v>6277</v>
      </c>
    </row>
    <row r="1414" spans="1:2" x14ac:dyDescent="0.25">
      <c r="A1414" t="s">
        <v>6278</v>
      </c>
      <c r="B1414" t="s">
        <v>6279</v>
      </c>
    </row>
    <row r="1415" spans="1:2" x14ac:dyDescent="0.25">
      <c r="A1415" t="s">
        <v>6280</v>
      </c>
      <c r="B1415" t="s">
        <v>6281</v>
      </c>
    </row>
    <row r="1416" spans="1:2" x14ac:dyDescent="0.25">
      <c r="A1416" t="s">
        <v>989</v>
      </c>
      <c r="B1416" t="s">
        <v>6282</v>
      </c>
    </row>
    <row r="1417" spans="1:2" x14ac:dyDescent="0.25">
      <c r="A1417" t="s">
        <v>6283</v>
      </c>
      <c r="B1417" t="s">
        <v>6284</v>
      </c>
    </row>
    <row r="1418" spans="1:2" x14ac:dyDescent="0.25">
      <c r="A1418" t="s">
        <v>6285</v>
      </c>
      <c r="B1418" t="s">
        <v>6286</v>
      </c>
    </row>
    <row r="1419" spans="1:2" x14ac:dyDescent="0.25">
      <c r="A1419" t="s">
        <v>1097</v>
      </c>
      <c r="B1419" t="s">
        <v>6287</v>
      </c>
    </row>
    <row r="1420" spans="1:2" x14ac:dyDescent="0.25">
      <c r="A1420" t="s">
        <v>6288</v>
      </c>
      <c r="B1420" t="s">
        <v>6289</v>
      </c>
    </row>
    <row r="1421" spans="1:2" x14ac:dyDescent="0.25">
      <c r="A1421" t="s">
        <v>6290</v>
      </c>
      <c r="B1421" t="s">
        <v>6291</v>
      </c>
    </row>
    <row r="1422" spans="1:2" x14ac:dyDescent="0.25">
      <c r="A1422" t="s">
        <v>6292</v>
      </c>
      <c r="B1422" t="s">
        <v>6293</v>
      </c>
    </row>
    <row r="1423" spans="1:2" x14ac:dyDescent="0.25">
      <c r="A1423" t="s">
        <v>6294</v>
      </c>
      <c r="B1423" t="s">
        <v>6295</v>
      </c>
    </row>
    <row r="1424" spans="1:2" x14ac:dyDescent="0.25">
      <c r="A1424" t="s">
        <v>6296</v>
      </c>
      <c r="B1424" t="s">
        <v>6297</v>
      </c>
    </row>
    <row r="1425" spans="1:2" x14ac:dyDescent="0.25">
      <c r="A1425" t="s">
        <v>6298</v>
      </c>
      <c r="B1425" t="s">
        <v>6299</v>
      </c>
    </row>
    <row r="1426" spans="1:2" x14ac:dyDescent="0.25">
      <c r="A1426" t="s">
        <v>6300</v>
      </c>
      <c r="B1426" t="s">
        <v>6301</v>
      </c>
    </row>
    <row r="1427" spans="1:2" x14ac:dyDescent="0.25">
      <c r="A1427" t="s">
        <v>6302</v>
      </c>
      <c r="B1427" t="s">
        <v>6303</v>
      </c>
    </row>
    <row r="1428" spans="1:2" x14ac:dyDescent="0.25">
      <c r="A1428" t="s">
        <v>6304</v>
      </c>
      <c r="B1428" t="s">
        <v>6305</v>
      </c>
    </row>
    <row r="1429" spans="1:2" x14ac:dyDescent="0.25">
      <c r="A1429" t="s">
        <v>6306</v>
      </c>
      <c r="B1429" t="s">
        <v>6307</v>
      </c>
    </row>
    <row r="1430" spans="1:2" x14ac:dyDescent="0.25">
      <c r="A1430" t="s">
        <v>6308</v>
      </c>
      <c r="B1430" t="s">
        <v>6309</v>
      </c>
    </row>
    <row r="1431" spans="1:2" x14ac:dyDescent="0.25">
      <c r="A1431" t="s">
        <v>6310</v>
      </c>
      <c r="B1431" t="s">
        <v>6311</v>
      </c>
    </row>
    <row r="1432" spans="1:2" x14ac:dyDescent="0.25">
      <c r="A1432" t="s">
        <v>6312</v>
      </c>
      <c r="B1432" t="s">
        <v>6313</v>
      </c>
    </row>
    <row r="1433" spans="1:2" x14ac:dyDescent="0.25">
      <c r="A1433" t="s">
        <v>6314</v>
      </c>
      <c r="B1433" t="s">
        <v>6315</v>
      </c>
    </row>
    <row r="1434" spans="1:2" x14ac:dyDescent="0.25">
      <c r="A1434" t="s">
        <v>6316</v>
      </c>
      <c r="B1434" t="s">
        <v>6317</v>
      </c>
    </row>
    <row r="1435" spans="1:2" x14ac:dyDescent="0.25">
      <c r="A1435" t="s">
        <v>6318</v>
      </c>
      <c r="B1435" t="s">
        <v>6319</v>
      </c>
    </row>
    <row r="1436" spans="1:2" x14ac:dyDescent="0.25">
      <c r="A1436" t="s">
        <v>6320</v>
      </c>
      <c r="B1436" t="s">
        <v>6321</v>
      </c>
    </row>
    <row r="1437" spans="1:2" x14ac:dyDescent="0.25">
      <c r="A1437" t="s">
        <v>6322</v>
      </c>
      <c r="B1437" t="s">
        <v>6323</v>
      </c>
    </row>
    <row r="1438" spans="1:2" x14ac:dyDescent="0.25">
      <c r="A1438" t="s">
        <v>6324</v>
      </c>
      <c r="B1438" t="s">
        <v>6325</v>
      </c>
    </row>
    <row r="1439" spans="1:2" x14ac:dyDescent="0.25">
      <c r="A1439" t="s">
        <v>6326</v>
      </c>
      <c r="B1439" t="s">
        <v>6327</v>
      </c>
    </row>
    <row r="1440" spans="1:2" x14ac:dyDescent="0.25">
      <c r="A1440" t="s">
        <v>6328</v>
      </c>
      <c r="B1440" t="s">
        <v>6329</v>
      </c>
    </row>
    <row r="1441" spans="1:2" x14ac:dyDescent="0.25">
      <c r="A1441" t="s">
        <v>6330</v>
      </c>
      <c r="B1441" t="s">
        <v>6331</v>
      </c>
    </row>
    <row r="1442" spans="1:2" x14ac:dyDescent="0.25">
      <c r="A1442" t="s">
        <v>6332</v>
      </c>
      <c r="B1442" t="s">
        <v>6333</v>
      </c>
    </row>
    <row r="1443" spans="1:2" x14ac:dyDescent="0.25">
      <c r="A1443" t="s">
        <v>6334</v>
      </c>
      <c r="B1443" t="s">
        <v>6335</v>
      </c>
    </row>
    <row r="1444" spans="1:2" x14ac:dyDescent="0.25">
      <c r="A1444" t="s">
        <v>6336</v>
      </c>
      <c r="B1444" t="s">
        <v>6337</v>
      </c>
    </row>
    <row r="1445" spans="1:2" x14ac:dyDescent="0.25">
      <c r="A1445" t="s">
        <v>6338</v>
      </c>
      <c r="B1445" t="s">
        <v>6338</v>
      </c>
    </row>
    <row r="1446" spans="1:2" x14ac:dyDescent="0.25">
      <c r="A1446" t="s">
        <v>6339</v>
      </c>
      <c r="B1446" t="s">
        <v>6340</v>
      </c>
    </row>
    <row r="1447" spans="1:2" x14ac:dyDescent="0.25">
      <c r="A1447" t="s">
        <v>6341</v>
      </c>
      <c r="B1447" t="s">
        <v>6342</v>
      </c>
    </row>
    <row r="1448" spans="1:2" x14ac:dyDescent="0.25">
      <c r="A1448" t="s">
        <v>6343</v>
      </c>
      <c r="B1448" t="s">
        <v>6344</v>
      </c>
    </row>
    <row r="1449" spans="1:2" x14ac:dyDescent="0.25">
      <c r="A1449" t="s">
        <v>6345</v>
      </c>
      <c r="B1449" t="s">
        <v>6346</v>
      </c>
    </row>
    <row r="1450" spans="1:2" x14ac:dyDescent="0.25">
      <c r="A1450" t="s">
        <v>6347</v>
      </c>
      <c r="B1450" t="s">
        <v>6348</v>
      </c>
    </row>
    <row r="1451" spans="1:2" x14ac:dyDescent="0.25">
      <c r="A1451" t="s">
        <v>6349</v>
      </c>
      <c r="B1451" t="s">
        <v>6350</v>
      </c>
    </row>
    <row r="1452" spans="1:2" x14ac:dyDescent="0.25">
      <c r="A1452" t="s">
        <v>6351</v>
      </c>
      <c r="B1452" t="s">
        <v>6352</v>
      </c>
    </row>
    <row r="1453" spans="1:2" x14ac:dyDescent="0.25">
      <c r="A1453" t="s">
        <v>6353</v>
      </c>
      <c r="B1453" t="s">
        <v>6354</v>
      </c>
    </row>
    <row r="1454" spans="1:2" x14ac:dyDescent="0.25">
      <c r="A1454" t="s">
        <v>6355</v>
      </c>
      <c r="B1454" t="s">
        <v>6356</v>
      </c>
    </row>
    <row r="1455" spans="1:2" x14ac:dyDescent="0.25">
      <c r="A1455" t="s">
        <v>6357</v>
      </c>
      <c r="B1455" t="s">
        <v>6358</v>
      </c>
    </row>
    <row r="1456" spans="1:2" x14ac:dyDescent="0.25">
      <c r="A1456" t="s">
        <v>6359</v>
      </c>
      <c r="B1456" t="s">
        <v>6360</v>
      </c>
    </row>
    <row r="1457" spans="1:2" x14ac:dyDescent="0.25">
      <c r="A1457" t="s">
        <v>6361</v>
      </c>
      <c r="B1457" t="s">
        <v>6362</v>
      </c>
    </row>
    <row r="1458" spans="1:2" x14ac:dyDescent="0.25">
      <c r="A1458" t="s">
        <v>6363</v>
      </c>
      <c r="B1458" t="s">
        <v>6357</v>
      </c>
    </row>
    <row r="1459" spans="1:2" x14ac:dyDescent="0.25">
      <c r="A1459" t="s">
        <v>6364</v>
      </c>
      <c r="B1459" t="s">
        <v>6365</v>
      </c>
    </row>
    <row r="1460" spans="1:2" x14ac:dyDescent="0.25">
      <c r="A1460" t="s">
        <v>6366</v>
      </c>
      <c r="B1460" t="s">
        <v>6367</v>
      </c>
    </row>
    <row r="1461" spans="1:2" x14ac:dyDescent="0.25">
      <c r="A1461" t="s">
        <v>6368</v>
      </c>
      <c r="B1461" t="s">
        <v>6369</v>
      </c>
    </row>
    <row r="1462" spans="1:2" x14ac:dyDescent="0.25">
      <c r="A1462" t="s">
        <v>6370</v>
      </c>
      <c r="B1462" t="s">
        <v>6371</v>
      </c>
    </row>
    <row r="1463" spans="1:2" x14ac:dyDescent="0.25">
      <c r="A1463" t="s">
        <v>6372</v>
      </c>
      <c r="B1463" t="s">
        <v>6373</v>
      </c>
    </row>
    <row r="1464" spans="1:2" x14ac:dyDescent="0.25">
      <c r="A1464" t="s">
        <v>6374</v>
      </c>
      <c r="B1464" t="s">
        <v>6375</v>
      </c>
    </row>
    <row r="1465" spans="1:2" x14ac:dyDescent="0.25">
      <c r="A1465" t="s">
        <v>6376</v>
      </c>
      <c r="B1465" t="s">
        <v>6377</v>
      </c>
    </row>
    <row r="1466" spans="1:2" x14ac:dyDescent="0.25">
      <c r="A1466" t="s">
        <v>6378</v>
      </c>
      <c r="B1466" t="s">
        <v>6379</v>
      </c>
    </row>
    <row r="1467" spans="1:2" x14ac:dyDescent="0.25">
      <c r="A1467" t="s">
        <v>6380</v>
      </c>
      <c r="B1467" t="s">
        <v>6381</v>
      </c>
    </row>
    <row r="1468" spans="1:2" x14ac:dyDescent="0.25">
      <c r="A1468" t="s">
        <v>6382</v>
      </c>
      <c r="B1468" t="s">
        <v>6383</v>
      </c>
    </row>
    <row r="1469" spans="1:2" x14ac:dyDescent="0.25">
      <c r="A1469" t="s">
        <v>6384</v>
      </c>
      <c r="B1469" t="s">
        <v>6385</v>
      </c>
    </row>
    <row r="1470" spans="1:2" x14ac:dyDescent="0.25">
      <c r="A1470" t="s">
        <v>6386</v>
      </c>
      <c r="B1470" t="s">
        <v>6387</v>
      </c>
    </row>
    <row r="1471" spans="1:2" x14ac:dyDescent="0.25">
      <c r="A1471" t="s">
        <v>6388</v>
      </c>
      <c r="B1471" t="s">
        <v>6389</v>
      </c>
    </row>
    <row r="1472" spans="1:2" x14ac:dyDescent="0.25">
      <c r="A1472" t="s">
        <v>6390</v>
      </c>
      <c r="B1472" t="s">
        <v>6391</v>
      </c>
    </row>
    <row r="1473" spans="1:2" x14ac:dyDescent="0.25">
      <c r="A1473" t="s">
        <v>6392</v>
      </c>
      <c r="B1473" t="s">
        <v>6393</v>
      </c>
    </row>
    <row r="1474" spans="1:2" x14ac:dyDescent="0.25">
      <c r="A1474" t="s">
        <v>6394</v>
      </c>
      <c r="B1474" t="s">
        <v>6395</v>
      </c>
    </row>
    <row r="1475" spans="1:2" x14ac:dyDescent="0.25">
      <c r="A1475" t="s">
        <v>6396</v>
      </c>
      <c r="B1475" t="s">
        <v>6397</v>
      </c>
    </row>
    <row r="1476" spans="1:2" x14ac:dyDescent="0.25">
      <c r="A1476" t="s">
        <v>6398</v>
      </c>
      <c r="B1476" t="s">
        <v>6399</v>
      </c>
    </row>
    <row r="1477" spans="1:2" x14ac:dyDescent="0.25">
      <c r="A1477" t="s">
        <v>6400</v>
      </c>
      <c r="B1477" t="s">
        <v>6401</v>
      </c>
    </row>
    <row r="1478" spans="1:2" x14ac:dyDescent="0.25">
      <c r="A1478" t="s">
        <v>6402</v>
      </c>
      <c r="B1478" t="s">
        <v>6403</v>
      </c>
    </row>
    <row r="1479" spans="1:2" x14ac:dyDescent="0.25">
      <c r="A1479" t="s">
        <v>6404</v>
      </c>
      <c r="B1479" t="s">
        <v>6405</v>
      </c>
    </row>
    <row r="1480" spans="1:2" x14ac:dyDescent="0.25">
      <c r="A1480" t="s">
        <v>6406</v>
      </c>
      <c r="B1480" t="s">
        <v>6407</v>
      </c>
    </row>
    <row r="1481" spans="1:2" x14ac:dyDescent="0.25">
      <c r="A1481" t="s">
        <v>6408</v>
      </c>
      <c r="B1481" t="s">
        <v>6409</v>
      </c>
    </row>
    <row r="1482" spans="1:2" x14ac:dyDescent="0.25">
      <c r="A1482" t="s">
        <v>6410</v>
      </c>
      <c r="B1482" t="s">
        <v>6411</v>
      </c>
    </row>
    <row r="1483" spans="1:2" x14ac:dyDescent="0.25">
      <c r="A1483" t="s">
        <v>6412</v>
      </c>
      <c r="B1483" t="s">
        <v>6413</v>
      </c>
    </row>
    <row r="1484" spans="1:2" x14ac:dyDescent="0.25">
      <c r="A1484" t="s">
        <v>6414</v>
      </c>
      <c r="B1484" t="s">
        <v>6415</v>
      </c>
    </row>
    <row r="1485" spans="1:2" x14ac:dyDescent="0.25">
      <c r="A1485" t="s">
        <v>6416</v>
      </c>
      <c r="B1485" t="s">
        <v>6417</v>
      </c>
    </row>
    <row r="1486" spans="1:2" x14ac:dyDescent="0.25">
      <c r="A1486" t="s">
        <v>6418</v>
      </c>
      <c r="B1486" t="s">
        <v>6419</v>
      </c>
    </row>
    <row r="1487" spans="1:2" x14ac:dyDescent="0.25">
      <c r="A1487" t="s">
        <v>6420</v>
      </c>
      <c r="B1487" t="s">
        <v>6421</v>
      </c>
    </row>
    <row r="1488" spans="1:2" x14ac:dyDescent="0.25">
      <c r="A1488" t="s">
        <v>6422</v>
      </c>
      <c r="B1488" t="s">
        <v>6423</v>
      </c>
    </row>
    <row r="1489" spans="1:2" x14ac:dyDescent="0.25">
      <c r="A1489" t="s">
        <v>6424</v>
      </c>
      <c r="B1489" t="s">
        <v>6425</v>
      </c>
    </row>
    <row r="1490" spans="1:2" x14ac:dyDescent="0.25">
      <c r="A1490" t="s">
        <v>6426</v>
      </c>
      <c r="B1490" t="s">
        <v>6427</v>
      </c>
    </row>
    <row r="1491" spans="1:2" x14ac:dyDescent="0.25">
      <c r="A1491" t="s">
        <v>6428</v>
      </c>
      <c r="B1491" t="s">
        <v>6429</v>
      </c>
    </row>
    <row r="1492" spans="1:2" x14ac:dyDescent="0.25">
      <c r="A1492" t="s">
        <v>6430</v>
      </c>
      <c r="B1492" t="s">
        <v>6431</v>
      </c>
    </row>
    <row r="1493" spans="1:2" x14ac:dyDescent="0.25">
      <c r="A1493" t="s">
        <v>6432</v>
      </c>
      <c r="B1493" t="s">
        <v>6433</v>
      </c>
    </row>
    <row r="1494" spans="1:2" x14ac:dyDescent="0.25">
      <c r="A1494" t="s">
        <v>6421</v>
      </c>
      <c r="B1494" t="s">
        <v>6434</v>
      </c>
    </row>
    <row r="1495" spans="1:2" x14ac:dyDescent="0.25">
      <c r="A1495" t="s">
        <v>6435</v>
      </c>
      <c r="B1495" t="s">
        <v>6436</v>
      </c>
    </row>
    <row r="1496" spans="1:2" x14ac:dyDescent="0.25">
      <c r="A1496" t="s">
        <v>6437</v>
      </c>
      <c r="B1496" t="s">
        <v>6438</v>
      </c>
    </row>
    <row r="1497" spans="1:2" x14ac:dyDescent="0.25">
      <c r="A1497" t="s">
        <v>6439</v>
      </c>
      <c r="B1497" t="s">
        <v>6440</v>
      </c>
    </row>
    <row r="1498" spans="1:2" x14ac:dyDescent="0.25">
      <c r="A1498" t="s">
        <v>6441</v>
      </c>
      <c r="B1498" t="s">
        <v>6442</v>
      </c>
    </row>
    <row r="1499" spans="1:2" x14ac:dyDescent="0.25">
      <c r="A1499" t="s">
        <v>6443</v>
      </c>
      <c r="B1499" t="s">
        <v>6444</v>
      </c>
    </row>
    <row r="1500" spans="1:2" x14ac:dyDescent="0.25">
      <c r="A1500" t="s">
        <v>6445</v>
      </c>
      <c r="B1500" t="s">
        <v>6446</v>
      </c>
    </row>
    <row r="1501" spans="1:2" x14ac:dyDescent="0.25">
      <c r="A1501" t="s">
        <v>6447</v>
      </c>
      <c r="B1501" t="s">
        <v>6448</v>
      </c>
    </row>
    <row r="1502" spans="1:2" x14ac:dyDescent="0.25">
      <c r="A1502" t="s">
        <v>6449</v>
      </c>
      <c r="B1502" t="s">
        <v>6450</v>
      </c>
    </row>
    <row r="1503" spans="1:2" x14ac:dyDescent="0.25">
      <c r="A1503" t="s">
        <v>6451</v>
      </c>
      <c r="B1503" t="s">
        <v>6452</v>
      </c>
    </row>
    <row r="1504" spans="1:2" x14ac:dyDescent="0.25">
      <c r="A1504" t="s">
        <v>6453</v>
      </c>
      <c r="B1504" t="s">
        <v>6435</v>
      </c>
    </row>
    <row r="1505" spans="1:2" x14ac:dyDescent="0.25">
      <c r="A1505" t="s">
        <v>6454</v>
      </c>
      <c r="B1505" t="s">
        <v>6455</v>
      </c>
    </row>
    <row r="1506" spans="1:2" x14ac:dyDescent="0.25">
      <c r="A1506" t="s">
        <v>6456</v>
      </c>
      <c r="B1506" t="s">
        <v>6457</v>
      </c>
    </row>
    <row r="1507" spans="1:2" x14ac:dyDescent="0.25">
      <c r="A1507" t="s">
        <v>6458</v>
      </c>
      <c r="B1507" t="s">
        <v>6459</v>
      </c>
    </row>
    <row r="1508" spans="1:2" x14ac:dyDescent="0.25">
      <c r="A1508" t="s">
        <v>6460</v>
      </c>
      <c r="B1508" t="s">
        <v>6461</v>
      </c>
    </row>
    <row r="1509" spans="1:2" x14ac:dyDescent="0.25">
      <c r="A1509" t="s">
        <v>6462</v>
      </c>
      <c r="B1509" t="s">
        <v>6463</v>
      </c>
    </row>
    <row r="1510" spans="1:2" x14ac:dyDescent="0.25">
      <c r="A1510" t="s">
        <v>6464</v>
      </c>
      <c r="B1510" t="s">
        <v>6465</v>
      </c>
    </row>
    <row r="1511" spans="1:2" x14ac:dyDescent="0.25">
      <c r="A1511" t="s">
        <v>6466</v>
      </c>
      <c r="B1511" t="s">
        <v>6467</v>
      </c>
    </row>
    <row r="1512" spans="1:2" x14ac:dyDescent="0.25">
      <c r="A1512" t="s">
        <v>6468</v>
      </c>
      <c r="B1512" t="s">
        <v>6469</v>
      </c>
    </row>
    <row r="1513" spans="1:2" x14ac:dyDescent="0.25">
      <c r="A1513" t="s">
        <v>6470</v>
      </c>
      <c r="B1513" t="s">
        <v>6471</v>
      </c>
    </row>
    <row r="1514" spans="1:2" x14ac:dyDescent="0.25">
      <c r="A1514" t="s">
        <v>6472</v>
      </c>
      <c r="B1514" t="s">
        <v>6473</v>
      </c>
    </row>
    <row r="1515" spans="1:2" x14ac:dyDescent="0.25">
      <c r="A1515" t="s">
        <v>6474</v>
      </c>
      <c r="B1515" t="s">
        <v>6475</v>
      </c>
    </row>
    <row r="1516" spans="1:2" x14ac:dyDescent="0.25">
      <c r="A1516" t="s">
        <v>6476</v>
      </c>
      <c r="B1516" t="s">
        <v>6477</v>
      </c>
    </row>
    <row r="1517" spans="1:2" x14ac:dyDescent="0.25">
      <c r="A1517" t="s">
        <v>6478</v>
      </c>
      <c r="B1517" t="s">
        <v>6479</v>
      </c>
    </row>
    <row r="1518" spans="1:2" x14ac:dyDescent="0.25">
      <c r="A1518" t="s">
        <v>6480</v>
      </c>
      <c r="B1518" t="s">
        <v>6481</v>
      </c>
    </row>
    <row r="1519" spans="1:2" x14ac:dyDescent="0.25">
      <c r="A1519" t="s">
        <v>6482</v>
      </c>
      <c r="B1519" t="s">
        <v>6483</v>
      </c>
    </row>
    <row r="1520" spans="1:2" x14ac:dyDescent="0.25">
      <c r="A1520" t="s">
        <v>6484</v>
      </c>
      <c r="B1520" t="s">
        <v>6485</v>
      </c>
    </row>
    <row r="1521" spans="1:2" x14ac:dyDescent="0.25">
      <c r="A1521" t="s">
        <v>6486</v>
      </c>
      <c r="B1521" t="s">
        <v>6487</v>
      </c>
    </row>
    <row r="1522" spans="1:2" x14ac:dyDescent="0.25">
      <c r="A1522" t="s">
        <v>6488</v>
      </c>
      <c r="B1522" t="s">
        <v>6489</v>
      </c>
    </row>
    <row r="1523" spans="1:2" x14ac:dyDescent="0.25">
      <c r="A1523" t="s">
        <v>6490</v>
      </c>
      <c r="B1523" t="s">
        <v>6491</v>
      </c>
    </row>
    <row r="1524" spans="1:2" x14ac:dyDescent="0.25">
      <c r="A1524" t="s">
        <v>6492</v>
      </c>
      <c r="B1524" t="s">
        <v>6493</v>
      </c>
    </row>
    <row r="1525" spans="1:2" x14ac:dyDescent="0.25">
      <c r="A1525" t="s">
        <v>6494</v>
      </c>
      <c r="B1525" t="s">
        <v>6495</v>
      </c>
    </row>
    <row r="1526" spans="1:2" x14ac:dyDescent="0.25">
      <c r="A1526" t="s">
        <v>6496</v>
      </c>
      <c r="B1526" t="s">
        <v>6497</v>
      </c>
    </row>
    <row r="1527" spans="1:2" x14ac:dyDescent="0.25">
      <c r="A1527" t="s">
        <v>6498</v>
      </c>
      <c r="B1527" t="s">
        <v>6499</v>
      </c>
    </row>
    <row r="1528" spans="1:2" x14ac:dyDescent="0.25">
      <c r="A1528" t="s">
        <v>6500</v>
      </c>
      <c r="B1528" t="s">
        <v>6501</v>
      </c>
    </row>
    <row r="1529" spans="1:2" x14ac:dyDescent="0.25">
      <c r="A1529" t="s">
        <v>6502</v>
      </c>
      <c r="B1529" t="s">
        <v>6503</v>
      </c>
    </row>
    <row r="1530" spans="1:2" x14ac:dyDescent="0.25">
      <c r="A1530" t="s">
        <v>6504</v>
      </c>
      <c r="B1530" t="s">
        <v>6505</v>
      </c>
    </row>
    <row r="1531" spans="1:2" x14ac:dyDescent="0.25">
      <c r="A1531" t="s">
        <v>6506</v>
      </c>
      <c r="B1531" t="s">
        <v>6507</v>
      </c>
    </row>
    <row r="1532" spans="1:2" x14ac:dyDescent="0.25">
      <c r="A1532" t="s">
        <v>6508</v>
      </c>
      <c r="B1532" t="s">
        <v>6509</v>
      </c>
    </row>
    <row r="1533" spans="1:2" x14ac:dyDescent="0.25">
      <c r="A1533" t="s">
        <v>6510</v>
      </c>
      <c r="B1533" t="s">
        <v>6511</v>
      </c>
    </row>
    <row r="1534" spans="1:2" x14ac:dyDescent="0.25">
      <c r="A1534" t="s">
        <v>6512</v>
      </c>
      <c r="B1534" t="s">
        <v>6513</v>
      </c>
    </row>
    <row r="1535" spans="1:2" x14ac:dyDescent="0.25">
      <c r="A1535" t="s">
        <v>6514</v>
      </c>
      <c r="B1535" t="s">
        <v>6515</v>
      </c>
    </row>
    <row r="1536" spans="1:2" x14ac:dyDescent="0.25">
      <c r="A1536" t="s">
        <v>6516</v>
      </c>
      <c r="B1536" t="s">
        <v>6517</v>
      </c>
    </row>
    <row r="1537" spans="1:2" x14ac:dyDescent="0.25">
      <c r="A1537" t="s">
        <v>6518</v>
      </c>
      <c r="B1537" t="s">
        <v>6519</v>
      </c>
    </row>
    <row r="1538" spans="1:2" x14ac:dyDescent="0.25">
      <c r="A1538" t="s">
        <v>6520</v>
      </c>
      <c r="B1538" t="s">
        <v>6521</v>
      </c>
    </row>
    <row r="1539" spans="1:2" x14ac:dyDescent="0.25">
      <c r="A1539" t="s">
        <v>6522</v>
      </c>
      <c r="B1539" t="s">
        <v>6523</v>
      </c>
    </row>
    <row r="1540" spans="1:2" x14ac:dyDescent="0.25">
      <c r="A1540" t="s">
        <v>6524</v>
      </c>
      <c r="B1540" t="s">
        <v>6525</v>
      </c>
    </row>
    <row r="1541" spans="1:2" x14ac:dyDescent="0.25">
      <c r="A1541" t="s">
        <v>6526</v>
      </c>
      <c r="B1541" t="s">
        <v>6526</v>
      </c>
    </row>
    <row r="1542" spans="1:2" x14ac:dyDescent="0.25">
      <c r="A1542" t="s">
        <v>6527</v>
      </c>
      <c r="B1542" t="s">
        <v>6528</v>
      </c>
    </row>
    <row r="1543" spans="1:2" x14ac:dyDescent="0.25">
      <c r="A1543" t="s">
        <v>6529</v>
      </c>
      <c r="B1543" t="s">
        <v>6529</v>
      </c>
    </row>
    <row r="1544" spans="1:2" x14ac:dyDescent="0.25">
      <c r="A1544" t="s">
        <v>6530</v>
      </c>
      <c r="B1544" t="s">
        <v>6531</v>
      </c>
    </row>
    <row r="1545" spans="1:2" x14ac:dyDescent="0.25">
      <c r="A1545" t="s">
        <v>6532</v>
      </c>
      <c r="B1545" t="s">
        <v>6533</v>
      </c>
    </row>
    <row r="1546" spans="1:2" x14ac:dyDescent="0.25">
      <c r="A1546" t="s">
        <v>6534</v>
      </c>
      <c r="B1546" t="s">
        <v>6535</v>
      </c>
    </row>
    <row r="1547" spans="1:2" x14ac:dyDescent="0.25">
      <c r="A1547" t="s">
        <v>6536</v>
      </c>
      <c r="B1547" t="s">
        <v>6537</v>
      </c>
    </row>
    <row r="1548" spans="1:2" x14ac:dyDescent="0.25">
      <c r="A1548" t="s">
        <v>6538</v>
      </c>
      <c r="B1548" t="s">
        <v>6539</v>
      </c>
    </row>
    <row r="1549" spans="1:2" x14ac:dyDescent="0.25">
      <c r="A1549" t="s">
        <v>30</v>
      </c>
      <c r="B1549" t="s">
        <v>6540</v>
      </c>
    </row>
    <row r="1550" spans="1:2" x14ac:dyDescent="0.25">
      <c r="A1550" t="s">
        <v>6541</v>
      </c>
      <c r="B1550" t="s">
        <v>6542</v>
      </c>
    </row>
    <row r="1551" spans="1:2" x14ac:dyDescent="0.25">
      <c r="A1551" t="s">
        <v>6543</v>
      </c>
      <c r="B1551" t="s">
        <v>6544</v>
      </c>
    </row>
    <row r="1552" spans="1:2" x14ac:dyDescent="0.25">
      <c r="A1552" t="s">
        <v>6545</v>
      </c>
      <c r="B1552" t="s">
        <v>6546</v>
      </c>
    </row>
    <row r="1553" spans="1:2" x14ac:dyDescent="0.25">
      <c r="A1553" t="s">
        <v>6547</v>
      </c>
      <c r="B1553" t="s">
        <v>6548</v>
      </c>
    </row>
    <row r="1554" spans="1:2" x14ac:dyDescent="0.25">
      <c r="A1554" t="s">
        <v>6549</v>
      </c>
      <c r="B1554" t="s">
        <v>6550</v>
      </c>
    </row>
    <row r="1555" spans="1:2" x14ac:dyDescent="0.25">
      <c r="A1555" t="s">
        <v>6551</v>
      </c>
      <c r="B1555" t="s">
        <v>6552</v>
      </c>
    </row>
    <row r="1556" spans="1:2" x14ac:dyDescent="0.25">
      <c r="A1556" t="s">
        <v>6553</v>
      </c>
      <c r="B1556" t="s">
        <v>6554</v>
      </c>
    </row>
    <row r="1557" spans="1:2" x14ac:dyDescent="0.25">
      <c r="A1557" t="s">
        <v>6555</v>
      </c>
      <c r="B1557" t="s">
        <v>6556</v>
      </c>
    </row>
    <row r="1558" spans="1:2" x14ac:dyDescent="0.25">
      <c r="A1558" t="s">
        <v>6557</v>
      </c>
      <c r="B1558" t="s">
        <v>6558</v>
      </c>
    </row>
    <row r="1559" spans="1:2" x14ac:dyDescent="0.25">
      <c r="A1559" t="s">
        <v>6559</v>
      </c>
      <c r="B1559" t="s">
        <v>6560</v>
      </c>
    </row>
    <row r="1560" spans="1:2" x14ac:dyDescent="0.25">
      <c r="A1560" t="s">
        <v>6561</v>
      </c>
      <c r="B1560" t="s">
        <v>6562</v>
      </c>
    </row>
    <row r="1561" spans="1:2" x14ac:dyDescent="0.25">
      <c r="A1561" t="s">
        <v>6563</v>
      </c>
      <c r="B1561" t="s">
        <v>6564</v>
      </c>
    </row>
    <row r="1562" spans="1:2" x14ac:dyDescent="0.25">
      <c r="A1562" t="s">
        <v>6565</v>
      </c>
      <c r="B1562" t="s">
        <v>6566</v>
      </c>
    </row>
    <row r="1563" spans="1:2" x14ac:dyDescent="0.25">
      <c r="A1563" t="s">
        <v>6567</v>
      </c>
      <c r="B1563" t="s">
        <v>6568</v>
      </c>
    </row>
    <row r="1564" spans="1:2" x14ac:dyDescent="0.25">
      <c r="A1564" t="s">
        <v>6569</v>
      </c>
      <c r="B1564" t="s">
        <v>6570</v>
      </c>
    </row>
    <row r="1565" spans="1:2" x14ac:dyDescent="0.25">
      <c r="A1565" t="s">
        <v>6571</v>
      </c>
      <c r="B1565" t="s">
        <v>6572</v>
      </c>
    </row>
    <row r="1566" spans="1:2" x14ac:dyDescent="0.25">
      <c r="A1566" t="s">
        <v>6573</v>
      </c>
      <c r="B1566" t="s">
        <v>6574</v>
      </c>
    </row>
    <row r="1567" spans="1:2" x14ac:dyDescent="0.25">
      <c r="A1567" t="s">
        <v>6575</v>
      </c>
      <c r="B1567" t="s">
        <v>6576</v>
      </c>
    </row>
    <row r="1568" spans="1:2" x14ac:dyDescent="0.25">
      <c r="A1568" t="s">
        <v>6577</v>
      </c>
      <c r="B1568" t="s">
        <v>6578</v>
      </c>
    </row>
    <row r="1569" spans="1:2" x14ac:dyDescent="0.25">
      <c r="A1569" t="s">
        <v>6579</v>
      </c>
      <c r="B1569" t="s">
        <v>6580</v>
      </c>
    </row>
    <row r="1570" spans="1:2" x14ac:dyDescent="0.25">
      <c r="A1570" t="s">
        <v>6581</v>
      </c>
      <c r="B1570" t="s">
        <v>6582</v>
      </c>
    </row>
    <row r="1571" spans="1:2" x14ac:dyDescent="0.25">
      <c r="A1571" t="s">
        <v>6583</v>
      </c>
      <c r="B1571" t="s">
        <v>6584</v>
      </c>
    </row>
    <row r="1572" spans="1:2" x14ac:dyDescent="0.25">
      <c r="A1572" t="s">
        <v>6585</v>
      </c>
      <c r="B1572" t="s">
        <v>6586</v>
      </c>
    </row>
    <row r="1573" spans="1:2" x14ac:dyDescent="0.25">
      <c r="A1573" t="s">
        <v>6587</v>
      </c>
      <c r="B1573" t="s">
        <v>6588</v>
      </c>
    </row>
    <row r="1574" spans="1:2" x14ac:dyDescent="0.25">
      <c r="A1574" t="s">
        <v>6589</v>
      </c>
      <c r="B1574" t="s">
        <v>6590</v>
      </c>
    </row>
    <row r="1575" spans="1:2" x14ac:dyDescent="0.25">
      <c r="A1575" t="s">
        <v>6591</v>
      </c>
      <c r="B1575" t="s">
        <v>6592</v>
      </c>
    </row>
    <row r="1576" spans="1:2" x14ac:dyDescent="0.25">
      <c r="A1576" t="s">
        <v>6593</v>
      </c>
      <c r="B1576" t="s">
        <v>6594</v>
      </c>
    </row>
    <row r="1577" spans="1:2" x14ac:dyDescent="0.25">
      <c r="A1577" t="s">
        <v>6595</v>
      </c>
      <c r="B1577" t="s">
        <v>6596</v>
      </c>
    </row>
    <row r="1578" spans="1:2" x14ac:dyDescent="0.25">
      <c r="A1578" t="s">
        <v>6597</v>
      </c>
      <c r="B1578" t="s">
        <v>6598</v>
      </c>
    </row>
    <row r="1579" spans="1:2" x14ac:dyDescent="0.25">
      <c r="A1579" t="s">
        <v>6599</v>
      </c>
      <c r="B1579" t="s">
        <v>6600</v>
      </c>
    </row>
    <row r="1580" spans="1:2" x14ac:dyDescent="0.25">
      <c r="A1580" t="s">
        <v>6601</v>
      </c>
      <c r="B1580" t="s">
        <v>6602</v>
      </c>
    </row>
    <row r="1581" spans="1:2" x14ac:dyDescent="0.25">
      <c r="A1581" t="s">
        <v>6603</v>
      </c>
      <c r="B1581" t="s">
        <v>6603</v>
      </c>
    </row>
    <row r="1582" spans="1:2" x14ac:dyDescent="0.25">
      <c r="A1582" t="s">
        <v>6604</v>
      </c>
      <c r="B1582" t="s">
        <v>6605</v>
      </c>
    </row>
    <row r="1583" spans="1:2" x14ac:dyDescent="0.25">
      <c r="A1583" t="s">
        <v>6606</v>
      </c>
      <c r="B1583" t="s">
        <v>6607</v>
      </c>
    </row>
    <row r="1584" spans="1:2" x14ac:dyDescent="0.25">
      <c r="A1584" t="s">
        <v>6608</v>
      </c>
      <c r="B1584" t="s">
        <v>6609</v>
      </c>
    </row>
    <row r="1585" spans="1:2" x14ac:dyDescent="0.25">
      <c r="A1585" t="s">
        <v>6610</v>
      </c>
      <c r="B1585" t="s">
        <v>6611</v>
      </c>
    </row>
    <row r="1586" spans="1:2" x14ac:dyDescent="0.25">
      <c r="A1586" t="s">
        <v>6612</v>
      </c>
      <c r="B1586" t="s">
        <v>6613</v>
      </c>
    </row>
    <row r="1587" spans="1:2" x14ac:dyDescent="0.25">
      <c r="A1587" t="s">
        <v>6614</v>
      </c>
      <c r="B1587" t="s">
        <v>6615</v>
      </c>
    </row>
    <row r="1588" spans="1:2" x14ac:dyDescent="0.25">
      <c r="A1588" t="s">
        <v>6616</v>
      </c>
      <c r="B1588" t="s">
        <v>6617</v>
      </c>
    </row>
    <row r="1589" spans="1:2" x14ac:dyDescent="0.25">
      <c r="A1589" t="s">
        <v>6618</v>
      </c>
      <c r="B1589" t="s">
        <v>6426</v>
      </c>
    </row>
    <row r="1590" spans="1:2" x14ac:dyDescent="0.25">
      <c r="A1590" t="s">
        <v>6619</v>
      </c>
      <c r="B1590" t="s">
        <v>6620</v>
      </c>
    </row>
    <row r="1591" spans="1:2" x14ac:dyDescent="0.25">
      <c r="A1591" t="s">
        <v>6621</v>
      </c>
      <c r="B1591" t="s">
        <v>6622</v>
      </c>
    </row>
    <row r="1592" spans="1:2" x14ac:dyDescent="0.25">
      <c r="A1592" t="s">
        <v>6623</v>
      </c>
      <c r="B1592" t="s">
        <v>6624</v>
      </c>
    </row>
    <row r="1593" spans="1:2" x14ac:dyDescent="0.25">
      <c r="A1593" t="s">
        <v>6625</v>
      </c>
      <c r="B1593" t="s">
        <v>6626</v>
      </c>
    </row>
    <row r="1594" spans="1:2" x14ac:dyDescent="0.25">
      <c r="A1594" t="s">
        <v>6627</v>
      </c>
      <c r="B1594" t="s">
        <v>6628</v>
      </c>
    </row>
    <row r="1595" spans="1:2" x14ac:dyDescent="0.25">
      <c r="A1595" t="s">
        <v>6629</v>
      </c>
      <c r="B1595" t="s">
        <v>6630</v>
      </c>
    </row>
    <row r="1596" spans="1:2" x14ac:dyDescent="0.25">
      <c r="A1596" t="s">
        <v>6631</v>
      </c>
      <c r="B1596" t="s">
        <v>6632</v>
      </c>
    </row>
    <row r="1597" spans="1:2" x14ac:dyDescent="0.25">
      <c r="A1597" t="s">
        <v>6633</v>
      </c>
      <c r="B1597" t="s">
        <v>6634</v>
      </c>
    </row>
    <row r="1598" spans="1:2" x14ac:dyDescent="0.25">
      <c r="A1598" t="s">
        <v>6635</v>
      </c>
      <c r="B1598" t="s">
        <v>6636</v>
      </c>
    </row>
    <row r="1599" spans="1:2" x14ac:dyDescent="0.25">
      <c r="A1599" t="s">
        <v>6637</v>
      </c>
      <c r="B1599" t="s">
        <v>6638</v>
      </c>
    </row>
    <row r="1600" spans="1:2" x14ac:dyDescent="0.25">
      <c r="A1600" t="s">
        <v>6639</v>
      </c>
      <c r="B1600" t="s">
        <v>6640</v>
      </c>
    </row>
    <row r="1601" spans="1:2" x14ac:dyDescent="0.25">
      <c r="A1601" t="s">
        <v>6641</v>
      </c>
      <c r="B1601" t="s">
        <v>6642</v>
      </c>
    </row>
    <row r="1602" spans="1:2" x14ac:dyDescent="0.25">
      <c r="A1602" t="s">
        <v>6643</v>
      </c>
      <c r="B1602" t="s">
        <v>6644</v>
      </c>
    </row>
    <row r="1603" spans="1:2" x14ac:dyDescent="0.25">
      <c r="A1603" t="s">
        <v>6645</v>
      </c>
      <c r="B1603" t="s">
        <v>6646</v>
      </c>
    </row>
    <row r="1604" spans="1:2" x14ac:dyDescent="0.25">
      <c r="A1604" t="s">
        <v>6647</v>
      </c>
      <c r="B1604" t="s">
        <v>6648</v>
      </c>
    </row>
    <row r="1605" spans="1:2" x14ac:dyDescent="0.25">
      <c r="A1605" t="s">
        <v>6649</v>
      </c>
      <c r="B1605" t="s">
        <v>6650</v>
      </c>
    </row>
    <row r="1606" spans="1:2" x14ac:dyDescent="0.25">
      <c r="A1606" t="s">
        <v>6651</v>
      </c>
      <c r="B1606" t="s">
        <v>6652</v>
      </c>
    </row>
    <row r="1607" spans="1:2" x14ac:dyDescent="0.25">
      <c r="A1607" t="s">
        <v>6653</v>
      </c>
      <c r="B1607" t="s">
        <v>6654</v>
      </c>
    </row>
    <row r="1608" spans="1:2" x14ac:dyDescent="0.25">
      <c r="A1608" t="s">
        <v>6655</v>
      </c>
      <c r="B1608" t="s">
        <v>6656</v>
      </c>
    </row>
    <row r="1609" spans="1:2" x14ac:dyDescent="0.25">
      <c r="A1609" t="s">
        <v>6657</v>
      </c>
      <c r="B1609" t="s">
        <v>6658</v>
      </c>
    </row>
    <row r="1610" spans="1:2" x14ac:dyDescent="0.25">
      <c r="A1610" t="s">
        <v>6659</v>
      </c>
      <c r="B1610" t="s">
        <v>6660</v>
      </c>
    </row>
    <row r="1611" spans="1:2" x14ac:dyDescent="0.25">
      <c r="A1611" t="s">
        <v>6661</v>
      </c>
      <c r="B1611" t="s">
        <v>6662</v>
      </c>
    </row>
    <row r="1612" spans="1:2" x14ac:dyDescent="0.25">
      <c r="A1612" t="s">
        <v>6663</v>
      </c>
      <c r="B1612" t="s">
        <v>6664</v>
      </c>
    </row>
    <row r="1613" spans="1:2" x14ac:dyDescent="0.25">
      <c r="A1613" t="s">
        <v>6665</v>
      </c>
      <c r="B1613" t="s">
        <v>6666</v>
      </c>
    </row>
    <row r="1614" spans="1:2" x14ac:dyDescent="0.25">
      <c r="A1614" t="s">
        <v>6667</v>
      </c>
      <c r="B1614" t="s">
        <v>6668</v>
      </c>
    </row>
    <row r="1615" spans="1:2" x14ac:dyDescent="0.25">
      <c r="A1615" t="s">
        <v>6669</v>
      </c>
      <c r="B1615" t="s">
        <v>6670</v>
      </c>
    </row>
    <row r="1616" spans="1:2" x14ac:dyDescent="0.25">
      <c r="A1616" t="s">
        <v>6671</v>
      </c>
      <c r="B1616" t="s">
        <v>6672</v>
      </c>
    </row>
    <row r="1617" spans="1:2" x14ac:dyDescent="0.25">
      <c r="A1617" t="s">
        <v>6673</v>
      </c>
      <c r="B1617" t="s">
        <v>6674</v>
      </c>
    </row>
    <row r="1618" spans="1:2" x14ac:dyDescent="0.25">
      <c r="A1618" t="s">
        <v>6675</v>
      </c>
      <c r="B1618" t="s">
        <v>6676</v>
      </c>
    </row>
    <row r="1619" spans="1:2" x14ac:dyDescent="0.25">
      <c r="A1619" t="s">
        <v>6677</v>
      </c>
      <c r="B1619" t="s">
        <v>6678</v>
      </c>
    </row>
    <row r="1620" spans="1:2" x14ac:dyDescent="0.25">
      <c r="A1620" t="s">
        <v>6679</v>
      </c>
      <c r="B1620" t="s">
        <v>6680</v>
      </c>
    </row>
    <row r="1621" spans="1:2" x14ac:dyDescent="0.25">
      <c r="A1621" t="s">
        <v>6681</v>
      </c>
      <c r="B1621" t="s">
        <v>6682</v>
      </c>
    </row>
    <row r="1622" spans="1:2" x14ac:dyDescent="0.25">
      <c r="A1622" t="s">
        <v>6683</v>
      </c>
      <c r="B1622" t="s">
        <v>6684</v>
      </c>
    </row>
    <row r="1623" spans="1:2" x14ac:dyDescent="0.25">
      <c r="A1623" t="s">
        <v>6685</v>
      </c>
      <c r="B1623" t="s">
        <v>6686</v>
      </c>
    </row>
    <row r="1624" spans="1:2" x14ac:dyDescent="0.25">
      <c r="A1624" t="s">
        <v>6687</v>
      </c>
      <c r="B1624" t="s">
        <v>6688</v>
      </c>
    </row>
    <row r="1625" spans="1:2" x14ac:dyDescent="0.25">
      <c r="A1625" t="s">
        <v>6689</v>
      </c>
      <c r="B1625" t="s">
        <v>6690</v>
      </c>
    </row>
    <row r="1626" spans="1:2" x14ac:dyDescent="0.25">
      <c r="A1626" t="s">
        <v>6691</v>
      </c>
      <c r="B1626" t="s">
        <v>6692</v>
      </c>
    </row>
    <row r="1627" spans="1:2" x14ac:dyDescent="0.25">
      <c r="A1627" t="s">
        <v>6693</v>
      </c>
      <c r="B1627" t="s">
        <v>6694</v>
      </c>
    </row>
    <row r="1628" spans="1:2" x14ac:dyDescent="0.25">
      <c r="A1628" t="s">
        <v>6695</v>
      </c>
      <c r="B1628" t="s">
        <v>6696</v>
      </c>
    </row>
    <row r="1629" spans="1:2" x14ac:dyDescent="0.25">
      <c r="A1629" t="s">
        <v>6697</v>
      </c>
      <c r="B1629" t="s">
        <v>6698</v>
      </c>
    </row>
    <row r="1630" spans="1:2" x14ac:dyDescent="0.25">
      <c r="A1630" t="s">
        <v>6699</v>
      </c>
      <c r="B1630" t="s">
        <v>6700</v>
      </c>
    </row>
    <row r="1631" spans="1:2" x14ac:dyDescent="0.25">
      <c r="A1631" t="s">
        <v>6701</v>
      </c>
      <c r="B1631" t="s">
        <v>6702</v>
      </c>
    </row>
    <row r="1632" spans="1:2" x14ac:dyDescent="0.25">
      <c r="A1632" t="s">
        <v>6703</v>
      </c>
      <c r="B1632" t="s">
        <v>6704</v>
      </c>
    </row>
    <row r="1633" spans="1:2" x14ac:dyDescent="0.25">
      <c r="A1633" t="s">
        <v>6705</v>
      </c>
      <c r="B1633" t="s">
        <v>6706</v>
      </c>
    </row>
    <row r="1634" spans="1:2" x14ac:dyDescent="0.25">
      <c r="A1634" t="s">
        <v>6707</v>
      </c>
      <c r="B1634" t="s">
        <v>6708</v>
      </c>
    </row>
    <row r="1635" spans="1:2" x14ac:dyDescent="0.25">
      <c r="A1635" t="s">
        <v>6709</v>
      </c>
      <c r="B1635" t="s">
        <v>6710</v>
      </c>
    </row>
    <row r="1636" spans="1:2" x14ac:dyDescent="0.25">
      <c r="A1636" t="s">
        <v>6711</v>
      </c>
      <c r="B1636" t="s">
        <v>6712</v>
      </c>
    </row>
    <row r="1637" spans="1:2" x14ac:dyDescent="0.25">
      <c r="A1637" t="s">
        <v>6713</v>
      </c>
      <c r="B1637" t="s">
        <v>6714</v>
      </c>
    </row>
    <row r="1638" spans="1:2" x14ac:dyDescent="0.25">
      <c r="A1638" t="s">
        <v>6715</v>
      </c>
      <c r="B1638" t="s">
        <v>6716</v>
      </c>
    </row>
    <row r="1639" spans="1:2" x14ac:dyDescent="0.25">
      <c r="A1639" t="s">
        <v>6717</v>
      </c>
      <c r="B1639" t="s">
        <v>6718</v>
      </c>
    </row>
    <row r="1640" spans="1:2" x14ac:dyDescent="0.25">
      <c r="A1640" t="s">
        <v>6719</v>
      </c>
      <c r="B1640" t="s">
        <v>6720</v>
      </c>
    </row>
    <row r="1641" spans="1:2" x14ac:dyDescent="0.25">
      <c r="A1641" t="s">
        <v>6721</v>
      </c>
      <c r="B1641" t="s">
        <v>6722</v>
      </c>
    </row>
    <row r="1642" spans="1:2" x14ac:dyDescent="0.25">
      <c r="A1642" t="s">
        <v>6723</v>
      </c>
      <c r="B1642" t="s">
        <v>6724</v>
      </c>
    </row>
    <row r="1643" spans="1:2" x14ac:dyDescent="0.25">
      <c r="A1643" t="s">
        <v>6725</v>
      </c>
      <c r="B1643" t="s">
        <v>6726</v>
      </c>
    </row>
    <row r="1644" spans="1:2" x14ac:dyDescent="0.25">
      <c r="A1644" t="s">
        <v>6727</v>
      </c>
      <c r="B1644" t="s">
        <v>6728</v>
      </c>
    </row>
    <row r="1645" spans="1:2" x14ac:dyDescent="0.25">
      <c r="A1645" t="s">
        <v>6729</v>
      </c>
      <c r="B1645" t="s">
        <v>6730</v>
      </c>
    </row>
    <row r="1646" spans="1:2" x14ac:dyDescent="0.25">
      <c r="A1646" t="s">
        <v>6731</v>
      </c>
      <c r="B1646" t="s">
        <v>6732</v>
      </c>
    </row>
    <row r="1647" spans="1:2" x14ac:dyDescent="0.25">
      <c r="A1647" t="s">
        <v>6733</v>
      </c>
      <c r="B1647" t="s">
        <v>6734</v>
      </c>
    </row>
    <row r="1648" spans="1:2" x14ac:dyDescent="0.25">
      <c r="A1648" t="s">
        <v>6735</v>
      </c>
      <c r="B1648" t="s">
        <v>6736</v>
      </c>
    </row>
    <row r="1649" spans="1:2" x14ac:dyDescent="0.25">
      <c r="A1649" t="s">
        <v>6737</v>
      </c>
      <c r="B1649" t="s">
        <v>6738</v>
      </c>
    </row>
    <row r="1650" spans="1:2" x14ac:dyDescent="0.25">
      <c r="A1650" t="s">
        <v>6739</v>
      </c>
      <c r="B1650" t="s">
        <v>6740</v>
      </c>
    </row>
    <row r="1651" spans="1:2" x14ac:dyDescent="0.25">
      <c r="A1651" t="s">
        <v>6741</v>
      </c>
      <c r="B1651" t="s">
        <v>6742</v>
      </c>
    </row>
    <row r="1652" spans="1:2" x14ac:dyDescent="0.25">
      <c r="A1652" t="s">
        <v>6743</v>
      </c>
      <c r="B1652" t="s">
        <v>6744</v>
      </c>
    </row>
    <row r="1653" spans="1:2" x14ac:dyDescent="0.25">
      <c r="A1653" t="s">
        <v>6745</v>
      </c>
      <c r="B1653" t="s">
        <v>6746</v>
      </c>
    </row>
    <row r="1654" spans="1:2" x14ac:dyDescent="0.25">
      <c r="A1654" t="s">
        <v>6747</v>
      </c>
      <c r="B1654" t="s">
        <v>6748</v>
      </c>
    </row>
    <row r="1655" spans="1:2" x14ac:dyDescent="0.25">
      <c r="A1655" t="s">
        <v>6749</v>
      </c>
      <c r="B1655" t="s">
        <v>6750</v>
      </c>
    </row>
    <row r="1656" spans="1:2" x14ac:dyDescent="0.25">
      <c r="A1656" t="s">
        <v>6751</v>
      </c>
      <c r="B1656" t="s">
        <v>6752</v>
      </c>
    </row>
    <row r="1657" spans="1:2" x14ac:dyDescent="0.25">
      <c r="A1657" t="s">
        <v>6753</v>
      </c>
      <c r="B1657" t="s">
        <v>6754</v>
      </c>
    </row>
    <row r="1658" spans="1:2" x14ac:dyDescent="0.25">
      <c r="A1658" t="s">
        <v>6755</v>
      </c>
      <c r="B1658" t="s">
        <v>6756</v>
      </c>
    </row>
    <row r="1659" spans="1:2" x14ac:dyDescent="0.25">
      <c r="A1659" t="s">
        <v>6757</v>
      </c>
      <c r="B1659" t="s">
        <v>6757</v>
      </c>
    </row>
    <row r="1660" spans="1:2" x14ac:dyDescent="0.25">
      <c r="A1660" t="s">
        <v>6758</v>
      </c>
      <c r="B1660" t="s">
        <v>6759</v>
      </c>
    </row>
    <row r="1661" spans="1:2" x14ac:dyDescent="0.25">
      <c r="A1661" t="s">
        <v>6760</v>
      </c>
      <c r="B1661" t="s">
        <v>6761</v>
      </c>
    </row>
    <row r="1662" spans="1:2" x14ac:dyDescent="0.25">
      <c r="A1662" t="s">
        <v>6762</v>
      </c>
      <c r="B1662" t="s">
        <v>6763</v>
      </c>
    </row>
    <row r="1663" spans="1:2" x14ac:dyDescent="0.25">
      <c r="A1663" t="s">
        <v>6764</v>
      </c>
      <c r="B1663" t="s">
        <v>2016</v>
      </c>
    </row>
    <row r="1664" spans="1:2" x14ac:dyDescent="0.25">
      <c r="A1664" t="s">
        <v>6765</v>
      </c>
      <c r="B1664" t="s">
        <v>6766</v>
      </c>
    </row>
    <row r="1665" spans="1:2" x14ac:dyDescent="0.25">
      <c r="A1665" t="s">
        <v>6767</v>
      </c>
      <c r="B1665" t="s">
        <v>6768</v>
      </c>
    </row>
    <row r="1666" spans="1:2" x14ac:dyDescent="0.25">
      <c r="A1666" t="s">
        <v>6769</v>
      </c>
      <c r="B1666" t="s">
        <v>6770</v>
      </c>
    </row>
    <row r="1667" spans="1:2" x14ac:dyDescent="0.25">
      <c r="A1667" t="s">
        <v>6771</v>
      </c>
      <c r="B1667" t="s">
        <v>6772</v>
      </c>
    </row>
    <row r="1668" spans="1:2" x14ac:dyDescent="0.25">
      <c r="A1668" t="s">
        <v>6773</v>
      </c>
      <c r="B1668" t="s">
        <v>6774</v>
      </c>
    </row>
    <row r="1669" spans="1:2" x14ac:dyDescent="0.25">
      <c r="A1669" t="s">
        <v>6775</v>
      </c>
      <c r="B1669" t="s">
        <v>6776</v>
      </c>
    </row>
    <row r="1670" spans="1:2" x14ac:dyDescent="0.25">
      <c r="A1670" t="s">
        <v>6777</v>
      </c>
      <c r="B1670" t="s">
        <v>6778</v>
      </c>
    </row>
    <row r="1671" spans="1:2" x14ac:dyDescent="0.25">
      <c r="A1671" t="s">
        <v>6779</v>
      </c>
      <c r="B1671" t="s">
        <v>6780</v>
      </c>
    </row>
    <row r="1672" spans="1:2" x14ac:dyDescent="0.25">
      <c r="A1672" t="s">
        <v>6781</v>
      </c>
      <c r="B1672" t="s">
        <v>6782</v>
      </c>
    </row>
    <row r="1673" spans="1:2" x14ac:dyDescent="0.25">
      <c r="A1673" t="s">
        <v>6783</v>
      </c>
      <c r="B1673" t="s">
        <v>6784</v>
      </c>
    </row>
    <row r="1674" spans="1:2" x14ac:dyDescent="0.25">
      <c r="A1674" t="s">
        <v>6785</v>
      </c>
      <c r="B1674" t="s">
        <v>6786</v>
      </c>
    </row>
    <row r="1675" spans="1:2" x14ac:dyDescent="0.25">
      <c r="A1675" t="s">
        <v>6787</v>
      </c>
      <c r="B1675" t="s">
        <v>6788</v>
      </c>
    </row>
    <row r="1676" spans="1:2" x14ac:dyDescent="0.25">
      <c r="A1676" t="s">
        <v>6789</v>
      </c>
      <c r="B1676" t="s">
        <v>6790</v>
      </c>
    </row>
    <row r="1677" spans="1:2" x14ac:dyDescent="0.25">
      <c r="A1677" t="s">
        <v>6791</v>
      </c>
      <c r="B1677" t="s">
        <v>6792</v>
      </c>
    </row>
    <row r="1678" spans="1:2" x14ac:dyDescent="0.25">
      <c r="A1678" t="s">
        <v>6793</v>
      </c>
      <c r="B1678" t="s">
        <v>6794</v>
      </c>
    </row>
    <row r="1679" spans="1:2" x14ac:dyDescent="0.25">
      <c r="A1679" t="s">
        <v>6795</v>
      </c>
      <c r="B1679" t="s">
        <v>6796</v>
      </c>
    </row>
    <row r="1680" spans="1:2" x14ac:dyDescent="0.25">
      <c r="A1680" t="s">
        <v>6797</v>
      </c>
      <c r="B1680" t="s">
        <v>6798</v>
      </c>
    </row>
    <row r="1681" spans="1:2" x14ac:dyDescent="0.25">
      <c r="A1681" t="s">
        <v>6799</v>
      </c>
      <c r="B1681" t="s">
        <v>6800</v>
      </c>
    </row>
    <row r="1682" spans="1:2" x14ac:dyDescent="0.25">
      <c r="A1682" t="s">
        <v>6801</v>
      </c>
      <c r="B1682" t="s">
        <v>6802</v>
      </c>
    </row>
    <row r="1683" spans="1:2" x14ac:dyDescent="0.25">
      <c r="A1683" t="s">
        <v>6803</v>
      </c>
      <c r="B1683" t="s">
        <v>6804</v>
      </c>
    </row>
    <row r="1684" spans="1:2" x14ac:dyDescent="0.25">
      <c r="A1684" t="s">
        <v>6805</v>
      </c>
      <c r="B1684" t="s">
        <v>6806</v>
      </c>
    </row>
    <row r="1685" spans="1:2" x14ac:dyDescent="0.25">
      <c r="A1685" t="s">
        <v>6807</v>
      </c>
      <c r="B1685" t="s">
        <v>6808</v>
      </c>
    </row>
    <row r="1686" spans="1:2" x14ac:dyDescent="0.25">
      <c r="A1686" t="s">
        <v>6809</v>
      </c>
      <c r="B1686" t="s">
        <v>6810</v>
      </c>
    </row>
    <row r="1687" spans="1:2" x14ac:dyDescent="0.25">
      <c r="A1687" t="s">
        <v>6811</v>
      </c>
      <c r="B1687" t="s">
        <v>6812</v>
      </c>
    </row>
    <row r="1688" spans="1:2" x14ac:dyDescent="0.25">
      <c r="A1688" t="s">
        <v>6813</v>
      </c>
      <c r="B1688" t="s">
        <v>6814</v>
      </c>
    </row>
    <row r="1689" spans="1:2" x14ac:dyDescent="0.25">
      <c r="A1689" t="s">
        <v>6815</v>
      </c>
      <c r="B1689" t="s">
        <v>6816</v>
      </c>
    </row>
    <row r="1690" spans="1:2" x14ac:dyDescent="0.25">
      <c r="A1690" t="s">
        <v>6817</v>
      </c>
      <c r="B1690" t="s">
        <v>6818</v>
      </c>
    </row>
    <row r="1691" spans="1:2" x14ac:dyDescent="0.25">
      <c r="A1691" t="s">
        <v>6819</v>
      </c>
      <c r="B1691" t="s">
        <v>6820</v>
      </c>
    </row>
    <row r="1692" spans="1:2" x14ac:dyDescent="0.25">
      <c r="A1692" t="s">
        <v>6821</v>
      </c>
      <c r="B1692" t="s">
        <v>6822</v>
      </c>
    </row>
    <row r="1693" spans="1:2" x14ac:dyDescent="0.25">
      <c r="A1693" t="s">
        <v>6823</v>
      </c>
      <c r="B1693" t="s">
        <v>6824</v>
      </c>
    </row>
    <row r="1694" spans="1:2" x14ac:dyDescent="0.25">
      <c r="A1694" t="s">
        <v>6825</v>
      </c>
      <c r="B1694" t="s">
        <v>6826</v>
      </c>
    </row>
    <row r="1695" spans="1:2" x14ac:dyDescent="0.25">
      <c r="A1695" t="s">
        <v>6827</v>
      </c>
      <c r="B1695" t="s">
        <v>6828</v>
      </c>
    </row>
    <row r="1696" spans="1:2" x14ac:dyDescent="0.25">
      <c r="A1696" t="s">
        <v>6829</v>
      </c>
      <c r="B1696" t="s">
        <v>6830</v>
      </c>
    </row>
    <row r="1697" spans="1:2" x14ac:dyDescent="0.25">
      <c r="A1697" t="s">
        <v>6831</v>
      </c>
      <c r="B1697" t="s">
        <v>6832</v>
      </c>
    </row>
    <row r="1698" spans="1:2" x14ac:dyDescent="0.25">
      <c r="A1698" t="s">
        <v>6833</v>
      </c>
      <c r="B1698" t="s">
        <v>6834</v>
      </c>
    </row>
    <row r="1699" spans="1:2" x14ac:dyDescent="0.25">
      <c r="A1699" t="s">
        <v>6835</v>
      </c>
      <c r="B1699" t="s">
        <v>6836</v>
      </c>
    </row>
    <row r="1700" spans="1:2" x14ac:dyDescent="0.25">
      <c r="A1700" t="s">
        <v>6837</v>
      </c>
      <c r="B1700" t="s">
        <v>6838</v>
      </c>
    </row>
    <row r="1701" spans="1:2" x14ac:dyDescent="0.25">
      <c r="A1701" t="s">
        <v>6839</v>
      </c>
      <c r="B1701" t="s">
        <v>6840</v>
      </c>
    </row>
    <row r="1702" spans="1:2" x14ac:dyDescent="0.25">
      <c r="A1702" t="s">
        <v>6841</v>
      </c>
      <c r="B1702" t="s">
        <v>6842</v>
      </c>
    </row>
    <row r="1703" spans="1:2" x14ac:dyDescent="0.25">
      <c r="A1703" t="s">
        <v>6843</v>
      </c>
      <c r="B1703" t="s">
        <v>6844</v>
      </c>
    </row>
    <row r="1704" spans="1:2" x14ac:dyDescent="0.25">
      <c r="A1704" t="s">
        <v>6845</v>
      </c>
      <c r="B1704" t="s">
        <v>6846</v>
      </c>
    </row>
    <row r="1705" spans="1:2" x14ac:dyDescent="0.25">
      <c r="A1705" t="s">
        <v>6847</v>
      </c>
      <c r="B1705" t="s">
        <v>6848</v>
      </c>
    </row>
    <row r="1706" spans="1:2" x14ac:dyDescent="0.25">
      <c r="A1706" t="s">
        <v>6849</v>
      </c>
      <c r="B1706" t="s">
        <v>6850</v>
      </c>
    </row>
    <row r="1707" spans="1:2" x14ac:dyDescent="0.25">
      <c r="A1707" t="s">
        <v>6851</v>
      </c>
      <c r="B1707" t="s">
        <v>6852</v>
      </c>
    </row>
    <row r="1708" spans="1:2" x14ac:dyDescent="0.25">
      <c r="A1708" t="s">
        <v>6853</v>
      </c>
      <c r="B1708" t="s">
        <v>6854</v>
      </c>
    </row>
    <row r="1709" spans="1:2" x14ac:dyDescent="0.25">
      <c r="A1709" t="s">
        <v>6855</v>
      </c>
      <c r="B1709" t="s">
        <v>6856</v>
      </c>
    </row>
    <row r="1710" spans="1:2" x14ac:dyDescent="0.25">
      <c r="A1710" t="s">
        <v>6857</v>
      </c>
      <c r="B1710" t="s">
        <v>6858</v>
      </c>
    </row>
    <row r="1711" spans="1:2" x14ac:dyDescent="0.25">
      <c r="A1711" t="s">
        <v>6859</v>
      </c>
      <c r="B1711" t="s">
        <v>6860</v>
      </c>
    </row>
    <row r="1712" spans="1:2" x14ac:dyDescent="0.25">
      <c r="A1712" t="s">
        <v>6861</v>
      </c>
      <c r="B1712" t="s">
        <v>6862</v>
      </c>
    </row>
    <row r="1713" spans="1:2" x14ac:dyDescent="0.25">
      <c r="A1713" t="s">
        <v>6863</v>
      </c>
      <c r="B1713" t="s">
        <v>6864</v>
      </c>
    </row>
    <row r="1714" spans="1:2" x14ac:dyDescent="0.25">
      <c r="A1714" t="s">
        <v>6865</v>
      </c>
      <c r="B1714" t="s">
        <v>6866</v>
      </c>
    </row>
    <row r="1715" spans="1:2" x14ac:dyDescent="0.25">
      <c r="A1715" t="s">
        <v>6867</v>
      </c>
      <c r="B1715" t="s">
        <v>6868</v>
      </c>
    </row>
    <row r="1716" spans="1:2" x14ac:dyDescent="0.25">
      <c r="A1716" t="s">
        <v>6869</v>
      </c>
      <c r="B1716" t="s">
        <v>6870</v>
      </c>
    </row>
    <row r="1717" spans="1:2" x14ac:dyDescent="0.25">
      <c r="A1717" t="s">
        <v>6871</v>
      </c>
      <c r="B1717" t="s">
        <v>6872</v>
      </c>
    </row>
    <row r="1718" spans="1:2" x14ac:dyDescent="0.25">
      <c r="A1718" t="s">
        <v>6873</v>
      </c>
      <c r="B1718" t="s">
        <v>6874</v>
      </c>
    </row>
    <row r="1719" spans="1:2" x14ac:dyDescent="0.25">
      <c r="A1719" t="s">
        <v>6875</v>
      </c>
      <c r="B1719" t="s">
        <v>6876</v>
      </c>
    </row>
    <row r="1720" spans="1:2" x14ac:dyDescent="0.25">
      <c r="A1720" t="s">
        <v>6877</v>
      </c>
      <c r="B1720" t="s">
        <v>6878</v>
      </c>
    </row>
    <row r="1721" spans="1:2" x14ac:dyDescent="0.25">
      <c r="A1721" t="s">
        <v>6879</v>
      </c>
      <c r="B1721" t="s">
        <v>6880</v>
      </c>
    </row>
    <row r="1722" spans="1:2" x14ac:dyDescent="0.25">
      <c r="A1722" t="s">
        <v>6881</v>
      </c>
      <c r="B1722" t="s">
        <v>6882</v>
      </c>
    </row>
    <row r="1723" spans="1:2" x14ac:dyDescent="0.25">
      <c r="A1723" t="s">
        <v>6883</v>
      </c>
      <c r="B1723" t="s">
        <v>6884</v>
      </c>
    </row>
    <row r="1724" spans="1:2" x14ac:dyDescent="0.25">
      <c r="A1724" t="s">
        <v>6885</v>
      </c>
      <c r="B1724" t="s">
        <v>6886</v>
      </c>
    </row>
    <row r="1725" spans="1:2" x14ac:dyDescent="0.25">
      <c r="A1725" t="s">
        <v>6887</v>
      </c>
      <c r="B1725" t="s">
        <v>6888</v>
      </c>
    </row>
    <row r="1726" spans="1:2" x14ac:dyDescent="0.25">
      <c r="A1726" t="s">
        <v>6889</v>
      </c>
      <c r="B1726" t="s">
        <v>6890</v>
      </c>
    </row>
    <row r="1727" spans="1:2" x14ac:dyDescent="0.25">
      <c r="A1727" t="s">
        <v>6891</v>
      </c>
      <c r="B1727" t="s">
        <v>6892</v>
      </c>
    </row>
    <row r="1728" spans="1:2" x14ac:dyDescent="0.25">
      <c r="A1728" t="s">
        <v>6893</v>
      </c>
      <c r="B1728" t="s">
        <v>6894</v>
      </c>
    </row>
    <row r="1729" spans="1:2" x14ac:dyDescent="0.25">
      <c r="A1729" t="s">
        <v>6895</v>
      </c>
      <c r="B1729" t="s">
        <v>6616</v>
      </c>
    </row>
    <row r="1730" spans="1:2" x14ac:dyDescent="0.25">
      <c r="A1730" t="s">
        <v>6896</v>
      </c>
      <c r="B1730" t="s">
        <v>6897</v>
      </c>
    </row>
    <row r="1731" spans="1:2" x14ac:dyDescent="0.25">
      <c r="A1731" t="s">
        <v>6898</v>
      </c>
      <c r="B1731" t="s">
        <v>6899</v>
      </c>
    </row>
    <row r="1732" spans="1:2" x14ac:dyDescent="0.25">
      <c r="A1732" t="s">
        <v>6900</v>
      </c>
      <c r="B1732" t="s">
        <v>6901</v>
      </c>
    </row>
    <row r="1733" spans="1:2" x14ac:dyDescent="0.25">
      <c r="A1733" t="s">
        <v>6902</v>
      </c>
      <c r="B1733" t="s">
        <v>6903</v>
      </c>
    </row>
    <row r="1734" spans="1:2" x14ac:dyDescent="0.25">
      <c r="A1734" t="s">
        <v>6904</v>
      </c>
      <c r="B1734" t="s">
        <v>6905</v>
      </c>
    </row>
    <row r="1735" spans="1:2" x14ac:dyDescent="0.25">
      <c r="A1735" t="s">
        <v>6906</v>
      </c>
      <c r="B1735" t="s">
        <v>6907</v>
      </c>
    </row>
    <row r="1736" spans="1:2" x14ac:dyDescent="0.25">
      <c r="A1736" t="s">
        <v>6908</v>
      </c>
      <c r="B1736" t="s">
        <v>6909</v>
      </c>
    </row>
    <row r="1737" spans="1:2" x14ac:dyDescent="0.25">
      <c r="A1737" t="s">
        <v>6910</v>
      </c>
      <c r="B1737" t="s">
        <v>6911</v>
      </c>
    </row>
    <row r="1738" spans="1:2" x14ac:dyDescent="0.25">
      <c r="A1738" t="s">
        <v>6912</v>
      </c>
      <c r="B1738" t="s">
        <v>6913</v>
      </c>
    </row>
    <row r="1739" spans="1:2" x14ac:dyDescent="0.25">
      <c r="A1739" t="s">
        <v>6914</v>
      </c>
      <c r="B1739" t="s">
        <v>6915</v>
      </c>
    </row>
    <row r="1740" spans="1:2" x14ac:dyDescent="0.25">
      <c r="A1740" t="s">
        <v>6916</v>
      </c>
      <c r="B1740" t="s">
        <v>6917</v>
      </c>
    </row>
    <row r="1741" spans="1:2" x14ac:dyDescent="0.25">
      <c r="A1741" t="s">
        <v>6918</v>
      </c>
      <c r="B1741" t="s">
        <v>6919</v>
      </c>
    </row>
    <row r="1742" spans="1:2" x14ac:dyDescent="0.25">
      <c r="A1742" t="s">
        <v>6920</v>
      </c>
      <c r="B1742" t="s">
        <v>6921</v>
      </c>
    </row>
    <row r="1743" spans="1:2" x14ac:dyDescent="0.25">
      <c r="A1743" t="s">
        <v>6922</v>
      </c>
      <c r="B1743" t="s">
        <v>6923</v>
      </c>
    </row>
    <row r="1744" spans="1:2" x14ac:dyDescent="0.25">
      <c r="A1744" t="s">
        <v>6924</v>
      </c>
      <c r="B1744" t="s">
        <v>6925</v>
      </c>
    </row>
    <row r="1745" spans="1:2" x14ac:dyDescent="0.25">
      <c r="A1745" t="s">
        <v>6926</v>
      </c>
      <c r="B1745" t="s">
        <v>6927</v>
      </c>
    </row>
    <row r="1746" spans="1:2" x14ac:dyDescent="0.25">
      <c r="A1746" t="s">
        <v>6928</v>
      </c>
      <c r="B1746" t="s">
        <v>6929</v>
      </c>
    </row>
    <row r="1747" spans="1:2" x14ac:dyDescent="0.25">
      <c r="A1747" t="s">
        <v>6930</v>
      </c>
      <c r="B1747" t="s">
        <v>6931</v>
      </c>
    </row>
    <row r="1748" spans="1:2" x14ac:dyDescent="0.25">
      <c r="A1748" t="s">
        <v>6932</v>
      </c>
      <c r="B1748" t="s">
        <v>6933</v>
      </c>
    </row>
    <row r="1749" spans="1:2" x14ac:dyDescent="0.25">
      <c r="A1749" t="s">
        <v>6934</v>
      </c>
      <c r="B1749" t="s">
        <v>6935</v>
      </c>
    </row>
    <row r="1750" spans="1:2" x14ac:dyDescent="0.25">
      <c r="A1750" t="s">
        <v>934</v>
      </c>
      <c r="B1750" t="s">
        <v>6936</v>
      </c>
    </row>
    <row r="1751" spans="1:2" x14ac:dyDescent="0.25">
      <c r="A1751" t="s">
        <v>6937</v>
      </c>
      <c r="B1751" t="s">
        <v>6938</v>
      </c>
    </row>
    <row r="1752" spans="1:2" x14ac:dyDescent="0.25">
      <c r="A1752" t="s">
        <v>6939</v>
      </c>
      <c r="B1752" t="s">
        <v>6940</v>
      </c>
    </row>
    <row r="1753" spans="1:2" x14ac:dyDescent="0.25">
      <c r="A1753" t="s">
        <v>6941</v>
      </c>
      <c r="B1753" t="s">
        <v>6942</v>
      </c>
    </row>
    <row r="1754" spans="1:2" x14ac:dyDescent="0.25">
      <c r="A1754" t="s">
        <v>6943</v>
      </c>
      <c r="B1754" t="s">
        <v>6944</v>
      </c>
    </row>
    <row r="1755" spans="1:2" x14ac:dyDescent="0.25">
      <c r="A1755" t="s">
        <v>6945</v>
      </c>
      <c r="B1755" t="s">
        <v>6946</v>
      </c>
    </row>
    <row r="1756" spans="1:2" x14ac:dyDescent="0.25">
      <c r="A1756" t="s">
        <v>6947</v>
      </c>
      <c r="B1756" t="s">
        <v>6948</v>
      </c>
    </row>
    <row r="1757" spans="1:2" x14ac:dyDescent="0.25">
      <c r="A1757" t="s">
        <v>853</v>
      </c>
      <c r="B1757" t="s">
        <v>6949</v>
      </c>
    </row>
    <row r="1758" spans="1:2" x14ac:dyDescent="0.25">
      <c r="A1758" t="s">
        <v>6950</v>
      </c>
      <c r="B1758" t="s">
        <v>6951</v>
      </c>
    </row>
    <row r="1759" spans="1:2" x14ac:dyDescent="0.25">
      <c r="A1759" t="s">
        <v>6952</v>
      </c>
      <c r="B1759" t="s">
        <v>6953</v>
      </c>
    </row>
    <row r="1760" spans="1:2" x14ac:dyDescent="0.25">
      <c r="A1760" t="s">
        <v>6954</v>
      </c>
      <c r="B1760" t="s">
        <v>6955</v>
      </c>
    </row>
    <row r="1761" spans="1:2" x14ac:dyDescent="0.25">
      <c r="A1761" t="s">
        <v>6956</v>
      </c>
      <c r="B1761" t="s">
        <v>6957</v>
      </c>
    </row>
    <row r="1762" spans="1:2" x14ac:dyDescent="0.25">
      <c r="A1762" t="s">
        <v>6958</v>
      </c>
      <c r="B1762" t="s">
        <v>6959</v>
      </c>
    </row>
    <row r="1763" spans="1:2" x14ac:dyDescent="0.25">
      <c r="A1763" t="s">
        <v>6960</v>
      </c>
      <c r="B1763" t="s">
        <v>6961</v>
      </c>
    </row>
    <row r="1764" spans="1:2" x14ac:dyDescent="0.25">
      <c r="A1764" t="s">
        <v>6962</v>
      </c>
      <c r="B1764" t="s">
        <v>6963</v>
      </c>
    </row>
    <row r="1765" spans="1:2" x14ac:dyDescent="0.25">
      <c r="A1765" t="s">
        <v>6964</v>
      </c>
      <c r="B1765" t="s">
        <v>767</v>
      </c>
    </row>
    <row r="1766" spans="1:2" x14ac:dyDescent="0.25">
      <c r="A1766" t="s">
        <v>6965</v>
      </c>
      <c r="B1766" t="s">
        <v>6966</v>
      </c>
    </row>
    <row r="1767" spans="1:2" x14ac:dyDescent="0.25">
      <c r="A1767" t="s">
        <v>6967</v>
      </c>
      <c r="B1767" t="s">
        <v>6967</v>
      </c>
    </row>
    <row r="1768" spans="1:2" x14ac:dyDescent="0.25">
      <c r="A1768" t="s">
        <v>6968</v>
      </c>
      <c r="B1768" t="s">
        <v>6969</v>
      </c>
    </row>
    <row r="1769" spans="1:2" x14ac:dyDescent="0.25">
      <c r="A1769" t="s">
        <v>6970</v>
      </c>
      <c r="B1769" t="s">
        <v>6970</v>
      </c>
    </row>
    <row r="1770" spans="1:2" x14ac:dyDescent="0.25">
      <c r="A1770" t="s">
        <v>6971</v>
      </c>
      <c r="B1770" t="s">
        <v>6972</v>
      </c>
    </row>
    <row r="1771" spans="1:2" x14ac:dyDescent="0.25">
      <c r="A1771" t="s">
        <v>6973</v>
      </c>
      <c r="B1771" t="s">
        <v>6974</v>
      </c>
    </row>
    <row r="1772" spans="1:2" x14ac:dyDescent="0.25">
      <c r="A1772" t="s">
        <v>6975</v>
      </c>
      <c r="B1772" t="s">
        <v>6976</v>
      </c>
    </row>
    <row r="1773" spans="1:2" x14ac:dyDescent="0.25">
      <c r="A1773" t="s">
        <v>6977</v>
      </c>
      <c r="B1773" t="s">
        <v>6978</v>
      </c>
    </row>
    <row r="1774" spans="1:2" x14ac:dyDescent="0.25">
      <c r="A1774" t="s">
        <v>6979</v>
      </c>
      <c r="B1774" t="s">
        <v>6980</v>
      </c>
    </row>
    <row r="1775" spans="1:2" x14ac:dyDescent="0.25">
      <c r="A1775" t="s">
        <v>6981</v>
      </c>
      <c r="B1775" t="s">
        <v>6982</v>
      </c>
    </row>
    <row r="1776" spans="1:2" x14ac:dyDescent="0.25">
      <c r="A1776" t="s">
        <v>6983</v>
      </c>
      <c r="B1776" t="s">
        <v>6984</v>
      </c>
    </row>
    <row r="1777" spans="1:2" x14ac:dyDescent="0.25">
      <c r="A1777" t="s">
        <v>6985</v>
      </c>
      <c r="B1777" t="s">
        <v>6986</v>
      </c>
    </row>
    <row r="1778" spans="1:2" x14ac:dyDescent="0.25">
      <c r="A1778" t="s">
        <v>6987</v>
      </c>
      <c r="B1778" t="s">
        <v>6988</v>
      </c>
    </row>
    <row r="1779" spans="1:2" x14ac:dyDescent="0.25">
      <c r="A1779" t="s">
        <v>6989</v>
      </c>
      <c r="B1779" t="s">
        <v>6990</v>
      </c>
    </row>
    <row r="1780" spans="1:2" x14ac:dyDescent="0.25">
      <c r="A1780" t="s">
        <v>6991</v>
      </c>
      <c r="B1780" t="s">
        <v>6991</v>
      </c>
    </row>
    <row r="1781" spans="1:2" x14ac:dyDescent="0.25">
      <c r="A1781" t="s">
        <v>6992</v>
      </c>
      <c r="B1781" t="s">
        <v>6993</v>
      </c>
    </row>
    <row r="1782" spans="1:2" x14ac:dyDescent="0.25">
      <c r="A1782" t="s">
        <v>6994</v>
      </c>
      <c r="B1782" t="s">
        <v>6995</v>
      </c>
    </row>
    <row r="1783" spans="1:2" x14ac:dyDescent="0.25">
      <c r="A1783" t="s">
        <v>6996</v>
      </c>
      <c r="B1783" t="s">
        <v>6997</v>
      </c>
    </row>
    <row r="1784" spans="1:2" x14ac:dyDescent="0.25">
      <c r="A1784" t="s">
        <v>6998</v>
      </c>
      <c r="B1784" t="s">
        <v>6999</v>
      </c>
    </row>
    <row r="1785" spans="1:2" x14ac:dyDescent="0.25">
      <c r="A1785" t="s">
        <v>7000</v>
      </c>
      <c r="B1785" t="s">
        <v>7001</v>
      </c>
    </row>
    <row r="1786" spans="1:2" x14ac:dyDescent="0.25">
      <c r="A1786" t="s">
        <v>7002</v>
      </c>
      <c r="B1786" t="s">
        <v>7003</v>
      </c>
    </row>
    <row r="1787" spans="1:2" x14ac:dyDescent="0.25">
      <c r="A1787" t="s">
        <v>7004</v>
      </c>
      <c r="B1787" t="s">
        <v>7005</v>
      </c>
    </row>
    <row r="1788" spans="1:2" x14ac:dyDescent="0.25">
      <c r="A1788" t="s">
        <v>7006</v>
      </c>
      <c r="B1788" t="s">
        <v>7007</v>
      </c>
    </row>
    <row r="1789" spans="1:2" x14ac:dyDescent="0.25">
      <c r="A1789" t="s">
        <v>7008</v>
      </c>
      <c r="B1789" t="s">
        <v>7009</v>
      </c>
    </row>
    <row r="1790" spans="1:2" x14ac:dyDescent="0.25">
      <c r="A1790" t="s">
        <v>7010</v>
      </c>
      <c r="B1790" t="s">
        <v>7011</v>
      </c>
    </row>
    <row r="1791" spans="1:2" x14ac:dyDescent="0.25">
      <c r="A1791" t="s">
        <v>7012</v>
      </c>
      <c r="B1791" t="s">
        <v>7013</v>
      </c>
    </row>
    <row r="1792" spans="1:2" x14ac:dyDescent="0.25">
      <c r="A1792" t="s">
        <v>7014</v>
      </c>
      <c r="B1792" t="s">
        <v>7015</v>
      </c>
    </row>
    <row r="1793" spans="1:2" x14ac:dyDescent="0.25">
      <c r="A1793" t="s">
        <v>7016</v>
      </c>
      <c r="B1793" t="s">
        <v>7017</v>
      </c>
    </row>
    <row r="1794" spans="1:2" x14ac:dyDescent="0.25">
      <c r="A1794" t="s">
        <v>7018</v>
      </c>
      <c r="B1794" t="s">
        <v>7018</v>
      </c>
    </row>
    <row r="1795" spans="1:2" x14ac:dyDescent="0.25">
      <c r="A1795" t="s">
        <v>7019</v>
      </c>
      <c r="B1795" t="s">
        <v>7020</v>
      </c>
    </row>
    <row r="1796" spans="1:2" x14ac:dyDescent="0.25">
      <c r="A1796" t="s">
        <v>7021</v>
      </c>
      <c r="B1796" t="s">
        <v>7022</v>
      </c>
    </row>
    <row r="1797" spans="1:2" x14ac:dyDescent="0.25">
      <c r="A1797" t="s">
        <v>7023</v>
      </c>
      <c r="B1797" t="s">
        <v>7024</v>
      </c>
    </row>
    <row r="1798" spans="1:2" x14ac:dyDescent="0.25">
      <c r="A1798" t="s">
        <v>7025</v>
      </c>
      <c r="B1798" t="s">
        <v>7026</v>
      </c>
    </row>
    <row r="1799" spans="1:2" x14ac:dyDescent="0.25">
      <c r="A1799" t="s">
        <v>7027</v>
      </c>
      <c r="B1799" t="s">
        <v>7028</v>
      </c>
    </row>
    <row r="1800" spans="1:2" x14ac:dyDescent="0.25">
      <c r="A1800" t="s">
        <v>7029</v>
      </c>
      <c r="B1800" t="s">
        <v>7030</v>
      </c>
    </row>
    <row r="1801" spans="1:2" x14ac:dyDescent="0.25">
      <c r="A1801" t="s">
        <v>7031</v>
      </c>
      <c r="B1801" t="s">
        <v>7032</v>
      </c>
    </row>
    <row r="1802" spans="1:2" x14ac:dyDescent="0.25">
      <c r="A1802" t="s">
        <v>7033</v>
      </c>
      <c r="B1802" t="s">
        <v>7034</v>
      </c>
    </row>
    <row r="1803" spans="1:2" x14ac:dyDescent="0.25">
      <c r="A1803" t="s">
        <v>7035</v>
      </c>
      <c r="B1803" t="s">
        <v>7036</v>
      </c>
    </row>
    <row r="1804" spans="1:2" x14ac:dyDescent="0.25">
      <c r="A1804" t="s">
        <v>7037</v>
      </c>
      <c r="B1804" t="s">
        <v>7038</v>
      </c>
    </row>
    <row r="1805" spans="1:2" x14ac:dyDescent="0.25">
      <c r="A1805" t="s">
        <v>7039</v>
      </c>
      <c r="B1805" t="s">
        <v>7040</v>
      </c>
    </row>
    <row r="1806" spans="1:2" x14ac:dyDescent="0.25">
      <c r="A1806" t="s">
        <v>7041</v>
      </c>
      <c r="B1806" t="s">
        <v>7042</v>
      </c>
    </row>
    <row r="1807" spans="1:2" x14ac:dyDescent="0.25">
      <c r="A1807" t="s">
        <v>7043</v>
      </c>
      <c r="B1807" t="s">
        <v>7044</v>
      </c>
    </row>
    <row r="1808" spans="1:2" x14ac:dyDescent="0.25">
      <c r="A1808" t="s">
        <v>7045</v>
      </c>
      <c r="B1808" t="s">
        <v>7046</v>
      </c>
    </row>
    <row r="1809" spans="1:2" x14ac:dyDescent="0.25">
      <c r="A1809" t="s">
        <v>7047</v>
      </c>
      <c r="B1809" t="s">
        <v>7048</v>
      </c>
    </row>
    <row r="1810" spans="1:2" x14ac:dyDescent="0.25">
      <c r="A1810" t="s">
        <v>7049</v>
      </c>
      <c r="B1810" t="s">
        <v>7050</v>
      </c>
    </row>
    <row r="1811" spans="1:2" x14ac:dyDescent="0.25">
      <c r="A1811" t="s">
        <v>7051</v>
      </c>
      <c r="B1811" t="s">
        <v>7052</v>
      </c>
    </row>
    <row r="1812" spans="1:2" x14ac:dyDescent="0.25">
      <c r="A1812" t="s">
        <v>7053</v>
      </c>
      <c r="B1812" t="s">
        <v>7054</v>
      </c>
    </row>
    <row r="1813" spans="1:2" x14ac:dyDescent="0.25">
      <c r="A1813" t="s">
        <v>7055</v>
      </c>
      <c r="B1813" t="s">
        <v>7056</v>
      </c>
    </row>
    <row r="1814" spans="1:2" x14ac:dyDescent="0.25">
      <c r="A1814" t="s">
        <v>7057</v>
      </c>
      <c r="B1814" t="s">
        <v>7058</v>
      </c>
    </row>
    <row r="1815" spans="1:2" x14ac:dyDescent="0.25">
      <c r="A1815" t="s">
        <v>7059</v>
      </c>
      <c r="B1815" t="s">
        <v>7060</v>
      </c>
    </row>
    <row r="1816" spans="1:2" x14ac:dyDescent="0.25">
      <c r="A1816" t="s">
        <v>20</v>
      </c>
      <c r="B1816" t="s">
        <v>586</v>
      </c>
    </row>
    <row r="1817" spans="1:2" x14ac:dyDescent="0.25">
      <c r="A1817" t="s">
        <v>7061</v>
      </c>
      <c r="B1817" t="s">
        <v>7062</v>
      </c>
    </row>
    <row r="1818" spans="1:2" x14ac:dyDescent="0.25">
      <c r="A1818" t="s">
        <v>7063</v>
      </c>
      <c r="B1818" t="s">
        <v>7064</v>
      </c>
    </row>
    <row r="1819" spans="1:2" x14ac:dyDescent="0.25">
      <c r="A1819" t="s">
        <v>7065</v>
      </c>
      <c r="B1819" t="s">
        <v>7066</v>
      </c>
    </row>
    <row r="1820" spans="1:2" x14ac:dyDescent="0.25">
      <c r="A1820" t="s">
        <v>7067</v>
      </c>
      <c r="B1820" t="s">
        <v>7068</v>
      </c>
    </row>
    <row r="1821" spans="1:2" x14ac:dyDescent="0.25">
      <c r="A1821" t="s">
        <v>7069</v>
      </c>
      <c r="B1821" t="s">
        <v>7070</v>
      </c>
    </row>
    <row r="1822" spans="1:2" x14ac:dyDescent="0.25">
      <c r="A1822" t="s">
        <v>7071</v>
      </c>
      <c r="B1822" t="s">
        <v>7072</v>
      </c>
    </row>
    <row r="1823" spans="1:2" x14ac:dyDescent="0.25">
      <c r="A1823" t="s">
        <v>7073</v>
      </c>
      <c r="B1823" t="s">
        <v>7073</v>
      </c>
    </row>
    <row r="1824" spans="1:2" x14ac:dyDescent="0.25">
      <c r="A1824" t="s">
        <v>7074</v>
      </c>
      <c r="B1824" t="s">
        <v>7075</v>
      </c>
    </row>
    <row r="1825" spans="1:2" x14ac:dyDescent="0.25">
      <c r="A1825" t="s">
        <v>7076</v>
      </c>
      <c r="B1825" t="s">
        <v>7077</v>
      </c>
    </row>
    <row r="1826" spans="1:2" x14ac:dyDescent="0.25">
      <c r="A1826" t="s">
        <v>7078</v>
      </c>
      <c r="B1826" t="s">
        <v>7079</v>
      </c>
    </row>
    <row r="1827" spans="1:2" x14ac:dyDescent="0.25">
      <c r="A1827" t="s">
        <v>7080</v>
      </c>
      <c r="B1827" t="s">
        <v>7081</v>
      </c>
    </row>
    <row r="1828" spans="1:2" x14ac:dyDescent="0.25">
      <c r="A1828" t="s">
        <v>524</v>
      </c>
      <c r="B1828" t="s">
        <v>7082</v>
      </c>
    </row>
    <row r="1829" spans="1:2" x14ac:dyDescent="0.25">
      <c r="A1829" t="s">
        <v>7083</v>
      </c>
      <c r="B1829" t="s">
        <v>7084</v>
      </c>
    </row>
    <row r="1830" spans="1:2" x14ac:dyDescent="0.25">
      <c r="A1830" t="s">
        <v>7085</v>
      </c>
      <c r="B1830" t="s">
        <v>7086</v>
      </c>
    </row>
    <row r="1831" spans="1:2" x14ac:dyDescent="0.25">
      <c r="A1831" t="s">
        <v>7087</v>
      </c>
      <c r="B1831" t="s">
        <v>7088</v>
      </c>
    </row>
    <row r="1832" spans="1:2" x14ac:dyDescent="0.25">
      <c r="A1832" t="s">
        <v>7089</v>
      </c>
      <c r="B1832" t="s">
        <v>7090</v>
      </c>
    </row>
    <row r="1833" spans="1:2" x14ac:dyDescent="0.25">
      <c r="A1833" t="s">
        <v>7091</v>
      </c>
      <c r="B1833" t="s">
        <v>7092</v>
      </c>
    </row>
    <row r="1834" spans="1:2" x14ac:dyDescent="0.25">
      <c r="A1834" t="s">
        <v>7093</v>
      </c>
      <c r="B1834" t="s">
        <v>7094</v>
      </c>
    </row>
    <row r="1835" spans="1:2" x14ac:dyDescent="0.25">
      <c r="A1835" t="s">
        <v>7095</v>
      </c>
      <c r="B1835" t="s">
        <v>7096</v>
      </c>
    </row>
    <row r="1836" spans="1:2" x14ac:dyDescent="0.25">
      <c r="A1836" t="s">
        <v>7097</v>
      </c>
      <c r="B1836" t="s">
        <v>7098</v>
      </c>
    </row>
    <row r="1837" spans="1:2" x14ac:dyDescent="0.25">
      <c r="A1837" t="s">
        <v>7099</v>
      </c>
      <c r="B1837" t="s">
        <v>7100</v>
      </c>
    </row>
    <row r="1838" spans="1:2" x14ac:dyDescent="0.25">
      <c r="A1838" t="s">
        <v>7101</v>
      </c>
      <c r="B1838" t="s">
        <v>7102</v>
      </c>
    </row>
    <row r="1839" spans="1:2" x14ac:dyDescent="0.25">
      <c r="A1839" t="s">
        <v>7103</v>
      </c>
      <c r="B1839" t="s">
        <v>7104</v>
      </c>
    </row>
    <row r="1840" spans="1:2" x14ac:dyDescent="0.25">
      <c r="A1840" t="s">
        <v>7105</v>
      </c>
      <c r="B1840" t="s">
        <v>7106</v>
      </c>
    </row>
    <row r="1841" spans="1:2" x14ac:dyDescent="0.25">
      <c r="A1841" t="s">
        <v>7107</v>
      </c>
      <c r="B1841" t="s">
        <v>7108</v>
      </c>
    </row>
    <row r="1842" spans="1:2" x14ac:dyDescent="0.25">
      <c r="A1842" t="s">
        <v>7109</v>
      </c>
      <c r="B1842" t="s">
        <v>7110</v>
      </c>
    </row>
    <row r="1843" spans="1:2" x14ac:dyDescent="0.25">
      <c r="A1843" t="s">
        <v>7111</v>
      </c>
      <c r="B1843" t="s">
        <v>7112</v>
      </c>
    </row>
    <row r="1844" spans="1:2" x14ac:dyDescent="0.25">
      <c r="A1844" t="s">
        <v>7113</v>
      </c>
      <c r="B1844" t="s">
        <v>7114</v>
      </c>
    </row>
    <row r="1845" spans="1:2" x14ac:dyDescent="0.25">
      <c r="A1845" t="s">
        <v>7115</v>
      </c>
      <c r="B1845" t="s">
        <v>7116</v>
      </c>
    </row>
    <row r="1846" spans="1:2" x14ac:dyDescent="0.25">
      <c r="A1846" t="s">
        <v>7117</v>
      </c>
      <c r="B1846" t="s">
        <v>7118</v>
      </c>
    </row>
    <row r="1847" spans="1:2" x14ac:dyDescent="0.25">
      <c r="A1847" t="s">
        <v>7119</v>
      </c>
      <c r="B1847" t="s">
        <v>7120</v>
      </c>
    </row>
    <row r="1848" spans="1:2" x14ac:dyDescent="0.25">
      <c r="A1848" t="s">
        <v>7121</v>
      </c>
      <c r="B1848" t="s">
        <v>7122</v>
      </c>
    </row>
    <row r="1849" spans="1:2" x14ac:dyDescent="0.25">
      <c r="A1849" t="s">
        <v>7123</v>
      </c>
      <c r="B1849" t="s">
        <v>7124</v>
      </c>
    </row>
    <row r="1850" spans="1:2" x14ac:dyDescent="0.25">
      <c r="A1850" t="s">
        <v>7125</v>
      </c>
      <c r="B1850" t="s">
        <v>7126</v>
      </c>
    </row>
    <row r="1851" spans="1:2" x14ac:dyDescent="0.25">
      <c r="A1851" t="s">
        <v>7127</v>
      </c>
      <c r="B1851" t="s">
        <v>7128</v>
      </c>
    </row>
    <row r="1852" spans="1:2" x14ac:dyDescent="0.25">
      <c r="A1852" t="s">
        <v>7129</v>
      </c>
      <c r="B1852" t="s">
        <v>7130</v>
      </c>
    </row>
    <row r="1853" spans="1:2" x14ac:dyDescent="0.25">
      <c r="A1853" t="s">
        <v>7131</v>
      </c>
      <c r="B1853" t="s">
        <v>7132</v>
      </c>
    </row>
    <row r="1854" spans="1:2" x14ac:dyDescent="0.25">
      <c r="A1854" t="s">
        <v>7133</v>
      </c>
      <c r="B1854" t="s">
        <v>7134</v>
      </c>
    </row>
    <row r="1855" spans="1:2" x14ac:dyDescent="0.25">
      <c r="A1855" t="s">
        <v>7135</v>
      </c>
      <c r="B1855" t="s">
        <v>7136</v>
      </c>
    </row>
    <row r="1856" spans="1:2" x14ac:dyDescent="0.25">
      <c r="A1856" t="s">
        <v>7137</v>
      </c>
      <c r="B1856" t="s">
        <v>7138</v>
      </c>
    </row>
    <row r="1857" spans="1:2" x14ac:dyDescent="0.25">
      <c r="A1857" t="s">
        <v>7139</v>
      </c>
      <c r="B1857" t="s">
        <v>7140</v>
      </c>
    </row>
    <row r="1858" spans="1:2" x14ac:dyDescent="0.25">
      <c r="A1858" t="s">
        <v>7141</v>
      </c>
      <c r="B1858" t="s">
        <v>7142</v>
      </c>
    </row>
    <row r="1859" spans="1:2" x14ac:dyDescent="0.25">
      <c r="A1859" t="s">
        <v>7143</v>
      </c>
      <c r="B1859" t="s">
        <v>7144</v>
      </c>
    </row>
    <row r="1860" spans="1:2" x14ac:dyDescent="0.25">
      <c r="A1860" t="s">
        <v>7145</v>
      </c>
      <c r="B1860" t="s">
        <v>7146</v>
      </c>
    </row>
    <row r="1861" spans="1:2" x14ac:dyDescent="0.25">
      <c r="A1861" t="s">
        <v>7147</v>
      </c>
      <c r="B1861" t="s">
        <v>7148</v>
      </c>
    </row>
    <row r="1862" spans="1:2" x14ac:dyDescent="0.25">
      <c r="A1862" t="s">
        <v>7149</v>
      </c>
      <c r="B1862" t="s">
        <v>7150</v>
      </c>
    </row>
    <row r="1863" spans="1:2" x14ac:dyDescent="0.25">
      <c r="A1863" t="s">
        <v>7151</v>
      </c>
      <c r="B1863" t="s">
        <v>7152</v>
      </c>
    </row>
    <row r="1864" spans="1:2" x14ac:dyDescent="0.25">
      <c r="A1864" t="s">
        <v>7153</v>
      </c>
      <c r="B1864" t="s">
        <v>7154</v>
      </c>
    </row>
    <row r="1865" spans="1:2" x14ac:dyDescent="0.25">
      <c r="A1865" t="s">
        <v>7155</v>
      </c>
      <c r="B1865" t="s">
        <v>7156</v>
      </c>
    </row>
    <row r="1866" spans="1:2" x14ac:dyDescent="0.25">
      <c r="A1866" t="s">
        <v>7157</v>
      </c>
      <c r="B1866" t="s">
        <v>7158</v>
      </c>
    </row>
    <row r="1867" spans="1:2" x14ac:dyDescent="0.25">
      <c r="A1867" t="s">
        <v>7159</v>
      </c>
      <c r="B1867" t="s">
        <v>7159</v>
      </c>
    </row>
    <row r="1868" spans="1:2" x14ac:dyDescent="0.25">
      <c r="A1868" t="s">
        <v>7160</v>
      </c>
      <c r="B1868" t="s">
        <v>7161</v>
      </c>
    </row>
    <row r="1869" spans="1:2" x14ac:dyDescent="0.25">
      <c r="A1869" t="s">
        <v>7162</v>
      </c>
      <c r="B1869" t="s">
        <v>7163</v>
      </c>
    </row>
    <row r="1870" spans="1:2" x14ac:dyDescent="0.25">
      <c r="A1870" t="s">
        <v>7164</v>
      </c>
      <c r="B1870" t="s">
        <v>7165</v>
      </c>
    </row>
    <row r="1871" spans="1:2" x14ac:dyDescent="0.25">
      <c r="A1871" t="s">
        <v>7166</v>
      </c>
      <c r="B1871" t="s">
        <v>7167</v>
      </c>
    </row>
    <row r="1872" spans="1:2" x14ac:dyDescent="0.25">
      <c r="A1872" t="s">
        <v>7168</v>
      </c>
      <c r="B1872" t="s">
        <v>7169</v>
      </c>
    </row>
    <row r="1873" spans="1:2" x14ac:dyDescent="0.25">
      <c r="A1873" t="s">
        <v>7170</v>
      </c>
      <c r="B1873" t="s">
        <v>7171</v>
      </c>
    </row>
    <row r="1874" spans="1:2" x14ac:dyDescent="0.25">
      <c r="A1874" t="s">
        <v>7172</v>
      </c>
      <c r="B1874" t="s">
        <v>7173</v>
      </c>
    </row>
    <row r="1875" spans="1:2" x14ac:dyDescent="0.25">
      <c r="A1875" t="s">
        <v>7174</v>
      </c>
      <c r="B1875" t="s">
        <v>7175</v>
      </c>
    </row>
    <row r="1876" spans="1:2" x14ac:dyDescent="0.25">
      <c r="A1876" t="s">
        <v>7176</v>
      </c>
      <c r="B1876" t="s">
        <v>7177</v>
      </c>
    </row>
    <row r="1877" spans="1:2" x14ac:dyDescent="0.25">
      <c r="A1877" t="s">
        <v>7178</v>
      </c>
      <c r="B1877" t="s">
        <v>7179</v>
      </c>
    </row>
    <row r="1878" spans="1:2" x14ac:dyDescent="0.25">
      <c r="A1878" t="s">
        <v>7180</v>
      </c>
      <c r="B1878" t="s">
        <v>7181</v>
      </c>
    </row>
    <row r="1879" spans="1:2" x14ac:dyDescent="0.25">
      <c r="A1879" t="s">
        <v>7182</v>
      </c>
      <c r="B1879" t="s">
        <v>7183</v>
      </c>
    </row>
    <row r="1880" spans="1:2" x14ac:dyDescent="0.25">
      <c r="A1880" t="s">
        <v>7184</v>
      </c>
      <c r="B1880" t="s">
        <v>7185</v>
      </c>
    </row>
    <row r="1881" spans="1:2" x14ac:dyDescent="0.25">
      <c r="A1881" t="s">
        <v>7186</v>
      </c>
      <c r="B1881" t="s">
        <v>7187</v>
      </c>
    </row>
    <row r="1882" spans="1:2" x14ac:dyDescent="0.25">
      <c r="A1882" t="s">
        <v>7188</v>
      </c>
      <c r="B1882" t="s">
        <v>7189</v>
      </c>
    </row>
    <row r="1883" spans="1:2" x14ac:dyDescent="0.25">
      <c r="A1883" t="s">
        <v>7190</v>
      </c>
      <c r="B1883" t="s">
        <v>7190</v>
      </c>
    </row>
    <row r="1884" spans="1:2" x14ac:dyDescent="0.25">
      <c r="A1884" t="s">
        <v>7191</v>
      </c>
      <c r="B1884" t="s">
        <v>7192</v>
      </c>
    </row>
    <row r="1885" spans="1:2" x14ac:dyDescent="0.25">
      <c r="A1885" t="s">
        <v>7193</v>
      </c>
      <c r="B1885" t="s">
        <v>7194</v>
      </c>
    </row>
    <row r="1886" spans="1:2" x14ac:dyDescent="0.25">
      <c r="A1886" t="s">
        <v>7195</v>
      </c>
      <c r="B1886" t="s">
        <v>7196</v>
      </c>
    </row>
    <row r="1887" spans="1:2" x14ac:dyDescent="0.25">
      <c r="A1887" t="s">
        <v>7197</v>
      </c>
      <c r="B1887" t="s">
        <v>7198</v>
      </c>
    </row>
    <row r="1888" spans="1:2" x14ac:dyDescent="0.25">
      <c r="A1888" t="s">
        <v>154</v>
      </c>
      <c r="B1888" t="s">
        <v>7199</v>
      </c>
    </row>
    <row r="1889" spans="1:2" x14ac:dyDescent="0.25">
      <c r="A1889" t="s">
        <v>7200</v>
      </c>
      <c r="B1889" t="s">
        <v>7201</v>
      </c>
    </row>
    <row r="1890" spans="1:2" x14ac:dyDescent="0.25">
      <c r="A1890" t="s">
        <v>7202</v>
      </c>
      <c r="B1890" t="s">
        <v>7203</v>
      </c>
    </row>
    <row r="1891" spans="1:2" x14ac:dyDescent="0.25">
      <c r="A1891" t="s">
        <v>7204</v>
      </c>
      <c r="B1891" t="s">
        <v>7205</v>
      </c>
    </row>
    <row r="1892" spans="1:2" x14ac:dyDescent="0.25">
      <c r="A1892" t="s">
        <v>7206</v>
      </c>
      <c r="B1892" t="s">
        <v>7207</v>
      </c>
    </row>
    <row r="1893" spans="1:2" x14ac:dyDescent="0.25">
      <c r="A1893" t="s">
        <v>7208</v>
      </c>
      <c r="B1893" t="s">
        <v>7209</v>
      </c>
    </row>
    <row r="1894" spans="1:2" x14ac:dyDescent="0.25">
      <c r="A1894" t="s">
        <v>7210</v>
      </c>
      <c r="B1894" t="s">
        <v>7211</v>
      </c>
    </row>
    <row r="1895" spans="1:2" x14ac:dyDescent="0.25">
      <c r="A1895" t="s">
        <v>7212</v>
      </c>
      <c r="B1895" t="s">
        <v>7213</v>
      </c>
    </row>
    <row r="1896" spans="1:2" x14ac:dyDescent="0.25">
      <c r="A1896" t="s">
        <v>7214</v>
      </c>
      <c r="B1896" t="s">
        <v>7215</v>
      </c>
    </row>
    <row r="1897" spans="1:2" x14ac:dyDescent="0.25">
      <c r="A1897" t="s">
        <v>7216</v>
      </c>
      <c r="B1897" t="s">
        <v>7217</v>
      </c>
    </row>
    <row r="1898" spans="1:2" x14ac:dyDescent="0.25">
      <c r="A1898" t="s">
        <v>7218</v>
      </c>
      <c r="B1898" t="s">
        <v>7219</v>
      </c>
    </row>
    <row r="1899" spans="1:2" x14ac:dyDescent="0.25">
      <c r="A1899" t="s">
        <v>7220</v>
      </c>
      <c r="B1899" t="s">
        <v>7221</v>
      </c>
    </row>
    <row r="1900" spans="1:2" x14ac:dyDescent="0.25">
      <c r="A1900" t="s">
        <v>7222</v>
      </c>
      <c r="B1900" t="s">
        <v>7223</v>
      </c>
    </row>
    <row r="1901" spans="1:2" x14ac:dyDescent="0.25">
      <c r="A1901" t="s">
        <v>7224</v>
      </c>
      <c r="B1901" t="s">
        <v>7225</v>
      </c>
    </row>
    <row r="1902" spans="1:2" x14ac:dyDescent="0.25">
      <c r="A1902" t="s">
        <v>199</v>
      </c>
      <c r="B1902" t="s">
        <v>7226</v>
      </c>
    </row>
    <row r="1903" spans="1:2" x14ac:dyDescent="0.25">
      <c r="A1903" t="s">
        <v>7227</v>
      </c>
      <c r="B1903" t="s">
        <v>7228</v>
      </c>
    </row>
    <row r="1904" spans="1:2" x14ac:dyDescent="0.25">
      <c r="A1904" t="s">
        <v>7229</v>
      </c>
      <c r="B1904" t="s">
        <v>7230</v>
      </c>
    </row>
    <row r="1905" spans="1:2" x14ac:dyDescent="0.25">
      <c r="A1905" t="s">
        <v>7231</v>
      </c>
      <c r="B1905" t="s">
        <v>7232</v>
      </c>
    </row>
    <row r="1906" spans="1:2" x14ac:dyDescent="0.25">
      <c r="A1906" t="s">
        <v>7233</v>
      </c>
      <c r="B1906" t="s">
        <v>7234</v>
      </c>
    </row>
    <row r="1907" spans="1:2" x14ac:dyDescent="0.25">
      <c r="A1907" t="s">
        <v>7235</v>
      </c>
      <c r="B1907" t="s">
        <v>7236</v>
      </c>
    </row>
    <row r="1908" spans="1:2" x14ac:dyDescent="0.25">
      <c r="A1908" t="s">
        <v>7237</v>
      </c>
      <c r="B1908" t="s">
        <v>7238</v>
      </c>
    </row>
    <row r="1909" spans="1:2" x14ac:dyDescent="0.25">
      <c r="A1909" t="s">
        <v>7239</v>
      </c>
      <c r="B1909" t="s">
        <v>7240</v>
      </c>
    </row>
    <row r="1910" spans="1:2" x14ac:dyDescent="0.25">
      <c r="A1910" t="s">
        <v>7241</v>
      </c>
      <c r="B1910" t="s">
        <v>7242</v>
      </c>
    </row>
    <row r="1911" spans="1:2" x14ac:dyDescent="0.25">
      <c r="A1911" t="s">
        <v>7243</v>
      </c>
      <c r="B1911" t="s">
        <v>7244</v>
      </c>
    </row>
    <row r="1912" spans="1:2" x14ac:dyDescent="0.25">
      <c r="A1912" t="s">
        <v>7245</v>
      </c>
      <c r="B1912" t="s">
        <v>7246</v>
      </c>
    </row>
    <row r="1913" spans="1:2" x14ac:dyDescent="0.25">
      <c r="A1913" t="s">
        <v>7247</v>
      </c>
      <c r="B1913" t="s">
        <v>7248</v>
      </c>
    </row>
    <row r="1914" spans="1:2" x14ac:dyDescent="0.25">
      <c r="A1914" t="s">
        <v>7249</v>
      </c>
      <c r="B1914" t="s">
        <v>7250</v>
      </c>
    </row>
    <row r="1915" spans="1:2" x14ac:dyDescent="0.25">
      <c r="A1915" t="s">
        <v>7251</v>
      </c>
      <c r="B1915" t="s">
        <v>7252</v>
      </c>
    </row>
    <row r="1916" spans="1:2" x14ac:dyDescent="0.25">
      <c r="A1916" t="s">
        <v>7253</v>
      </c>
      <c r="B1916" t="s">
        <v>7254</v>
      </c>
    </row>
    <row r="1917" spans="1:2" x14ac:dyDescent="0.25">
      <c r="A1917" t="s">
        <v>7255</v>
      </c>
      <c r="B1917" t="s">
        <v>7256</v>
      </c>
    </row>
    <row r="1918" spans="1:2" x14ac:dyDescent="0.25">
      <c r="A1918" t="s">
        <v>7257</v>
      </c>
      <c r="B1918" t="s">
        <v>7258</v>
      </c>
    </row>
    <row r="1919" spans="1:2" x14ac:dyDescent="0.25">
      <c r="A1919" t="s">
        <v>7259</v>
      </c>
      <c r="B1919" t="s">
        <v>7260</v>
      </c>
    </row>
    <row r="1920" spans="1:2" x14ac:dyDescent="0.25">
      <c r="A1920" t="s">
        <v>7261</v>
      </c>
      <c r="B1920" t="s">
        <v>7262</v>
      </c>
    </row>
    <row r="1921" spans="1:2" x14ac:dyDescent="0.25">
      <c r="A1921" t="s">
        <v>7263</v>
      </c>
      <c r="B1921" t="s">
        <v>7263</v>
      </c>
    </row>
    <row r="1922" spans="1:2" x14ac:dyDescent="0.25">
      <c r="A1922" t="s">
        <v>7264</v>
      </c>
      <c r="B1922" t="s">
        <v>7265</v>
      </c>
    </row>
    <row r="1923" spans="1:2" x14ac:dyDescent="0.25">
      <c r="A1923" t="s">
        <v>7266</v>
      </c>
      <c r="B1923" t="s">
        <v>7266</v>
      </c>
    </row>
    <row r="1924" spans="1:2" x14ac:dyDescent="0.25">
      <c r="A1924" t="s">
        <v>7267</v>
      </c>
      <c r="B1924" t="s">
        <v>7268</v>
      </c>
    </row>
    <row r="1925" spans="1:2" x14ac:dyDescent="0.25">
      <c r="A1925" t="s">
        <v>7269</v>
      </c>
      <c r="B1925" t="s">
        <v>7270</v>
      </c>
    </row>
    <row r="1926" spans="1:2" x14ac:dyDescent="0.25">
      <c r="A1926" t="s">
        <v>7271</v>
      </c>
      <c r="B1926" t="s">
        <v>7272</v>
      </c>
    </row>
    <row r="1927" spans="1:2" x14ac:dyDescent="0.25">
      <c r="A1927" t="s">
        <v>7273</v>
      </c>
      <c r="B1927" t="s">
        <v>154</v>
      </c>
    </row>
    <row r="1928" spans="1:2" x14ac:dyDescent="0.25">
      <c r="A1928" t="s">
        <v>79</v>
      </c>
      <c r="B1928" t="s">
        <v>7274</v>
      </c>
    </row>
    <row r="1929" spans="1:2" x14ac:dyDescent="0.25">
      <c r="A1929" t="s">
        <v>7275</v>
      </c>
      <c r="B1929" t="s">
        <v>7276</v>
      </c>
    </row>
    <row r="1930" spans="1:2" x14ac:dyDescent="0.25">
      <c r="A1930" t="s">
        <v>7277</v>
      </c>
      <c r="B1930" t="s">
        <v>7278</v>
      </c>
    </row>
    <row r="1931" spans="1:2" x14ac:dyDescent="0.25">
      <c r="A1931" t="s">
        <v>7279</v>
      </c>
      <c r="B1931" t="s">
        <v>7280</v>
      </c>
    </row>
    <row r="1932" spans="1:2" x14ac:dyDescent="0.25">
      <c r="A1932" t="s">
        <v>7281</v>
      </c>
      <c r="B1932" t="s">
        <v>7282</v>
      </c>
    </row>
    <row r="1933" spans="1:2" x14ac:dyDescent="0.25">
      <c r="A1933" t="s">
        <v>7283</v>
      </c>
      <c r="B1933" t="s">
        <v>7284</v>
      </c>
    </row>
    <row r="1934" spans="1:2" x14ac:dyDescent="0.25">
      <c r="A1934" t="s">
        <v>7285</v>
      </c>
      <c r="B1934" t="s">
        <v>7286</v>
      </c>
    </row>
    <row r="1935" spans="1:2" x14ac:dyDescent="0.25">
      <c r="A1935" t="s">
        <v>7287</v>
      </c>
      <c r="B1935" t="s">
        <v>7288</v>
      </c>
    </row>
    <row r="1936" spans="1:2" x14ac:dyDescent="0.25">
      <c r="A1936" t="s">
        <v>7289</v>
      </c>
      <c r="B1936" t="s">
        <v>7290</v>
      </c>
    </row>
    <row r="1937" spans="1:2" x14ac:dyDescent="0.25">
      <c r="A1937" t="s">
        <v>7291</v>
      </c>
      <c r="B1937" t="s">
        <v>7292</v>
      </c>
    </row>
    <row r="1938" spans="1:2" x14ac:dyDescent="0.25">
      <c r="A1938" t="s">
        <v>7293</v>
      </c>
      <c r="B1938" t="s">
        <v>7294</v>
      </c>
    </row>
    <row r="1939" spans="1:2" x14ac:dyDescent="0.25">
      <c r="A1939" t="s">
        <v>7295</v>
      </c>
      <c r="B1939" t="s">
        <v>7296</v>
      </c>
    </row>
    <row r="1940" spans="1:2" x14ac:dyDescent="0.25">
      <c r="A1940" t="s">
        <v>7297</v>
      </c>
      <c r="B1940" t="s">
        <v>7298</v>
      </c>
    </row>
    <row r="1941" spans="1:2" x14ac:dyDescent="0.25">
      <c r="A1941" t="s">
        <v>7299</v>
      </c>
      <c r="B1941" t="s">
        <v>7300</v>
      </c>
    </row>
    <row r="1942" spans="1:2" x14ac:dyDescent="0.25">
      <c r="A1942" t="s">
        <v>7301</v>
      </c>
      <c r="B1942" t="s">
        <v>7302</v>
      </c>
    </row>
    <row r="1943" spans="1:2" x14ac:dyDescent="0.25">
      <c r="A1943" t="s">
        <v>7303</v>
      </c>
      <c r="B1943" t="s">
        <v>7304</v>
      </c>
    </row>
    <row r="1944" spans="1:2" x14ac:dyDescent="0.25">
      <c r="A1944" t="s">
        <v>942</v>
      </c>
      <c r="B1944" t="s">
        <v>7305</v>
      </c>
    </row>
    <row r="1945" spans="1:2" x14ac:dyDescent="0.25">
      <c r="A1945" t="s">
        <v>7306</v>
      </c>
      <c r="B1945" t="s">
        <v>7307</v>
      </c>
    </row>
    <row r="1946" spans="1:2" x14ac:dyDescent="0.25">
      <c r="A1946" t="s">
        <v>7308</v>
      </c>
      <c r="B1946" t="s">
        <v>7309</v>
      </c>
    </row>
    <row r="1947" spans="1:2" x14ac:dyDescent="0.25">
      <c r="A1947" t="s">
        <v>7310</v>
      </c>
      <c r="B1947" t="s">
        <v>7311</v>
      </c>
    </row>
    <row r="1948" spans="1:2" x14ac:dyDescent="0.25">
      <c r="A1948" t="s">
        <v>7312</v>
      </c>
      <c r="B1948" t="s">
        <v>7313</v>
      </c>
    </row>
    <row r="1949" spans="1:2" x14ac:dyDescent="0.25">
      <c r="A1949" t="s">
        <v>7314</v>
      </c>
      <c r="B1949" t="s">
        <v>7315</v>
      </c>
    </row>
    <row r="1950" spans="1:2" x14ac:dyDescent="0.25">
      <c r="A1950" t="s">
        <v>7316</v>
      </c>
      <c r="B1950" t="s">
        <v>7317</v>
      </c>
    </row>
    <row r="1951" spans="1:2" x14ac:dyDescent="0.25">
      <c r="A1951" t="s">
        <v>902</v>
      </c>
      <c r="B1951" t="s">
        <v>7318</v>
      </c>
    </row>
    <row r="1952" spans="1:2" x14ac:dyDescent="0.25">
      <c r="A1952" t="s">
        <v>7319</v>
      </c>
      <c r="B1952" t="s">
        <v>7319</v>
      </c>
    </row>
    <row r="1953" spans="1:2" x14ac:dyDescent="0.25">
      <c r="A1953" t="s">
        <v>7320</v>
      </c>
      <c r="B1953" t="s">
        <v>7321</v>
      </c>
    </row>
    <row r="1954" spans="1:2" x14ac:dyDescent="0.25">
      <c r="A1954" t="s">
        <v>7322</v>
      </c>
      <c r="B1954" t="s">
        <v>7323</v>
      </c>
    </row>
    <row r="1955" spans="1:2" x14ac:dyDescent="0.25">
      <c r="A1955" t="s">
        <v>7324</v>
      </c>
      <c r="B1955" t="s">
        <v>7325</v>
      </c>
    </row>
    <row r="1956" spans="1:2" x14ac:dyDescent="0.25">
      <c r="A1956" t="s">
        <v>7326</v>
      </c>
      <c r="B1956" t="s">
        <v>7327</v>
      </c>
    </row>
    <row r="1957" spans="1:2" x14ac:dyDescent="0.25">
      <c r="A1957" t="s">
        <v>7328</v>
      </c>
      <c r="B1957" t="s">
        <v>7329</v>
      </c>
    </row>
    <row r="1958" spans="1:2" x14ac:dyDescent="0.25">
      <c r="A1958" t="s">
        <v>7330</v>
      </c>
      <c r="B1958" t="s">
        <v>7331</v>
      </c>
    </row>
    <row r="1959" spans="1:2" x14ac:dyDescent="0.25">
      <c r="A1959" t="s">
        <v>7332</v>
      </c>
      <c r="B1959" t="s">
        <v>7333</v>
      </c>
    </row>
    <row r="1960" spans="1:2" x14ac:dyDescent="0.25">
      <c r="A1960" t="s">
        <v>7334</v>
      </c>
      <c r="B1960" t="s">
        <v>7324</v>
      </c>
    </row>
    <row r="1961" spans="1:2" x14ac:dyDescent="0.25">
      <c r="A1961" t="s">
        <v>7335</v>
      </c>
      <c r="B1961" t="s">
        <v>7336</v>
      </c>
    </row>
    <row r="1962" spans="1:2" x14ac:dyDescent="0.25">
      <c r="A1962" t="s">
        <v>7337</v>
      </c>
      <c r="B1962" t="s">
        <v>7337</v>
      </c>
    </row>
    <row r="1963" spans="1:2" x14ac:dyDescent="0.25">
      <c r="A1963" t="s">
        <v>7338</v>
      </c>
      <c r="B1963" t="s">
        <v>7339</v>
      </c>
    </row>
    <row r="1964" spans="1:2" x14ac:dyDescent="0.25">
      <c r="A1964" t="s">
        <v>7340</v>
      </c>
      <c r="B1964" t="s">
        <v>7341</v>
      </c>
    </row>
    <row r="1965" spans="1:2" x14ac:dyDescent="0.25">
      <c r="A1965" t="s">
        <v>7342</v>
      </c>
      <c r="B1965" t="s">
        <v>7343</v>
      </c>
    </row>
    <row r="1966" spans="1:2" x14ac:dyDescent="0.25">
      <c r="A1966" t="s">
        <v>7344</v>
      </c>
      <c r="B1966" t="s">
        <v>7345</v>
      </c>
    </row>
    <row r="1967" spans="1:2" x14ac:dyDescent="0.25">
      <c r="A1967" t="s">
        <v>7346</v>
      </c>
      <c r="B1967" t="s">
        <v>7347</v>
      </c>
    </row>
    <row r="1968" spans="1:2" x14ac:dyDescent="0.25">
      <c r="A1968" t="s">
        <v>7348</v>
      </c>
      <c r="B1968" t="s">
        <v>7349</v>
      </c>
    </row>
    <row r="1969" spans="1:2" x14ac:dyDescent="0.25">
      <c r="A1969" t="s">
        <v>7350</v>
      </c>
      <c r="B1969" t="s">
        <v>7351</v>
      </c>
    </row>
    <row r="1970" spans="1:2" x14ac:dyDescent="0.25">
      <c r="A1970" t="s">
        <v>7352</v>
      </c>
      <c r="B1970" t="s">
        <v>7353</v>
      </c>
    </row>
    <row r="1971" spans="1:2" x14ac:dyDescent="0.25">
      <c r="A1971" t="s">
        <v>7354</v>
      </c>
      <c r="B1971" t="s">
        <v>7355</v>
      </c>
    </row>
    <row r="1972" spans="1:2" x14ac:dyDescent="0.25">
      <c r="A1972" t="s">
        <v>7356</v>
      </c>
      <c r="B1972" t="s">
        <v>7357</v>
      </c>
    </row>
    <row r="1973" spans="1:2" x14ac:dyDescent="0.25">
      <c r="A1973" t="s">
        <v>7358</v>
      </c>
      <c r="B1973" t="s">
        <v>7359</v>
      </c>
    </row>
    <row r="1974" spans="1:2" x14ac:dyDescent="0.25">
      <c r="A1974" t="s">
        <v>7360</v>
      </c>
      <c r="B1974" t="s">
        <v>7361</v>
      </c>
    </row>
    <row r="1975" spans="1:2" x14ac:dyDescent="0.25">
      <c r="A1975" t="s">
        <v>7362</v>
      </c>
      <c r="B1975" t="s">
        <v>7363</v>
      </c>
    </row>
    <row r="1976" spans="1:2" x14ac:dyDescent="0.25">
      <c r="A1976" t="s">
        <v>7364</v>
      </c>
      <c r="B1976" t="s">
        <v>7365</v>
      </c>
    </row>
    <row r="1977" spans="1:2" x14ac:dyDescent="0.25">
      <c r="A1977" t="s">
        <v>7366</v>
      </c>
      <c r="B1977" t="s">
        <v>7358</v>
      </c>
    </row>
    <row r="1978" spans="1:2" x14ac:dyDescent="0.25">
      <c r="A1978" t="s">
        <v>7367</v>
      </c>
      <c r="B1978" t="s">
        <v>7368</v>
      </c>
    </row>
    <row r="1979" spans="1:2" x14ac:dyDescent="0.25">
      <c r="A1979" t="s">
        <v>7369</v>
      </c>
      <c r="B1979" t="s">
        <v>7370</v>
      </c>
    </row>
    <row r="1980" spans="1:2" x14ac:dyDescent="0.25">
      <c r="A1980" t="s">
        <v>7371</v>
      </c>
      <c r="B1980" t="s">
        <v>7372</v>
      </c>
    </row>
    <row r="1981" spans="1:2" x14ac:dyDescent="0.25">
      <c r="A1981" t="s">
        <v>7373</v>
      </c>
      <c r="B1981" t="s">
        <v>7374</v>
      </c>
    </row>
    <row r="1982" spans="1:2" x14ac:dyDescent="0.25">
      <c r="A1982" t="s">
        <v>7375</v>
      </c>
      <c r="B1982" t="s">
        <v>7376</v>
      </c>
    </row>
    <row r="1983" spans="1:2" x14ac:dyDescent="0.25">
      <c r="A1983" t="s">
        <v>7377</v>
      </c>
      <c r="B1983" t="s">
        <v>7378</v>
      </c>
    </row>
    <row r="1984" spans="1:2" x14ac:dyDescent="0.25">
      <c r="A1984" t="s">
        <v>7379</v>
      </c>
      <c r="B1984" t="s">
        <v>7380</v>
      </c>
    </row>
    <row r="1985" spans="1:2" x14ac:dyDescent="0.25">
      <c r="A1985" t="s">
        <v>7381</v>
      </c>
      <c r="B1985" t="s">
        <v>7382</v>
      </c>
    </row>
    <row r="1986" spans="1:2" x14ac:dyDescent="0.25">
      <c r="A1986" t="s">
        <v>7383</v>
      </c>
      <c r="B1986" t="s">
        <v>7384</v>
      </c>
    </row>
    <row r="1987" spans="1:2" x14ac:dyDescent="0.25">
      <c r="A1987" t="s">
        <v>7385</v>
      </c>
      <c r="B1987" t="s">
        <v>7386</v>
      </c>
    </row>
    <row r="1988" spans="1:2" x14ac:dyDescent="0.25">
      <c r="A1988" t="s">
        <v>7387</v>
      </c>
      <c r="B1988" t="s">
        <v>7388</v>
      </c>
    </row>
    <row r="1989" spans="1:2" x14ac:dyDescent="0.25">
      <c r="A1989" t="s">
        <v>7389</v>
      </c>
      <c r="B1989" t="s">
        <v>7390</v>
      </c>
    </row>
    <row r="1990" spans="1:2" x14ac:dyDescent="0.25">
      <c r="A1990" t="s">
        <v>7391</v>
      </c>
      <c r="B1990" t="s">
        <v>7392</v>
      </c>
    </row>
    <row r="1991" spans="1:2" x14ac:dyDescent="0.25">
      <c r="A1991" t="s">
        <v>7393</v>
      </c>
      <c r="B1991" t="s">
        <v>7394</v>
      </c>
    </row>
    <row r="1992" spans="1:2" x14ac:dyDescent="0.25">
      <c r="A1992" t="s">
        <v>7395</v>
      </c>
      <c r="B1992" t="s">
        <v>7396</v>
      </c>
    </row>
    <row r="1993" spans="1:2" x14ac:dyDescent="0.25">
      <c r="A1993" t="s">
        <v>7397</v>
      </c>
      <c r="B1993" t="s">
        <v>7398</v>
      </c>
    </row>
    <row r="1994" spans="1:2" x14ac:dyDescent="0.25">
      <c r="A1994" t="s">
        <v>7399</v>
      </c>
      <c r="B1994" t="s">
        <v>7400</v>
      </c>
    </row>
    <row r="1995" spans="1:2" x14ac:dyDescent="0.25">
      <c r="A1995" t="s">
        <v>7401</v>
      </c>
      <c r="B1995" t="s">
        <v>7402</v>
      </c>
    </row>
    <row r="1996" spans="1:2" x14ac:dyDescent="0.25">
      <c r="A1996" t="s">
        <v>7403</v>
      </c>
      <c r="B1996" t="s">
        <v>7404</v>
      </c>
    </row>
    <row r="1997" spans="1:2" x14ac:dyDescent="0.25">
      <c r="A1997" t="s">
        <v>7405</v>
      </c>
      <c r="B1997" t="s">
        <v>7406</v>
      </c>
    </row>
    <row r="1998" spans="1:2" x14ac:dyDescent="0.25">
      <c r="A1998" t="s">
        <v>7407</v>
      </c>
      <c r="B1998" t="s">
        <v>7408</v>
      </c>
    </row>
    <row r="1999" spans="1:2" x14ac:dyDescent="0.25">
      <c r="A1999" t="s">
        <v>7409</v>
      </c>
      <c r="B1999" t="s">
        <v>7410</v>
      </c>
    </row>
    <row r="2000" spans="1:2" x14ac:dyDescent="0.25">
      <c r="A2000" t="s">
        <v>7411</v>
      </c>
      <c r="B2000" t="s">
        <v>7412</v>
      </c>
    </row>
    <row r="2001" spans="1:2" x14ac:dyDescent="0.25">
      <c r="A2001" t="s">
        <v>7413</v>
      </c>
      <c r="B2001" t="s">
        <v>7414</v>
      </c>
    </row>
    <row r="2002" spans="1:2" x14ac:dyDescent="0.25">
      <c r="A2002" t="s">
        <v>7415</v>
      </c>
      <c r="B2002" t="s">
        <v>7416</v>
      </c>
    </row>
    <row r="2003" spans="1:2" x14ac:dyDescent="0.25">
      <c r="A2003" t="s">
        <v>7417</v>
      </c>
      <c r="B2003" t="s">
        <v>7418</v>
      </c>
    </row>
    <row r="2004" spans="1:2" x14ac:dyDescent="0.25">
      <c r="A2004" t="s">
        <v>7419</v>
      </c>
      <c r="B2004" t="s">
        <v>7420</v>
      </c>
    </row>
    <row r="2005" spans="1:2" x14ac:dyDescent="0.25">
      <c r="A2005" t="s">
        <v>7421</v>
      </c>
      <c r="B2005" t="s">
        <v>7422</v>
      </c>
    </row>
    <row r="2006" spans="1:2" x14ac:dyDescent="0.25">
      <c r="A2006" t="s">
        <v>7423</v>
      </c>
      <c r="B2006" t="s">
        <v>7424</v>
      </c>
    </row>
    <row r="2007" spans="1:2" x14ac:dyDescent="0.25">
      <c r="A2007" t="s">
        <v>7425</v>
      </c>
      <c r="B2007" t="s">
        <v>7426</v>
      </c>
    </row>
    <row r="2008" spans="1:2" x14ac:dyDescent="0.25">
      <c r="A2008" t="s">
        <v>7427</v>
      </c>
      <c r="B2008" t="s">
        <v>7428</v>
      </c>
    </row>
    <row r="2009" spans="1:2" x14ac:dyDescent="0.25">
      <c r="A2009" t="s">
        <v>7429</v>
      </c>
      <c r="B2009" t="s">
        <v>7430</v>
      </c>
    </row>
    <row r="2010" spans="1:2" x14ac:dyDescent="0.25">
      <c r="A2010" t="s">
        <v>7431</v>
      </c>
      <c r="B2010" t="s">
        <v>7432</v>
      </c>
    </row>
    <row r="2011" spans="1:2" x14ac:dyDescent="0.25">
      <c r="A2011" t="s">
        <v>7433</v>
      </c>
      <c r="B2011" t="s">
        <v>7434</v>
      </c>
    </row>
    <row r="2012" spans="1:2" x14ac:dyDescent="0.25">
      <c r="A2012" t="s">
        <v>7435</v>
      </c>
      <c r="B2012" t="s">
        <v>7436</v>
      </c>
    </row>
    <row r="2013" spans="1:2" x14ac:dyDescent="0.25">
      <c r="A2013" t="s">
        <v>7437</v>
      </c>
      <c r="B2013" t="s">
        <v>7438</v>
      </c>
    </row>
    <row r="2014" spans="1:2" x14ac:dyDescent="0.25">
      <c r="A2014" t="s">
        <v>7439</v>
      </c>
      <c r="B2014" t="s">
        <v>7440</v>
      </c>
    </row>
    <row r="2015" spans="1:2" x14ac:dyDescent="0.25">
      <c r="A2015" t="s">
        <v>7441</v>
      </c>
      <c r="B2015" t="s">
        <v>7442</v>
      </c>
    </row>
    <row r="2016" spans="1:2" x14ac:dyDescent="0.25">
      <c r="A2016" t="s">
        <v>7443</v>
      </c>
      <c r="B2016" t="s">
        <v>7444</v>
      </c>
    </row>
    <row r="2017" spans="1:2" x14ac:dyDescent="0.25">
      <c r="A2017" t="s">
        <v>7445</v>
      </c>
      <c r="B2017" t="s">
        <v>7446</v>
      </c>
    </row>
    <row r="2018" spans="1:2" x14ac:dyDescent="0.25">
      <c r="A2018" t="s">
        <v>7447</v>
      </c>
      <c r="B2018" t="s">
        <v>7448</v>
      </c>
    </row>
    <row r="2019" spans="1:2" x14ac:dyDescent="0.25">
      <c r="A2019" t="s">
        <v>7449</v>
      </c>
      <c r="B2019" t="s">
        <v>7450</v>
      </c>
    </row>
    <row r="2020" spans="1:2" x14ac:dyDescent="0.25">
      <c r="A2020" t="s">
        <v>7451</v>
      </c>
      <c r="B2020" t="s">
        <v>7452</v>
      </c>
    </row>
    <row r="2021" spans="1:2" x14ac:dyDescent="0.25">
      <c r="A2021" t="s">
        <v>7453</v>
      </c>
      <c r="B2021" t="s">
        <v>7454</v>
      </c>
    </row>
    <row r="2022" spans="1:2" x14ac:dyDescent="0.25">
      <c r="A2022" t="s">
        <v>7455</v>
      </c>
      <c r="B2022" t="s">
        <v>7456</v>
      </c>
    </row>
    <row r="2023" spans="1:2" x14ac:dyDescent="0.25">
      <c r="A2023" t="s">
        <v>7457</v>
      </c>
      <c r="B2023" t="s">
        <v>7458</v>
      </c>
    </row>
    <row r="2024" spans="1:2" x14ac:dyDescent="0.25">
      <c r="A2024" t="s">
        <v>7459</v>
      </c>
      <c r="B2024" t="s">
        <v>7460</v>
      </c>
    </row>
    <row r="2025" spans="1:2" x14ac:dyDescent="0.25">
      <c r="A2025" t="s">
        <v>7461</v>
      </c>
      <c r="B2025" t="s">
        <v>7462</v>
      </c>
    </row>
    <row r="2026" spans="1:2" x14ac:dyDescent="0.25">
      <c r="A2026" t="s">
        <v>7463</v>
      </c>
      <c r="B2026" t="s">
        <v>7464</v>
      </c>
    </row>
    <row r="2027" spans="1:2" x14ac:dyDescent="0.25">
      <c r="A2027" t="s">
        <v>7465</v>
      </c>
      <c r="B2027" t="s">
        <v>7466</v>
      </c>
    </row>
    <row r="2028" spans="1:2" x14ac:dyDescent="0.25">
      <c r="A2028" t="s">
        <v>7467</v>
      </c>
      <c r="B2028" t="s">
        <v>7468</v>
      </c>
    </row>
    <row r="2029" spans="1:2" x14ac:dyDescent="0.25">
      <c r="A2029" t="s">
        <v>7469</v>
      </c>
      <c r="B2029" t="s">
        <v>7470</v>
      </c>
    </row>
    <row r="2030" spans="1:2" x14ac:dyDescent="0.25">
      <c r="A2030" t="s">
        <v>7471</v>
      </c>
      <c r="B2030" t="s">
        <v>7472</v>
      </c>
    </row>
    <row r="2031" spans="1:2" x14ac:dyDescent="0.25">
      <c r="A2031" t="s">
        <v>7473</v>
      </c>
      <c r="B2031" t="s">
        <v>7474</v>
      </c>
    </row>
    <row r="2032" spans="1:2" x14ac:dyDescent="0.25">
      <c r="A2032" t="s">
        <v>7475</v>
      </c>
      <c r="B2032" t="s">
        <v>7476</v>
      </c>
    </row>
    <row r="2033" spans="1:2" x14ac:dyDescent="0.25">
      <c r="A2033" t="s">
        <v>7477</v>
      </c>
      <c r="B2033" t="s">
        <v>7478</v>
      </c>
    </row>
    <row r="2034" spans="1:2" x14ac:dyDescent="0.25">
      <c r="A2034" t="s">
        <v>7479</v>
      </c>
      <c r="B2034" t="s">
        <v>7480</v>
      </c>
    </row>
    <row r="2035" spans="1:2" x14ac:dyDescent="0.25">
      <c r="A2035" t="s">
        <v>7481</v>
      </c>
      <c r="B2035" t="s">
        <v>7482</v>
      </c>
    </row>
    <row r="2036" spans="1:2" x14ac:dyDescent="0.25">
      <c r="A2036" t="s">
        <v>7483</v>
      </c>
      <c r="B2036" t="s">
        <v>7484</v>
      </c>
    </row>
    <row r="2037" spans="1:2" x14ac:dyDescent="0.25">
      <c r="A2037" t="s">
        <v>7485</v>
      </c>
      <c r="B2037" t="s">
        <v>7486</v>
      </c>
    </row>
    <row r="2038" spans="1:2" x14ac:dyDescent="0.25">
      <c r="A2038" t="s">
        <v>7487</v>
      </c>
      <c r="B2038" t="s">
        <v>7488</v>
      </c>
    </row>
    <row r="2039" spans="1:2" x14ac:dyDescent="0.25">
      <c r="A2039" t="s">
        <v>7489</v>
      </c>
      <c r="B2039" t="s">
        <v>7490</v>
      </c>
    </row>
    <row r="2040" spans="1:2" x14ac:dyDescent="0.25">
      <c r="A2040" t="s">
        <v>7491</v>
      </c>
      <c r="B2040" t="s">
        <v>7492</v>
      </c>
    </row>
    <row r="2041" spans="1:2" x14ac:dyDescent="0.25">
      <c r="A2041" t="s">
        <v>7493</v>
      </c>
      <c r="B2041" t="s">
        <v>7494</v>
      </c>
    </row>
    <row r="2042" spans="1:2" x14ac:dyDescent="0.25">
      <c r="A2042" t="s">
        <v>7495</v>
      </c>
      <c r="B2042" t="s">
        <v>7496</v>
      </c>
    </row>
    <row r="2043" spans="1:2" x14ac:dyDescent="0.25">
      <c r="A2043" t="s">
        <v>7497</v>
      </c>
      <c r="B2043" t="s">
        <v>7498</v>
      </c>
    </row>
    <row r="2044" spans="1:2" x14ac:dyDescent="0.25">
      <c r="A2044" t="s">
        <v>7499</v>
      </c>
      <c r="B2044" t="s">
        <v>7500</v>
      </c>
    </row>
    <row r="2045" spans="1:2" x14ac:dyDescent="0.25">
      <c r="A2045" t="s">
        <v>7501</v>
      </c>
      <c r="B2045" t="s">
        <v>7502</v>
      </c>
    </row>
    <row r="2046" spans="1:2" x14ac:dyDescent="0.25">
      <c r="A2046" t="s">
        <v>7503</v>
      </c>
      <c r="B2046" t="s">
        <v>7504</v>
      </c>
    </row>
    <row r="2047" spans="1:2" x14ac:dyDescent="0.25">
      <c r="A2047" t="s">
        <v>7505</v>
      </c>
      <c r="B2047" t="s">
        <v>7506</v>
      </c>
    </row>
    <row r="2048" spans="1:2" x14ac:dyDescent="0.25">
      <c r="A2048" t="s">
        <v>7507</v>
      </c>
      <c r="B2048" t="s">
        <v>7508</v>
      </c>
    </row>
    <row r="2049" spans="1:2" x14ac:dyDescent="0.25">
      <c r="A2049" t="s">
        <v>7509</v>
      </c>
      <c r="B2049" t="s">
        <v>7510</v>
      </c>
    </row>
    <row r="2050" spans="1:2" x14ac:dyDescent="0.25">
      <c r="A2050" t="s">
        <v>7511</v>
      </c>
      <c r="B2050" t="s">
        <v>7512</v>
      </c>
    </row>
    <row r="2051" spans="1:2" x14ac:dyDescent="0.25">
      <c r="A2051" t="s">
        <v>7513</v>
      </c>
      <c r="B2051" t="s">
        <v>7514</v>
      </c>
    </row>
    <row r="2052" spans="1:2" x14ac:dyDescent="0.25">
      <c r="A2052" t="s">
        <v>7515</v>
      </c>
      <c r="B2052" t="s">
        <v>7516</v>
      </c>
    </row>
    <row r="2053" spans="1:2" x14ac:dyDescent="0.25">
      <c r="A2053" t="s">
        <v>7517</v>
      </c>
      <c r="B2053" t="s">
        <v>7518</v>
      </c>
    </row>
    <row r="2054" spans="1:2" x14ac:dyDescent="0.25">
      <c r="A2054" t="s">
        <v>7519</v>
      </c>
      <c r="B2054" t="s">
        <v>7520</v>
      </c>
    </row>
    <row r="2055" spans="1:2" x14ac:dyDescent="0.25">
      <c r="A2055" t="s">
        <v>7521</v>
      </c>
      <c r="B2055" t="s">
        <v>7522</v>
      </c>
    </row>
    <row r="2056" spans="1:2" x14ac:dyDescent="0.25">
      <c r="A2056" t="s">
        <v>7523</v>
      </c>
      <c r="B2056" t="s">
        <v>7524</v>
      </c>
    </row>
    <row r="2057" spans="1:2" x14ac:dyDescent="0.25">
      <c r="A2057" t="s">
        <v>7525</v>
      </c>
      <c r="B2057" t="s">
        <v>7364</v>
      </c>
    </row>
    <row r="2058" spans="1:2" x14ac:dyDescent="0.25">
      <c r="A2058" t="s">
        <v>7526</v>
      </c>
      <c r="B2058" t="s">
        <v>7527</v>
      </c>
    </row>
    <row r="2059" spans="1:2" x14ac:dyDescent="0.25">
      <c r="A2059" t="s">
        <v>7528</v>
      </c>
      <c r="B2059" t="s">
        <v>7529</v>
      </c>
    </row>
    <row r="2060" spans="1:2" x14ac:dyDescent="0.25">
      <c r="A2060" t="s">
        <v>7530</v>
      </c>
      <c r="B2060" t="s">
        <v>7531</v>
      </c>
    </row>
    <row r="2061" spans="1:2" x14ac:dyDescent="0.25">
      <c r="A2061" t="s">
        <v>7532</v>
      </c>
      <c r="B2061" t="s">
        <v>7533</v>
      </c>
    </row>
    <row r="2062" spans="1:2" x14ac:dyDescent="0.25">
      <c r="A2062" t="s">
        <v>7534</v>
      </c>
      <c r="B2062" t="s">
        <v>7535</v>
      </c>
    </row>
    <row r="2063" spans="1:2" x14ac:dyDescent="0.25">
      <c r="A2063" t="s">
        <v>7536</v>
      </c>
      <c r="B2063" t="s">
        <v>7537</v>
      </c>
    </row>
    <row r="2064" spans="1:2" x14ac:dyDescent="0.25">
      <c r="A2064" t="s">
        <v>7538</v>
      </c>
      <c r="B2064" t="s">
        <v>7539</v>
      </c>
    </row>
    <row r="2065" spans="1:2" x14ac:dyDescent="0.25">
      <c r="A2065" t="s">
        <v>7540</v>
      </c>
      <c r="B2065" t="s">
        <v>7541</v>
      </c>
    </row>
    <row r="2066" spans="1:2" x14ac:dyDescent="0.25">
      <c r="A2066" t="s">
        <v>7542</v>
      </c>
      <c r="B2066" t="s">
        <v>7543</v>
      </c>
    </row>
    <row r="2067" spans="1:2" x14ac:dyDescent="0.25">
      <c r="A2067" t="s">
        <v>7544</v>
      </c>
      <c r="B2067" t="s">
        <v>7545</v>
      </c>
    </row>
    <row r="2068" spans="1:2" x14ac:dyDescent="0.25">
      <c r="A2068" t="s">
        <v>7546</v>
      </c>
      <c r="B2068" t="s">
        <v>7547</v>
      </c>
    </row>
    <row r="2069" spans="1:2" x14ac:dyDescent="0.25">
      <c r="A2069" t="s">
        <v>7548</v>
      </c>
      <c r="B2069" t="s">
        <v>7549</v>
      </c>
    </row>
    <row r="2070" spans="1:2" x14ac:dyDescent="0.25">
      <c r="A2070" t="s">
        <v>7550</v>
      </c>
      <c r="B2070" t="s">
        <v>7551</v>
      </c>
    </row>
    <row r="2071" spans="1:2" x14ac:dyDescent="0.25">
      <c r="A2071" t="s">
        <v>7552</v>
      </c>
      <c r="B2071" t="s">
        <v>7553</v>
      </c>
    </row>
    <row r="2072" spans="1:2" x14ac:dyDescent="0.25">
      <c r="A2072" t="s">
        <v>7554</v>
      </c>
      <c r="B2072" t="s">
        <v>7555</v>
      </c>
    </row>
    <row r="2073" spans="1:2" x14ac:dyDescent="0.25">
      <c r="A2073" t="s">
        <v>7556</v>
      </c>
      <c r="B2073" t="s">
        <v>7557</v>
      </c>
    </row>
    <row r="2074" spans="1:2" x14ac:dyDescent="0.25">
      <c r="A2074" t="s">
        <v>7558</v>
      </c>
      <c r="B2074" t="s">
        <v>7559</v>
      </c>
    </row>
    <row r="2075" spans="1:2" x14ac:dyDescent="0.25">
      <c r="A2075" t="s">
        <v>7560</v>
      </c>
      <c r="B2075" t="s">
        <v>7561</v>
      </c>
    </row>
    <row r="2076" spans="1:2" x14ac:dyDescent="0.25">
      <c r="A2076" t="s">
        <v>7562</v>
      </c>
      <c r="B2076" t="s">
        <v>7563</v>
      </c>
    </row>
    <row r="2077" spans="1:2" x14ac:dyDescent="0.25">
      <c r="A2077" t="s">
        <v>7564</v>
      </c>
      <c r="B2077" t="s">
        <v>7565</v>
      </c>
    </row>
    <row r="2078" spans="1:2" x14ac:dyDescent="0.25">
      <c r="A2078" t="s">
        <v>7566</v>
      </c>
      <c r="B2078" t="s">
        <v>7567</v>
      </c>
    </row>
    <row r="2079" spans="1:2" x14ac:dyDescent="0.25">
      <c r="A2079" t="s">
        <v>7568</v>
      </c>
      <c r="B2079" t="s">
        <v>7569</v>
      </c>
    </row>
    <row r="2080" spans="1:2" x14ac:dyDescent="0.25">
      <c r="A2080" t="s">
        <v>7570</v>
      </c>
      <c r="B2080" t="s">
        <v>7571</v>
      </c>
    </row>
    <row r="2081" spans="1:2" x14ac:dyDescent="0.25">
      <c r="A2081" t="s">
        <v>7572</v>
      </c>
      <c r="B2081" t="s">
        <v>7573</v>
      </c>
    </row>
    <row r="2082" spans="1:2" x14ac:dyDescent="0.25">
      <c r="A2082" t="s">
        <v>7574</v>
      </c>
      <c r="B2082" t="s">
        <v>7575</v>
      </c>
    </row>
    <row r="2083" spans="1:2" x14ac:dyDescent="0.25">
      <c r="A2083" t="s">
        <v>7576</v>
      </c>
      <c r="B2083" t="s">
        <v>7577</v>
      </c>
    </row>
    <row r="2084" spans="1:2" x14ac:dyDescent="0.25">
      <c r="A2084" t="s">
        <v>7578</v>
      </c>
      <c r="B2084" t="s">
        <v>7579</v>
      </c>
    </row>
    <row r="2085" spans="1:2" x14ac:dyDescent="0.25">
      <c r="A2085" t="s">
        <v>7580</v>
      </c>
      <c r="B2085" t="s">
        <v>7581</v>
      </c>
    </row>
    <row r="2086" spans="1:2" x14ac:dyDescent="0.25">
      <c r="A2086" t="s">
        <v>7582</v>
      </c>
      <c r="B2086" t="s">
        <v>7583</v>
      </c>
    </row>
    <row r="2087" spans="1:2" x14ac:dyDescent="0.25">
      <c r="A2087" t="s">
        <v>7584</v>
      </c>
      <c r="B2087" t="s">
        <v>7585</v>
      </c>
    </row>
    <row r="2088" spans="1:2" x14ac:dyDescent="0.25">
      <c r="A2088" t="s">
        <v>7586</v>
      </c>
      <c r="B2088" t="s">
        <v>7587</v>
      </c>
    </row>
    <row r="2089" spans="1:2" x14ac:dyDescent="0.25">
      <c r="A2089" t="s">
        <v>7588</v>
      </c>
      <c r="B2089" t="s">
        <v>7589</v>
      </c>
    </row>
    <row r="2090" spans="1:2" x14ac:dyDescent="0.25">
      <c r="A2090" t="s">
        <v>7590</v>
      </c>
      <c r="B2090" t="s">
        <v>7591</v>
      </c>
    </row>
    <row r="2091" spans="1:2" x14ac:dyDescent="0.25">
      <c r="A2091" t="s">
        <v>7592</v>
      </c>
      <c r="B2091" t="s">
        <v>7593</v>
      </c>
    </row>
    <row r="2092" spans="1:2" x14ac:dyDescent="0.25">
      <c r="A2092" t="s">
        <v>7594</v>
      </c>
      <c r="B2092" t="s">
        <v>7595</v>
      </c>
    </row>
    <row r="2093" spans="1:2" x14ac:dyDescent="0.25">
      <c r="A2093" t="s">
        <v>7596</v>
      </c>
      <c r="B2093" t="s">
        <v>7597</v>
      </c>
    </row>
    <row r="2094" spans="1:2" x14ac:dyDescent="0.25">
      <c r="A2094" t="s">
        <v>7598</v>
      </c>
      <c r="B2094" t="s">
        <v>7599</v>
      </c>
    </row>
    <row r="2095" spans="1:2" x14ac:dyDescent="0.25">
      <c r="A2095" t="s">
        <v>7600</v>
      </c>
      <c r="B2095" t="s">
        <v>7601</v>
      </c>
    </row>
    <row r="2096" spans="1:2" x14ac:dyDescent="0.25">
      <c r="A2096" t="s">
        <v>7602</v>
      </c>
      <c r="B2096" t="s">
        <v>7603</v>
      </c>
    </row>
    <row r="2097" spans="1:2" x14ac:dyDescent="0.25">
      <c r="A2097" t="s">
        <v>7604</v>
      </c>
      <c r="B2097" t="s">
        <v>7605</v>
      </c>
    </row>
    <row r="2098" spans="1:2" x14ac:dyDescent="0.25">
      <c r="A2098" t="s">
        <v>7606</v>
      </c>
      <c r="B2098" t="s">
        <v>7607</v>
      </c>
    </row>
    <row r="2099" spans="1:2" x14ac:dyDescent="0.25">
      <c r="A2099" t="s">
        <v>7608</v>
      </c>
      <c r="B2099" t="s">
        <v>7609</v>
      </c>
    </row>
    <row r="2100" spans="1:2" x14ac:dyDescent="0.25">
      <c r="A2100" t="s">
        <v>7610</v>
      </c>
      <c r="B2100" t="s">
        <v>7611</v>
      </c>
    </row>
    <row r="2101" spans="1:2" x14ac:dyDescent="0.25">
      <c r="A2101" t="s">
        <v>7612</v>
      </c>
      <c r="B2101" t="s">
        <v>7613</v>
      </c>
    </row>
    <row r="2102" spans="1:2" x14ac:dyDescent="0.25">
      <c r="A2102" t="s">
        <v>7614</v>
      </c>
      <c r="B2102" t="s">
        <v>7615</v>
      </c>
    </row>
    <row r="2103" spans="1:2" x14ac:dyDescent="0.25">
      <c r="A2103" t="s">
        <v>7616</v>
      </c>
      <c r="B2103" t="s">
        <v>7617</v>
      </c>
    </row>
    <row r="2104" spans="1:2" x14ac:dyDescent="0.25">
      <c r="A2104" t="s">
        <v>7618</v>
      </c>
      <c r="B2104" t="s">
        <v>7619</v>
      </c>
    </row>
    <row r="2105" spans="1:2" x14ac:dyDescent="0.25">
      <c r="A2105" t="s">
        <v>7620</v>
      </c>
      <c r="B2105" t="s">
        <v>7621</v>
      </c>
    </row>
    <row r="2106" spans="1:2" x14ac:dyDescent="0.25">
      <c r="A2106" t="s">
        <v>7622</v>
      </c>
      <c r="B2106" t="s">
        <v>7623</v>
      </c>
    </row>
    <row r="2107" spans="1:2" x14ac:dyDescent="0.25">
      <c r="A2107" t="s">
        <v>7624</v>
      </c>
      <c r="B2107" t="s">
        <v>7625</v>
      </c>
    </row>
    <row r="2108" spans="1:2" x14ac:dyDescent="0.25">
      <c r="A2108" t="s">
        <v>7626</v>
      </c>
      <c r="B2108" t="s">
        <v>7627</v>
      </c>
    </row>
    <row r="2109" spans="1:2" x14ac:dyDescent="0.25">
      <c r="A2109" t="s">
        <v>7628</v>
      </c>
      <c r="B2109" t="s">
        <v>7629</v>
      </c>
    </row>
    <row r="2110" spans="1:2" x14ac:dyDescent="0.25">
      <c r="A2110" t="s">
        <v>7630</v>
      </c>
      <c r="B2110" t="s">
        <v>7631</v>
      </c>
    </row>
    <row r="2111" spans="1:2" x14ac:dyDescent="0.25">
      <c r="A2111" t="s">
        <v>7632</v>
      </c>
      <c r="B2111" t="s">
        <v>7633</v>
      </c>
    </row>
    <row r="2112" spans="1:2" x14ac:dyDescent="0.25">
      <c r="A2112" t="s">
        <v>7634</v>
      </c>
      <c r="B2112" t="s">
        <v>7635</v>
      </c>
    </row>
    <row r="2113" spans="1:2" x14ac:dyDescent="0.25">
      <c r="A2113" t="s">
        <v>7636</v>
      </c>
      <c r="B2113" t="s">
        <v>7637</v>
      </c>
    </row>
    <row r="2114" spans="1:2" x14ac:dyDescent="0.25">
      <c r="A2114" t="s">
        <v>7638</v>
      </c>
      <c r="B2114" t="s">
        <v>7639</v>
      </c>
    </row>
    <row r="2115" spans="1:2" x14ac:dyDescent="0.25">
      <c r="A2115" t="s">
        <v>7640</v>
      </c>
      <c r="B2115" t="s">
        <v>7641</v>
      </c>
    </row>
    <row r="2116" spans="1:2" x14ac:dyDescent="0.25">
      <c r="A2116" t="s">
        <v>7642</v>
      </c>
      <c r="B2116" t="s">
        <v>7643</v>
      </c>
    </row>
    <row r="2117" spans="1:2" x14ac:dyDescent="0.25">
      <c r="A2117" t="s">
        <v>7644</v>
      </c>
      <c r="B2117" t="s">
        <v>7645</v>
      </c>
    </row>
    <row r="2118" spans="1:2" x14ac:dyDescent="0.25">
      <c r="A2118" t="s">
        <v>7646</v>
      </c>
      <c r="B2118" t="s">
        <v>7647</v>
      </c>
    </row>
    <row r="2119" spans="1:2" x14ac:dyDescent="0.25">
      <c r="A2119" t="s">
        <v>7648</v>
      </c>
      <c r="B2119" t="s">
        <v>7649</v>
      </c>
    </row>
    <row r="2120" spans="1:2" x14ac:dyDescent="0.25">
      <c r="A2120" t="s">
        <v>7650</v>
      </c>
      <c r="B2120" t="s">
        <v>7651</v>
      </c>
    </row>
    <row r="2121" spans="1:2" x14ac:dyDescent="0.25">
      <c r="A2121" t="s">
        <v>7652</v>
      </c>
      <c r="B2121" t="s">
        <v>7653</v>
      </c>
    </row>
    <row r="2122" spans="1:2" x14ac:dyDescent="0.25">
      <c r="A2122" t="s">
        <v>7654</v>
      </c>
      <c r="B2122" t="s">
        <v>7655</v>
      </c>
    </row>
    <row r="2123" spans="1:2" x14ac:dyDescent="0.25">
      <c r="A2123" t="s">
        <v>7656</v>
      </c>
      <c r="B2123" t="s">
        <v>7657</v>
      </c>
    </row>
    <row r="2124" spans="1:2" x14ac:dyDescent="0.25">
      <c r="A2124" t="s">
        <v>7658</v>
      </c>
      <c r="B2124" t="s">
        <v>7659</v>
      </c>
    </row>
    <row r="2125" spans="1:2" x14ac:dyDescent="0.25">
      <c r="A2125" t="s">
        <v>7660</v>
      </c>
      <c r="B2125" t="s">
        <v>7661</v>
      </c>
    </row>
    <row r="2126" spans="1:2" x14ac:dyDescent="0.25">
      <c r="A2126" t="s">
        <v>7662</v>
      </c>
      <c r="B2126" t="s">
        <v>7663</v>
      </c>
    </row>
    <row r="2127" spans="1:2" x14ac:dyDescent="0.25">
      <c r="A2127" t="s">
        <v>7664</v>
      </c>
      <c r="B2127" t="s">
        <v>7665</v>
      </c>
    </row>
    <row r="2128" spans="1:2" x14ac:dyDescent="0.25">
      <c r="A2128" t="s">
        <v>7666</v>
      </c>
      <c r="B2128" t="s">
        <v>7667</v>
      </c>
    </row>
    <row r="2129" spans="1:2" x14ac:dyDescent="0.25">
      <c r="A2129" t="s">
        <v>7668</v>
      </c>
      <c r="B2129" t="s">
        <v>7669</v>
      </c>
    </row>
    <row r="2130" spans="1:2" x14ac:dyDescent="0.25">
      <c r="A2130" t="s">
        <v>7670</v>
      </c>
      <c r="B2130" t="s">
        <v>7671</v>
      </c>
    </row>
    <row r="2131" spans="1:2" x14ac:dyDescent="0.25">
      <c r="A2131" t="s">
        <v>7672</v>
      </c>
      <c r="B2131" t="s">
        <v>7673</v>
      </c>
    </row>
    <row r="2132" spans="1:2" x14ac:dyDescent="0.25">
      <c r="A2132" t="s">
        <v>7674</v>
      </c>
      <c r="B2132" t="s">
        <v>7675</v>
      </c>
    </row>
    <row r="2133" spans="1:2" x14ac:dyDescent="0.25">
      <c r="A2133" t="s">
        <v>7676</v>
      </c>
      <c r="B2133" t="s">
        <v>7677</v>
      </c>
    </row>
    <row r="2134" spans="1:2" x14ac:dyDescent="0.25">
      <c r="A2134" t="s">
        <v>7678</v>
      </c>
      <c r="B2134" t="s">
        <v>7679</v>
      </c>
    </row>
    <row r="2135" spans="1:2" x14ac:dyDescent="0.25">
      <c r="A2135" t="s">
        <v>7680</v>
      </c>
      <c r="B2135" t="s">
        <v>7681</v>
      </c>
    </row>
    <row r="2136" spans="1:2" x14ac:dyDescent="0.25">
      <c r="A2136" t="s">
        <v>7682</v>
      </c>
      <c r="B2136" t="s">
        <v>7683</v>
      </c>
    </row>
    <row r="2137" spans="1:2" x14ac:dyDescent="0.25">
      <c r="A2137" t="s">
        <v>7684</v>
      </c>
      <c r="B2137" t="s">
        <v>7685</v>
      </c>
    </row>
    <row r="2138" spans="1:2" x14ac:dyDescent="0.25">
      <c r="A2138" t="s">
        <v>7686</v>
      </c>
      <c r="B2138" t="s">
        <v>7687</v>
      </c>
    </row>
    <row r="2139" spans="1:2" x14ac:dyDescent="0.25">
      <c r="A2139" t="s">
        <v>7688</v>
      </c>
      <c r="B2139" t="s">
        <v>7689</v>
      </c>
    </row>
    <row r="2140" spans="1:2" x14ac:dyDescent="0.25">
      <c r="A2140" t="s">
        <v>7690</v>
      </c>
      <c r="B2140" t="s">
        <v>7691</v>
      </c>
    </row>
    <row r="2141" spans="1:2" x14ac:dyDescent="0.25">
      <c r="A2141" t="s">
        <v>7692</v>
      </c>
      <c r="B2141" t="s">
        <v>7693</v>
      </c>
    </row>
    <row r="2142" spans="1:2" x14ac:dyDescent="0.25">
      <c r="A2142" t="s">
        <v>7694</v>
      </c>
      <c r="B2142" t="s">
        <v>7695</v>
      </c>
    </row>
    <row r="2143" spans="1:2" x14ac:dyDescent="0.25">
      <c r="A2143" t="s">
        <v>7696</v>
      </c>
      <c r="B2143" t="s">
        <v>7697</v>
      </c>
    </row>
    <row r="2144" spans="1:2" x14ac:dyDescent="0.25">
      <c r="A2144" t="s">
        <v>7698</v>
      </c>
      <c r="B2144" t="s">
        <v>7699</v>
      </c>
    </row>
    <row r="2145" spans="1:2" x14ac:dyDescent="0.25">
      <c r="A2145" t="s">
        <v>7700</v>
      </c>
      <c r="B2145" t="s">
        <v>7701</v>
      </c>
    </row>
    <row r="2146" spans="1:2" x14ac:dyDescent="0.25">
      <c r="A2146" t="s">
        <v>7702</v>
      </c>
      <c r="B2146" t="s">
        <v>7703</v>
      </c>
    </row>
    <row r="2147" spans="1:2" x14ac:dyDescent="0.25">
      <c r="A2147" t="s">
        <v>7704</v>
      </c>
      <c r="B2147" t="s">
        <v>7705</v>
      </c>
    </row>
    <row r="2148" spans="1:2" x14ac:dyDescent="0.25">
      <c r="A2148" t="s">
        <v>7706</v>
      </c>
      <c r="B2148" t="s">
        <v>7707</v>
      </c>
    </row>
    <row r="2149" spans="1:2" x14ac:dyDescent="0.25">
      <c r="A2149" t="s">
        <v>7708</v>
      </c>
      <c r="B2149" t="s">
        <v>7709</v>
      </c>
    </row>
    <row r="2150" spans="1:2" x14ac:dyDescent="0.25">
      <c r="A2150" t="s">
        <v>7710</v>
      </c>
      <c r="B2150" t="s">
        <v>7711</v>
      </c>
    </row>
    <row r="2151" spans="1:2" x14ac:dyDescent="0.25">
      <c r="A2151" t="s">
        <v>7712</v>
      </c>
      <c r="B2151" t="s">
        <v>7713</v>
      </c>
    </row>
    <row r="2152" spans="1:2" x14ac:dyDescent="0.25">
      <c r="A2152" t="s">
        <v>7714</v>
      </c>
      <c r="B2152" t="s">
        <v>7715</v>
      </c>
    </row>
    <row r="2153" spans="1:2" x14ac:dyDescent="0.25">
      <c r="A2153" t="s">
        <v>7716</v>
      </c>
      <c r="B2153" t="s">
        <v>7717</v>
      </c>
    </row>
    <row r="2154" spans="1:2" x14ac:dyDescent="0.25">
      <c r="A2154" t="s">
        <v>7718</v>
      </c>
      <c r="B2154" t="s">
        <v>7719</v>
      </c>
    </row>
    <row r="2155" spans="1:2" x14ac:dyDescent="0.25">
      <c r="A2155" t="s">
        <v>7720</v>
      </c>
      <c r="B2155" t="s">
        <v>7721</v>
      </c>
    </row>
    <row r="2156" spans="1:2" x14ac:dyDescent="0.25">
      <c r="A2156" t="s">
        <v>7722</v>
      </c>
      <c r="B2156" t="s">
        <v>7723</v>
      </c>
    </row>
    <row r="2157" spans="1:2" x14ac:dyDescent="0.25">
      <c r="A2157" t="s">
        <v>7724</v>
      </c>
      <c r="B2157" t="s">
        <v>7725</v>
      </c>
    </row>
    <row r="2158" spans="1:2" x14ac:dyDescent="0.25">
      <c r="A2158" t="s">
        <v>7726</v>
      </c>
      <c r="B2158" t="s">
        <v>7727</v>
      </c>
    </row>
    <row r="2159" spans="1:2" x14ac:dyDescent="0.25">
      <c r="A2159" t="s">
        <v>7728</v>
      </c>
      <c r="B2159" t="s">
        <v>7729</v>
      </c>
    </row>
    <row r="2160" spans="1:2" x14ac:dyDescent="0.25">
      <c r="A2160" t="s">
        <v>7730</v>
      </c>
      <c r="B2160" t="s">
        <v>7731</v>
      </c>
    </row>
    <row r="2161" spans="1:2" x14ac:dyDescent="0.25">
      <c r="A2161" t="s">
        <v>7732</v>
      </c>
      <c r="B2161" t="s">
        <v>7733</v>
      </c>
    </row>
    <row r="2162" spans="1:2" x14ac:dyDescent="0.25">
      <c r="A2162" t="s">
        <v>7734</v>
      </c>
      <c r="B2162" t="s">
        <v>7735</v>
      </c>
    </row>
    <row r="2163" spans="1:2" x14ac:dyDescent="0.25">
      <c r="A2163" t="s">
        <v>7736</v>
      </c>
      <c r="B2163" t="s">
        <v>7737</v>
      </c>
    </row>
    <row r="2164" spans="1:2" x14ac:dyDescent="0.25">
      <c r="A2164" t="s">
        <v>7738</v>
      </c>
      <c r="B2164" t="s">
        <v>7739</v>
      </c>
    </row>
    <row r="2165" spans="1:2" x14ac:dyDescent="0.25">
      <c r="A2165" t="s">
        <v>7740</v>
      </c>
      <c r="B2165" t="s">
        <v>7741</v>
      </c>
    </row>
    <row r="2166" spans="1:2" x14ac:dyDescent="0.25">
      <c r="A2166" t="s">
        <v>7742</v>
      </c>
      <c r="B2166" t="s">
        <v>7743</v>
      </c>
    </row>
    <row r="2167" spans="1:2" x14ac:dyDescent="0.25">
      <c r="A2167" t="s">
        <v>7744</v>
      </c>
      <c r="B2167" t="s">
        <v>7745</v>
      </c>
    </row>
    <row r="2168" spans="1:2" x14ac:dyDescent="0.25">
      <c r="A2168" t="s">
        <v>7746</v>
      </c>
      <c r="B2168" t="s">
        <v>7747</v>
      </c>
    </row>
    <row r="2169" spans="1:2" x14ac:dyDescent="0.25">
      <c r="A2169" t="s">
        <v>7748</v>
      </c>
      <c r="B2169" t="s">
        <v>7749</v>
      </c>
    </row>
    <row r="2170" spans="1:2" x14ac:dyDescent="0.25">
      <c r="A2170" t="s">
        <v>7750</v>
      </c>
      <c r="B2170" t="s">
        <v>7751</v>
      </c>
    </row>
    <row r="2171" spans="1:2" x14ac:dyDescent="0.25">
      <c r="A2171" t="s">
        <v>7752</v>
      </c>
      <c r="B2171" t="s">
        <v>7753</v>
      </c>
    </row>
    <row r="2172" spans="1:2" x14ac:dyDescent="0.25">
      <c r="A2172" t="s">
        <v>7754</v>
      </c>
      <c r="B2172" t="s">
        <v>7755</v>
      </c>
    </row>
    <row r="2173" spans="1:2" x14ac:dyDescent="0.25">
      <c r="A2173" t="s">
        <v>7756</v>
      </c>
      <c r="B2173" t="s">
        <v>7757</v>
      </c>
    </row>
    <row r="2174" spans="1:2" x14ac:dyDescent="0.25">
      <c r="A2174" t="s">
        <v>7758</v>
      </c>
      <c r="B2174" t="s">
        <v>7759</v>
      </c>
    </row>
    <row r="2175" spans="1:2" x14ac:dyDescent="0.25">
      <c r="A2175" t="s">
        <v>7760</v>
      </c>
      <c r="B2175" t="s">
        <v>7761</v>
      </c>
    </row>
    <row r="2176" spans="1:2" x14ac:dyDescent="0.25">
      <c r="A2176" t="s">
        <v>7762</v>
      </c>
      <c r="B2176" t="s">
        <v>7763</v>
      </c>
    </row>
    <row r="2177" spans="1:2" x14ac:dyDescent="0.25">
      <c r="A2177" t="s">
        <v>7764</v>
      </c>
      <c r="B2177" t="s">
        <v>7765</v>
      </c>
    </row>
    <row r="2178" spans="1:2" x14ac:dyDescent="0.25">
      <c r="A2178" t="s">
        <v>7766</v>
      </c>
      <c r="B2178" t="s">
        <v>7767</v>
      </c>
    </row>
    <row r="2179" spans="1:2" x14ac:dyDescent="0.25">
      <c r="A2179" t="s">
        <v>7768</v>
      </c>
      <c r="B2179" t="s">
        <v>7769</v>
      </c>
    </row>
    <row r="2180" spans="1:2" x14ac:dyDescent="0.25">
      <c r="A2180" t="s">
        <v>7770</v>
      </c>
      <c r="B2180" t="s">
        <v>7771</v>
      </c>
    </row>
    <row r="2181" spans="1:2" x14ac:dyDescent="0.25">
      <c r="A2181" t="s">
        <v>7772</v>
      </c>
      <c r="B2181" t="s">
        <v>7746</v>
      </c>
    </row>
    <row r="2182" spans="1:2" x14ac:dyDescent="0.25">
      <c r="A2182" t="s">
        <v>7773</v>
      </c>
      <c r="B2182" t="s">
        <v>7774</v>
      </c>
    </row>
    <row r="2183" spans="1:2" x14ac:dyDescent="0.25">
      <c r="A2183" t="s">
        <v>7775</v>
      </c>
      <c r="B2183" t="s">
        <v>7776</v>
      </c>
    </row>
    <row r="2184" spans="1:2" x14ac:dyDescent="0.25">
      <c r="A2184" t="s">
        <v>7777</v>
      </c>
      <c r="B2184" t="s">
        <v>7778</v>
      </c>
    </row>
    <row r="2185" spans="1:2" x14ac:dyDescent="0.25">
      <c r="A2185" t="s">
        <v>7779</v>
      </c>
      <c r="B2185" t="s">
        <v>7780</v>
      </c>
    </row>
    <row r="2186" spans="1:2" x14ac:dyDescent="0.25">
      <c r="A2186" t="s">
        <v>7781</v>
      </c>
      <c r="B2186" t="s">
        <v>7782</v>
      </c>
    </row>
    <row r="2187" spans="1:2" x14ac:dyDescent="0.25">
      <c r="A2187" t="s">
        <v>7783</v>
      </c>
      <c r="B2187" t="s">
        <v>7784</v>
      </c>
    </row>
    <row r="2188" spans="1:2" x14ac:dyDescent="0.25">
      <c r="A2188" t="s">
        <v>7785</v>
      </c>
      <c r="B2188" t="s">
        <v>7786</v>
      </c>
    </row>
    <row r="2189" spans="1:2" x14ac:dyDescent="0.25">
      <c r="A2189" t="s">
        <v>7787</v>
      </c>
      <c r="B2189" t="s">
        <v>7788</v>
      </c>
    </row>
    <row r="2190" spans="1:2" x14ac:dyDescent="0.25">
      <c r="A2190" t="s">
        <v>7789</v>
      </c>
      <c r="B2190" t="s">
        <v>7790</v>
      </c>
    </row>
    <row r="2191" spans="1:2" x14ac:dyDescent="0.25">
      <c r="A2191" t="s">
        <v>7791</v>
      </c>
      <c r="B2191" t="s">
        <v>7792</v>
      </c>
    </row>
    <row r="2192" spans="1:2" x14ac:dyDescent="0.25">
      <c r="A2192" t="s">
        <v>7793</v>
      </c>
      <c r="B2192" t="s">
        <v>7794</v>
      </c>
    </row>
    <row r="2193" spans="1:2" x14ac:dyDescent="0.25">
      <c r="A2193" t="s">
        <v>7795</v>
      </c>
      <c r="B2193" t="s">
        <v>7796</v>
      </c>
    </row>
    <row r="2194" spans="1:2" x14ac:dyDescent="0.25">
      <c r="A2194" t="s">
        <v>7797</v>
      </c>
      <c r="B2194" t="s">
        <v>7798</v>
      </c>
    </row>
    <row r="2195" spans="1:2" x14ac:dyDescent="0.25">
      <c r="A2195" t="s">
        <v>7799</v>
      </c>
      <c r="B2195" t="s">
        <v>7800</v>
      </c>
    </row>
    <row r="2196" spans="1:2" x14ac:dyDescent="0.25">
      <c r="A2196" t="s">
        <v>7801</v>
      </c>
      <c r="B2196" t="s">
        <v>7802</v>
      </c>
    </row>
    <row r="2197" spans="1:2" x14ac:dyDescent="0.25">
      <c r="A2197" t="s">
        <v>7803</v>
      </c>
      <c r="B2197" t="s">
        <v>7804</v>
      </c>
    </row>
    <row r="2198" spans="1:2" x14ac:dyDescent="0.25">
      <c r="A2198" t="s">
        <v>7805</v>
      </c>
      <c r="B2198" t="s">
        <v>7806</v>
      </c>
    </row>
    <row r="2199" spans="1:2" x14ac:dyDescent="0.25">
      <c r="A2199" t="s">
        <v>7807</v>
      </c>
      <c r="B2199" t="s">
        <v>7808</v>
      </c>
    </row>
    <row r="2200" spans="1:2" x14ac:dyDescent="0.25">
      <c r="A2200" t="s">
        <v>7809</v>
      </c>
      <c r="B2200" t="s">
        <v>7810</v>
      </c>
    </row>
    <row r="2201" spans="1:2" x14ac:dyDescent="0.25">
      <c r="A2201" t="s">
        <v>7811</v>
      </c>
      <c r="B2201" t="s">
        <v>7812</v>
      </c>
    </row>
    <row r="2202" spans="1:2" x14ac:dyDescent="0.25">
      <c r="A2202" t="s">
        <v>7813</v>
      </c>
      <c r="B2202" t="s">
        <v>7814</v>
      </c>
    </row>
    <row r="2203" spans="1:2" x14ac:dyDescent="0.25">
      <c r="A2203" t="s">
        <v>7815</v>
      </c>
      <c r="B2203" t="s">
        <v>7816</v>
      </c>
    </row>
    <row r="2204" spans="1:2" x14ac:dyDescent="0.25">
      <c r="A2204" t="s">
        <v>7817</v>
      </c>
      <c r="B2204" t="s">
        <v>7818</v>
      </c>
    </row>
    <row r="2205" spans="1:2" x14ac:dyDescent="0.25">
      <c r="A2205" t="s">
        <v>7819</v>
      </c>
      <c r="B2205" t="s">
        <v>7820</v>
      </c>
    </row>
    <row r="2206" spans="1:2" x14ac:dyDescent="0.25">
      <c r="A2206" t="s">
        <v>7821</v>
      </c>
      <c r="B2206" t="s">
        <v>7822</v>
      </c>
    </row>
    <row r="2207" spans="1:2" x14ac:dyDescent="0.25">
      <c r="A2207" t="s">
        <v>7823</v>
      </c>
      <c r="B2207" t="s">
        <v>7824</v>
      </c>
    </row>
    <row r="2208" spans="1:2" x14ac:dyDescent="0.25">
      <c r="A2208" t="s">
        <v>7825</v>
      </c>
      <c r="B2208" t="s">
        <v>7826</v>
      </c>
    </row>
    <row r="2209" spans="1:2" x14ac:dyDescent="0.25">
      <c r="A2209" t="s">
        <v>7827</v>
      </c>
      <c r="B2209" t="s">
        <v>7828</v>
      </c>
    </row>
    <row r="2210" spans="1:2" x14ac:dyDescent="0.25">
      <c r="A2210" t="s">
        <v>7829</v>
      </c>
      <c r="B2210" t="s">
        <v>7830</v>
      </c>
    </row>
    <row r="2211" spans="1:2" x14ac:dyDescent="0.25">
      <c r="A2211" t="s">
        <v>7831</v>
      </c>
      <c r="B2211" t="s">
        <v>7832</v>
      </c>
    </row>
    <row r="2212" spans="1:2" x14ac:dyDescent="0.25">
      <c r="A2212" t="s">
        <v>7833</v>
      </c>
      <c r="B2212" t="s">
        <v>7834</v>
      </c>
    </row>
    <row r="2213" spans="1:2" x14ac:dyDescent="0.25">
      <c r="A2213" t="s">
        <v>7835</v>
      </c>
      <c r="B2213" t="s">
        <v>7836</v>
      </c>
    </row>
    <row r="2214" spans="1:2" x14ac:dyDescent="0.25">
      <c r="A2214" t="s">
        <v>7837</v>
      </c>
      <c r="B2214" t="s">
        <v>7838</v>
      </c>
    </row>
    <row r="2215" spans="1:2" x14ac:dyDescent="0.25">
      <c r="A2215" t="s">
        <v>7839</v>
      </c>
      <c r="B2215" t="s">
        <v>7840</v>
      </c>
    </row>
    <row r="2216" spans="1:2" x14ac:dyDescent="0.25">
      <c r="A2216" t="s">
        <v>7841</v>
      </c>
      <c r="B2216" t="s">
        <v>7842</v>
      </c>
    </row>
    <row r="2217" spans="1:2" x14ac:dyDescent="0.25">
      <c r="A2217" t="s">
        <v>7843</v>
      </c>
      <c r="B2217" t="s">
        <v>7844</v>
      </c>
    </row>
    <row r="2218" spans="1:2" x14ac:dyDescent="0.25">
      <c r="A2218" t="s">
        <v>7845</v>
      </c>
      <c r="B2218" t="s">
        <v>7846</v>
      </c>
    </row>
    <row r="2219" spans="1:2" x14ac:dyDescent="0.25">
      <c r="A2219" t="s">
        <v>7847</v>
      </c>
      <c r="B2219" t="s">
        <v>7848</v>
      </c>
    </row>
    <row r="2220" spans="1:2" x14ac:dyDescent="0.25">
      <c r="A2220" t="s">
        <v>7849</v>
      </c>
      <c r="B2220" t="s">
        <v>7850</v>
      </c>
    </row>
    <row r="2221" spans="1:2" x14ac:dyDescent="0.25">
      <c r="A2221" t="s">
        <v>7851</v>
      </c>
      <c r="B2221" t="s">
        <v>7852</v>
      </c>
    </row>
    <row r="2222" spans="1:2" x14ac:dyDescent="0.25">
      <c r="A2222" t="s">
        <v>7853</v>
      </c>
      <c r="B2222" t="s">
        <v>7854</v>
      </c>
    </row>
    <row r="2223" spans="1:2" x14ac:dyDescent="0.25">
      <c r="A2223" t="s">
        <v>857</v>
      </c>
      <c r="B2223" t="s">
        <v>7855</v>
      </c>
    </row>
    <row r="2224" spans="1:2" x14ac:dyDescent="0.25">
      <c r="A2224" t="s">
        <v>7856</v>
      </c>
      <c r="B2224" t="s">
        <v>7857</v>
      </c>
    </row>
    <row r="2225" spans="1:2" x14ac:dyDescent="0.25">
      <c r="A2225" t="s">
        <v>7858</v>
      </c>
      <c r="B2225" t="s">
        <v>7859</v>
      </c>
    </row>
    <row r="2226" spans="1:2" x14ac:dyDescent="0.25">
      <c r="A2226" t="s">
        <v>7860</v>
      </c>
      <c r="B2226" t="s">
        <v>7861</v>
      </c>
    </row>
    <row r="2227" spans="1:2" x14ac:dyDescent="0.25">
      <c r="A2227" t="s">
        <v>7862</v>
      </c>
      <c r="B2227" t="s">
        <v>7863</v>
      </c>
    </row>
    <row r="2228" spans="1:2" x14ac:dyDescent="0.25">
      <c r="A2228" t="s">
        <v>7864</v>
      </c>
      <c r="B2228" t="s">
        <v>7865</v>
      </c>
    </row>
    <row r="2229" spans="1:2" x14ac:dyDescent="0.25">
      <c r="A2229" t="s">
        <v>7866</v>
      </c>
      <c r="B2229" t="s">
        <v>7867</v>
      </c>
    </row>
    <row r="2230" spans="1:2" x14ac:dyDescent="0.25">
      <c r="A2230" t="s">
        <v>7868</v>
      </c>
      <c r="B2230" t="s">
        <v>7869</v>
      </c>
    </row>
    <row r="2231" spans="1:2" x14ac:dyDescent="0.25">
      <c r="A2231" t="s">
        <v>7870</v>
      </c>
      <c r="B2231" t="s">
        <v>7871</v>
      </c>
    </row>
    <row r="2232" spans="1:2" x14ac:dyDescent="0.25">
      <c r="A2232" t="s">
        <v>7872</v>
      </c>
      <c r="B2232" t="s">
        <v>7873</v>
      </c>
    </row>
    <row r="2233" spans="1:2" x14ac:dyDescent="0.25">
      <c r="A2233" t="s">
        <v>7874</v>
      </c>
      <c r="B2233" t="s">
        <v>7875</v>
      </c>
    </row>
    <row r="2234" spans="1:2" x14ac:dyDescent="0.25">
      <c r="A2234" t="s">
        <v>7876</v>
      </c>
      <c r="B2234" t="s">
        <v>7877</v>
      </c>
    </row>
    <row r="2235" spans="1:2" x14ac:dyDescent="0.25">
      <c r="A2235" t="s">
        <v>7878</v>
      </c>
      <c r="B2235" t="s">
        <v>7517</v>
      </c>
    </row>
    <row r="2236" spans="1:2" x14ac:dyDescent="0.25">
      <c r="A2236" t="s">
        <v>7879</v>
      </c>
      <c r="B2236" t="s">
        <v>7862</v>
      </c>
    </row>
    <row r="2237" spans="1:2" x14ac:dyDescent="0.25">
      <c r="A2237" t="s">
        <v>7880</v>
      </c>
      <c r="B2237" t="s">
        <v>7881</v>
      </c>
    </row>
    <row r="2238" spans="1:2" x14ac:dyDescent="0.25">
      <c r="A2238" t="s">
        <v>7882</v>
      </c>
      <c r="B2238" t="s">
        <v>7883</v>
      </c>
    </row>
    <row r="2239" spans="1:2" x14ac:dyDescent="0.25">
      <c r="A2239" t="s">
        <v>7884</v>
      </c>
      <c r="B2239" t="s">
        <v>7885</v>
      </c>
    </row>
    <row r="2240" spans="1:2" x14ac:dyDescent="0.25">
      <c r="A2240" t="s">
        <v>7886</v>
      </c>
      <c r="B2240" t="s">
        <v>7887</v>
      </c>
    </row>
    <row r="2241" spans="1:2" x14ac:dyDescent="0.25">
      <c r="A2241" t="s">
        <v>7888</v>
      </c>
      <c r="B2241" t="s">
        <v>7889</v>
      </c>
    </row>
    <row r="2242" spans="1:2" x14ac:dyDescent="0.25">
      <c r="A2242" t="s">
        <v>7890</v>
      </c>
      <c r="B2242" t="s">
        <v>7891</v>
      </c>
    </row>
    <row r="2243" spans="1:2" x14ac:dyDescent="0.25">
      <c r="A2243" t="s">
        <v>7892</v>
      </c>
      <c r="B2243" t="s">
        <v>7893</v>
      </c>
    </row>
    <row r="2244" spans="1:2" x14ac:dyDescent="0.25">
      <c r="A2244" t="s">
        <v>7894</v>
      </c>
      <c r="B2244" t="s">
        <v>7895</v>
      </c>
    </row>
    <row r="2245" spans="1:2" x14ac:dyDescent="0.25">
      <c r="A2245" t="s">
        <v>7896</v>
      </c>
      <c r="B2245" t="s">
        <v>7897</v>
      </c>
    </row>
    <row r="2246" spans="1:2" x14ac:dyDescent="0.25">
      <c r="A2246" t="s">
        <v>7898</v>
      </c>
      <c r="B2246" t="s">
        <v>7899</v>
      </c>
    </row>
    <row r="2247" spans="1:2" x14ac:dyDescent="0.25">
      <c r="A2247" t="s">
        <v>7900</v>
      </c>
      <c r="B2247" t="s">
        <v>7901</v>
      </c>
    </row>
    <row r="2248" spans="1:2" x14ac:dyDescent="0.25">
      <c r="A2248" t="s">
        <v>7902</v>
      </c>
      <c r="B2248" t="s">
        <v>7903</v>
      </c>
    </row>
    <row r="2249" spans="1:2" x14ac:dyDescent="0.25">
      <c r="A2249" t="s">
        <v>7904</v>
      </c>
      <c r="B2249" t="s">
        <v>7905</v>
      </c>
    </row>
    <row r="2250" spans="1:2" x14ac:dyDescent="0.25">
      <c r="A2250" t="s">
        <v>7906</v>
      </c>
      <c r="B2250" t="s">
        <v>7907</v>
      </c>
    </row>
    <row r="2251" spans="1:2" x14ac:dyDescent="0.25">
      <c r="A2251" t="s">
        <v>7908</v>
      </c>
      <c r="B2251" t="s">
        <v>7909</v>
      </c>
    </row>
    <row r="2252" spans="1:2" x14ac:dyDescent="0.25">
      <c r="A2252" t="s">
        <v>7910</v>
      </c>
      <c r="B2252" t="s">
        <v>7911</v>
      </c>
    </row>
    <row r="2253" spans="1:2" x14ac:dyDescent="0.25">
      <c r="A2253" t="s">
        <v>7912</v>
      </c>
      <c r="B2253" t="s">
        <v>7910</v>
      </c>
    </row>
    <row r="2254" spans="1:2" x14ac:dyDescent="0.25">
      <c r="A2254" t="s">
        <v>7913</v>
      </c>
      <c r="B2254" t="s">
        <v>7914</v>
      </c>
    </row>
    <row r="2255" spans="1:2" x14ac:dyDescent="0.25">
      <c r="A2255" t="s">
        <v>7915</v>
      </c>
      <c r="B2255" t="s">
        <v>7916</v>
      </c>
    </row>
    <row r="2256" spans="1:2" x14ac:dyDescent="0.25">
      <c r="A2256" t="s">
        <v>7917</v>
      </c>
      <c r="B2256" t="s">
        <v>7918</v>
      </c>
    </row>
    <row r="2257" spans="1:2" x14ac:dyDescent="0.25">
      <c r="A2257" t="s">
        <v>7919</v>
      </c>
      <c r="B2257" t="s">
        <v>7920</v>
      </c>
    </row>
    <row r="2258" spans="1:2" x14ac:dyDescent="0.25">
      <c r="A2258" t="s">
        <v>7921</v>
      </c>
      <c r="B2258" t="s">
        <v>7922</v>
      </c>
    </row>
    <row r="2259" spans="1:2" x14ac:dyDescent="0.25">
      <c r="A2259" t="s">
        <v>7923</v>
      </c>
      <c r="B2259" t="s">
        <v>7924</v>
      </c>
    </row>
    <row r="2260" spans="1:2" x14ac:dyDescent="0.25">
      <c r="A2260" t="s">
        <v>7925</v>
      </c>
      <c r="B2260" t="s">
        <v>7926</v>
      </c>
    </row>
    <row r="2261" spans="1:2" x14ac:dyDescent="0.25">
      <c r="A2261" t="s">
        <v>7927</v>
      </c>
      <c r="B2261" t="s">
        <v>7928</v>
      </c>
    </row>
    <row r="2262" spans="1:2" x14ac:dyDescent="0.25">
      <c r="A2262" t="s">
        <v>7929</v>
      </c>
      <c r="B2262" t="s">
        <v>7930</v>
      </c>
    </row>
    <row r="2263" spans="1:2" x14ac:dyDescent="0.25">
      <c r="A2263" t="s">
        <v>7931</v>
      </c>
      <c r="B2263" t="s">
        <v>7932</v>
      </c>
    </row>
    <row r="2264" spans="1:2" x14ac:dyDescent="0.25">
      <c r="A2264" t="s">
        <v>7933</v>
      </c>
      <c r="B2264" t="s">
        <v>7934</v>
      </c>
    </row>
    <row r="2265" spans="1:2" x14ac:dyDescent="0.25">
      <c r="A2265" t="s">
        <v>7935</v>
      </c>
      <c r="B2265" t="s">
        <v>7936</v>
      </c>
    </row>
    <row r="2266" spans="1:2" x14ac:dyDescent="0.25">
      <c r="A2266" t="s">
        <v>7937</v>
      </c>
      <c r="B2266" t="s">
        <v>7837</v>
      </c>
    </row>
    <row r="2267" spans="1:2" x14ac:dyDescent="0.25">
      <c r="A2267" t="s">
        <v>7938</v>
      </c>
      <c r="B2267" t="s">
        <v>7939</v>
      </c>
    </row>
    <row r="2268" spans="1:2" x14ac:dyDescent="0.25">
      <c r="A2268" t="s">
        <v>7940</v>
      </c>
      <c r="B2268" t="s">
        <v>7941</v>
      </c>
    </row>
    <row r="2269" spans="1:2" x14ac:dyDescent="0.25">
      <c r="A2269" t="s">
        <v>7942</v>
      </c>
      <c r="B2269" t="s">
        <v>7943</v>
      </c>
    </row>
    <row r="2270" spans="1:2" x14ac:dyDescent="0.25">
      <c r="A2270" t="s">
        <v>7944</v>
      </c>
      <c r="B2270" t="s">
        <v>7945</v>
      </c>
    </row>
    <row r="2271" spans="1:2" x14ac:dyDescent="0.25">
      <c r="A2271" t="s">
        <v>7946</v>
      </c>
      <c r="B2271" t="s">
        <v>7947</v>
      </c>
    </row>
    <row r="2272" spans="1:2" x14ac:dyDescent="0.25">
      <c r="A2272" t="s">
        <v>7948</v>
      </c>
      <c r="B2272" t="s">
        <v>7949</v>
      </c>
    </row>
    <row r="2273" spans="1:2" x14ac:dyDescent="0.25">
      <c r="A2273" t="s">
        <v>7950</v>
      </c>
      <c r="B2273" t="s">
        <v>7951</v>
      </c>
    </row>
    <row r="2274" spans="1:2" x14ac:dyDescent="0.25">
      <c r="A2274" t="s">
        <v>7952</v>
      </c>
      <c r="B2274" t="s">
        <v>7953</v>
      </c>
    </row>
    <row r="2275" spans="1:2" x14ac:dyDescent="0.25">
      <c r="A2275" t="s">
        <v>7954</v>
      </c>
      <c r="B2275" t="s">
        <v>7955</v>
      </c>
    </row>
    <row r="2276" spans="1:2" x14ac:dyDescent="0.25">
      <c r="A2276" t="s">
        <v>7956</v>
      </c>
      <c r="B2276" t="s">
        <v>7957</v>
      </c>
    </row>
    <row r="2277" spans="1:2" x14ac:dyDescent="0.25">
      <c r="A2277" t="s">
        <v>7958</v>
      </c>
      <c r="B2277" t="s">
        <v>7959</v>
      </c>
    </row>
    <row r="2278" spans="1:2" x14ac:dyDescent="0.25">
      <c r="A2278" t="s">
        <v>7960</v>
      </c>
      <c r="B2278" t="s">
        <v>7961</v>
      </c>
    </row>
    <row r="2279" spans="1:2" x14ac:dyDescent="0.25">
      <c r="A2279" t="s">
        <v>7962</v>
      </c>
      <c r="B2279" t="s">
        <v>7963</v>
      </c>
    </row>
    <row r="2280" spans="1:2" x14ac:dyDescent="0.25">
      <c r="A2280" t="s">
        <v>7964</v>
      </c>
      <c r="B2280" t="s">
        <v>7965</v>
      </c>
    </row>
    <row r="2281" spans="1:2" x14ac:dyDescent="0.25">
      <c r="A2281" t="s">
        <v>7966</v>
      </c>
      <c r="B2281" t="s">
        <v>7967</v>
      </c>
    </row>
    <row r="2282" spans="1:2" x14ac:dyDescent="0.25">
      <c r="A2282" t="s">
        <v>7968</v>
      </c>
      <c r="B2282" t="s">
        <v>7969</v>
      </c>
    </row>
    <row r="2283" spans="1:2" x14ac:dyDescent="0.25">
      <c r="A2283" t="s">
        <v>7970</v>
      </c>
      <c r="B2283" t="s">
        <v>7971</v>
      </c>
    </row>
    <row r="2284" spans="1:2" x14ac:dyDescent="0.25">
      <c r="A2284" t="s">
        <v>7972</v>
      </c>
      <c r="B2284" t="s">
        <v>7973</v>
      </c>
    </row>
    <row r="2285" spans="1:2" x14ac:dyDescent="0.25">
      <c r="A2285" t="s">
        <v>7974</v>
      </c>
      <c r="B2285" t="s">
        <v>7975</v>
      </c>
    </row>
    <row r="2286" spans="1:2" x14ac:dyDescent="0.25">
      <c r="A2286" t="s">
        <v>7976</v>
      </c>
      <c r="B2286" t="s">
        <v>7977</v>
      </c>
    </row>
    <row r="2287" spans="1:2" x14ac:dyDescent="0.25">
      <c r="A2287" t="s">
        <v>7978</v>
      </c>
      <c r="B2287" t="s">
        <v>7979</v>
      </c>
    </row>
    <row r="2288" spans="1:2" x14ac:dyDescent="0.25">
      <c r="A2288" t="s">
        <v>7980</v>
      </c>
      <c r="B2288" t="s">
        <v>7981</v>
      </c>
    </row>
    <row r="2289" spans="1:2" x14ac:dyDescent="0.25">
      <c r="A2289" t="s">
        <v>7982</v>
      </c>
      <c r="B2289" t="s">
        <v>7983</v>
      </c>
    </row>
    <row r="2290" spans="1:2" x14ac:dyDescent="0.25">
      <c r="A2290" t="s">
        <v>7984</v>
      </c>
      <c r="B2290" t="s">
        <v>7985</v>
      </c>
    </row>
    <row r="2291" spans="1:2" x14ac:dyDescent="0.25">
      <c r="A2291" t="s">
        <v>7986</v>
      </c>
      <c r="B2291" t="s">
        <v>7987</v>
      </c>
    </row>
    <row r="2292" spans="1:2" x14ac:dyDescent="0.25">
      <c r="A2292" t="s">
        <v>7988</v>
      </c>
      <c r="B2292" t="s">
        <v>7989</v>
      </c>
    </row>
    <row r="2293" spans="1:2" x14ac:dyDescent="0.25">
      <c r="A2293" t="s">
        <v>668</v>
      </c>
      <c r="B2293" t="s">
        <v>7990</v>
      </c>
    </row>
    <row r="2294" spans="1:2" x14ac:dyDescent="0.25">
      <c r="A2294" t="s">
        <v>7991</v>
      </c>
      <c r="B2294" t="s">
        <v>7992</v>
      </c>
    </row>
    <row r="2295" spans="1:2" x14ac:dyDescent="0.25">
      <c r="A2295" t="s">
        <v>7993</v>
      </c>
      <c r="B2295" t="s">
        <v>7994</v>
      </c>
    </row>
    <row r="2296" spans="1:2" x14ac:dyDescent="0.25">
      <c r="A2296" t="s">
        <v>7971</v>
      </c>
      <c r="B2296" t="s">
        <v>7995</v>
      </c>
    </row>
    <row r="2297" spans="1:2" x14ac:dyDescent="0.25">
      <c r="A2297" t="s">
        <v>7996</v>
      </c>
      <c r="B2297" t="s">
        <v>7997</v>
      </c>
    </row>
    <row r="2298" spans="1:2" x14ac:dyDescent="0.25">
      <c r="A2298" t="s">
        <v>7998</v>
      </c>
      <c r="B2298" t="s">
        <v>7999</v>
      </c>
    </row>
    <row r="2299" spans="1:2" x14ac:dyDescent="0.25">
      <c r="A2299" t="s">
        <v>8000</v>
      </c>
      <c r="B2299" t="s">
        <v>8001</v>
      </c>
    </row>
    <row r="2300" spans="1:2" x14ac:dyDescent="0.25">
      <c r="A2300" t="s">
        <v>8002</v>
      </c>
      <c r="B2300" t="s">
        <v>8003</v>
      </c>
    </row>
    <row r="2301" spans="1:2" x14ac:dyDescent="0.25">
      <c r="A2301" t="s">
        <v>8004</v>
      </c>
      <c r="B2301" t="s">
        <v>8005</v>
      </c>
    </row>
    <row r="2302" spans="1:2" x14ac:dyDescent="0.25">
      <c r="A2302" t="s">
        <v>8006</v>
      </c>
      <c r="B2302" t="s">
        <v>8007</v>
      </c>
    </row>
    <row r="2303" spans="1:2" x14ac:dyDescent="0.25">
      <c r="A2303" t="s">
        <v>127</v>
      </c>
      <c r="B2303" t="s">
        <v>8008</v>
      </c>
    </row>
    <row r="2304" spans="1:2" x14ac:dyDescent="0.25">
      <c r="A2304" t="s">
        <v>8009</v>
      </c>
      <c r="B2304" t="s">
        <v>8010</v>
      </c>
    </row>
    <row r="2305" spans="1:2" x14ac:dyDescent="0.25">
      <c r="A2305" t="s">
        <v>8011</v>
      </c>
      <c r="B2305" t="s">
        <v>8012</v>
      </c>
    </row>
    <row r="2306" spans="1:2" x14ac:dyDescent="0.25">
      <c r="A2306" t="s">
        <v>8013</v>
      </c>
      <c r="B2306" t="s">
        <v>8014</v>
      </c>
    </row>
    <row r="2307" spans="1:2" x14ac:dyDescent="0.25">
      <c r="A2307" t="s">
        <v>8015</v>
      </c>
      <c r="B2307" t="s">
        <v>8016</v>
      </c>
    </row>
    <row r="2308" spans="1:2" x14ac:dyDescent="0.25">
      <c r="A2308" t="s">
        <v>8017</v>
      </c>
      <c r="B2308" t="s">
        <v>8018</v>
      </c>
    </row>
    <row r="2309" spans="1:2" x14ac:dyDescent="0.25">
      <c r="A2309" t="s">
        <v>8019</v>
      </c>
      <c r="B2309" t="s">
        <v>8020</v>
      </c>
    </row>
    <row r="2310" spans="1:2" x14ac:dyDescent="0.25">
      <c r="A2310" t="s">
        <v>8021</v>
      </c>
      <c r="B2310" t="s">
        <v>8022</v>
      </c>
    </row>
    <row r="2311" spans="1:2" x14ac:dyDescent="0.25">
      <c r="A2311" t="s">
        <v>8023</v>
      </c>
      <c r="B2311" t="s">
        <v>8024</v>
      </c>
    </row>
    <row r="2312" spans="1:2" x14ac:dyDescent="0.25">
      <c r="A2312" t="s">
        <v>8025</v>
      </c>
      <c r="B2312" t="s">
        <v>8026</v>
      </c>
    </row>
    <row r="2313" spans="1:2" x14ac:dyDescent="0.25">
      <c r="A2313" t="s">
        <v>8027</v>
      </c>
      <c r="B2313" t="s">
        <v>8028</v>
      </c>
    </row>
    <row r="2314" spans="1:2" x14ac:dyDescent="0.25">
      <c r="A2314" t="s">
        <v>8029</v>
      </c>
      <c r="B2314" t="s">
        <v>8030</v>
      </c>
    </row>
    <row r="2315" spans="1:2" x14ac:dyDescent="0.25">
      <c r="A2315" t="s">
        <v>8031</v>
      </c>
      <c r="B2315" t="s">
        <v>8032</v>
      </c>
    </row>
    <row r="2316" spans="1:2" x14ac:dyDescent="0.25">
      <c r="A2316" t="s">
        <v>8033</v>
      </c>
      <c r="B2316" t="s">
        <v>8034</v>
      </c>
    </row>
    <row r="2317" spans="1:2" x14ac:dyDescent="0.25">
      <c r="A2317" t="s">
        <v>8035</v>
      </c>
      <c r="B2317" t="s">
        <v>8036</v>
      </c>
    </row>
    <row r="2318" spans="1:2" x14ac:dyDescent="0.25">
      <c r="A2318" t="s">
        <v>8037</v>
      </c>
      <c r="B2318" t="s">
        <v>8038</v>
      </c>
    </row>
    <row r="2319" spans="1:2" x14ac:dyDescent="0.25">
      <c r="A2319" t="s">
        <v>8039</v>
      </c>
      <c r="B2319" t="s">
        <v>8040</v>
      </c>
    </row>
    <row r="2320" spans="1:2" x14ac:dyDescent="0.25">
      <c r="A2320" t="s">
        <v>8041</v>
      </c>
      <c r="B2320" t="s">
        <v>8042</v>
      </c>
    </row>
    <row r="2321" spans="1:2" x14ac:dyDescent="0.25">
      <c r="A2321" t="s">
        <v>823</v>
      </c>
      <c r="B2321" t="s">
        <v>8043</v>
      </c>
    </row>
    <row r="2322" spans="1:2" x14ac:dyDescent="0.25">
      <c r="A2322" t="s">
        <v>8044</v>
      </c>
      <c r="B2322" t="s">
        <v>8045</v>
      </c>
    </row>
    <row r="2323" spans="1:2" x14ac:dyDescent="0.25">
      <c r="A2323" t="s">
        <v>8046</v>
      </c>
      <c r="B2323" t="s">
        <v>8047</v>
      </c>
    </row>
    <row r="2324" spans="1:2" x14ac:dyDescent="0.25">
      <c r="A2324" t="s">
        <v>8048</v>
      </c>
      <c r="B2324" t="s">
        <v>8049</v>
      </c>
    </row>
    <row r="2325" spans="1:2" x14ac:dyDescent="0.25">
      <c r="A2325" t="s">
        <v>8050</v>
      </c>
      <c r="B2325" t="s">
        <v>8051</v>
      </c>
    </row>
    <row r="2326" spans="1:2" x14ac:dyDescent="0.25">
      <c r="A2326" t="s">
        <v>8052</v>
      </c>
      <c r="B2326" t="s">
        <v>8053</v>
      </c>
    </row>
    <row r="2327" spans="1:2" x14ac:dyDescent="0.25">
      <c r="A2327" t="s">
        <v>8054</v>
      </c>
      <c r="B2327" t="s">
        <v>8055</v>
      </c>
    </row>
    <row r="2328" spans="1:2" x14ac:dyDescent="0.25">
      <c r="A2328" t="s">
        <v>8056</v>
      </c>
      <c r="B2328" t="s">
        <v>8057</v>
      </c>
    </row>
    <row r="2329" spans="1:2" x14ac:dyDescent="0.25">
      <c r="A2329" t="s">
        <v>8058</v>
      </c>
      <c r="B2329" t="s">
        <v>8059</v>
      </c>
    </row>
    <row r="2330" spans="1:2" x14ac:dyDescent="0.25">
      <c r="A2330" t="s">
        <v>8060</v>
      </c>
      <c r="B2330" t="s">
        <v>8061</v>
      </c>
    </row>
    <row r="2331" spans="1:2" x14ac:dyDescent="0.25">
      <c r="A2331" t="s">
        <v>8062</v>
      </c>
      <c r="B2331" t="s">
        <v>8063</v>
      </c>
    </row>
    <row r="2332" spans="1:2" x14ac:dyDescent="0.25">
      <c r="A2332" t="s">
        <v>8064</v>
      </c>
      <c r="B2332" t="s">
        <v>8065</v>
      </c>
    </row>
    <row r="2333" spans="1:2" x14ac:dyDescent="0.25">
      <c r="A2333" t="s">
        <v>8066</v>
      </c>
      <c r="B2333" t="s">
        <v>8067</v>
      </c>
    </row>
    <row r="2334" spans="1:2" x14ac:dyDescent="0.25">
      <c r="A2334" t="s">
        <v>8068</v>
      </c>
      <c r="B2334" t="s">
        <v>8069</v>
      </c>
    </row>
    <row r="2335" spans="1:2" x14ac:dyDescent="0.25">
      <c r="A2335" t="s">
        <v>8070</v>
      </c>
      <c r="B2335" t="s">
        <v>8071</v>
      </c>
    </row>
    <row r="2336" spans="1:2" x14ac:dyDescent="0.25">
      <c r="A2336" t="s">
        <v>8072</v>
      </c>
      <c r="B2336" t="s">
        <v>8073</v>
      </c>
    </row>
    <row r="2337" spans="1:2" x14ac:dyDescent="0.25">
      <c r="A2337" t="s">
        <v>8074</v>
      </c>
      <c r="B2337" t="s">
        <v>8075</v>
      </c>
    </row>
    <row r="2338" spans="1:2" x14ac:dyDescent="0.25">
      <c r="A2338" t="s">
        <v>8076</v>
      </c>
      <c r="B2338" t="s">
        <v>8077</v>
      </c>
    </row>
    <row r="2339" spans="1:2" x14ac:dyDescent="0.25">
      <c r="A2339" t="s">
        <v>8078</v>
      </c>
      <c r="B2339" t="s">
        <v>8079</v>
      </c>
    </row>
    <row r="2340" spans="1:2" x14ac:dyDescent="0.25">
      <c r="A2340" t="s">
        <v>8080</v>
      </c>
      <c r="B2340" t="s">
        <v>8081</v>
      </c>
    </row>
    <row r="2341" spans="1:2" x14ac:dyDescent="0.25">
      <c r="A2341" t="s">
        <v>8082</v>
      </c>
      <c r="B2341" t="s">
        <v>8083</v>
      </c>
    </row>
    <row r="2342" spans="1:2" x14ac:dyDescent="0.25">
      <c r="A2342" t="s">
        <v>8084</v>
      </c>
      <c r="B2342" t="s">
        <v>8085</v>
      </c>
    </row>
    <row r="2343" spans="1:2" x14ac:dyDescent="0.25">
      <c r="A2343" t="s">
        <v>219</v>
      </c>
      <c r="B2343" t="s">
        <v>686</v>
      </c>
    </row>
    <row r="2344" spans="1:2" x14ac:dyDescent="0.25">
      <c r="A2344" t="s">
        <v>8086</v>
      </c>
      <c r="B2344" t="s">
        <v>8087</v>
      </c>
    </row>
    <row r="2345" spans="1:2" x14ac:dyDescent="0.25">
      <c r="A2345" t="s">
        <v>8088</v>
      </c>
      <c r="B2345" t="s">
        <v>8089</v>
      </c>
    </row>
    <row r="2346" spans="1:2" x14ac:dyDescent="0.25">
      <c r="A2346" t="s">
        <v>8090</v>
      </c>
      <c r="B2346" t="s">
        <v>8091</v>
      </c>
    </row>
    <row r="2347" spans="1:2" x14ac:dyDescent="0.25">
      <c r="A2347" t="s">
        <v>8092</v>
      </c>
      <c r="B2347" t="s">
        <v>8092</v>
      </c>
    </row>
    <row r="2348" spans="1:2" x14ac:dyDescent="0.25">
      <c r="A2348" t="s">
        <v>8093</v>
      </c>
      <c r="B2348" t="s">
        <v>8094</v>
      </c>
    </row>
    <row r="2349" spans="1:2" x14ac:dyDescent="0.25">
      <c r="A2349" t="s">
        <v>8095</v>
      </c>
      <c r="B2349" t="s">
        <v>8096</v>
      </c>
    </row>
    <row r="2350" spans="1:2" x14ac:dyDescent="0.25">
      <c r="A2350" t="s">
        <v>8097</v>
      </c>
      <c r="B2350" t="s">
        <v>8098</v>
      </c>
    </row>
    <row r="2351" spans="1:2" x14ac:dyDescent="0.25">
      <c r="A2351" t="s">
        <v>8099</v>
      </c>
      <c r="B2351" t="s">
        <v>8100</v>
      </c>
    </row>
    <row r="2352" spans="1:2" x14ac:dyDescent="0.25">
      <c r="A2352" t="s">
        <v>8101</v>
      </c>
      <c r="B2352" t="s">
        <v>8102</v>
      </c>
    </row>
    <row r="2353" spans="1:2" x14ac:dyDescent="0.25">
      <c r="A2353" t="s">
        <v>8103</v>
      </c>
      <c r="B2353" t="s">
        <v>8104</v>
      </c>
    </row>
    <row r="2354" spans="1:2" x14ac:dyDescent="0.25">
      <c r="A2354" t="s">
        <v>8105</v>
      </c>
      <c r="B2354" t="s">
        <v>8106</v>
      </c>
    </row>
    <row r="2355" spans="1:2" x14ac:dyDescent="0.25">
      <c r="A2355" t="s">
        <v>8107</v>
      </c>
      <c r="B2355" t="s">
        <v>8108</v>
      </c>
    </row>
    <row r="2356" spans="1:2" x14ac:dyDescent="0.25">
      <c r="A2356" t="s">
        <v>8109</v>
      </c>
      <c r="B2356" t="s">
        <v>8110</v>
      </c>
    </row>
    <row r="2357" spans="1:2" x14ac:dyDescent="0.25">
      <c r="A2357" t="s">
        <v>8111</v>
      </c>
      <c r="B2357" t="s">
        <v>8112</v>
      </c>
    </row>
    <row r="2358" spans="1:2" x14ac:dyDescent="0.25">
      <c r="A2358" t="s">
        <v>8113</v>
      </c>
      <c r="B2358" t="s">
        <v>8114</v>
      </c>
    </row>
    <row r="2359" spans="1:2" x14ac:dyDescent="0.25">
      <c r="A2359" t="s">
        <v>8115</v>
      </c>
      <c r="B2359" t="s">
        <v>8116</v>
      </c>
    </row>
    <row r="2360" spans="1:2" x14ac:dyDescent="0.25">
      <c r="A2360" t="s">
        <v>8117</v>
      </c>
      <c r="B2360" t="s">
        <v>8118</v>
      </c>
    </row>
    <row r="2361" spans="1:2" x14ac:dyDescent="0.25">
      <c r="A2361" t="s">
        <v>8119</v>
      </c>
      <c r="B2361" t="s">
        <v>8120</v>
      </c>
    </row>
    <row r="2362" spans="1:2" x14ac:dyDescent="0.25">
      <c r="A2362" t="s">
        <v>8121</v>
      </c>
      <c r="B2362" t="s">
        <v>8122</v>
      </c>
    </row>
    <row r="2363" spans="1:2" x14ac:dyDescent="0.25">
      <c r="A2363" t="s">
        <v>8123</v>
      </c>
      <c r="B2363" t="s">
        <v>8124</v>
      </c>
    </row>
    <row r="2364" spans="1:2" x14ac:dyDescent="0.25">
      <c r="A2364" t="s">
        <v>8125</v>
      </c>
      <c r="B2364" t="s">
        <v>8126</v>
      </c>
    </row>
    <row r="2365" spans="1:2" x14ac:dyDescent="0.25">
      <c r="A2365" t="s">
        <v>8127</v>
      </c>
      <c r="B2365" t="s">
        <v>8128</v>
      </c>
    </row>
    <row r="2366" spans="1:2" x14ac:dyDescent="0.25">
      <c r="A2366" t="s">
        <v>8129</v>
      </c>
      <c r="B2366" t="s">
        <v>8130</v>
      </c>
    </row>
    <row r="2367" spans="1:2" x14ac:dyDescent="0.25">
      <c r="A2367" t="s">
        <v>8131</v>
      </c>
      <c r="B2367" t="s">
        <v>8132</v>
      </c>
    </row>
    <row r="2368" spans="1:2" x14ac:dyDescent="0.25">
      <c r="A2368" t="s">
        <v>8133</v>
      </c>
      <c r="B2368" t="s">
        <v>8134</v>
      </c>
    </row>
    <row r="2369" spans="1:2" x14ac:dyDescent="0.25">
      <c r="A2369" t="s">
        <v>8135</v>
      </c>
      <c r="B2369" t="s">
        <v>8136</v>
      </c>
    </row>
    <row r="2370" spans="1:2" x14ac:dyDescent="0.25">
      <c r="A2370" t="s">
        <v>8137</v>
      </c>
      <c r="B2370" t="s">
        <v>8138</v>
      </c>
    </row>
    <row r="2371" spans="1:2" x14ac:dyDescent="0.25">
      <c r="A2371" t="s">
        <v>8139</v>
      </c>
      <c r="B2371" t="s">
        <v>8140</v>
      </c>
    </row>
    <row r="2372" spans="1:2" x14ac:dyDescent="0.25">
      <c r="A2372" t="s">
        <v>920</v>
      </c>
      <c r="B2372" t="s">
        <v>8141</v>
      </c>
    </row>
    <row r="2373" spans="1:2" x14ac:dyDescent="0.25">
      <c r="A2373" t="s">
        <v>8142</v>
      </c>
      <c r="B2373" t="s">
        <v>8143</v>
      </c>
    </row>
    <row r="2374" spans="1:2" x14ac:dyDescent="0.25">
      <c r="A2374" t="s">
        <v>8144</v>
      </c>
      <c r="B2374" t="s">
        <v>8145</v>
      </c>
    </row>
    <row r="2375" spans="1:2" x14ac:dyDescent="0.25">
      <c r="A2375" t="s">
        <v>8146</v>
      </c>
      <c r="B2375" t="s">
        <v>8147</v>
      </c>
    </row>
    <row r="2376" spans="1:2" x14ac:dyDescent="0.25">
      <c r="A2376" t="s">
        <v>8148</v>
      </c>
      <c r="B2376" t="s">
        <v>8149</v>
      </c>
    </row>
    <row r="2377" spans="1:2" x14ac:dyDescent="0.25">
      <c r="A2377" t="s">
        <v>8150</v>
      </c>
      <c r="B2377" t="s">
        <v>8151</v>
      </c>
    </row>
    <row r="2378" spans="1:2" x14ac:dyDescent="0.25">
      <c r="A2378" t="s">
        <v>8152</v>
      </c>
      <c r="B2378" t="s">
        <v>8153</v>
      </c>
    </row>
    <row r="2379" spans="1:2" x14ac:dyDescent="0.25">
      <c r="A2379" t="s">
        <v>8154</v>
      </c>
      <c r="B2379" t="s">
        <v>8155</v>
      </c>
    </row>
    <row r="2380" spans="1:2" x14ac:dyDescent="0.25">
      <c r="A2380" t="s">
        <v>8156</v>
      </c>
      <c r="B2380" t="s">
        <v>8157</v>
      </c>
    </row>
    <row r="2381" spans="1:2" x14ac:dyDescent="0.25">
      <c r="A2381" t="s">
        <v>8158</v>
      </c>
      <c r="B2381" t="s">
        <v>8159</v>
      </c>
    </row>
    <row r="2382" spans="1:2" x14ac:dyDescent="0.25">
      <c r="A2382" t="s">
        <v>8160</v>
      </c>
      <c r="B2382" t="s">
        <v>8161</v>
      </c>
    </row>
    <row r="2383" spans="1:2" x14ac:dyDescent="0.25">
      <c r="A2383" t="s">
        <v>8162</v>
      </c>
      <c r="B2383" t="s">
        <v>8163</v>
      </c>
    </row>
    <row r="2384" spans="1:2" x14ac:dyDescent="0.25">
      <c r="A2384" t="s">
        <v>8164</v>
      </c>
      <c r="B2384" t="s">
        <v>8165</v>
      </c>
    </row>
    <row r="2385" spans="1:2" x14ac:dyDescent="0.25">
      <c r="A2385" t="s">
        <v>8166</v>
      </c>
      <c r="B2385" t="s">
        <v>8167</v>
      </c>
    </row>
    <row r="2386" spans="1:2" x14ac:dyDescent="0.25">
      <c r="A2386" t="s">
        <v>8168</v>
      </c>
      <c r="B2386" t="s">
        <v>8169</v>
      </c>
    </row>
    <row r="2387" spans="1:2" x14ac:dyDescent="0.25">
      <c r="A2387" t="s">
        <v>8170</v>
      </c>
      <c r="B2387" t="s">
        <v>8171</v>
      </c>
    </row>
    <row r="2388" spans="1:2" x14ac:dyDescent="0.25">
      <c r="A2388" t="s">
        <v>8172</v>
      </c>
      <c r="B2388" t="s">
        <v>8173</v>
      </c>
    </row>
    <row r="2389" spans="1:2" x14ac:dyDescent="0.25">
      <c r="A2389" t="s">
        <v>8174</v>
      </c>
      <c r="B2389" t="s">
        <v>8175</v>
      </c>
    </row>
    <row r="2390" spans="1:2" x14ac:dyDescent="0.25">
      <c r="A2390" t="s">
        <v>8176</v>
      </c>
      <c r="B2390" t="s">
        <v>8177</v>
      </c>
    </row>
    <row r="2391" spans="1:2" x14ac:dyDescent="0.25">
      <c r="A2391" t="s">
        <v>8178</v>
      </c>
      <c r="B2391" t="s">
        <v>8179</v>
      </c>
    </row>
    <row r="2392" spans="1:2" x14ac:dyDescent="0.25">
      <c r="A2392" t="s">
        <v>8180</v>
      </c>
      <c r="B2392" t="s">
        <v>8181</v>
      </c>
    </row>
    <row r="2393" spans="1:2" x14ac:dyDescent="0.25">
      <c r="A2393" t="s">
        <v>8182</v>
      </c>
      <c r="B2393" t="s">
        <v>8183</v>
      </c>
    </row>
    <row r="2394" spans="1:2" x14ac:dyDescent="0.25">
      <c r="A2394" t="s">
        <v>8184</v>
      </c>
      <c r="B2394" t="s">
        <v>8185</v>
      </c>
    </row>
    <row r="2395" spans="1:2" x14ac:dyDescent="0.25">
      <c r="A2395" t="s">
        <v>8186</v>
      </c>
      <c r="B2395" t="s">
        <v>8187</v>
      </c>
    </row>
    <row r="2396" spans="1:2" x14ac:dyDescent="0.25">
      <c r="A2396" t="s">
        <v>8188</v>
      </c>
      <c r="B2396" t="s">
        <v>8189</v>
      </c>
    </row>
    <row r="2397" spans="1:2" x14ac:dyDescent="0.25">
      <c r="A2397" t="s">
        <v>8190</v>
      </c>
      <c r="B2397" t="s">
        <v>8191</v>
      </c>
    </row>
    <row r="2398" spans="1:2" x14ac:dyDescent="0.25">
      <c r="A2398" t="s">
        <v>8192</v>
      </c>
      <c r="B2398" t="s">
        <v>8193</v>
      </c>
    </row>
    <row r="2399" spans="1:2" x14ac:dyDescent="0.25">
      <c r="A2399" t="s">
        <v>8194</v>
      </c>
      <c r="B2399" t="s">
        <v>8195</v>
      </c>
    </row>
    <row r="2400" spans="1:2" x14ac:dyDescent="0.25">
      <c r="A2400" t="s">
        <v>8196</v>
      </c>
      <c r="B2400" t="s">
        <v>8197</v>
      </c>
    </row>
    <row r="2401" spans="1:2" x14ac:dyDescent="0.25">
      <c r="A2401" t="s">
        <v>8198</v>
      </c>
      <c r="B2401" t="s">
        <v>8199</v>
      </c>
    </row>
    <row r="2402" spans="1:2" x14ac:dyDescent="0.25">
      <c r="A2402" t="s">
        <v>8200</v>
      </c>
      <c r="B2402" t="s">
        <v>8201</v>
      </c>
    </row>
    <row r="2403" spans="1:2" x14ac:dyDescent="0.25">
      <c r="A2403" t="s">
        <v>8202</v>
      </c>
      <c r="B2403" t="s">
        <v>8203</v>
      </c>
    </row>
    <row r="2404" spans="1:2" x14ac:dyDescent="0.25">
      <c r="A2404" t="s">
        <v>8204</v>
      </c>
      <c r="B2404" t="s">
        <v>8205</v>
      </c>
    </row>
    <row r="2405" spans="1:2" x14ac:dyDescent="0.25">
      <c r="A2405" t="s">
        <v>8206</v>
      </c>
      <c r="B2405" t="s">
        <v>8207</v>
      </c>
    </row>
    <row r="2406" spans="1:2" x14ac:dyDescent="0.25">
      <c r="A2406" t="s">
        <v>8208</v>
      </c>
      <c r="B2406" t="s">
        <v>8209</v>
      </c>
    </row>
    <row r="2407" spans="1:2" x14ac:dyDescent="0.25">
      <c r="A2407" t="s">
        <v>8210</v>
      </c>
      <c r="B2407" t="s">
        <v>8211</v>
      </c>
    </row>
    <row r="2408" spans="1:2" x14ac:dyDescent="0.25">
      <c r="A2408" t="s">
        <v>8212</v>
      </c>
      <c r="B2408" t="s">
        <v>8213</v>
      </c>
    </row>
    <row r="2409" spans="1:2" x14ac:dyDescent="0.25">
      <c r="A2409" t="s">
        <v>8214</v>
      </c>
      <c r="B2409" t="s">
        <v>8215</v>
      </c>
    </row>
    <row r="2410" spans="1:2" x14ac:dyDescent="0.25">
      <c r="A2410" t="s">
        <v>8216</v>
      </c>
      <c r="B2410" t="s">
        <v>8217</v>
      </c>
    </row>
    <row r="2411" spans="1:2" x14ac:dyDescent="0.25">
      <c r="A2411" t="s">
        <v>8218</v>
      </c>
      <c r="B2411" t="s">
        <v>8219</v>
      </c>
    </row>
    <row r="2412" spans="1:2" x14ac:dyDescent="0.25">
      <c r="A2412" t="s">
        <v>8220</v>
      </c>
      <c r="B2412" t="s">
        <v>8221</v>
      </c>
    </row>
    <row r="2413" spans="1:2" x14ac:dyDescent="0.25">
      <c r="A2413" t="s">
        <v>8222</v>
      </c>
      <c r="B2413" t="s">
        <v>8223</v>
      </c>
    </row>
    <row r="2414" spans="1:2" x14ac:dyDescent="0.25">
      <c r="A2414" t="s">
        <v>8224</v>
      </c>
      <c r="B2414" t="s">
        <v>8225</v>
      </c>
    </row>
    <row r="2415" spans="1:2" x14ac:dyDescent="0.25">
      <c r="A2415" t="s">
        <v>8226</v>
      </c>
      <c r="B2415" t="s">
        <v>8227</v>
      </c>
    </row>
    <row r="2416" spans="1:2" x14ac:dyDescent="0.25">
      <c r="A2416" t="s">
        <v>8228</v>
      </c>
      <c r="B2416" t="s">
        <v>8228</v>
      </c>
    </row>
    <row r="2417" spans="1:2" x14ac:dyDescent="0.25">
      <c r="A2417" t="s">
        <v>8229</v>
      </c>
      <c r="B2417" t="s">
        <v>8230</v>
      </c>
    </row>
    <row r="2418" spans="1:2" x14ac:dyDescent="0.25">
      <c r="A2418" t="s">
        <v>8231</v>
      </c>
      <c r="B2418" t="s">
        <v>8232</v>
      </c>
    </row>
    <row r="2419" spans="1:2" x14ac:dyDescent="0.25">
      <c r="A2419" t="s">
        <v>8233</v>
      </c>
      <c r="B2419" t="s">
        <v>8234</v>
      </c>
    </row>
    <row r="2420" spans="1:2" x14ac:dyDescent="0.25">
      <c r="A2420" t="s">
        <v>8235</v>
      </c>
      <c r="B2420" t="s">
        <v>8236</v>
      </c>
    </row>
    <row r="2421" spans="1:2" x14ac:dyDescent="0.25">
      <c r="A2421" t="s">
        <v>8237</v>
      </c>
      <c r="B2421" t="s">
        <v>8238</v>
      </c>
    </row>
    <row r="2422" spans="1:2" x14ac:dyDescent="0.25">
      <c r="A2422" t="s">
        <v>8239</v>
      </c>
      <c r="B2422" t="s">
        <v>8240</v>
      </c>
    </row>
    <row r="2423" spans="1:2" x14ac:dyDescent="0.25">
      <c r="A2423" t="s">
        <v>419</v>
      </c>
      <c r="B2423" t="s">
        <v>8241</v>
      </c>
    </row>
    <row r="2424" spans="1:2" x14ac:dyDescent="0.25">
      <c r="A2424" t="s">
        <v>8242</v>
      </c>
      <c r="B2424" t="s">
        <v>8243</v>
      </c>
    </row>
    <row r="2425" spans="1:2" x14ac:dyDescent="0.25">
      <c r="A2425" t="s">
        <v>8244</v>
      </c>
      <c r="B2425" t="s">
        <v>8245</v>
      </c>
    </row>
    <row r="2426" spans="1:2" x14ac:dyDescent="0.25">
      <c r="A2426" t="s">
        <v>8246</v>
      </c>
      <c r="B2426" t="s">
        <v>8247</v>
      </c>
    </row>
    <row r="2427" spans="1:2" x14ac:dyDescent="0.25">
      <c r="A2427" t="s">
        <v>8248</v>
      </c>
      <c r="B2427" t="s">
        <v>8249</v>
      </c>
    </row>
    <row r="2428" spans="1:2" x14ac:dyDescent="0.25">
      <c r="A2428" t="s">
        <v>8250</v>
      </c>
      <c r="B2428" t="s">
        <v>8251</v>
      </c>
    </row>
    <row r="2429" spans="1:2" x14ac:dyDescent="0.25">
      <c r="A2429" t="s">
        <v>8252</v>
      </c>
      <c r="B2429" t="s">
        <v>8253</v>
      </c>
    </row>
    <row r="2430" spans="1:2" x14ac:dyDescent="0.25">
      <c r="A2430" t="s">
        <v>8254</v>
      </c>
      <c r="B2430" t="s">
        <v>8255</v>
      </c>
    </row>
    <row r="2431" spans="1:2" x14ac:dyDescent="0.25">
      <c r="A2431" t="s">
        <v>8256</v>
      </c>
      <c r="B2431" t="s">
        <v>8257</v>
      </c>
    </row>
    <row r="2432" spans="1:2" x14ac:dyDescent="0.25">
      <c r="A2432" t="s">
        <v>8258</v>
      </c>
      <c r="B2432" t="s">
        <v>8259</v>
      </c>
    </row>
    <row r="2433" spans="1:2" x14ac:dyDescent="0.25">
      <c r="A2433" t="s">
        <v>8260</v>
      </c>
      <c r="B2433" t="s">
        <v>8261</v>
      </c>
    </row>
    <row r="2434" spans="1:2" x14ac:dyDescent="0.25">
      <c r="A2434" t="s">
        <v>8262</v>
      </c>
      <c r="B2434" t="s">
        <v>8263</v>
      </c>
    </row>
    <row r="2435" spans="1:2" x14ac:dyDescent="0.25">
      <c r="A2435" t="s">
        <v>8264</v>
      </c>
      <c r="B2435" t="s">
        <v>8265</v>
      </c>
    </row>
    <row r="2436" spans="1:2" x14ac:dyDescent="0.25">
      <c r="A2436" t="s">
        <v>8266</v>
      </c>
      <c r="B2436" t="s">
        <v>8267</v>
      </c>
    </row>
    <row r="2437" spans="1:2" x14ac:dyDescent="0.25">
      <c r="A2437" t="s">
        <v>8268</v>
      </c>
      <c r="B2437" t="s">
        <v>8269</v>
      </c>
    </row>
    <row r="2438" spans="1:2" x14ac:dyDescent="0.25">
      <c r="A2438" t="s">
        <v>8270</v>
      </c>
      <c r="B2438" t="s">
        <v>8271</v>
      </c>
    </row>
    <row r="2439" spans="1:2" x14ac:dyDescent="0.25">
      <c r="A2439" t="s">
        <v>8272</v>
      </c>
      <c r="B2439" t="s">
        <v>8273</v>
      </c>
    </row>
    <row r="2440" spans="1:2" x14ac:dyDescent="0.25">
      <c r="A2440" t="s">
        <v>2243</v>
      </c>
      <c r="B2440" t="s">
        <v>8274</v>
      </c>
    </row>
    <row r="2441" spans="1:2" x14ac:dyDescent="0.25">
      <c r="A2441" t="s">
        <v>8275</v>
      </c>
      <c r="B2441" t="s">
        <v>8276</v>
      </c>
    </row>
    <row r="2442" spans="1:2" x14ac:dyDescent="0.25">
      <c r="A2442" t="s">
        <v>8277</v>
      </c>
      <c r="B2442" t="s">
        <v>8278</v>
      </c>
    </row>
    <row r="2443" spans="1:2" x14ac:dyDescent="0.25">
      <c r="A2443" t="s">
        <v>8279</v>
      </c>
      <c r="B2443" t="s">
        <v>8280</v>
      </c>
    </row>
    <row r="2444" spans="1:2" x14ac:dyDescent="0.25">
      <c r="A2444" t="s">
        <v>8281</v>
      </c>
      <c r="B2444" t="s">
        <v>8282</v>
      </c>
    </row>
    <row r="2445" spans="1:2" x14ac:dyDescent="0.25">
      <c r="A2445" t="s">
        <v>8283</v>
      </c>
      <c r="B2445" t="s">
        <v>8284</v>
      </c>
    </row>
    <row r="2446" spans="1:2" x14ac:dyDescent="0.25">
      <c r="A2446" t="s">
        <v>8285</v>
      </c>
      <c r="B2446" t="s">
        <v>8286</v>
      </c>
    </row>
    <row r="2447" spans="1:2" x14ac:dyDescent="0.25">
      <c r="A2447" t="s">
        <v>8287</v>
      </c>
      <c r="B2447" t="s">
        <v>8288</v>
      </c>
    </row>
    <row r="2448" spans="1:2" x14ac:dyDescent="0.25">
      <c r="A2448" t="s">
        <v>8289</v>
      </c>
      <c r="B2448" t="s">
        <v>8290</v>
      </c>
    </row>
    <row r="2449" spans="1:2" x14ac:dyDescent="0.25">
      <c r="A2449" t="s">
        <v>601</v>
      </c>
      <c r="B2449" t="s">
        <v>8291</v>
      </c>
    </row>
    <row r="2450" spans="1:2" x14ac:dyDescent="0.25">
      <c r="A2450" t="s">
        <v>8292</v>
      </c>
      <c r="B2450" t="s">
        <v>8293</v>
      </c>
    </row>
    <row r="2451" spans="1:2" x14ac:dyDescent="0.25">
      <c r="A2451" t="s">
        <v>8294</v>
      </c>
      <c r="B2451" t="s">
        <v>8295</v>
      </c>
    </row>
    <row r="2452" spans="1:2" x14ac:dyDescent="0.25">
      <c r="A2452" t="s">
        <v>8296</v>
      </c>
      <c r="B2452" t="s">
        <v>8297</v>
      </c>
    </row>
    <row r="2453" spans="1:2" x14ac:dyDescent="0.25">
      <c r="A2453" t="s">
        <v>8298</v>
      </c>
      <c r="B2453" t="s">
        <v>8299</v>
      </c>
    </row>
    <row r="2454" spans="1:2" x14ac:dyDescent="0.25">
      <c r="A2454" t="s">
        <v>8300</v>
      </c>
      <c r="B2454" t="s">
        <v>8301</v>
      </c>
    </row>
    <row r="2455" spans="1:2" x14ac:dyDescent="0.25">
      <c r="A2455" t="s">
        <v>8302</v>
      </c>
      <c r="B2455" t="s">
        <v>8303</v>
      </c>
    </row>
    <row r="2456" spans="1:2" x14ac:dyDescent="0.25">
      <c r="A2456" t="s">
        <v>8304</v>
      </c>
      <c r="B2456" t="s">
        <v>8305</v>
      </c>
    </row>
    <row r="2457" spans="1:2" x14ac:dyDescent="0.25">
      <c r="A2457" t="s">
        <v>8306</v>
      </c>
      <c r="B2457" t="s">
        <v>8307</v>
      </c>
    </row>
    <row r="2458" spans="1:2" x14ac:dyDescent="0.25">
      <c r="A2458" t="s">
        <v>8308</v>
      </c>
      <c r="B2458" t="s">
        <v>8309</v>
      </c>
    </row>
    <row r="2459" spans="1:2" x14ac:dyDescent="0.25">
      <c r="A2459" t="s">
        <v>8310</v>
      </c>
      <c r="B2459" t="s">
        <v>8311</v>
      </c>
    </row>
    <row r="2460" spans="1:2" x14ac:dyDescent="0.25">
      <c r="A2460" t="s">
        <v>8312</v>
      </c>
      <c r="B2460" t="s">
        <v>8313</v>
      </c>
    </row>
    <row r="2461" spans="1:2" x14ac:dyDescent="0.25">
      <c r="A2461" t="s">
        <v>8314</v>
      </c>
      <c r="B2461" t="s">
        <v>8315</v>
      </c>
    </row>
    <row r="2462" spans="1:2" x14ac:dyDescent="0.25">
      <c r="A2462" t="s">
        <v>8316</v>
      </c>
      <c r="B2462" t="s">
        <v>8317</v>
      </c>
    </row>
    <row r="2463" spans="1:2" x14ac:dyDescent="0.25">
      <c r="A2463" t="s">
        <v>8318</v>
      </c>
      <c r="B2463" t="s">
        <v>8319</v>
      </c>
    </row>
    <row r="2464" spans="1:2" x14ac:dyDescent="0.25">
      <c r="A2464" t="s">
        <v>8320</v>
      </c>
      <c r="B2464" t="s">
        <v>8321</v>
      </c>
    </row>
    <row r="2465" spans="1:2" x14ac:dyDescent="0.25">
      <c r="A2465" t="s">
        <v>8322</v>
      </c>
      <c r="B2465" t="s">
        <v>8323</v>
      </c>
    </row>
    <row r="2466" spans="1:2" x14ac:dyDescent="0.25">
      <c r="A2466" t="s">
        <v>8324</v>
      </c>
      <c r="B2466" t="s">
        <v>8325</v>
      </c>
    </row>
    <row r="2467" spans="1:2" x14ac:dyDescent="0.25">
      <c r="A2467" t="s">
        <v>8326</v>
      </c>
      <c r="B2467" t="s">
        <v>8327</v>
      </c>
    </row>
    <row r="2468" spans="1:2" x14ac:dyDescent="0.25">
      <c r="A2468" t="s">
        <v>8328</v>
      </c>
      <c r="B2468" t="s">
        <v>8329</v>
      </c>
    </row>
    <row r="2469" spans="1:2" x14ac:dyDescent="0.25">
      <c r="A2469" t="s">
        <v>8330</v>
      </c>
      <c r="B2469" t="s">
        <v>8331</v>
      </c>
    </row>
    <row r="2470" spans="1:2" x14ac:dyDescent="0.25">
      <c r="A2470" t="s">
        <v>8332</v>
      </c>
      <c r="B2470" t="s">
        <v>8333</v>
      </c>
    </row>
    <row r="2471" spans="1:2" x14ac:dyDescent="0.25">
      <c r="A2471" t="s">
        <v>8334</v>
      </c>
      <c r="B2471" t="s">
        <v>8334</v>
      </c>
    </row>
    <row r="2472" spans="1:2" x14ac:dyDescent="0.25">
      <c r="A2472" t="s">
        <v>462</v>
      </c>
      <c r="B2472" t="s">
        <v>8335</v>
      </c>
    </row>
    <row r="2473" spans="1:2" x14ac:dyDescent="0.25">
      <c r="A2473" t="s">
        <v>8336</v>
      </c>
      <c r="B2473" t="s">
        <v>8337</v>
      </c>
    </row>
    <row r="2474" spans="1:2" x14ac:dyDescent="0.25">
      <c r="A2474" t="s">
        <v>8338</v>
      </c>
      <c r="B2474" t="s">
        <v>8339</v>
      </c>
    </row>
    <row r="2475" spans="1:2" x14ac:dyDescent="0.25">
      <c r="A2475" t="s">
        <v>8340</v>
      </c>
      <c r="B2475" t="s">
        <v>8341</v>
      </c>
    </row>
    <row r="2476" spans="1:2" x14ac:dyDescent="0.25">
      <c r="A2476" t="s">
        <v>8342</v>
      </c>
      <c r="B2476" t="s">
        <v>8343</v>
      </c>
    </row>
    <row r="2477" spans="1:2" x14ac:dyDescent="0.25">
      <c r="A2477" t="s">
        <v>871</v>
      </c>
      <c r="B2477" t="s">
        <v>8344</v>
      </c>
    </row>
    <row r="2478" spans="1:2" x14ac:dyDescent="0.25">
      <c r="A2478" t="s">
        <v>8345</v>
      </c>
      <c r="B2478" t="s">
        <v>8346</v>
      </c>
    </row>
    <row r="2479" spans="1:2" x14ac:dyDescent="0.25">
      <c r="A2479" t="s">
        <v>8347</v>
      </c>
      <c r="B2479" t="s">
        <v>8348</v>
      </c>
    </row>
    <row r="2480" spans="1:2" x14ac:dyDescent="0.25">
      <c r="A2480" t="s">
        <v>8349</v>
      </c>
      <c r="B2480" t="s">
        <v>8350</v>
      </c>
    </row>
    <row r="2481" spans="1:2" x14ac:dyDescent="0.25">
      <c r="A2481" t="s">
        <v>8351</v>
      </c>
      <c r="B2481" t="s">
        <v>8352</v>
      </c>
    </row>
    <row r="2482" spans="1:2" x14ac:dyDescent="0.25">
      <c r="A2482" t="s">
        <v>8353</v>
      </c>
      <c r="B2482" t="s">
        <v>8354</v>
      </c>
    </row>
    <row r="2483" spans="1:2" x14ac:dyDescent="0.25">
      <c r="A2483" t="s">
        <v>8355</v>
      </c>
      <c r="B2483" t="s">
        <v>8356</v>
      </c>
    </row>
    <row r="2484" spans="1:2" x14ac:dyDescent="0.25">
      <c r="A2484" t="s">
        <v>8357</v>
      </c>
      <c r="B2484" t="s">
        <v>8358</v>
      </c>
    </row>
    <row r="2485" spans="1:2" x14ac:dyDescent="0.25">
      <c r="A2485" t="s">
        <v>8359</v>
      </c>
      <c r="B2485" t="s">
        <v>8360</v>
      </c>
    </row>
    <row r="2486" spans="1:2" x14ac:dyDescent="0.25">
      <c r="A2486" t="s">
        <v>1000</v>
      </c>
      <c r="B2486" t="s">
        <v>8361</v>
      </c>
    </row>
    <row r="2487" spans="1:2" x14ac:dyDescent="0.25">
      <c r="A2487" t="s">
        <v>8362</v>
      </c>
      <c r="B2487" t="s">
        <v>8363</v>
      </c>
    </row>
    <row r="2488" spans="1:2" x14ac:dyDescent="0.25">
      <c r="A2488" t="s">
        <v>8364</v>
      </c>
      <c r="B2488" t="s">
        <v>8364</v>
      </c>
    </row>
    <row r="2489" spans="1:2" x14ac:dyDescent="0.25">
      <c r="A2489" t="s">
        <v>8365</v>
      </c>
      <c r="B2489" t="s">
        <v>8366</v>
      </c>
    </row>
    <row r="2490" spans="1:2" x14ac:dyDescent="0.25">
      <c r="A2490" t="s">
        <v>8367</v>
      </c>
      <c r="B2490" t="s">
        <v>8368</v>
      </c>
    </row>
    <row r="2491" spans="1:2" x14ac:dyDescent="0.25">
      <c r="A2491" t="s">
        <v>8369</v>
      </c>
      <c r="B2491" t="s">
        <v>8370</v>
      </c>
    </row>
    <row r="2492" spans="1:2" x14ac:dyDescent="0.25">
      <c r="A2492" t="s">
        <v>8371</v>
      </c>
      <c r="B2492" t="s">
        <v>8372</v>
      </c>
    </row>
    <row r="2493" spans="1:2" x14ac:dyDescent="0.25">
      <c r="A2493" t="s">
        <v>8373</v>
      </c>
      <c r="B2493" t="s">
        <v>8374</v>
      </c>
    </row>
    <row r="2494" spans="1:2" x14ac:dyDescent="0.25">
      <c r="A2494" t="s">
        <v>8375</v>
      </c>
      <c r="B2494" t="s">
        <v>8376</v>
      </c>
    </row>
    <row r="2495" spans="1:2" x14ac:dyDescent="0.25">
      <c r="A2495" t="s">
        <v>8377</v>
      </c>
      <c r="B2495" t="s">
        <v>8378</v>
      </c>
    </row>
    <row r="2496" spans="1:2" x14ac:dyDescent="0.25">
      <c r="A2496" t="s">
        <v>8379</v>
      </c>
      <c r="B2496" t="s">
        <v>8380</v>
      </c>
    </row>
    <row r="2497" spans="1:2" x14ac:dyDescent="0.25">
      <c r="A2497" t="s">
        <v>8381</v>
      </c>
      <c r="B2497" t="s">
        <v>8382</v>
      </c>
    </row>
    <row r="2498" spans="1:2" x14ac:dyDescent="0.25">
      <c r="A2498" t="s">
        <v>8383</v>
      </c>
      <c r="B2498" t="s">
        <v>8384</v>
      </c>
    </row>
    <row r="2499" spans="1:2" x14ac:dyDescent="0.25">
      <c r="A2499" t="s">
        <v>8385</v>
      </c>
      <c r="B2499" t="s">
        <v>8385</v>
      </c>
    </row>
    <row r="2500" spans="1:2" x14ac:dyDescent="0.25">
      <c r="A2500" t="s">
        <v>8386</v>
      </c>
      <c r="B2500" t="s">
        <v>8386</v>
      </c>
    </row>
    <row r="2501" spans="1:2" x14ac:dyDescent="0.25">
      <c r="A2501" t="s">
        <v>8387</v>
      </c>
      <c r="B2501" t="s">
        <v>8388</v>
      </c>
    </row>
    <row r="2502" spans="1:2" x14ac:dyDescent="0.25">
      <c r="A2502" t="s">
        <v>8389</v>
      </c>
      <c r="B2502" t="s">
        <v>8390</v>
      </c>
    </row>
    <row r="2503" spans="1:2" x14ac:dyDescent="0.25">
      <c r="A2503" t="s">
        <v>8391</v>
      </c>
      <c r="B2503" t="s">
        <v>8392</v>
      </c>
    </row>
    <row r="2504" spans="1:2" x14ac:dyDescent="0.25">
      <c r="A2504" t="s">
        <v>8393</v>
      </c>
      <c r="B2504" t="s">
        <v>8394</v>
      </c>
    </row>
    <row r="2505" spans="1:2" x14ac:dyDescent="0.25">
      <c r="A2505" t="s">
        <v>8395</v>
      </c>
      <c r="B2505" t="s">
        <v>8396</v>
      </c>
    </row>
    <row r="2506" spans="1:2" x14ac:dyDescent="0.25">
      <c r="A2506" t="s">
        <v>8397</v>
      </c>
      <c r="B2506" t="s">
        <v>8398</v>
      </c>
    </row>
    <row r="2507" spans="1:2" x14ac:dyDescent="0.25">
      <c r="A2507" t="s">
        <v>8399</v>
      </c>
      <c r="B2507" t="s">
        <v>8400</v>
      </c>
    </row>
    <row r="2508" spans="1:2" x14ac:dyDescent="0.25">
      <c r="A2508" t="s">
        <v>8401</v>
      </c>
      <c r="B2508" t="s">
        <v>8402</v>
      </c>
    </row>
    <row r="2509" spans="1:2" x14ac:dyDescent="0.25">
      <c r="A2509" t="s">
        <v>8403</v>
      </c>
      <c r="B2509" t="s">
        <v>8404</v>
      </c>
    </row>
    <row r="2510" spans="1:2" x14ac:dyDescent="0.25">
      <c r="A2510" t="s">
        <v>8405</v>
      </c>
      <c r="B2510" t="s">
        <v>8406</v>
      </c>
    </row>
    <row r="2511" spans="1:2" x14ac:dyDescent="0.25">
      <c r="A2511" t="s">
        <v>8407</v>
      </c>
      <c r="B2511" t="s">
        <v>8408</v>
      </c>
    </row>
    <row r="2512" spans="1:2" x14ac:dyDescent="0.25">
      <c r="A2512" t="s">
        <v>8409</v>
      </c>
      <c r="B2512" t="s">
        <v>8410</v>
      </c>
    </row>
    <row r="2513" spans="1:2" x14ac:dyDescent="0.25">
      <c r="A2513" t="s">
        <v>8411</v>
      </c>
      <c r="B2513" t="s">
        <v>8412</v>
      </c>
    </row>
    <row r="2514" spans="1:2" x14ac:dyDescent="0.25">
      <c r="A2514" t="s">
        <v>8413</v>
      </c>
      <c r="B2514" t="s">
        <v>8414</v>
      </c>
    </row>
    <row r="2515" spans="1:2" x14ac:dyDescent="0.25">
      <c r="A2515" t="s">
        <v>8415</v>
      </c>
      <c r="B2515" t="s">
        <v>8416</v>
      </c>
    </row>
    <row r="2516" spans="1:2" x14ac:dyDescent="0.25">
      <c r="A2516" t="s">
        <v>8417</v>
      </c>
      <c r="B2516" t="s">
        <v>8418</v>
      </c>
    </row>
    <row r="2517" spans="1:2" x14ac:dyDescent="0.25">
      <c r="A2517" t="s">
        <v>8419</v>
      </c>
      <c r="B2517" t="s">
        <v>8420</v>
      </c>
    </row>
    <row r="2518" spans="1:2" x14ac:dyDescent="0.25">
      <c r="A2518" t="s">
        <v>8421</v>
      </c>
      <c r="B2518" t="s">
        <v>8422</v>
      </c>
    </row>
    <row r="2519" spans="1:2" x14ac:dyDescent="0.25">
      <c r="A2519" t="s">
        <v>3822</v>
      </c>
      <c r="B2519" t="s">
        <v>8423</v>
      </c>
    </row>
    <row r="2520" spans="1:2" x14ac:dyDescent="0.25">
      <c r="A2520" t="s">
        <v>8424</v>
      </c>
      <c r="B2520" t="s">
        <v>8425</v>
      </c>
    </row>
    <row r="2521" spans="1:2" x14ac:dyDescent="0.25">
      <c r="A2521" t="s">
        <v>8426</v>
      </c>
      <c r="B2521" t="s">
        <v>8427</v>
      </c>
    </row>
    <row r="2522" spans="1:2" x14ac:dyDescent="0.25">
      <c r="A2522" t="s">
        <v>8428</v>
      </c>
      <c r="B2522" t="s">
        <v>8429</v>
      </c>
    </row>
    <row r="2523" spans="1:2" x14ac:dyDescent="0.25">
      <c r="A2523" t="s">
        <v>8430</v>
      </c>
      <c r="B2523" t="s">
        <v>8431</v>
      </c>
    </row>
    <row r="2524" spans="1:2" x14ac:dyDescent="0.25">
      <c r="A2524" t="s">
        <v>8432</v>
      </c>
      <c r="B2524" t="s">
        <v>8433</v>
      </c>
    </row>
    <row r="2525" spans="1:2" x14ac:dyDescent="0.25">
      <c r="A2525" t="s">
        <v>8434</v>
      </c>
      <c r="B2525" t="s">
        <v>8435</v>
      </c>
    </row>
    <row r="2526" spans="1:2" x14ac:dyDescent="0.25">
      <c r="A2526" t="s">
        <v>8436</v>
      </c>
      <c r="B2526" t="s">
        <v>8437</v>
      </c>
    </row>
    <row r="2527" spans="1:2" x14ac:dyDescent="0.25">
      <c r="A2527" t="s">
        <v>8438</v>
      </c>
      <c r="B2527" t="s">
        <v>8439</v>
      </c>
    </row>
    <row r="2528" spans="1:2" x14ac:dyDescent="0.25">
      <c r="A2528" t="s">
        <v>8440</v>
      </c>
      <c r="B2528" t="s">
        <v>8441</v>
      </c>
    </row>
    <row r="2529" spans="1:2" x14ac:dyDescent="0.25">
      <c r="A2529" t="s">
        <v>8442</v>
      </c>
      <c r="B2529" t="s">
        <v>8443</v>
      </c>
    </row>
    <row r="2530" spans="1:2" x14ac:dyDescent="0.25">
      <c r="A2530" t="s">
        <v>8444</v>
      </c>
      <c r="B2530" t="s">
        <v>8445</v>
      </c>
    </row>
    <row r="2531" spans="1:2" x14ac:dyDescent="0.25">
      <c r="A2531" t="s">
        <v>8446</v>
      </c>
      <c r="B2531" t="s">
        <v>8447</v>
      </c>
    </row>
    <row r="2532" spans="1:2" x14ac:dyDescent="0.25">
      <c r="A2532" t="s">
        <v>8448</v>
      </c>
      <c r="B2532" t="s">
        <v>8449</v>
      </c>
    </row>
    <row r="2533" spans="1:2" x14ac:dyDescent="0.25">
      <c r="A2533" t="s">
        <v>8450</v>
      </c>
      <c r="B2533" t="s">
        <v>8451</v>
      </c>
    </row>
    <row r="2534" spans="1:2" x14ac:dyDescent="0.25">
      <c r="A2534" t="s">
        <v>8452</v>
      </c>
      <c r="B2534" t="s">
        <v>8453</v>
      </c>
    </row>
    <row r="2535" spans="1:2" x14ac:dyDescent="0.25">
      <c r="A2535" t="s">
        <v>8449</v>
      </c>
      <c r="B2535" t="s">
        <v>8454</v>
      </c>
    </row>
    <row r="2536" spans="1:2" x14ac:dyDescent="0.25">
      <c r="A2536" t="s">
        <v>8455</v>
      </c>
      <c r="B2536" t="s">
        <v>8456</v>
      </c>
    </row>
    <row r="2537" spans="1:2" x14ac:dyDescent="0.25">
      <c r="A2537" t="s">
        <v>8457</v>
      </c>
      <c r="B2537" t="s">
        <v>8458</v>
      </c>
    </row>
    <row r="2538" spans="1:2" x14ac:dyDescent="0.25">
      <c r="A2538" t="s">
        <v>8459</v>
      </c>
      <c r="B2538" t="s">
        <v>8460</v>
      </c>
    </row>
    <row r="2539" spans="1:2" x14ac:dyDescent="0.25">
      <c r="A2539" t="s">
        <v>8461</v>
      </c>
      <c r="B2539" t="s">
        <v>8462</v>
      </c>
    </row>
    <row r="2540" spans="1:2" x14ac:dyDescent="0.25">
      <c r="A2540" t="s">
        <v>8463</v>
      </c>
      <c r="B2540" t="s">
        <v>8464</v>
      </c>
    </row>
    <row r="2541" spans="1:2" x14ac:dyDescent="0.25">
      <c r="A2541" t="s">
        <v>8465</v>
      </c>
      <c r="B2541" t="s">
        <v>8466</v>
      </c>
    </row>
    <row r="2542" spans="1:2" x14ac:dyDescent="0.25">
      <c r="A2542" t="s">
        <v>8467</v>
      </c>
      <c r="B2542" t="s">
        <v>8468</v>
      </c>
    </row>
    <row r="2543" spans="1:2" x14ac:dyDescent="0.25">
      <c r="A2543" t="s">
        <v>8469</v>
      </c>
      <c r="B2543" t="s">
        <v>8470</v>
      </c>
    </row>
    <row r="2544" spans="1:2" x14ac:dyDescent="0.25">
      <c r="A2544" t="s">
        <v>8471</v>
      </c>
      <c r="B2544" t="s">
        <v>8469</v>
      </c>
    </row>
    <row r="2545" spans="1:2" x14ac:dyDescent="0.25">
      <c r="A2545" t="s">
        <v>8472</v>
      </c>
      <c r="B2545" t="s">
        <v>8473</v>
      </c>
    </row>
    <row r="2546" spans="1:2" x14ac:dyDescent="0.25">
      <c r="A2546" t="s">
        <v>8474</v>
      </c>
      <c r="B2546" t="s">
        <v>8475</v>
      </c>
    </row>
    <row r="2547" spans="1:2" x14ac:dyDescent="0.25">
      <c r="A2547" t="s">
        <v>8476</v>
      </c>
      <c r="B2547" t="s">
        <v>8477</v>
      </c>
    </row>
    <row r="2548" spans="1:2" x14ac:dyDescent="0.25">
      <c r="A2548" t="s">
        <v>8478</v>
      </c>
      <c r="B2548" t="s">
        <v>8479</v>
      </c>
    </row>
    <row r="2549" spans="1:2" x14ac:dyDescent="0.25">
      <c r="A2549" t="s">
        <v>8480</v>
      </c>
      <c r="B2549" t="s">
        <v>8481</v>
      </c>
    </row>
    <row r="2550" spans="1:2" x14ac:dyDescent="0.25">
      <c r="A2550" t="s">
        <v>1089</v>
      </c>
      <c r="B2550" t="s">
        <v>8482</v>
      </c>
    </row>
    <row r="2551" spans="1:2" x14ac:dyDescent="0.25">
      <c r="A2551" t="s">
        <v>8483</v>
      </c>
      <c r="B2551" t="s">
        <v>8484</v>
      </c>
    </row>
    <row r="2552" spans="1:2" x14ac:dyDescent="0.25">
      <c r="A2552" t="s">
        <v>8485</v>
      </c>
      <c r="B2552" t="s">
        <v>8486</v>
      </c>
    </row>
    <row r="2553" spans="1:2" x14ac:dyDescent="0.25">
      <c r="A2553" t="s">
        <v>8487</v>
      </c>
      <c r="B2553" t="s">
        <v>8488</v>
      </c>
    </row>
    <row r="2554" spans="1:2" x14ac:dyDescent="0.25">
      <c r="A2554" t="s">
        <v>8489</v>
      </c>
      <c r="B2554" t="s">
        <v>8490</v>
      </c>
    </row>
    <row r="2555" spans="1:2" x14ac:dyDescent="0.25">
      <c r="A2555" t="s">
        <v>8491</v>
      </c>
      <c r="B2555" t="s">
        <v>8492</v>
      </c>
    </row>
    <row r="2556" spans="1:2" x14ac:dyDescent="0.25">
      <c r="A2556" t="s">
        <v>8493</v>
      </c>
      <c r="B2556" t="s">
        <v>8494</v>
      </c>
    </row>
    <row r="2557" spans="1:2" x14ac:dyDescent="0.25">
      <c r="A2557" t="s">
        <v>8495</v>
      </c>
      <c r="B2557" t="s">
        <v>8496</v>
      </c>
    </row>
    <row r="2558" spans="1:2" x14ac:dyDescent="0.25">
      <c r="A2558" t="s">
        <v>8497</v>
      </c>
      <c r="B2558" t="s">
        <v>8498</v>
      </c>
    </row>
    <row r="2559" spans="1:2" x14ac:dyDescent="0.25">
      <c r="A2559" t="s">
        <v>8499</v>
      </c>
      <c r="B2559" t="s">
        <v>8500</v>
      </c>
    </row>
    <row r="2560" spans="1:2" x14ac:dyDescent="0.25">
      <c r="A2560" t="s">
        <v>8501</v>
      </c>
      <c r="B2560" t="s">
        <v>8502</v>
      </c>
    </row>
    <row r="2561" spans="1:2" x14ac:dyDescent="0.25">
      <c r="A2561" t="s">
        <v>8503</v>
      </c>
      <c r="B2561" t="s">
        <v>8504</v>
      </c>
    </row>
    <row r="2562" spans="1:2" x14ac:dyDescent="0.25">
      <c r="A2562" t="s">
        <v>8505</v>
      </c>
      <c r="B2562" t="s">
        <v>8506</v>
      </c>
    </row>
    <row r="2563" spans="1:2" x14ac:dyDescent="0.25">
      <c r="A2563" t="s">
        <v>8507</v>
      </c>
      <c r="B2563" t="s">
        <v>18525</v>
      </c>
    </row>
    <row r="2564" spans="1:2" x14ac:dyDescent="0.25">
      <c r="A2564" t="s">
        <v>8508</v>
      </c>
      <c r="B2564" t="s">
        <v>8509</v>
      </c>
    </row>
    <row r="2565" spans="1:2" x14ac:dyDescent="0.25">
      <c r="A2565" t="s">
        <v>590</v>
      </c>
      <c r="B2565" t="s">
        <v>8510</v>
      </c>
    </row>
    <row r="2566" spans="1:2" x14ac:dyDescent="0.25">
      <c r="A2566" t="s">
        <v>8511</v>
      </c>
      <c r="B2566" t="s">
        <v>8512</v>
      </c>
    </row>
    <row r="2567" spans="1:2" x14ac:dyDescent="0.25">
      <c r="A2567" t="s">
        <v>8513</v>
      </c>
      <c r="B2567" t="s">
        <v>8514</v>
      </c>
    </row>
    <row r="2568" spans="1:2" x14ac:dyDescent="0.25">
      <c r="A2568" t="s">
        <v>8515</v>
      </c>
      <c r="B2568" t="s">
        <v>8516</v>
      </c>
    </row>
    <row r="2569" spans="1:2" x14ac:dyDescent="0.25">
      <c r="A2569" t="s">
        <v>8517</v>
      </c>
      <c r="B2569" t="s">
        <v>8518</v>
      </c>
    </row>
    <row r="2570" spans="1:2" x14ac:dyDescent="0.25">
      <c r="A2570" t="s">
        <v>8519</v>
      </c>
      <c r="B2570" t="s">
        <v>8520</v>
      </c>
    </row>
    <row r="2571" spans="1:2" x14ac:dyDescent="0.25">
      <c r="A2571" t="s">
        <v>8521</v>
      </c>
      <c r="B2571" t="s">
        <v>8522</v>
      </c>
    </row>
    <row r="2572" spans="1:2" x14ac:dyDescent="0.25">
      <c r="A2572" t="s">
        <v>8523</v>
      </c>
      <c r="B2572" t="s">
        <v>8524</v>
      </c>
    </row>
    <row r="2573" spans="1:2" x14ac:dyDescent="0.25">
      <c r="A2573" t="s">
        <v>8525</v>
      </c>
      <c r="B2573" t="s">
        <v>8526</v>
      </c>
    </row>
    <row r="2574" spans="1:2" x14ac:dyDescent="0.25">
      <c r="A2574" t="s">
        <v>8527</v>
      </c>
      <c r="B2574" t="s">
        <v>8528</v>
      </c>
    </row>
    <row r="2575" spans="1:2" x14ac:dyDescent="0.25">
      <c r="A2575" t="s">
        <v>8529</v>
      </c>
      <c r="B2575" t="s">
        <v>8530</v>
      </c>
    </row>
    <row r="2576" spans="1:2" x14ac:dyDescent="0.25">
      <c r="A2576" t="s">
        <v>8531</v>
      </c>
      <c r="B2576" t="s">
        <v>8532</v>
      </c>
    </row>
    <row r="2577" spans="1:2" x14ac:dyDescent="0.25">
      <c r="A2577" t="s">
        <v>8533</v>
      </c>
      <c r="B2577" t="s">
        <v>8534</v>
      </c>
    </row>
    <row r="2578" spans="1:2" x14ac:dyDescent="0.25">
      <c r="A2578" t="s">
        <v>8535</v>
      </c>
      <c r="B2578" t="s">
        <v>8536</v>
      </c>
    </row>
    <row r="2579" spans="1:2" x14ac:dyDescent="0.25">
      <c r="A2579" t="s">
        <v>8537</v>
      </c>
      <c r="B2579" t="s">
        <v>8538</v>
      </c>
    </row>
    <row r="2580" spans="1:2" x14ac:dyDescent="0.25">
      <c r="A2580" t="s">
        <v>8539</v>
      </c>
      <c r="B2580" t="s">
        <v>8540</v>
      </c>
    </row>
    <row r="2581" spans="1:2" x14ac:dyDescent="0.25">
      <c r="A2581" t="s">
        <v>8541</v>
      </c>
      <c r="B2581" t="s">
        <v>8542</v>
      </c>
    </row>
    <row r="2582" spans="1:2" x14ac:dyDescent="0.25">
      <c r="A2582" t="s">
        <v>8543</v>
      </c>
      <c r="B2582" t="s">
        <v>8544</v>
      </c>
    </row>
    <row r="2583" spans="1:2" x14ac:dyDescent="0.25">
      <c r="A2583" t="s">
        <v>8545</v>
      </c>
      <c r="B2583" t="s">
        <v>8546</v>
      </c>
    </row>
    <row r="2584" spans="1:2" x14ac:dyDescent="0.25">
      <c r="A2584" t="s">
        <v>8547</v>
      </c>
      <c r="B2584" t="s">
        <v>8548</v>
      </c>
    </row>
    <row r="2585" spans="1:2" x14ac:dyDescent="0.25">
      <c r="A2585" t="s">
        <v>8549</v>
      </c>
      <c r="B2585" t="s">
        <v>8550</v>
      </c>
    </row>
    <row r="2586" spans="1:2" x14ac:dyDescent="0.25">
      <c r="A2586" t="s">
        <v>8551</v>
      </c>
      <c r="B2586" t="s">
        <v>8552</v>
      </c>
    </row>
    <row r="2587" spans="1:2" x14ac:dyDescent="0.25">
      <c r="A2587" t="s">
        <v>8553</v>
      </c>
      <c r="B2587" t="s">
        <v>8554</v>
      </c>
    </row>
    <row r="2588" spans="1:2" x14ac:dyDescent="0.25">
      <c r="A2588" t="s">
        <v>8555</v>
      </c>
      <c r="B2588" t="s">
        <v>8556</v>
      </c>
    </row>
    <row r="2589" spans="1:2" x14ac:dyDescent="0.25">
      <c r="A2589" t="s">
        <v>8557</v>
      </c>
      <c r="B2589" t="s">
        <v>8558</v>
      </c>
    </row>
    <row r="2590" spans="1:2" x14ac:dyDescent="0.25">
      <c r="A2590" t="s">
        <v>8559</v>
      </c>
      <c r="B2590" t="s">
        <v>8560</v>
      </c>
    </row>
    <row r="2591" spans="1:2" x14ac:dyDescent="0.25">
      <c r="A2591" t="s">
        <v>8561</v>
      </c>
      <c r="B2591" t="s">
        <v>8562</v>
      </c>
    </row>
    <row r="2592" spans="1:2" x14ac:dyDescent="0.25">
      <c r="A2592" t="s">
        <v>8563</v>
      </c>
      <c r="B2592" t="s">
        <v>8564</v>
      </c>
    </row>
    <row r="2593" spans="1:2" x14ac:dyDescent="0.25">
      <c r="A2593" t="s">
        <v>8565</v>
      </c>
      <c r="B2593" t="s">
        <v>8566</v>
      </c>
    </row>
    <row r="2594" spans="1:2" x14ac:dyDescent="0.25">
      <c r="A2594" t="s">
        <v>8567</v>
      </c>
      <c r="B2594" t="s">
        <v>8568</v>
      </c>
    </row>
    <row r="2595" spans="1:2" x14ac:dyDescent="0.25">
      <c r="A2595" t="s">
        <v>8569</v>
      </c>
      <c r="B2595" t="s">
        <v>8570</v>
      </c>
    </row>
    <row r="2596" spans="1:2" x14ac:dyDescent="0.25">
      <c r="A2596" t="s">
        <v>8571</v>
      </c>
      <c r="B2596" t="s">
        <v>8572</v>
      </c>
    </row>
    <row r="2597" spans="1:2" x14ac:dyDescent="0.25">
      <c r="A2597" t="s">
        <v>8573</v>
      </c>
      <c r="B2597" t="s">
        <v>8574</v>
      </c>
    </row>
    <row r="2598" spans="1:2" x14ac:dyDescent="0.25">
      <c r="A2598" t="s">
        <v>8575</v>
      </c>
      <c r="B2598" t="s">
        <v>8576</v>
      </c>
    </row>
    <row r="2599" spans="1:2" x14ac:dyDescent="0.25">
      <c r="A2599" t="s">
        <v>8577</v>
      </c>
      <c r="B2599" t="s">
        <v>8578</v>
      </c>
    </row>
    <row r="2600" spans="1:2" x14ac:dyDescent="0.25">
      <c r="A2600" t="s">
        <v>8579</v>
      </c>
      <c r="B2600" t="s">
        <v>8580</v>
      </c>
    </row>
    <row r="2601" spans="1:2" x14ac:dyDescent="0.25">
      <c r="A2601" t="s">
        <v>8581</v>
      </c>
      <c r="B2601" t="s">
        <v>8582</v>
      </c>
    </row>
    <row r="2602" spans="1:2" x14ac:dyDescent="0.25">
      <c r="A2602" t="s">
        <v>8583</v>
      </c>
      <c r="B2602" t="s">
        <v>8584</v>
      </c>
    </row>
    <row r="2603" spans="1:2" x14ac:dyDescent="0.25">
      <c r="A2603" t="s">
        <v>8585</v>
      </c>
      <c r="B2603" t="s">
        <v>8586</v>
      </c>
    </row>
    <row r="2604" spans="1:2" x14ac:dyDescent="0.25">
      <c r="A2604" t="s">
        <v>8587</v>
      </c>
      <c r="B2604" t="s">
        <v>8588</v>
      </c>
    </row>
    <row r="2605" spans="1:2" x14ac:dyDescent="0.25">
      <c r="A2605" t="s">
        <v>8589</v>
      </c>
      <c r="B2605" t="s">
        <v>8590</v>
      </c>
    </row>
    <row r="2606" spans="1:2" x14ac:dyDescent="0.25">
      <c r="A2606" t="s">
        <v>8591</v>
      </c>
      <c r="B2606" t="s">
        <v>8592</v>
      </c>
    </row>
    <row r="2607" spans="1:2" x14ac:dyDescent="0.25">
      <c r="A2607" t="s">
        <v>210</v>
      </c>
      <c r="B2607" t="s">
        <v>8593</v>
      </c>
    </row>
    <row r="2608" spans="1:2" x14ac:dyDescent="0.25">
      <c r="A2608" t="s">
        <v>8594</v>
      </c>
      <c r="B2608" t="s">
        <v>8595</v>
      </c>
    </row>
    <row r="2609" spans="1:2" x14ac:dyDescent="0.25">
      <c r="A2609" t="s">
        <v>8596</v>
      </c>
      <c r="B2609" t="s">
        <v>8597</v>
      </c>
    </row>
    <row r="2610" spans="1:2" x14ac:dyDescent="0.25">
      <c r="A2610" t="s">
        <v>8598</v>
      </c>
      <c r="B2610" t="s">
        <v>8599</v>
      </c>
    </row>
    <row r="2611" spans="1:2" x14ac:dyDescent="0.25">
      <c r="A2611" t="s">
        <v>8600</v>
      </c>
      <c r="B2611" t="s">
        <v>8601</v>
      </c>
    </row>
    <row r="2612" spans="1:2" x14ac:dyDescent="0.25">
      <c r="A2612" t="s">
        <v>8602</v>
      </c>
      <c r="B2612" t="s">
        <v>8603</v>
      </c>
    </row>
    <row r="2613" spans="1:2" x14ac:dyDescent="0.25">
      <c r="A2613" t="s">
        <v>8604</v>
      </c>
      <c r="B2613" t="s">
        <v>8605</v>
      </c>
    </row>
    <row r="2614" spans="1:2" x14ac:dyDescent="0.25">
      <c r="A2614" t="s">
        <v>8606</v>
      </c>
      <c r="B2614" t="s">
        <v>8607</v>
      </c>
    </row>
    <row r="2615" spans="1:2" x14ac:dyDescent="0.25">
      <c r="A2615" t="s">
        <v>8608</v>
      </c>
      <c r="B2615" t="s">
        <v>8609</v>
      </c>
    </row>
    <row r="2616" spans="1:2" x14ac:dyDescent="0.25">
      <c r="A2616" t="s">
        <v>8610</v>
      </c>
      <c r="B2616" t="s">
        <v>8611</v>
      </c>
    </row>
    <row r="2617" spans="1:2" x14ac:dyDescent="0.25">
      <c r="A2617" t="s">
        <v>8612</v>
      </c>
      <c r="B2617" t="s">
        <v>8613</v>
      </c>
    </row>
    <row r="2618" spans="1:2" x14ac:dyDescent="0.25">
      <c r="A2618" t="s">
        <v>8614</v>
      </c>
      <c r="B2618" t="s">
        <v>8615</v>
      </c>
    </row>
    <row r="2619" spans="1:2" x14ac:dyDescent="0.25">
      <c r="A2619" t="s">
        <v>8616</v>
      </c>
      <c r="B2619" t="s">
        <v>8606</v>
      </c>
    </row>
    <row r="2620" spans="1:2" x14ac:dyDescent="0.25">
      <c r="A2620" t="s">
        <v>8617</v>
      </c>
      <c r="B2620" t="s">
        <v>8618</v>
      </c>
    </row>
    <row r="2621" spans="1:2" x14ac:dyDescent="0.25">
      <c r="A2621" t="s">
        <v>8619</v>
      </c>
      <c r="B2621" t="s">
        <v>8620</v>
      </c>
    </row>
    <row r="2622" spans="1:2" x14ac:dyDescent="0.25">
      <c r="A2622" t="s">
        <v>8621</v>
      </c>
      <c r="B2622" t="s">
        <v>8622</v>
      </c>
    </row>
    <row r="2623" spans="1:2" x14ac:dyDescent="0.25">
      <c r="A2623" t="s">
        <v>659</v>
      </c>
      <c r="B2623" t="s">
        <v>8623</v>
      </c>
    </row>
    <row r="2624" spans="1:2" x14ac:dyDescent="0.25">
      <c r="A2624" t="s">
        <v>8624</v>
      </c>
      <c r="B2624" t="s">
        <v>8625</v>
      </c>
    </row>
    <row r="2625" spans="1:2" x14ac:dyDescent="0.25">
      <c r="A2625" t="s">
        <v>8626</v>
      </c>
      <c r="B2625" t="s">
        <v>8627</v>
      </c>
    </row>
    <row r="2626" spans="1:2" x14ac:dyDescent="0.25">
      <c r="A2626" t="s">
        <v>8628</v>
      </c>
      <c r="B2626" t="s">
        <v>8629</v>
      </c>
    </row>
    <row r="2627" spans="1:2" x14ac:dyDescent="0.25">
      <c r="A2627" t="s">
        <v>8630</v>
      </c>
      <c r="B2627" t="s">
        <v>8631</v>
      </c>
    </row>
    <row r="2628" spans="1:2" x14ac:dyDescent="0.25">
      <c r="A2628" t="s">
        <v>8632</v>
      </c>
      <c r="B2628" t="s">
        <v>8633</v>
      </c>
    </row>
    <row r="2629" spans="1:2" x14ac:dyDescent="0.25">
      <c r="A2629" t="s">
        <v>8634</v>
      </c>
      <c r="B2629" t="s">
        <v>8635</v>
      </c>
    </row>
    <row r="2630" spans="1:2" x14ac:dyDescent="0.25">
      <c r="A2630" t="s">
        <v>8636</v>
      </c>
      <c r="B2630" t="s">
        <v>8637</v>
      </c>
    </row>
    <row r="2631" spans="1:2" x14ac:dyDescent="0.25">
      <c r="A2631" t="s">
        <v>8638</v>
      </c>
      <c r="B2631" t="s">
        <v>8639</v>
      </c>
    </row>
    <row r="2632" spans="1:2" x14ac:dyDescent="0.25">
      <c r="A2632" t="s">
        <v>8640</v>
      </c>
      <c r="B2632" t="s">
        <v>8641</v>
      </c>
    </row>
    <row r="2633" spans="1:2" x14ac:dyDescent="0.25">
      <c r="A2633" t="s">
        <v>8642</v>
      </c>
      <c r="B2633" t="s">
        <v>8643</v>
      </c>
    </row>
    <row r="2634" spans="1:2" x14ac:dyDescent="0.25">
      <c r="A2634" t="s">
        <v>8644</v>
      </c>
      <c r="B2634" t="s">
        <v>8645</v>
      </c>
    </row>
    <row r="2635" spans="1:2" x14ac:dyDescent="0.25">
      <c r="A2635" t="s">
        <v>8646</v>
      </c>
      <c r="B2635" t="s">
        <v>8647</v>
      </c>
    </row>
    <row r="2636" spans="1:2" x14ac:dyDescent="0.25">
      <c r="A2636" t="s">
        <v>8648</v>
      </c>
      <c r="B2636" t="s">
        <v>8649</v>
      </c>
    </row>
    <row r="2637" spans="1:2" x14ac:dyDescent="0.25">
      <c r="A2637" t="s">
        <v>8650</v>
      </c>
      <c r="B2637" t="s">
        <v>8651</v>
      </c>
    </row>
    <row r="2638" spans="1:2" x14ac:dyDescent="0.25">
      <c r="A2638" t="s">
        <v>8652</v>
      </c>
      <c r="B2638" t="s">
        <v>8653</v>
      </c>
    </row>
    <row r="2639" spans="1:2" x14ac:dyDescent="0.25">
      <c r="A2639" t="s">
        <v>8654</v>
      </c>
      <c r="B2639" t="s">
        <v>8655</v>
      </c>
    </row>
    <row r="2640" spans="1:2" x14ac:dyDescent="0.25">
      <c r="A2640" t="s">
        <v>8656</v>
      </c>
      <c r="B2640" t="s">
        <v>8657</v>
      </c>
    </row>
    <row r="2641" spans="1:2" x14ac:dyDescent="0.25">
      <c r="A2641" t="s">
        <v>8658</v>
      </c>
      <c r="B2641" t="s">
        <v>8659</v>
      </c>
    </row>
    <row r="2642" spans="1:2" x14ac:dyDescent="0.25">
      <c r="A2642" t="s">
        <v>8660</v>
      </c>
      <c r="B2642" t="s">
        <v>8661</v>
      </c>
    </row>
    <row r="2643" spans="1:2" x14ac:dyDescent="0.25">
      <c r="A2643" t="s">
        <v>8662</v>
      </c>
      <c r="B2643" t="s">
        <v>8663</v>
      </c>
    </row>
    <row r="2644" spans="1:2" x14ac:dyDescent="0.25">
      <c r="A2644" t="s">
        <v>8664</v>
      </c>
      <c r="B2644" t="s">
        <v>8665</v>
      </c>
    </row>
    <row r="2645" spans="1:2" x14ac:dyDescent="0.25">
      <c r="A2645" t="s">
        <v>8666</v>
      </c>
      <c r="B2645" t="s">
        <v>8667</v>
      </c>
    </row>
    <row r="2646" spans="1:2" x14ac:dyDescent="0.25">
      <c r="A2646" t="s">
        <v>8668</v>
      </c>
      <c r="B2646" t="s">
        <v>8669</v>
      </c>
    </row>
    <row r="2647" spans="1:2" x14ac:dyDescent="0.25">
      <c r="A2647" t="s">
        <v>8670</v>
      </c>
      <c r="B2647" t="s">
        <v>8671</v>
      </c>
    </row>
    <row r="2648" spans="1:2" x14ac:dyDescent="0.25">
      <c r="A2648" t="s">
        <v>8672</v>
      </c>
      <c r="B2648" t="s">
        <v>8673</v>
      </c>
    </row>
    <row r="2649" spans="1:2" x14ac:dyDescent="0.25">
      <c r="A2649" t="s">
        <v>8674</v>
      </c>
      <c r="B2649" t="s">
        <v>8675</v>
      </c>
    </row>
    <row r="2650" spans="1:2" x14ac:dyDescent="0.25">
      <c r="A2650" t="s">
        <v>8676</v>
      </c>
      <c r="B2650" t="s">
        <v>8677</v>
      </c>
    </row>
    <row r="2651" spans="1:2" x14ac:dyDescent="0.25">
      <c r="A2651" t="s">
        <v>8678</v>
      </c>
      <c r="B2651" t="s">
        <v>8679</v>
      </c>
    </row>
    <row r="2652" spans="1:2" x14ac:dyDescent="0.25">
      <c r="A2652" t="s">
        <v>8680</v>
      </c>
      <c r="B2652" t="s">
        <v>8681</v>
      </c>
    </row>
    <row r="2653" spans="1:2" x14ac:dyDescent="0.25">
      <c r="A2653" t="s">
        <v>8682</v>
      </c>
      <c r="B2653" t="s">
        <v>8683</v>
      </c>
    </row>
    <row r="2654" spans="1:2" x14ac:dyDescent="0.25">
      <c r="A2654" t="s">
        <v>8684</v>
      </c>
      <c r="B2654" t="s">
        <v>8685</v>
      </c>
    </row>
    <row r="2655" spans="1:2" x14ac:dyDescent="0.25">
      <c r="A2655" t="s">
        <v>8686</v>
      </c>
      <c r="B2655" t="s">
        <v>8687</v>
      </c>
    </row>
    <row r="2656" spans="1:2" x14ac:dyDescent="0.25">
      <c r="A2656" t="s">
        <v>8688</v>
      </c>
      <c r="B2656" t="s">
        <v>8689</v>
      </c>
    </row>
    <row r="2657" spans="1:2" x14ac:dyDescent="0.25">
      <c r="A2657" t="s">
        <v>8690</v>
      </c>
      <c r="B2657" t="s">
        <v>8691</v>
      </c>
    </row>
    <row r="2658" spans="1:2" x14ac:dyDescent="0.25">
      <c r="A2658" t="s">
        <v>1016</v>
      </c>
      <c r="B2658" t="s">
        <v>8692</v>
      </c>
    </row>
    <row r="2659" spans="1:2" x14ac:dyDescent="0.25">
      <c r="A2659" t="s">
        <v>8693</v>
      </c>
      <c r="B2659" t="s">
        <v>8694</v>
      </c>
    </row>
    <row r="2660" spans="1:2" x14ac:dyDescent="0.25">
      <c r="A2660" t="s">
        <v>8695</v>
      </c>
      <c r="B2660" t="s">
        <v>8696</v>
      </c>
    </row>
    <row r="2661" spans="1:2" x14ac:dyDescent="0.25">
      <c r="A2661" t="s">
        <v>8697</v>
      </c>
      <c r="B2661" t="s">
        <v>8698</v>
      </c>
    </row>
    <row r="2662" spans="1:2" x14ac:dyDescent="0.25">
      <c r="A2662" t="s">
        <v>8699</v>
      </c>
      <c r="B2662" t="s">
        <v>8700</v>
      </c>
    </row>
    <row r="2663" spans="1:2" x14ac:dyDescent="0.25">
      <c r="A2663" t="s">
        <v>8701</v>
      </c>
      <c r="B2663" t="s">
        <v>8702</v>
      </c>
    </row>
    <row r="2664" spans="1:2" x14ac:dyDescent="0.25">
      <c r="A2664" t="s">
        <v>8703</v>
      </c>
      <c r="B2664" t="s">
        <v>8704</v>
      </c>
    </row>
    <row r="2665" spans="1:2" x14ac:dyDescent="0.25">
      <c r="A2665" t="s">
        <v>8705</v>
      </c>
      <c r="B2665" t="s">
        <v>8706</v>
      </c>
    </row>
    <row r="2666" spans="1:2" x14ac:dyDescent="0.25">
      <c r="A2666" t="s">
        <v>8707</v>
      </c>
      <c r="B2666" t="s">
        <v>8708</v>
      </c>
    </row>
    <row r="2667" spans="1:2" x14ac:dyDescent="0.25">
      <c r="A2667" t="s">
        <v>8709</v>
      </c>
      <c r="B2667" t="s">
        <v>8710</v>
      </c>
    </row>
    <row r="2668" spans="1:2" x14ac:dyDescent="0.25">
      <c r="A2668" t="s">
        <v>8711</v>
      </c>
      <c r="B2668" t="s">
        <v>8712</v>
      </c>
    </row>
    <row r="2669" spans="1:2" x14ac:dyDescent="0.25">
      <c r="A2669" t="s">
        <v>8713</v>
      </c>
      <c r="B2669" t="s">
        <v>8714</v>
      </c>
    </row>
    <row r="2670" spans="1:2" x14ac:dyDescent="0.25">
      <c r="A2670" t="s">
        <v>8715</v>
      </c>
      <c r="B2670" t="s">
        <v>8716</v>
      </c>
    </row>
    <row r="2671" spans="1:2" x14ac:dyDescent="0.25">
      <c r="A2671" t="s">
        <v>8717</v>
      </c>
      <c r="B2671" t="s">
        <v>8662</v>
      </c>
    </row>
    <row r="2672" spans="1:2" x14ac:dyDescent="0.25">
      <c r="A2672" t="s">
        <v>8718</v>
      </c>
      <c r="B2672" t="s">
        <v>8719</v>
      </c>
    </row>
    <row r="2673" spans="1:2" x14ac:dyDescent="0.25">
      <c r="A2673" t="s">
        <v>8720</v>
      </c>
      <c r="B2673" t="s">
        <v>8721</v>
      </c>
    </row>
    <row r="2674" spans="1:2" x14ac:dyDescent="0.25">
      <c r="A2674" t="s">
        <v>8722</v>
      </c>
      <c r="B2674" t="s">
        <v>8723</v>
      </c>
    </row>
    <row r="2675" spans="1:2" x14ac:dyDescent="0.25">
      <c r="A2675" t="s">
        <v>8724</v>
      </c>
      <c r="B2675" t="s">
        <v>8725</v>
      </c>
    </row>
    <row r="2676" spans="1:2" x14ac:dyDescent="0.25">
      <c r="A2676" t="s">
        <v>8726</v>
      </c>
      <c r="B2676" t="s">
        <v>8727</v>
      </c>
    </row>
    <row r="2677" spans="1:2" x14ac:dyDescent="0.25">
      <c r="A2677" t="s">
        <v>8728</v>
      </c>
      <c r="B2677" t="s">
        <v>8728</v>
      </c>
    </row>
    <row r="2678" spans="1:2" x14ac:dyDescent="0.25">
      <c r="A2678" t="s">
        <v>8729</v>
      </c>
      <c r="B2678" t="s">
        <v>8730</v>
      </c>
    </row>
    <row r="2679" spans="1:2" x14ac:dyDescent="0.25">
      <c r="A2679" t="s">
        <v>8731</v>
      </c>
      <c r="B2679" t="s">
        <v>8732</v>
      </c>
    </row>
    <row r="2680" spans="1:2" x14ac:dyDescent="0.25">
      <c r="A2680" t="s">
        <v>8733</v>
      </c>
      <c r="B2680" t="s">
        <v>8734</v>
      </c>
    </row>
    <row r="2681" spans="1:2" x14ac:dyDescent="0.25">
      <c r="A2681" t="s">
        <v>8735</v>
      </c>
      <c r="B2681" t="s">
        <v>6939</v>
      </c>
    </row>
    <row r="2682" spans="1:2" x14ac:dyDescent="0.25">
      <c r="A2682" t="s">
        <v>8736</v>
      </c>
      <c r="B2682" t="s">
        <v>8737</v>
      </c>
    </row>
    <row r="2683" spans="1:2" x14ac:dyDescent="0.25">
      <c r="A2683" t="s">
        <v>8738</v>
      </c>
      <c r="B2683" t="s">
        <v>8739</v>
      </c>
    </row>
    <row r="2684" spans="1:2" x14ac:dyDescent="0.25">
      <c r="A2684" t="s">
        <v>8740</v>
      </c>
      <c r="B2684" t="s">
        <v>8741</v>
      </c>
    </row>
    <row r="2685" spans="1:2" x14ac:dyDescent="0.25">
      <c r="A2685" t="s">
        <v>8742</v>
      </c>
      <c r="B2685" t="s">
        <v>8743</v>
      </c>
    </row>
    <row r="2686" spans="1:2" x14ac:dyDescent="0.25">
      <c r="A2686" t="s">
        <v>8744</v>
      </c>
      <c r="B2686" t="s">
        <v>8745</v>
      </c>
    </row>
    <row r="2687" spans="1:2" x14ac:dyDescent="0.25">
      <c r="A2687" t="s">
        <v>8746</v>
      </c>
      <c r="B2687" t="s">
        <v>8747</v>
      </c>
    </row>
    <row r="2688" spans="1:2" x14ac:dyDescent="0.25">
      <c r="A2688" t="s">
        <v>8748</v>
      </c>
      <c r="B2688" t="s">
        <v>8749</v>
      </c>
    </row>
    <row r="2689" spans="1:2" x14ac:dyDescent="0.25">
      <c r="A2689" t="s">
        <v>8750</v>
      </c>
      <c r="B2689" t="s">
        <v>8751</v>
      </c>
    </row>
    <row r="2690" spans="1:2" x14ac:dyDescent="0.25">
      <c r="A2690" t="s">
        <v>8752</v>
      </c>
      <c r="B2690" t="s">
        <v>8753</v>
      </c>
    </row>
    <row r="2691" spans="1:2" x14ac:dyDescent="0.25">
      <c r="A2691" t="s">
        <v>8754</v>
      </c>
      <c r="B2691" t="s">
        <v>8755</v>
      </c>
    </row>
    <row r="2692" spans="1:2" x14ac:dyDescent="0.25">
      <c r="A2692" t="s">
        <v>8756</v>
      </c>
      <c r="B2692" t="s">
        <v>8757</v>
      </c>
    </row>
    <row r="2693" spans="1:2" x14ac:dyDescent="0.25">
      <c r="A2693" t="s">
        <v>8758</v>
      </c>
      <c r="B2693" t="s">
        <v>8759</v>
      </c>
    </row>
    <row r="2694" spans="1:2" x14ac:dyDescent="0.25">
      <c r="A2694" t="s">
        <v>8760</v>
      </c>
      <c r="B2694" t="s">
        <v>8761</v>
      </c>
    </row>
    <row r="2695" spans="1:2" x14ac:dyDescent="0.25">
      <c r="A2695" t="s">
        <v>8762</v>
      </c>
      <c r="B2695" t="s">
        <v>8763</v>
      </c>
    </row>
    <row r="2696" spans="1:2" x14ac:dyDescent="0.25">
      <c r="A2696" t="s">
        <v>8764</v>
      </c>
      <c r="B2696" t="s">
        <v>8765</v>
      </c>
    </row>
    <row r="2697" spans="1:2" x14ac:dyDescent="0.25">
      <c r="A2697" t="s">
        <v>8766</v>
      </c>
      <c r="B2697" t="s">
        <v>8767</v>
      </c>
    </row>
    <row r="2698" spans="1:2" x14ac:dyDescent="0.25">
      <c r="A2698" t="s">
        <v>8768</v>
      </c>
      <c r="B2698" t="s">
        <v>8769</v>
      </c>
    </row>
    <row r="2699" spans="1:2" x14ac:dyDescent="0.25">
      <c r="A2699" t="s">
        <v>8770</v>
      </c>
      <c r="B2699" t="s">
        <v>8771</v>
      </c>
    </row>
    <row r="2700" spans="1:2" x14ac:dyDescent="0.25">
      <c r="A2700" t="s">
        <v>8772</v>
      </c>
      <c r="B2700" t="s">
        <v>8773</v>
      </c>
    </row>
    <row r="2701" spans="1:2" x14ac:dyDescent="0.25">
      <c r="A2701" t="s">
        <v>8774</v>
      </c>
      <c r="B2701" t="s">
        <v>8775</v>
      </c>
    </row>
    <row r="2702" spans="1:2" x14ac:dyDescent="0.25">
      <c r="A2702" t="s">
        <v>8776</v>
      </c>
      <c r="B2702" t="s">
        <v>8777</v>
      </c>
    </row>
    <row r="2703" spans="1:2" x14ac:dyDescent="0.25">
      <c r="A2703" t="s">
        <v>8778</v>
      </c>
      <c r="B2703" t="s">
        <v>8779</v>
      </c>
    </row>
    <row r="2704" spans="1:2" x14ac:dyDescent="0.25">
      <c r="A2704" t="s">
        <v>355</v>
      </c>
      <c r="B2704" t="s">
        <v>8780</v>
      </c>
    </row>
    <row r="2705" spans="1:2" x14ac:dyDescent="0.25">
      <c r="A2705" t="s">
        <v>8781</v>
      </c>
      <c r="B2705" t="s">
        <v>8782</v>
      </c>
    </row>
    <row r="2706" spans="1:2" x14ac:dyDescent="0.25">
      <c r="A2706" t="s">
        <v>8783</v>
      </c>
      <c r="B2706" t="s">
        <v>8784</v>
      </c>
    </row>
    <row r="2707" spans="1:2" x14ac:dyDescent="0.25">
      <c r="A2707" t="s">
        <v>8785</v>
      </c>
      <c r="B2707" t="s">
        <v>8786</v>
      </c>
    </row>
    <row r="2708" spans="1:2" x14ac:dyDescent="0.25">
      <c r="A2708" t="s">
        <v>8787</v>
      </c>
      <c r="B2708" t="s">
        <v>8788</v>
      </c>
    </row>
    <row r="2709" spans="1:2" x14ac:dyDescent="0.25">
      <c r="A2709" t="s">
        <v>8789</v>
      </c>
      <c r="B2709" t="s">
        <v>8790</v>
      </c>
    </row>
    <row r="2710" spans="1:2" x14ac:dyDescent="0.25">
      <c r="A2710" t="s">
        <v>8791</v>
      </c>
      <c r="B2710" t="s">
        <v>8792</v>
      </c>
    </row>
    <row r="2711" spans="1:2" x14ac:dyDescent="0.25">
      <c r="A2711" t="s">
        <v>8793</v>
      </c>
      <c r="B2711" t="s">
        <v>8794</v>
      </c>
    </row>
    <row r="2712" spans="1:2" x14ac:dyDescent="0.25">
      <c r="A2712" t="s">
        <v>8795</v>
      </c>
      <c r="B2712" t="s">
        <v>8796</v>
      </c>
    </row>
    <row r="2713" spans="1:2" x14ac:dyDescent="0.25">
      <c r="A2713" t="s">
        <v>8797</v>
      </c>
      <c r="B2713" t="s">
        <v>8798</v>
      </c>
    </row>
    <row r="2714" spans="1:2" x14ac:dyDescent="0.25">
      <c r="A2714" t="s">
        <v>8799</v>
      </c>
      <c r="B2714" t="s">
        <v>8800</v>
      </c>
    </row>
    <row r="2715" spans="1:2" x14ac:dyDescent="0.25">
      <c r="A2715" t="s">
        <v>8801</v>
      </c>
      <c r="B2715" t="s">
        <v>8802</v>
      </c>
    </row>
    <row r="2716" spans="1:2" x14ac:dyDescent="0.25">
      <c r="A2716" t="s">
        <v>8803</v>
      </c>
      <c r="B2716" t="s">
        <v>8804</v>
      </c>
    </row>
    <row r="2717" spans="1:2" x14ac:dyDescent="0.25">
      <c r="A2717" t="s">
        <v>8805</v>
      </c>
      <c r="B2717" t="s">
        <v>8806</v>
      </c>
    </row>
    <row r="2718" spans="1:2" x14ac:dyDescent="0.25">
      <c r="A2718" t="s">
        <v>8807</v>
      </c>
      <c r="B2718" t="s">
        <v>8808</v>
      </c>
    </row>
    <row r="2719" spans="1:2" x14ac:dyDescent="0.25">
      <c r="A2719" t="s">
        <v>8809</v>
      </c>
      <c r="B2719" t="s">
        <v>8810</v>
      </c>
    </row>
    <row r="2720" spans="1:2" x14ac:dyDescent="0.25">
      <c r="A2720" t="s">
        <v>8811</v>
      </c>
      <c r="B2720" t="s">
        <v>8812</v>
      </c>
    </row>
    <row r="2721" spans="1:2" x14ac:dyDescent="0.25">
      <c r="A2721" t="s">
        <v>8813</v>
      </c>
      <c r="B2721" t="s">
        <v>8814</v>
      </c>
    </row>
    <row r="2722" spans="1:2" x14ac:dyDescent="0.25">
      <c r="A2722" t="s">
        <v>8815</v>
      </c>
      <c r="B2722" t="s">
        <v>8816</v>
      </c>
    </row>
    <row r="2723" spans="1:2" x14ac:dyDescent="0.25">
      <c r="A2723" t="s">
        <v>8817</v>
      </c>
      <c r="B2723" t="s">
        <v>8818</v>
      </c>
    </row>
    <row r="2724" spans="1:2" x14ac:dyDescent="0.25">
      <c r="A2724" t="s">
        <v>8819</v>
      </c>
      <c r="B2724" t="s">
        <v>8820</v>
      </c>
    </row>
    <row r="2725" spans="1:2" x14ac:dyDescent="0.25">
      <c r="A2725" t="s">
        <v>8821</v>
      </c>
      <c r="B2725" t="s">
        <v>8822</v>
      </c>
    </row>
    <row r="2726" spans="1:2" x14ac:dyDescent="0.25">
      <c r="A2726" t="s">
        <v>8823</v>
      </c>
      <c r="B2726" t="s">
        <v>8824</v>
      </c>
    </row>
    <row r="2727" spans="1:2" x14ac:dyDescent="0.25">
      <c r="A2727" t="s">
        <v>8825</v>
      </c>
      <c r="B2727" t="s">
        <v>8826</v>
      </c>
    </row>
    <row r="2728" spans="1:2" x14ac:dyDescent="0.25">
      <c r="A2728" t="s">
        <v>8827</v>
      </c>
      <c r="B2728" t="s">
        <v>8828</v>
      </c>
    </row>
    <row r="2729" spans="1:2" x14ac:dyDescent="0.25">
      <c r="A2729" t="s">
        <v>8829</v>
      </c>
      <c r="B2729" t="s">
        <v>8830</v>
      </c>
    </row>
    <row r="2730" spans="1:2" x14ac:dyDescent="0.25">
      <c r="A2730" t="s">
        <v>8831</v>
      </c>
      <c r="B2730" t="s">
        <v>8832</v>
      </c>
    </row>
    <row r="2731" spans="1:2" x14ac:dyDescent="0.25">
      <c r="A2731" t="s">
        <v>8833</v>
      </c>
      <c r="B2731" t="s">
        <v>8834</v>
      </c>
    </row>
    <row r="2732" spans="1:2" x14ac:dyDescent="0.25">
      <c r="A2732" t="s">
        <v>196</v>
      </c>
      <c r="B2732" t="s">
        <v>8835</v>
      </c>
    </row>
    <row r="2733" spans="1:2" x14ac:dyDescent="0.25">
      <c r="A2733" t="s">
        <v>8836</v>
      </c>
      <c r="B2733" t="s">
        <v>8837</v>
      </c>
    </row>
    <row r="2734" spans="1:2" x14ac:dyDescent="0.25">
      <c r="A2734" t="s">
        <v>8838</v>
      </c>
      <c r="B2734" t="s">
        <v>8839</v>
      </c>
    </row>
    <row r="2735" spans="1:2" x14ac:dyDescent="0.25">
      <c r="A2735" t="s">
        <v>8840</v>
      </c>
      <c r="B2735" t="s">
        <v>8841</v>
      </c>
    </row>
    <row r="2736" spans="1:2" x14ac:dyDescent="0.25">
      <c r="A2736" t="s">
        <v>8842</v>
      </c>
      <c r="B2736" t="s">
        <v>8843</v>
      </c>
    </row>
    <row r="2737" spans="1:2" x14ac:dyDescent="0.25">
      <c r="A2737" t="s">
        <v>8844</v>
      </c>
      <c r="B2737" t="s">
        <v>8845</v>
      </c>
    </row>
    <row r="2738" spans="1:2" x14ac:dyDescent="0.25">
      <c r="A2738" t="s">
        <v>8846</v>
      </c>
      <c r="B2738" t="s">
        <v>8847</v>
      </c>
    </row>
    <row r="2739" spans="1:2" x14ac:dyDescent="0.25">
      <c r="A2739" t="s">
        <v>8848</v>
      </c>
      <c r="B2739" t="s">
        <v>8849</v>
      </c>
    </row>
    <row r="2740" spans="1:2" x14ac:dyDescent="0.25">
      <c r="A2740" t="s">
        <v>8850</v>
      </c>
      <c r="B2740" t="s">
        <v>8851</v>
      </c>
    </row>
    <row r="2741" spans="1:2" x14ac:dyDescent="0.25">
      <c r="A2741" t="s">
        <v>8852</v>
      </c>
      <c r="B2741" t="s">
        <v>8853</v>
      </c>
    </row>
    <row r="2742" spans="1:2" x14ac:dyDescent="0.25">
      <c r="A2742" t="s">
        <v>680</v>
      </c>
      <c r="B2742" t="s">
        <v>8854</v>
      </c>
    </row>
    <row r="2743" spans="1:2" x14ac:dyDescent="0.25">
      <c r="A2743" t="s">
        <v>8855</v>
      </c>
      <c r="B2743" t="s">
        <v>8856</v>
      </c>
    </row>
    <row r="2744" spans="1:2" x14ac:dyDescent="0.25">
      <c r="A2744" t="s">
        <v>8857</v>
      </c>
      <c r="B2744" t="s">
        <v>8858</v>
      </c>
    </row>
    <row r="2745" spans="1:2" x14ac:dyDescent="0.25">
      <c r="A2745" t="s">
        <v>8859</v>
      </c>
      <c r="B2745" t="s">
        <v>8860</v>
      </c>
    </row>
    <row r="2746" spans="1:2" x14ac:dyDescent="0.25">
      <c r="A2746" t="s">
        <v>8861</v>
      </c>
      <c r="B2746" t="s">
        <v>8862</v>
      </c>
    </row>
    <row r="2747" spans="1:2" x14ac:dyDescent="0.25">
      <c r="A2747" t="s">
        <v>8863</v>
      </c>
      <c r="B2747" t="s">
        <v>8864</v>
      </c>
    </row>
    <row r="2748" spans="1:2" x14ac:dyDescent="0.25">
      <c r="A2748" t="s">
        <v>8865</v>
      </c>
      <c r="B2748" t="s">
        <v>8866</v>
      </c>
    </row>
    <row r="2749" spans="1:2" x14ac:dyDescent="0.25">
      <c r="A2749" t="s">
        <v>8867</v>
      </c>
      <c r="B2749" t="s">
        <v>8868</v>
      </c>
    </row>
    <row r="2750" spans="1:2" x14ac:dyDescent="0.25">
      <c r="A2750" t="s">
        <v>8869</v>
      </c>
      <c r="B2750" t="s">
        <v>8870</v>
      </c>
    </row>
    <row r="2751" spans="1:2" x14ac:dyDescent="0.25">
      <c r="A2751" t="s">
        <v>8871</v>
      </c>
      <c r="B2751" t="s">
        <v>8872</v>
      </c>
    </row>
    <row r="2752" spans="1:2" x14ac:dyDescent="0.25">
      <c r="A2752" t="s">
        <v>8873</v>
      </c>
      <c r="B2752" t="s">
        <v>8874</v>
      </c>
    </row>
    <row r="2753" spans="1:2" x14ac:dyDescent="0.25">
      <c r="A2753" t="s">
        <v>8875</v>
      </c>
      <c r="B2753" t="s">
        <v>8876</v>
      </c>
    </row>
    <row r="2754" spans="1:2" x14ac:dyDescent="0.25">
      <c r="A2754" t="s">
        <v>8877</v>
      </c>
      <c r="B2754" t="s">
        <v>8878</v>
      </c>
    </row>
    <row r="2755" spans="1:2" x14ac:dyDescent="0.25">
      <c r="A2755" t="s">
        <v>8879</v>
      </c>
      <c r="B2755" t="s">
        <v>8880</v>
      </c>
    </row>
    <row r="2756" spans="1:2" x14ac:dyDescent="0.25">
      <c r="A2756" t="s">
        <v>8881</v>
      </c>
      <c r="B2756" t="s">
        <v>8882</v>
      </c>
    </row>
    <row r="2757" spans="1:2" x14ac:dyDescent="0.25">
      <c r="A2757" t="s">
        <v>8883</v>
      </c>
      <c r="B2757" t="s">
        <v>8884</v>
      </c>
    </row>
    <row r="2758" spans="1:2" x14ac:dyDescent="0.25">
      <c r="A2758" t="s">
        <v>8885</v>
      </c>
      <c r="B2758" t="s">
        <v>8886</v>
      </c>
    </row>
    <row r="2759" spans="1:2" x14ac:dyDescent="0.25">
      <c r="A2759" t="s">
        <v>8887</v>
      </c>
      <c r="B2759" t="s">
        <v>8888</v>
      </c>
    </row>
    <row r="2760" spans="1:2" x14ac:dyDescent="0.25">
      <c r="A2760" t="s">
        <v>8889</v>
      </c>
      <c r="B2760" t="s">
        <v>8890</v>
      </c>
    </row>
    <row r="2761" spans="1:2" x14ac:dyDescent="0.25">
      <c r="A2761" t="s">
        <v>8891</v>
      </c>
      <c r="B2761" t="s">
        <v>8892</v>
      </c>
    </row>
    <row r="2762" spans="1:2" x14ac:dyDescent="0.25">
      <c r="A2762" t="s">
        <v>8893</v>
      </c>
      <c r="B2762" t="s">
        <v>8894</v>
      </c>
    </row>
    <row r="2763" spans="1:2" x14ac:dyDescent="0.25">
      <c r="A2763" t="s">
        <v>8895</v>
      </c>
      <c r="B2763" t="s">
        <v>8896</v>
      </c>
    </row>
    <row r="2764" spans="1:2" x14ac:dyDescent="0.25">
      <c r="A2764" t="s">
        <v>8897</v>
      </c>
      <c r="B2764" t="s">
        <v>8898</v>
      </c>
    </row>
    <row r="2765" spans="1:2" x14ac:dyDescent="0.25">
      <c r="A2765" t="s">
        <v>994</v>
      </c>
      <c r="B2765" t="s">
        <v>8899</v>
      </c>
    </row>
    <row r="2766" spans="1:2" x14ac:dyDescent="0.25">
      <c r="A2766" t="s">
        <v>749</v>
      </c>
      <c r="B2766" t="s">
        <v>8900</v>
      </c>
    </row>
    <row r="2767" spans="1:2" x14ac:dyDescent="0.25">
      <c r="A2767" t="s">
        <v>8901</v>
      </c>
      <c r="B2767" t="s">
        <v>8902</v>
      </c>
    </row>
    <row r="2768" spans="1:2" x14ac:dyDescent="0.25">
      <c r="A2768" t="s">
        <v>8903</v>
      </c>
      <c r="B2768" t="s">
        <v>8904</v>
      </c>
    </row>
    <row r="2769" spans="1:2" x14ac:dyDescent="0.25">
      <c r="A2769" t="s">
        <v>8905</v>
      </c>
      <c r="B2769" t="s">
        <v>8906</v>
      </c>
    </row>
    <row r="2770" spans="1:2" x14ac:dyDescent="0.25">
      <c r="A2770" t="s">
        <v>8907</v>
      </c>
      <c r="B2770" t="s">
        <v>8908</v>
      </c>
    </row>
    <row r="2771" spans="1:2" x14ac:dyDescent="0.25">
      <c r="A2771" t="s">
        <v>8909</v>
      </c>
      <c r="B2771" t="s">
        <v>8910</v>
      </c>
    </row>
    <row r="2772" spans="1:2" x14ac:dyDescent="0.25">
      <c r="A2772" t="s">
        <v>8911</v>
      </c>
      <c r="B2772" t="s">
        <v>8912</v>
      </c>
    </row>
    <row r="2773" spans="1:2" x14ac:dyDescent="0.25">
      <c r="A2773" t="s">
        <v>8913</v>
      </c>
      <c r="B2773" t="s">
        <v>8914</v>
      </c>
    </row>
    <row r="2774" spans="1:2" x14ac:dyDescent="0.25">
      <c r="A2774" t="s">
        <v>8915</v>
      </c>
      <c r="B2774" t="s">
        <v>8916</v>
      </c>
    </row>
    <row r="2775" spans="1:2" x14ac:dyDescent="0.25">
      <c r="A2775" t="s">
        <v>8917</v>
      </c>
      <c r="B2775" t="s">
        <v>8918</v>
      </c>
    </row>
    <row r="2776" spans="1:2" x14ac:dyDescent="0.25">
      <c r="A2776" t="s">
        <v>8919</v>
      </c>
      <c r="B2776" t="s">
        <v>8920</v>
      </c>
    </row>
    <row r="2777" spans="1:2" x14ac:dyDescent="0.25">
      <c r="A2777" t="s">
        <v>1068</v>
      </c>
      <c r="B2777" t="s">
        <v>8921</v>
      </c>
    </row>
    <row r="2778" spans="1:2" x14ac:dyDescent="0.25">
      <c r="A2778" t="s">
        <v>8922</v>
      </c>
      <c r="B2778" t="s">
        <v>8923</v>
      </c>
    </row>
    <row r="2779" spans="1:2" x14ac:dyDescent="0.25">
      <c r="A2779" t="s">
        <v>8924</v>
      </c>
      <c r="B2779" t="s">
        <v>8925</v>
      </c>
    </row>
    <row r="2780" spans="1:2" x14ac:dyDescent="0.25">
      <c r="A2780" t="s">
        <v>8926</v>
      </c>
      <c r="B2780" t="s">
        <v>8927</v>
      </c>
    </row>
    <row r="2781" spans="1:2" x14ac:dyDescent="0.25">
      <c r="A2781" t="s">
        <v>8928</v>
      </c>
      <c r="B2781" t="s">
        <v>8929</v>
      </c>
    </row>
    <row r="2782" spans="1:2" x14ac:dyDescent="0.25">
      <c r="A2782" t="s">
        <v>756</v>
      </c>
      <c r="B2782" t="s">
        <v>8930</v>
      </c>
    </row>
    <row r="2783" spans="1:2" x14ac:dyDescent="0.25">
      <c r="A2783" t="s">
        <v>610</v>
      </c>
      <c r="B2783" t="s">
        <v>8931</v>
      </c>
    </row>
    <row r="2784" spans="1:2" x14ac:dyDescent="0.25">
      <c r="A2784" t="s">
        <v>8932</v>
      </c>
      <c r="B2784" t="s">
        <v>8933</v>
      </c>
    </row>
    <row r="2785" spans="1:2" x14ac:dyDescent="0.25">
      <c r="A2785" t="s">
        <v>8934</v>
      </c>
      <c r="B2785" t="s">
        <v>8935</v>
      </c>
    </row>
    <row r="2786" spans="1:2" x14ac:dyDescent="0.25">
      <c r="A2786" t="s">
        <v>8936</v>
      </c>
      <c r="B2786" t="s">
        <v>8922</v>
      </c>
    </row>
    <row r="2787" spans="1:2" x14ac:dyDescent="0.25">
      <c r="A2787" t="s">
        <v>8937</v>
      </c>
      <c r="B2787" t="s">
        <v>8938</v>
      </c>
    </row>
    <row r="2788" spans="1:2" x14ac:dyDescent="0.25">
      <c r="A2788" t="s">
        <v>117</v>
      </c>
      <c r="B2788" t="s">
        <v>8939</v>
      </c>
    </row>
    <row r="2789" spans="1:2" x14ac:dyDescent="0.25">
      <c r="A2789" t="s">
        <v>8940</v>
      </c>
      <c r="B2789" t="s">
        <v>8941</v>
      </c>
    </row>
    <row r="2790" spans="1:2" x14ac:dyDescent="0.25">
      <c r="A2790" t="s">
        <v>8942</v>
      </c>
      <c r="B2790" t="s">
        <v>8943</v>
      </c>
    </row>
    <row r="2791" spans="1:2" x14ac:dyDescent="0.25">
      <c r="A2791" t="s">
        <v>8944</v>
      </c>
      <c r="B2791" t="s">
        <v>8945</v>
      </c>
    </row>
    <row r="2792" spans="1:2" x14ac:dyDescent="0.25">
      <c r="A2792" t="s">
        <v>8946</v>
      </c>
      <c r="B2792" t="s">
        <v>8947</v>
      </c>
    </row>
    <row r="2793" spans="1:2" x14ac:dyDescent="0.25">
      <c r="A2793" t="s">
        <v>8948</v>
      </c>
      <c r="B2793" t="s">
        <v>8949</v>
      </c>
    </row>
    <row r="2794" spans="1:2" x14ac:dyDescent="0.25">
      <c r="A2794" t="s">
        <v>8950</v>
      </c>
      <c r="B2794" t="s">
        <v>8951</v>
      </c>
    </row>
    <row r="2795" spans="1:2" x14ac:dyDescent="0.25">
      <c r="A2795" t="s">
        <v>8952</v>
      </c>
      <c r="B2795" t="s">
        <v>8953</v>
      </c>
    </row>
    <row r="2796" spans="1:2" x14ac:dyDescent="0.25">
      <c r="A2796" t="s">
        <v>8954</v>
      </c>
      <c r="B2796" t="s">
        <v>8955</v>
      </c>
    </row>
    <row r="2797" spans="1:2" x14ac:dyDescent="0.25">
      <c r="A2797" t="s">
        <v>8956</v>
      </c>
      <c r="B2797" t="s">
        <v>8957</v>
      </c>
    </row>
    <row r="2798" spans="1:2" x14ac:dyDescent="0.25">
      <c r="A2798" t="s">
        <v>8958</v>
      </c>
      <c r="B2798" t="s">
        <v>8959</v>
      </c>
    </row>
    <row r="2799" spans="1:2" x14ac:dyDescent="0.25">
      <c r="A2799" t="s">
        <v>8960</v>
      </c>
      <c r="B2799" t="s">
        <v>8961</v>
      </c>
    </row>
    <row r="2800" spans="1:2" x14ac:dyDescent="0.25">
      <c r="A2800" t="s">
        <v>8962</v>
      </c>
      <c r="B2800" t="s">
        <v>8963</v>
      </c>
    </row>
    <row r="2801" spans="1:2" x14ac:dyDescent="0.25">
      <c r="A2801" t="s">
        <v>8964</v>
      </c>
      <c r="B2801" t="s">
        <v>8965</v>
      </c>
    </row>
    <row r="2802" spans="1:2" x14ac:dyDescent="0.25">
      <c r="A2802" t="s">
        <v>8966</v>
      </c>
      <c r="B2802" t="s">
        <v>8967</v>
      </c>
    </row>
    <row r="2803" spans="1:2" x14ac:dyDescent="0.25">
      <c r="A2803" t="s">
        <v>8968</v>
      </c>
      <c r="B2803" t="s">
        <v>8969</v>
      </c>
    </row>
    <row r="2804" spans="1:2" x14ac:dyDescent="0.25">
      <c r="A2804" t="s">
        <v>8970</v>
      </c>
      <c r="B2804" t="s">
        <v>8971</v>
      </c>
    </row>
    <row r="2805" spans="1:2" x14ac:dyDescent="0.25">
      <c r="A2805" t="s">
        <v>8972</v>
      </c>
      <c r="B2805" t="s">
        <v>8973</v>
      </c>
    </row>
    <row r="2806" spans="1:2" x14ac:dyDescent="0.25">
      <c r="A2806" t="s">
        <v>8974</v>
      </c>
      <c r="B2806" t="s">
        <v>8975</v>
      </c>
    </row>
    <row r="2807" spans="1:2" x14ac:dyDescent="0.25">
      <c r="A2807" t="s">
        <v>8976</v>
      </c>
      <c r="B2807" t="s">
        <v>8977</v>
      </c>
    </row>
    <row r="2808" spans="1:2" x14ac:dyDescent="0.25">
      <c r="A2808" t="s">
        <v>8978</v>
      </c>
      <c r="B2808" t="s">
        <v>8979</v>
      </c>
    </row>
    <row r="2809" spans="1:2" x14ac:dyDescent="0.25">
      <c r="A2809" t="s">
        <v>8980</v>
      </c>
      <c r="B2809" t="s">
        <v>8981</v>
      </c>
    </row>
    <row r="2810" spans="1:2" x14ac:dyDescent="0.25">
      <c r="A2810" t="s">
        <v>8982</v>
      </c>
      <c r="B2810" t="s">
        <v>8983</v>
      </c>
    </row>
    <row r="2811" spans="1:2" x14ac:dyDescent="0.25">
      <c r="A2811" t="s">
        <v>8984</v>
      </c>
      <c r="B2811" t="s">
        <v>8985</v>
      </c>
    </row>
    <row r="2812" spans="1:2" x14ac:dyDescent="0.25">
      <c r="A2812" t="s">
        <v>8986</v>
      </c>
      <c r="B2812" t="s">
        <v>8987</v>
      </c>
    </row>
    <row r="2813" spans="1:2" x14ac:dyDescent="0.25">
      <c r="A2813" t="s">
        <v>8988</v>
      </c>
      <c r="B2813" t="s">
        <v>8989</v>
      </c>
    </row>
    <row r="2814" spans="1:2" x14ac:dyDescent="0.25">
      <c r="A2814" t="s">
        <v>8990</v>
      </c>
      <c r="B2814" t="s">
        <v>8991</v>
      </c>
    </row>
    <row r="2815" spans="1:2" x14ac:dyDescent="0.25">
      <c r="A2815" t="s">
        <v>8992</v>
      </c>
      <c r="B2815" t="s">
        <v>8993</v>
      </c>
    </row>
    <row r="2816" spans="1:2" x14ac:dyDescent="0.25">
      <c r="A2816" t="s">
        <v>8994</v>
      </c>
      <c r="B2816" t="s">
        <v>8995</v>
      </c>
    </row>
    <row r="2817" spans="1:2" x14ac:dyDescent="0.25">
      <c r="A2817" t="s">
        <v>8996</v>
      </c>
      <c r="B2817" t="s">
        <v>8997</v>
      </c>
    </row>
    <row r="2818" spans="1:2" x14ac:dyDescent="0.25">
      <c r="A2818" t="s">
        <v>8998</v>
      </c>
      <c r="B2818" t="s">
        <v>8999</v>
      </c>
    </row>
    <row r="2819" spans="1:2" x14ac:dyDescent="0.25">
      <c r="A2819" t="s">
        <v>9000</v>
      </c>
      <c r="B2819" t="s">
        <v>9001</v>
      </c>
    </row>
    <row r="2820" spans="1:2" x14ac:dyDescent="0.25">
      <c r="A2820" t="s">
        <v>9002</v>
      </c>
      <c r="B2820" t="s">
        <v>9003</v>
      </c>
    </row>
    <row r="2821" spans="1:2" x14ac:dyDescent="0.25">
      <c r="A2821" t="s">
        <v>9004</v>
      </c>
      <c r="B2821" t="s">
        <v>9005</v>
      </c>
    </row>
    <row r="2822" spans="1:2" x14ac:dyDescent="0.25">
      <c r="A2822" t="s">
        <v>9006</v>
      </c>
      <c r="B2822" t="s">
        <v>9007</v>
      </c>
    </row>
    <row r="2823" spans="1:2" x14ac:dyDescent="0.25">
      <c r="A2823" t="s">
        <v>9008</v>
      </c>
      <c r="B2823" t="s">
        <v>9009</v>
      </c>
    </row>
    <row r="2824" spans="1:2" x14ac:dyDescent="0.25">
      <c r="A2824" t="s">
        <v>9010</v>
      </c>
      <c r="B2824" t="s">
        <v>9011</v>
      </c>
    </row>
    <row r="2825" spans="1:2" x14ac:dyDescent="0.25">
      <c r="A2825" t="s">
        <v>9012</v>
      </c>
      <c r="B2825" t="s">
        <v>9013</v>
      </c>
    </row>
    <row r="2826" spans="1:2" x14ac:dyDescent="0.25">
      <c r="A2826" t="s">
        <v>9014</v>
      </c>
      <c r="B2826" t="s">
        <v>9015</v>
      </c>
    </row>
    <row r="2827" spans="1:2" x14ac:dyDescent="0.25">
      <c r="A2827" t="s">
        <v>9016</v>
      </c>
      <c r="B2827" t="s">
        <v>9017</v>
      </c>
    </row>
    <row r="2828" spans="1:2" x14ac:dyDescent="0.25">
      <c r="A2828" t="s">
        <v>9018</v>
      </c>
      <c r="B2828" t="s">
        <v>9019</v>
      </c>
    </row>
    <row r="2829" spans="1:2" x14ac:dyDescent="0.25">
      <c r="A2829" t="s">
        <v>9020</v>
      </c>
      <c r="B2829" t="s">
        <v>9021</v>
      </c>
    </row>
    <row r="2830" spans="1:2" x14ac:dyDescent="0.25">
      <c r="A2830" t="s">
        <v>9022</v>
      </c>
      <c r="B2830" t="s">
        <v>9023</v>
      </c>
    </row>
    <row r="2831" spans="1:2" x14ac:dyDescent="0.25">
      <c r="A2831" t="s">
        <v>9024</v>
      </c>
      <c r="B2831" t="s">
        <v>2420</v>
      </c>
    </row>
    <row r="2832" spans="1:2" x14ac:dyDescent="0.25">
      <c r="A2832" t="s">
        <v>9025</v>
      </c>
      <c r="B2832" t="s">
        <v>9026</v>
      </c>
    </row>
    <row r="2833" spans="1:2" x14ac:dyDescent="0.25">
      <c r="A2833" t="s">
        <v>9027</v>
      </c>
      <c r="B2833" t="s">
        <v>9028</v>
      </c>
    </row>
    <row r="2834" spans="1:2" x14ac:dyDescent="0.25">
      <c r="A2834" t="s">
        <v>9029</v>
      </c>
      <c r="B2834" t="s">
        <v>9030</v>
      </c>
    </row>
    <row r="2835" spans="1:2" x14ac:dyDescent="0.25">
      <c r="A2835" t="s">
        <v>9031</v>
      </c>
      <c r="B2835" t="s">
        <v>9032</v>
      </c>
    </row>
    <row r="2836" spans="1:2" x14ac:dyDescent="0.25">
      <c r="A2836" t="s">
        <v>9033</v>
      </c>
      <c r="B2836" t="s">
        <v>9034</v>
      </c>
    </row>
    <row r="2837" spans="1:2" x14ac:dyDescent="0.25">
      <c r="A2837" t="s">
        <v>9035</v>
      </c>
      <c r="B2837" t="s">
        <v>9036</v>
      </c>
    </row>
    <row r="2838" spans="1:2" x14ac:dyDescent="0.25">
      <c r="A2838" t="s">
        <v>9037</v>
      </c>
      <c r="B2838" t="s">
        <v>9038</v>
      </c>
    </row>
    <row r="2839" spans="1:2" x14ac:dyDescent="0.25">
      <c r="A2839" t="s">
        <v>9039</v>
      </c>
      <c r="B2839" t="s">
        <v>9040</v>
      </c>
    </row>
    <row r="2840" spans="1:2" x14ac:dyDescent="0.25">
      <c r="A2840" t="s">
        <v>9041</v>
      </c>
      <c r="B2840" t="s">
        <v>9042</v>
      </c>
    </row>
    <row r="2841" spans="1:2" x14ac:dyDescent="0.25">
      <c r="A2841" t="s">
        <v>9043</v>
      </c>
      <c r="B2841" t="s">
        <v>9044</v>
      </c>
    </row>
    <row r="2842" spans="1:2" x14ac:dyDescent="0.25">
      <c r="A2842" t="s">
        <v>9045</v>
      </c>
      <c r="B2842" t="s">
        <v>9046</v>
      </c>
    </row>
    <row r="2843" spans="1:2" x14ac:dyDescent="0.25">
      <c r="A2843" t="s">
        <v>9047</v>
      </c>
      <c r="B2843" t="s">
        <v>9048</v>
      </c>
    </row>
    <row r="2844" spans="1:2" x14ac:dyDescent="0.25">
      <c r="A2844" t="s">
        <v>9049</v>
      </c>
      <c r="B2844" t="s">
        <v>9050</v>
      </c>
    </row>
    <row r="2845" spans="1:2" x14ac:dyDescent="0.25">
      <c r="A2845" t="s">
        <v>9051</v>
      </c>
      <c r="B2845" t="s">
        <v>9052</v>
      </c>
    </row>
    <row r="2846" spans="1:2" x14ac:dyDescent="0.25">
      <c r="A2846" t="s">
        <v>9053</v>
      </c>
      <c r="B2846" t="s">
        <v>9054</v>
      </c>
    </row>
    <row r="2847" spans="1:2" x14ac:dyDescent="0.25">
      <c r="A2847" t="s">
        <v>9055</v>
      </c>
      <c r="B2847" t="s">
        <v>9056</v>
      </c>
    </row>
    <row r="2848" spans="1:2" x14ac:dyDescent="0.25">
      <c r="A2848" t="s">
        <v>9057</v>
      </c>
      <c r="B2848" t="s">
        <v>9058</v>
      </c>
    </row>
    <row r="2849" spans="1:2" x14ac:dyDescent="0.25">
      <c r="A2849" t="s">
        <v>9059</v>
      </c>
      <c r="B2849" t="s">
        <v>9060</v>
      </c>
    </row>
    <row r="2850" spans="1:2" x14ac:dyDescent="0.25">
      <c r="A2850" t="s">
        <v>9061</v>
      </c>
      <c r="B2850" t="s">
        <v>9062</v>
      </c>
    </row>
    <row r="2851" spans="1:2" x14ac:dyDescent="0.25">
      <c r="A2851" t="s">
        <v>9063</v>
      </c>
      <c r="B2851" t="s">
        <v>9064</v>
      </c>
    </row>
    <row r="2852" spans="1:2" x14ac:dyDescent="0.25">
      <c r="A2852" t="s">
        <v>9065</v>
      </c>
      <c r="B2852" t="s">
        <v>9066</v>
      </c>
    </row>
    <row r="2853" spans="1:2" x14ac:dyDescent="0.25">
      <c r="A2853" t="s">
        <v>9067</v>
      </c>
      <c r="B2853" t="s">
        <v>9068</v>
      </c>
    </row>
    <row r="2854" spans="1:2" x14ac:dyDescent="0.25">
      <c r="A2854" t="s">
        <v>9069</v>
      </c>
      <c r="B2854" t="s">
        <v>9070</v>
      </c>
    </row>
    <row r="2855" spans="1:2" x14ac:dyDescent="0.25">
      <c r="A2855" t="s">
        <v>9071</v>
      </c>
      <c r="B2855" t="s">
        <v>9072</v>
      </c>
    </row>
    <row r="2856" spans="1:2" x14ac:dyDescent="0.25">
      <c r="A2856" t="s">
        <v>9073</v>
      </c>
      <c r="B2856" t="s">
        <v>9074</v>
      </c>
    </row>
    <row r="2857" spans="1:2" x14ac:dyDescent="0.25">
      <c r="A2857" t="s">
        <v>9075</v>
      </c>
      <c r="B2857" t="s">
        <v>9076</v>
      </c>
    </row>
    <row r="2858" spans="1:2" x14ac:dyDescent="0.25">
      <c r="A2858" t="s">
        <v>9077</v>
      </c>
      <c r="B2858" t="s">
        <v>9078</v>
      </c>
    </row>
    <row r="2859" spans="1:2" x14ac:dyDescent="0.25">
      <c r="A2859" t="s">
        <v>9079</v>
      </c>
      <c r="B2859" t="s">
        <v>9080</v>
      </c>
    </row>
    <row r="2860" spans="1:2" x14ac:dyDescent="0.25">
      <c r="A2860" t="s">
        <v>9081</v>
      </c>
      <c r="B2860" t="s">
        <v>9082</v>
      </c>
    </row>
    <row r="2861" spans="1:2" x14ac:dyDescent="0.25">
      <c r="A2861" t="s">
        <v>9083</v>
      </c>
      <c r="B2861" t="s">
        <v>8919</v>
      </c>
    </row>
    <row r="2862" spans="1:2" x14ac:dyDescent="0.25">
      <c r="A2862" t="s">
        <v>9084</v>
      </c>
      <c r="B2862" t="s">
        <v>9085</v>
      </c>
    </row>
    <row r="2863" spans="1:2" x14ac:dyDescent="0.25">
      <c r="A2863" t="s">
        <v>9086</v>
      </c>
      <c r="B2863" t="s">
        <v>9087</v>
      </c>
    </row>
    <row r="2864" spans="1:2" x14ac:dyDescent="0.25">
      <c r="A2864" t="s">
        <v>9088</v>
      </c>
      <c r="B2864" t="s">
        <v>9089</v>
      </c>
    </row>
    <row r="2865" spans="1:2" x14ac:dyDescent="0.25">
      <c r="A2865" t="s">
        <v>9090</v>
      </c>
      <c r="B2865" t="s">
        <v>9091</v>
      </c>
    </row>
    <row r="2866" spans="1:2" x14ac:dyDescent="0.25">
      <c r="A2866" t="s">
        <v>9092</v>
      </c>
      <c r="B2866" t="s">
        <v>9093</v>
      </c>
    </row>
    <row r="2867" spans="1:2" x14ac:dyDescent="0.25">
      <c r="A2867" t="s">
        <v>9094</v>
      </c>
      <c r="B2867" t="s">
        <v>9095</v>
      </c>
    </row>
    <row r="2868" spans="1:2" x14ac:dyDescent="0.25">
      <c r="A2868" t="s">
        <v>9096</v>
      </c>
      <c r="B2868" t="s">
        <v>9097</v>
      </c>
    </row>
    <row r="2869" spans="1:2" x14ac:dyDescent="0.25">
      <c r="A2869" t="s">
        <v>9098</v>
      </c>
      <c r="B2869" t="s">
        <v>9099</v>
      </c>
    </row>
    <row r="2870" spans="1:2" x14ac:dyDescent="0.25">
      <c r="A2870" t="s">
        <v>9100</v>
      </c>
      <c r="B2870" t="s">
        <v>9101</v>
      </c>
    </row>
    <row r="2871" spans="1:2" x14ac:dyDescent="0.25">
      <c r="A2871" t="s">
        <v>9102</v>
      </c>
      <c r="B2871" t="s">
        <v>9102</v>
      </c>
    </row>
    <row r="2872" spans="1:2" x14ac:dyDescent="0.25">
      <c r="A2872" t="s">
        <v>9103</v>
      </c>
      <c r="B2872" t="s">
        <v>9104</v>
      </c>
    </row>
    <row r="2873" spans="1:2" x14ac:dyDescent="0.25">
      <c r="A2873" t="s">
        <v>9105</v>
      </c>
      <c r="B2873" t="s">
        <v>9106</v>
      </c>
    </row>
    <row r="2874" spans="1:2" x14ac:dyDescent="0.25">
      <c r="A2874" t="s">
        <v>9107</v>
      </c>
      <c r="B2874" t="s">
        <v>18526</v>
      </c>
    </row>
    <row r="2875" spans="1:2" x14ac:dyDescent="0.25">
      <c r="A2875" t="s">
        <v>9108</v>
      </c>
      <c r="B2875" t="s">
        <v>9109</v>
      </c>
    </row>
    <row r="2876" spans="1:2" x14ac:dyDescent="0.25">
      <c r="A2876" t="s">
        <v>9110</v>
      </c>
      <c r="B2876" t="s">
        <v>9111</v>
      </c>
    </row>
    <row r="2877" spans="1:2" x14ac:dyDescent="0.25">
      <c r="A2877" t="s">
        <v>9112</v>
      </c>
      <c r="B2877" t="s">
        <v>9113</v>
      </c>
    </row>
    <row r="2878" spans="1:2" x14ac:dyDescent="0.25">
      <c r="A2878" t="s">
        <v>9114</v>
      </c>
      <c r="B2878" t="s">
        <v>9115</v>
      </c>
    </row>
    <row r="2879" spans="1:2" x14ac:dyDescent="0.25">
      <c r="A2879" t="s">
        <v>9116</v>
      </c>
      <c r="B2879" t="s">
        <v>9117</v>
      </c>
    </row>
    <row r="2880" spans="1:2" x14ac:dyDescent="0.25">
      <c r="A2880" t="s">
        <v>9118</v>
      </c>
      <c r="B2880" t="s">
        <v>9119</v>
      </c>
    </row>
    <row r="2881" spans="1:2" x14ac:dyDescent="0.25">
      <c r="A2881" t="s">
        <v>9120</v>
      </c>
      <c r="B2881" t="s">
        <v>9121</v>
      </c>
    </row>
    <row r="2882" spans="1:2" x14ac:dyDescent="0.25">
      <c r="A2882" t="s">
        <v>9122</v>
      </c>
      <c r="B2882" t="s">
        <v>9122</v>
      </c>
    </row>
    <row r="2883" spans="1:2" x14ac:dyDescent="0.25">
      <c r="A2883" t="s">
        <v>9123</v>
      </c>
      <c r="B2883" t="s">
        <v>9124</v>
      </c>
    </row>
    <row r="2884" spans="1:2" x14ac:dyDescent="0.25">
      <c r="A2884" t="s">
        <v>9125</v>
      </c>
      <c r="B2884" t="s">
        <v>9126</v>
      </c>
    </row>
    <row r="2885" spans="1:2" x14ac:dyDescent="0.25">
      <c r="A2885" t="s">
        <v>9127</v>
      </c>
      <c r="B2885" t="s">
        <v>9128</v>
      </c>
    </row>
    <row r="2886" spans="1:2" x14ac:dyDescent="0.25">
      <c r="A2886" t="s">
        <v>9129</v>
      </c>
      <c r="B2886" t="s">
        <v>9130</v>
      </c>
    </row>
    <row r="2887" spans="1:2" x14ac:dyDescent="0.25">
      <c r="A2887" t="s">
        <v>9131</v>
      </c>
      <c r="B2887" t="s">
        <v>9132</v>
      </c>
    </row>
    <row r="2888" spans="1:2" x14ac:dyDescent="0.25">
      <c r="A2888" t="s">
        <v>9133</v>
      </c>
      <c r="B2888" t="s">
        <v>9134</v>
      </c>
    </row>
    <row r="2889" spans="1:2" x14ac:dyDescent="0.25">
      <c r="A2889" t="s">
        <v>9135</v>
      </c>
      <c r="B2889" t="s">
        <v>9136</v>
      </c>
    </row>
    <row r="2890" spans="1:2" x14ac:dyDescent="0.25">
      <c r="A2890" t="s">
        <v>9137</v>
      </c>
      <c r="B2890" t="s">
        <v>9138</v>
      </c>
    </row>
    <row r="2891" spans="1:2" x14ac:dyDescent="0.25">
      <c r="A2891" t="s">
        <v>9139</v>
      </c>
      <c r="B2891" t="s">
        <v>9140</v>
      </c>
    </row>
    <row r="2892" spans="1:2" x14ac:dyDescent="0.25">
      <c r="A2892" t="s">
        <v>9141</v>
      </c>
      <c r="B2892" t="s">
        <v>9142</v>
      </c>
    </row>
    <row r="2893" spans="1:2" x14ac:dyDescent="0.25">
      <c r="A2893" t="s">
        <v>9143</v>
      </c>
      <c r="B2893" t="s">
        <v>9144</v>
      </c>
    </row>
    <row r="2894" spans="1:2" x14ac:dyDescent="0.25">
      <c r="A2894" t="s">
        <v>9145</v>
      </c>
      <c r="B2894" t="s">
        <v>9146</v>
      </c>
    </row>
    <row r="2895" spans="1:2" x14ac:dyDescent="0.25">
      <c r="A2895" t="s">
        <v>9147</v>
      </c>
      <c r="B2895" t="s">
        <v>9148</v>
      </c>
    </row>
    <row r="2896" spans="1:2" x14ac:dyDescent="0.25">
      <c r="A2896" t="s">
        <v>9149</v>
      </c>
      <c r="B2896" t="s">
        <v>9150</v>
      </c>
    </row>
    <row r="2897" spans="1:2" x14ac:dyDescent="0.25">
      <c r="A2897" t="s">
        <v>9151</v>
      </c>
      <c r="B2897" t="s">
        <v>9152</v>
      </c>
    </row>
    <row r="2898" spans="1:2" x14ac:dyDescent="0.25">
      <c r="A2898" t="s">
        <v>9153</v>
      </c>
      <c r="B2898" t="s">
        <v>9154</v>
      </c>
    </row>
    <row r="2899" spans="1:2" x14ac:dyDescent="0.25">
      <c r="A2899" t="s">
        <v>9155</v>
      </c>
      <c r="B2899" t="s">
        <v>9156</v>
      </c>
    </row>
    <row r="2900" spans="1:2" x14ac:dyDescent="0.25">
      <c r="A2900" t="s">
        <v>9157</v>
      </c>
      <c r="B2900" t="s">
        <v>9158</v>
      </c>
    </row>
    <row r="2901" spans="1:2" x14ac:dyDescent="0.25">
      <c r="A2901" t="s">
        <v>9159</v>
      </c>
      <c r="B2901" t="s">
        <v>9160</v>
      </c>
    </row>
    <row r="2902" spans="1:2" x14ac:dyDescent="0.25">
      <c r="A2902" t="s">
        <v>9161</v>
      </c>
      <c r="B2902" t="s">
        <v>9162</v>
      </c>
    </row>
    <row r="2903" spans="1:2" x14ac:dyDescent="0.25">
      <c r="A2903" t="s">
        <v>9163</v>
      </c>
      <c r="B2903" t="s">
        <v>9164</v>
      </c>
    </row>
    <row r="2904" spans="1:2" x14ac:dyDescent="0.25">
      <c r="A2904" t="s">
        <v>9165</v>
      </c>
      <c r="B2904" t="s">
        <v>9166</v>
      </c>
    </row>
    <row r="2905" spans="1:2" x14ac:dyDescent="0.25">
      <c r="A2905" t="s">
        <v>9167</v>
      </c>
      <c r="B2905" t="s">
        <v>9168</v>
      </c>
    </row>
    <row r="2906" spans="1:2" x14ac:dyDescent="0.25">
      <c r="A2906" t="s">
        <v>9169</v>
      </c>
      <c r="B2906" t="s">
        <v>9170</v>
      </c>
    </row>
    <row r="2907" spans="1:2" x14ac:dyDescent="0.25">
      <c r="A2907" t="s">
        <v>9171</v>
      </c>
      <c r="B2907" t="s">
        <v>9172</v>
      </c>
    </row>
    <row r="2908" spans="1:2" x14ac:dyDescent="0.25">
      <c r="A2908" t="s">
        <v>9173</v>
      </c>
      <c r="B2908" t="s">
        <v>9174</v>
      </c>
    </row>
    <row r="2909" spans="1:2" x14ac:dyDescent="0.25">
      <c r="A2909" t="s">
        <v>9175</v>
      </c>
      <c r="B2909" t="s">
        <v>9176</v>
      </c>
    </row>
    <row r="2910" spans="1:2" x14ac:dyDescent="0.25">
      <c r="A2910" t="s">
        <v>9177</v>
      </c>
      <c r="B2910" t="s">
        <v>9178</v>
      </c>
    </row>
    <row r="2911" spans="1:2" x14ac:dyDescent="0.25">
      <c r="A2911" t="s">
        <v>9179</v>
      </c>
      <c r="B2911" t="s">
        <v>9180</v>
      </c>
    </row>
    <row r="2912" spans="1:2" x14ac:dyDescent="0.25">
      <c r="A2912" t="s">
        <v>9181</v>
      </c>
      <c r="B2912" t="s">
        <v>9182</v>
      </c>
    </row>
    <row r="2913" spans="1:2" x14ac:dyDescent="0.25">
      <c r="A2913" t="s">
        <v>9183</v>
      </c>
      <c r="B2913" t="s">
        <v>9184</v>
      </c>
    </row>
    <row r="2914" spans="1:2" x14ac:dyDescent="0.25">
      <c r="A2914" t="s">
        <v>9185</v>
      </c>
      <c r="B2914" t="s">
        <v>9186</v>
      </c>
    </row>
    <row r="2915" spans="1:2" x14ac:dyDescent="0.25">
      <c r="A2915" t="s">
        <v>9187</v>
      </c>
      <c r="B2915" t="s">
        <v>9188</v>
      </c>
    </row>
    <row r="2916" spans="1:2" x14ac:dyDescent="0.25">
      <c r="A2916" t="s">
        <v>9189</v>
      </c>
      <c r="B2916" t="s">
        <v>9190</v>
      </c>
    </row>
    <row r="2917" spans="1:2" x14ac:dyDescent="0.25">
      <c r="A2917" t="s">
        <v>9191</v>
      </c>
      <c r="B2917" t="s">
        <v>9192</v>
      </c>
    </row>
    <row r="2918" spans="1:2" x14ac:dyDescent="0.25">
      <c r="A2918" t="s">
        <v>9193</v>
      </c>
      <c r="B2918" t="s">
        <v>9194</v>
      </c>
    </row>
    <row r="2919" spans="1:2" x14ac:dyDescent="0.25">
      <c r="A2919" t="s">
        <v>9195</v>
      </c>
      <c r="B2919" t="s">
        <v>9196</v>
      </c>
    </row>
    <row r="2920" spans="1:2" x14ac:dyDescent="0.25">
      <c r="A2920" t="s">
        <v>9197</v>
      </c>
      <c r="B2920" t="s">
        <v>9198</v>
      </c>
    </row>
    <row r="2921" spans="1:2" x14ac:dyDescent="0.25">
      <c r="A2921" t="s">
        <v>9199</v>
      </c>
      <c r="B2921" t="s">
        <v>9200</v>
      </c>
    </row>
    <row r="2922" spans="1:2" x14ac:dyDescent="0.25">
      <c r="A2922" t="s">
        <v>9201</v>
      </c>
      <c r="B2922" t="s">
        <v>9202</v>
      </c>
    </row>
    <row r="2923" spans="1:2" x14ac:dyDescent="0.25">
      <c r="A2923" t="s">
        <v>9203</v>
      </c>
      <c r="B2923" t="s">
        <v>9204</v>
      </c>
    </row>
    <row r="2924" spans="1:2" x14ac:dyDescent="0.25">
      <c r="A2924" t="s">
        <v>9205</v>
      </c>
      <c r="B2924" t="s">
        <v>9206</v>
      </c>
    </row>
    <row r="2925" spans="1:2" x14ac:dyDescent="0.25">
      <c r="A2925" t="s">
        <v>9207</v>
      </c>
      <c r="B2925" t="s">
        <v>9208</v>
      </c>
    </row>
    <row r="2926" spans="1:2" x14ac:dyDescent="0.25">
      <c r="A2926" t="s">
        <v>9209</v>
      </c>
      <c r="B2926" t="s">
        <v>9210</v>
      </c>
    </row>
    <row r="2927" spans="1:2" x14ac:dyDescent="0.25">
      <c r="A2927" t="s">
        <v>9211</v>
      </c>
      <c r="B2927" t="s">
        <v>9212</v>
      </c>
    </row>
    <row r="2928" spans="1:2" x14ac:dyDescent="0.25">
      <c r="A2928" t="s">
        <v>9213</v>
      </c>
      <c r="B2928" t="s">
        <v>9214</v>
      </c>
    </row>
    <row r="2929" spans="1:2" x14ac:dyDescent="0.25">
      <c r="A2929" t="s">
        <v>9215</v>
      </c>
      <c r="B2929" t="s">
        <v>9216</v>
      </c>
    </row>
    <row r="2930" spans="1:2" x14ac:dyDescent="0.25">
      <c r="A2930" t="s">
        <v>9217</v>
      </c>
      <c r="B2930" t="s">
        <v>9218</v>
      </c>
    </row>
    <row r="2931" spans="1:2" x14ac:dyDescent="0.25">
      <c r="A2931" t="s">
        <v>9219</v>
      </c>
      <c r="B2931" t="s">
        <v>9220</v>
      </c>
    </row>
    <row r="2932" spans="1:2" x14ac:dyDescent="0.25">
      <c r="A2932" t="s">
        <v>9221</v>
      </c>
      <c r="B2932" t="s">
        <v>9222</v>
      </c>
    </row>
    <row r="2933" spans="1:2" x14ac:dyDescent="0.25">
      <c r="A2933" t="s">
        <v>9223</v>
      </c>
      <c r="B2933" t="s">
        <v>9224</v>
      </c>
    </row>
    <row r="2934" spans="1:2" x14ac:dyDescent="0.25">
      <c r="A2934" t="s">
        <v>9225</v>
      </c>
      <c r="B2934" t="s">
        <v>9226</v>
      </c>
    </row>
    <row r="2935" spans="1:2" x14ac:dyDescent="0.25">
      <c r="A2935" t="s">
        <v>9227</v>
      </c>
      <c r="B2935" t="s">
        <v>9228</v>
      </c>
    </row>
    <row r="2936" spans="1:2" x14ac:dyDescent="0.25">
      <c r="A2936" t="s">
        <v>9229</v>
      </c>
      <c r="B2936" t="s">
        <v>9230</v>
      </c>
    </row>
    <row r="2937" spans="1:2" x14ac:dyDescent="0.25">
      <c r="A2937" t="s">
        <v>9231</v>
      </c>
      <c r="B2937" t="s">
        <v>9232</v>
      </c>
    </row>
    <row r="2938" spans="1:2" x14ac:dyDescent="0.25">
      <c r="A2938" t="s">
        <v>9233</v>
      </c>
      <c r="B2938" t="s">
        <v>9234</v>
      </c>
    </row>
    <row r="2939" spans="1:2" x14ac:dyDescent="0.25">
      <c r="A2939" t="s">
        <v>9235</v>
      </c>
      <c r="B2939" t="s">
        <v>9236</v>
      </c>
    </row>
    <row r="2940" spans="1:2" x14ac:dyDescent="0.25">
      <c r="A2940" t="s">
        <v>9237</v>
      </c>
      <c r="B2940" t="s">
        <v>9238</v>
      </c>
    </row>
    <row r="2941" spans="1:2" x14ac:dyDescent="0.25">
      <c r="A2941" t="s">
        <v>956</v>
      </c>
      <c r="B2941" t="s">
        <v>9239</v>
      </c>
    </row>
    <row r="2942" spans="1:2" x14ac:dyDescent="0.25">
      <c r="A2942" t="s">
        <v>9240</v>
      </c>
      <c r="B2942" t="s">
        <v>9241</v>
      </c>
    </row>
    <row r="2943" spans="1:2" x14ac:dyDescent="0.25">
      <c r="A2943" t="s">
        <v>9242</v>
      </c>
      <c r="B2943" t="s">
        <v>9243</v>
      </c>
    </row>
    <row r="2944" spans="1:2" x14ac:dyDescent="0.25">
      <c r="A2944" t="s">
        <v>9244</v>
      </c>
      <c r="B2944" t="s">
        <v>9245</v>
      </c>
    </row>
    <row r="2945" spans="1:2" x14ac:dyDescent="0.25">
      <c r="A2945" t="s">
        <v>9246</v>
      </c>
      <c r="B2945" t="s">
        <v>9247</v>
      </c>
    </row>
    <row r="2946" spans="1:2" x14ac:dyDescent="0.25">
      <c r="A2946" t="s">
        <v>912</v>
      </c>
      <c r="B2946" t="s">
        <v>9248</v>
      </c>
    </row>
    <row r="2947" spans="1:2" x14ac:dyDescent="0.25">
      <c r="A2947" t="s">
        <v>9249</v>
      </c>
      <c r="B2947" t="s">
        <v>9250</v>
      </c>
    </row>
    <row r="2948" spans="1:2" x14ac:dyDescent="0.25">
      <c r="A2948" t="s">
        <v>9251</v>
      </c>
      <c r="B2948" t="s">
        <v>9252</v>
      </c>
    </row>
    <row r="2949" spans="1:2" x14ac:dyDescent="0.25">
      <c r="A2949" t="s">
        <v>9253</v>
      </c>
      <c r="B2949" t="s">
        <v>9254</v>
      </c>
    </row>
    <row r="2950" spans="1:2" x14ac:dyDescent="0.25">
      <c r="A2950" t="s">
        <v>9255</v>
      </c>
      <c r="B2950" t="s">
        <v>9256</v>
      </c>
    </row>
    <row r="2951" spans="1:2" x14ac:dyDescent="0.25">
      <c r="A2951" t="s">
        <v>165</v>
      </c>
      <c r="B2951" t="s">
        <v>9257</v>
      </c>
    </row>
    <row r="2952" spans="1:2" x14ac:dyDescent="0.25">
      <c r="A2952" t="s">
        <v>9258</v>
      </c>
      <c r="B2952" t="s">
        <v>9259</v>
      </c>
    </row>
    <row r="2953" spans="1:2" x14ac:dyDescent="0.25">
      <c r="A2953" t="s">
        <v>9260</v>
      </c>
      <c r="B2953" t="s">
        <v>9261</v>
      </c>
    </row>
    <row r="2954" spans="1:2" x14ac:dyDescent="0.25">
      <c r="A2954" t="s">
        <v>9262</v>
      </c>
      <c r="B2954" t="s">
        <v>9263</v>
      </c>
    </row>
    <row r="2955" spans="1:2" x14ac:dyDescent="0.25">
      <c r="A2955" t="s">
        <v>9264</v>
      </c>
      <c r="B2955" t="s">
        <v>9265</v>
      </c>
    </row>
    <row r="2956" spans="1:2" x14ac:dyDescent="0.25">
      <c r="A2956" t="s">
        <v>9266</v>
      </c>
      <c r="B2956" t="s">
        <v>9267</v>
      </c>
    </row>
    <row r="2957" spans="1:2" x14ac:dyDescent="0.25">
      <c r="A2957" t="s">
        <v>9268</v>
      </c>
      <c r="B2957" t="s">
        <v>9269</v>
      </c>
    </row>
    <row r="2958" spans="1:2" x14ac:dyDescent="0.25">
      <c r="A2958" t="s">
        <v>9270</v>
      </c>
      <c r="B2958" t="s">
        <v>9271</v>
      </c>
    </row>
    <row r="2959" spans="1:2" x14ac:dyDescent="0.25">
      <c r="A2959" t="s">
        <v>9272</v>
      </c>
      <c r="B2959" t="s">
        <v>9273</v>
      </c>
    </row>
    <row r="2960" spans="1:2" x14ac:dyDescent="0.25">
      <c r="A2960" t="s">
        <v>9274</v>
      </c>
      <c r="B2960" t="s">
        <v>9275</v>
      </c>
    </row>
    <row r="2961" spans="1:2" x14ac:dyDescent="0.25">
      <c r="A2961" t="s">
        <v>9276</v>
      </c>
      <c r="B2961" t="s">
        <v>9277</v>
      </c>
    </row>
    <row r="2962" spans="1:2" x14ac:dyDescent="0.25">
      <c r="A2962" t="s">
        <v>9278</v>
      </c>
      <c r="B2962" t="s">
        <v>9279</v>
      </c>
    </row>
    <row r="2963" spans="1:2" x14ac:dyDescent="0.25">
      <c r="A2963" t="s">
        <v>9280</v>
      </c>
      <c r="B2963" t="s">
        <v>18527</v>
      </c>
    </row>
    <row r="2964" spans="1:2" x14ac:dyDescent="0.25">
      <c r="A2964" t="s">
        <v>9281</v>
      </c>
      <c r="B2964" t="s">
        <v>9282</v>
      </c>
    </row>
    <row r="2965" spans="1:2" x14ac:dyDescent="0.25">
      <c r="A2965" t="s">
        <v>9283</v>
      </c>
      <c r="B2965" t="s">
        <v>9284</v>
      </c>
    </row>
    <row r="2966" spans="1:2" x14ac:dyDescent="0.25">
      <c r="A2966" t="s">
        <v>9285</v>
      </c>
      <c r="B2966" t="s">
        <v>9286</v>
      </c>
    </row>
    <row r="2967" spans="1:2" x14ac:dyDescent="0.25">
      <c r="A2967" t="s">
        <v>9287</v>
      </c>
      <c r="B2967" t="s">
        <v>9288</v>
      </c>
    </row>
    <row r="2968" spans="1:2" x14ac:dyDescent="0.25">
      <c r="A2968" t="s">
        <v>9289</v>
      </c>
      <c r="B2968" t="s">
        <v>9290</v>
      </c>
    </row>
    <row r="2969" spans="1:2" x14ac:dyDescent="0.25">
      <c r="A2969" t="s">
        <v>9291</v>
      </c>
      <c r="B2969" t="s">
        <v>9292</v>
      </c>
    </row>
    <row r="2970" spans="1:2" x14ac:dyDescent="0.25">
      <c r="A2970" t="s">
        <v>9293</v>
      </c>
      <c r="B2970" t="s">
        <v>9294</v>
      </c>
    </row>
    <row r="2971" spans="1:2" x14ac:dyDescent="0.25">
      <c r="A2971" t="s">
        <v>9295</v>
      </c>
      <c r="B2971" t="s">
        <v>9296</v>
      </c>
    </row>
    <row r="2972" spans="1:2" x14ac:dyDescent="0.25">
      <c r="A2972" t="s">
        <v>9297</v>
      </c>
      <c r="B2972" t="s">
        <v>9298</v>
      </c>
    </row>
    <row r="2973" spans="1:2" x14ac:dyDescent="0.25">
      <c r="A2973" t="s">
        <v>9299</v>
      </c>
      <c r="B2973" t="s">
        <v>9300</v>
      </c>
    </row>
    <row r="2974" spans="1:2" x14ac:dyDescent="0.25">
      <c r="A2974" t="s">
        <v>9301</v>
      </c>
      <c r="B2974" t="s">
        <v>9302</v>
      </c>
    </row>
    <row r="2975" spans="1:2" x14ac:dyDescent="0.25">
      <c r="A2975" t="s">
        <v>9303</v>
      </c>
      <c r="B2975" t="s">
        <v>9304</v>
      </c>
    </row>
    <row r="2976" spans="1:2" x14ac:dyDescent="0.25">
      <c r="A2976" t="s">
        <v>9305</v>
      </c>
      <c r="B2976" t="s">
        <v>9306</v>
      </c>
    </row>
    <row r="2977" spans="1:2" x14ac:dyDescent="0.25">
      <c r="A2977" t="s">
        <v>9284</v>
      </c>
      <c r="B2977" t="s">
        <v>9307</v>
      </c>
    </row>
    <row r="2978" spans="1:2" x14ac:dyDescent="0.25">
      <c r="A2978" t="s">
        <v>569</v>
      </c>
      <c r="B2978" t="s">
        <v>9308</v>
      </c>
    </row>
    <row r="2979" spans="1:2" x14ac:dyDescent="0.25">
      <c r="A2979" t="s">
        <v>9309</v>
      </c>
      <c r="B2979" t="s">
        <v>9310</v>
      </c>
    </row>
    <row r="2980" spans="1:2" x14ac:dyDescent="0.25">
      <c r="A2980" t="s">
        <v>9311</v>
      </c>
      <c r="B2980" t="s">
        <v>9312</v>
      </c>
    </row>
    <row r="2981" spans="1:2" x14ac:dyDescent="0.25">
      <c r="A2981" t="s">
        <v>9313</v>
      </c>
      <c r="B2981" t="s">
        <v>9314</v>
      </c>
    </row>
    <row r="2982" spans="1:2" x14ac:dyDescent="0.25">
      <c r="A2982" t="s">
        <v>549</v>
      </c>
      <c r="B2982" t="s">
        <v>9315</v>
      </c>
    </row>
    <row r="2983" spans="1:2" x14ac:dyDescent="0.25">
      <c r="A2983" t="s">
        <v>9316</v>
      </c>
      <c r="B2983" t="s">
        <v>9316</v>
      </c>
    </row>
    <row r="2984" spans="1:2" x14ac:dyDescent="0.25">
      <c r="A2984" t="s">
        <v>9317</v>
      </c>
      <c r="B2984" t="s">
        <v>9318</v>
      </c>
    </row>
    <row r="2985" spans="1:2" x14ac:dyDescent="0.25">
      <c r="A2985" t="s">
        <v>9319</v>
      </c>
      <c r="B2985" t="s">
        <v>9320</v>
      </c>
    </row>
    <row r="2986" spans="1:2" x14ac:dyDescent="0.25">
      <c r="A2986" t="s">
        <v>9321</v>
      </c>
      <c r="B2986" t="s">
        <v>9322</v>
      </c>
    </row>
    <row r="2987" spans="1:2" x14ac:dyDescent="0.25">
      <c r="A2987" t="s">
        <v>9323</v>
      </c>
      <c r="B2987" t="s">
        <v>9324</v>
      </c>
    </row>
    <row r="2988" spans="1:2" x14ac:dyDescent="0.25">
      <c r="A2988" t="s">
        <v>9325</v>
      </c>
      <c r="B2988" t="s">
        <v>9326</v>
      </c>
    </row>
    <row r="2989" spans="1:2" x14ac:dyDescent="0.25">
      <c r="A2989" t="s">
        <v>9327</v>
      </c>
      <c r="B2989" t="s">
        <v>9328</v>
      </c>
    </row>
    <row r="2990" spans="1:2" x14ac:dyDescent="0.25">
      <c r="A2990" t="s">
        <v>9329</v>
      </c>
      <c r="B2990" t="s">
        <v>9330</v>
      </c>
    </row>
    <row r="2991" spans="1:2" x14ac:dyDescent="0.25">
      <c r="A2991" t="s">
        <v>9331</v>
      </c>
      <c r="B2991" t="s">
        <v>9332</v>
      </c>
    </row>
    <row r="2992" spans="1:2" x14ac:dyDescent="0.25">
      <c r="A2992" t="s">
        <v>9333</v>
      </c>
      <c r="B2992" t="s">
        <v>9334</v>
      </c>
    </row>
    <row r="2993" spans="1:2" x14ac:dyDescent="0.25">
      <c r="A2993" t="s">
        <v>9335</v>
      </c>
      <c r="B2993" t="s">
        <v>9336</v>
      </c>
    </row>
    <row r="2994" spans="1:2" x14ac:dyDescent="0.25">
      <c r="A2994" t="s">
        <v>9337</v>
      </c>
      <c r="B2994" t="s">
        <v>9338</v>
      </c>
    </row>
    <row r="2995" spans="1:2" x14ac:dyDescent="0.25">
      <c r="A2995" t="s">
        <v>9339</v>
      </c>
      <c r="B2995" t="s">
        <v>9340</v>
      </c>
    </row>
    <row r="2996" spans="1:2" x14ac:dyDescent="0.25">
      <c r="A2996" t="s">
        <v>9341</v>
      </c>
      <c r="B2996" t="s">
        <v>9342</v>
      </c>
    </row>
    <row r="2997" spans="1:2" x14ac:dyDescent="0.25">
      <c r="A2997" t="s">
        <v>798</v>
      </c>
      <c r="B2997" t="s">
        <v>9343</v>
      </c>
    </row>
    <row r="2998" spans="1:2" x14ac:dyDescent="0.25">
      <c r="A2998" t="s">
        <v>9344</v>
      </c>
      <c r="B2998" t="s">
        <v>9345</v>
      </c>
    </row>
    <row r="2999" spans="1:2" x14ac:dyDescent="0.25">
      <c r="A2999" t="s">
        <v>9346</v>
      </c>
      <c r="B2999" t="s">
        <v>9347</v>
      </c>
    </row>
    <row r="3000" spans="1:2" x14ac:dyDescent="0.25">
      <c r="A3000" t="s">
        <v>9348</v>
      </c>
      <c r="B3000" t="s">
        <v>9349</v>
      </c>
    </row>
    <row r="3001" spans="1:2" x14ac:dyDescent="0.25">
      <c r="A3001" t="s">
        <v>9350</v>
      </c>
      <c r="B3001" t="s">
        <v>9351</v>
      </c>
    </row>
    <row r="3002" spans="1:2" x14ac:dyDescent="0.25">
      <c r="A3002" t="s">
        <v>9352</v>
      </c>
      <c r="B3002" t="s">
        <v>9353</v>
      </c>
    </row>
    <row r="3003" spans="1:2" x14ac:dyDescent="0.25">
      <c r="A3003" t="s">
        <v>9354</v>
      </c>
      <c r="B3003" t="s">
        <v>9355</v>
      </c>
    </row>
    <row r="3004" spans="1:2" x14ac:dyDescent="0.25">
      <c r="A3004" t="s">
        <v>9356</v>
      </c>
      <c r="B3004" t="s">
        <v>9357</v>
      </c>
    </row>
    <row r="3005" spans="1:2" x14ac:dyDescent="0.25">
      <c r="A3005" t="s">
        <v>9358</v>
      </c>
      <c r="B3005" t="s">
        <v>9359</v>
      </c>
    </row>
    <row r="3006" spans="1:2" x14ac:dyDescent="0.25">
      <c r="A3006" t="s">
        <v>9360</v>
      </c>
      <c r="B3006" t="s">
        <v>9361</v>
      </c>
    </row>
    <row r="3007" spans="1:2" x14ac:dyDescent="0.25">
      <c r="A3007" t="s">
        <v>9362</v>
      </c>
      <c r="B3007" t="s">
        <v>9363</v>
      </c>
    </row>
    <row r="3008" spans="1:2" x14ac:dyDescent="0.25">
      <c r="A3008" t="s">
        <v>9364</v>
      </c>
      <c r="B3008" t="s">
        <v>9365</v>
      </c>
    </row>
    <row r="3009" spans="1:2" x14ac:dyDescent="0.25">
      <c r="A3009" t="s">
        <v>9366</v>
      </c>
      <c r="B3009" t="s">
        <v>9367</v>
      </c>
    </row>
    <row r="3010" spans="1:2" x14ac:dyDescent="0.25">
      <c r="A3010" t="s">
        <v>9368</v>
      </c>
      <c r="B3010" t="s">
        <v>9369</v>
      </c>
    </row>
    <row r="3011" spans="1:2" x14ac:dyDescent="0.25">
      <c r="A3011" t="s">
        <v>9370</v>
      </c>
      <c r="B3011" t="s">
        <v>9371</v>
      </c>
    </row>
    <row r="3012" spans="1:2" x14ac:dyDescent="0.25">
      <c r="A3012" t="s">
        <v>9372</v>
      </c>
      <c r="B3012" t="s">
        <v>9373</v>
      </c>
    </row>
    <row r="3013" spans="1:2" x14ac:dyDescent="0.25">
      <c r="A3013" t="s">
        <v>9374</v>
      </c>
      <c r="B3013" t="s">
        <v>9375</v>
      </c>
    </row>
    <row r="3014" spans="1:2" x14ac:dyDescent="0.25">
      <c r="A3014" t="s">
        <v>9376</v>
      </c>
      <c r="B3014" t="s">
        <v>9377</v>
      </c>
    </row>
    <row r="3015" spans="1:2" x14ac:dyDescent="0.25">
      <c r="A3015" t="s">
        <v>9378</v>
      </c>
      <c r="B3015" t="s">
        <v>9379</v>
      </c>
    </row>
    <row r="3016" spans="1:2" x14ac:dyDescent="0.25">
      <c r="A3016" t="s">
        <v>9380</v>
      </c>
      <c r="B3016" t="s">
        <v>9381</v>
      </c>
    </row>
    <row r="3017" spans="1:2" x14ac:dyDescent="0.25">
      <c r="A3017" t="s">
        <v>9382</v>
      </c>
      <c r="B3017" t="s">
        <v>9383</v>
      </c>
    </row>
    <row r="3018" spans="1:2" x14ac:dyDescent="0.25">
      <c r="A3018" t="s">
        <v>9384</v>
      </c>
      <c r="B3018" t="s">
        <v>9385</v>
      </c>
    </row>
    <row r="3019" spans="1:2" x14ac:dyDescent="0.25">
      <c r="A3019" t="s">
        <v>9386</v>
      </c>
      <c r="B3019" t="s">
        <v>9387</v>
      </c>
    </row>
    <row r="3020" spans="1:2" x14ac:dyDescent="0.25">
      <c r="A3020" t="s">
        <v>9388</v>
      </c>
      <c r="B3020" t="s">
        <v>9389</v>
      </c>
    </row>
    <row r="3021" spans="1:2" x14ac:dyDescent="0.25">
      <c r="A3021" t="s">
        <v>9390</v>
      </c>
      <c r="B3021" t="s">
        <v>9391</v>
      </c>
    </row>
    <row r="3022" spans="1:2" x14ac:dyDescent="0.25">
      <c r="A3022" t="s">
        <v>9392</v>
      </c>
      <c r="B3022" t="s">
        <v>9393</v>
      </c>
    </row>
    <row r="3023" spans="1:2" x14ac:dyDescent="0.25">
      <c r="A3023" t="s">
        <v>9394</v>
      </c>
      <c r="B3023" t="s">
        <v>9395</v>
      </c>
    </row>
    <row r="3024" spans="1:2" x14ac:dyDescent="0.25">
      <c r="A3024" t="s">
        <v>9396</v>
      </c>
      <c r="B3024" t="s">
        <v>9397</v>
      </c>
    </row>
    <row r="3025" spans="1:2" x14ac:dyDescent="0.25">
      <c r="A3025" t="s">
        <v>9398</v>
      </c>
      <c r="B3025" t="s">
        <v>9399</v>
      </c>
    </row>
    <row r="3026" spans="1:2" x14ac:dyDescent="0.25">
      <c r="A3026" t="s">
        <v>9400</v>
      </c>
      <c r="B3026" t="s">
        <v>9401</v>
      </c>
    </row>
    <row r="3027" spans="1:2" x14ac:dyDescent="0.25">
      <c r="A3027" t="s">
        <v>9402</v>
      </c>
      <c r="B3027" t="s">
        <v>9403</v>
      </c>
    </row>
    <row r="3028" spans="1:2" x14ac:dyDescent="0.25">
      <c r="A3028" t="s">
        <v>9404</v>
      </c>
      <c r="B3028" t="s">
        <v>9405</v>
      </c>
    </row>
    <row r="3029" spans="1:2" x14ac:dyDescent="0.25">
      <c r="A3029" t="s">
        <v>9406</v>
      </c>
      <c r="B3029" t="s">
        <v>9407</v>
      </c>
    </row>
    <row r="3030" spans="1:2" x14ac:dyDescent="0.25">
      <c r="A3030" t="s">
        <v>9408</v>
      </c>
      <c r="B3030" t="s">
        <v>9409</v>
      </c>
    </row>
    <row r="3031" spans="1:2" x14ac:dyDescent="0.25">
      <c r="A3031" t="s">
        <v>9410</v>
      </c>
      <c r="B3031" t="s">
        <v>9411</v>
      </c>
    </row>
    <row r="3032" spans="1:2" x14ac:dyDescent="0.25">
      <c r="A3032" t="s">
        <v>9412</v>
      </c>
      <c r="B3032" t="s">
        <v>9413</v>
      </c>
    </row>
    <row r="3033" spans="1:2" x14ac:dyDescent="0.25">
      <c r="A3033" t="s">
        <v>9414</v>
      </c>
      <c r="B3033" t="s">
        <v>9415</v>
      </c>
    </row>
    <row r="3034" spans="1:2" x14ac:dyDescent="0.25">
      <c r="A3034" t="s">
        <v>9416</v>
      </c>
      <c r="B3034" t="s">
        <v>9417</v>
      </c>
    </row>
    <row r="3035" spans="1:2" x14ac:dyDescent="0.25">
      <c r="A3035" t="s">
        <v>9418</v>
      </c>
      <c r="B3035" t="s">
        <v>9419</v>
      </c>
    </row>
    <row r="3036" spans="1:2" x14ac:dyDescent="0.25">
      <c r="A3036" t="s">
        <v>9420</v>
      </c>
      <c r="B3036" t="s">
        <v>9421</v>
      </c>
    </row>
    <row r="3037" spans="1:2" x14ac:dyDescent="0.25">
      <c r="A3037" t="s">
        <v>9422</v>
      </c>
      <c r="B3037" t="s">
        <v>9423</v>
      </c>
    </row>
    <row r="3038" spans="1:2" x14ac:dyDescent="0.25">
      <c r="A3038" t="s">
        <v>9424</v>
      </c>
      <c r="B3038" t="s">
        <v>9425</v>
      </c>
    </row>
    <row r="3039" spans="1:2" x14ac:dyDescent="0.25">
      <c r="A3039" t="s">
        <v>9426</v>
      </c>
      <c r="B3039" t="s">
        <v>9427</v>
      </c>
    </row>
    <row r="3040" spans="1:2" x14ac:dyDescent="0.25">
      <c r="A3040" t="s">
        <v>9428</v>
      </c>
      <c r="B3040" t="s">
        <v>9429</v>
      </c>
    </row>
    <row r="3041" spans="1:2" x14ac:dyDescent="0.25">
      <c r="A3041" t="s">
        <v>9430</v>
      </c>
      <c r="B3041" t="s">
        <v>9431</v>
      </c>
    </row>
    <row r="3042" spans="1:2" x14ac:dyDescent="0.25">
      <c r="A3042" t="s">
        <v>9432</v>
      </c>
      <c r="B3042" t="s">
        <v>9433</v>
      </c>
    </row>
    <row r="3043" spans="1:2" x14ac:dyDescent="0.25">
      <c r="A3043" t="s">
        <v>9434</v>
      </c>
      <c r="B3043" t="s">
        <v>9435</v>
      </c>
    </row>
    <row r="3044" spans="1:2" x14ac:dyDescent="0.25">
      <c r="A3044" t="s">
        <v>9436</v>
      </c>
      <c r="B3044" t="s">
        <v>9437</v>
      </c>
    </row>
    <row r="3045" spans="1:2" x14ac:dyDescent="0.25">
      <c r="A3045" t="s">
        <v>9438</v>
      </c>
      <c r="B3045" t="s">
        <v>9439</v>
      </c>
    </row>
    <row r="3046" spans="1:2" x14ac:dyDescent="0.25">
      <c r="A3046" t="s">
        <v>9440</v>
      </c>
      <c r="B3046" t="s">
        <v>9441</v>
      </c>
    </row>
    <row r="3047" spans="1:2" x14ac:dyDescent="0.25">
      <c r="A3047" t="s">
        <v>9442</v>
      </c>
      <c r="B3047" t="s">
        <v>9443</v>
      </c>
    </row>
    <row r="3048" spans="1:2" x14ac:dyDescent="0.25">
      <c r="A3048" t="s">
        <v>9444</v>
      </c>
      <c r="B3048" t="s">
        <v>9445</v>
      </c>
    </row>
    <row r="3049" spans="1:2" x14ac:dyDescent="0.25">
      <c r="A3049" t="s">
        <v>9446</v>
      </c>
      <c r="B3049" t="s">
        <v>9447</v>
      </c>
    </row>
    <row r="3050" spans="1:2" x14ac:dyDescent="0.25">
      <c r="A3050" t="s">
        <v>9448</v>
      </c>
      <c r="B3050" t="s">
        <v>9449</v>
      </c>
    </row>
    <row r="3051" spans="1:2" x14ac:dyDescent="0.25">
      <c r="A3051" t="s">
        <v>9450</v>
      </c>
      <c r="B3051" t="s">
        <v>9451</v>
      </c>
    </row>
    <row r="3052" spans="1:2" x14ac:dyDescent="0.25">
      <c r="A3052" t="s">
        <v>9452</v>
      </c>
      <c r="B3052" t="s">
        <v>9453</v>
      </c>
    </row>
    <row r="3053" spans="1:2" x14ac:dyDescent="0.25">
      <c r="A3053" t="s">
        <v>9454</v>
      </c>
      <c r="B3053" t="s">
        <v>9455</v>
      </c>
    </row>
    <row r="3054" spans="1:2" x14ac:dyDescent="0.25">
      <c r="A3054" t="s">
        <v>9456</v>
      </c>
      <c r="B3054" t="s">
        <v>9457</v>
      </c>
    </row>
    <row r="3055" spans="1:2" x14ac:dyDescent="0.25">
      <c r="A3055" t="s">
        <v>9458</v>
      </c>
      <c r="B3055" t="s">
        <v>9459</v>
      </c>
    </row>
    <row r="3056" spans="1:2" x14ac:dyDescent="0.25">
      <c r="A3056" t="s">
        <v>9460</v>
      </c>
      <c r="B3056" t="s">
        <v>9461</v>
      </c>
    </row>
    <row r="3057" spans="1:2" x14ac:dyDescent="0.25">
      <c r="A3057" t="s">
        <v>9462</v>
      </c>
      <c r="B3057" t="s">
        <v>9463</v>
      </c>
    </row>
    <row r="3058" spans="1:2" x14ac:dyDescent="0.25">
      <c r="A3058" t="s">
        <v>9464</v>
      </c>
      <c r="B3058" t="s">
        <v>9465</v>
      </c>
    </row>
    <row r="3059" spans="1:2" x14ac:dyDescent="0.25">
      <c r="A3059" t="s">
        <v>9466</v>
      </c>
      <c r="B3059" t="s">
        <v>9467</v>
      </c>
    </row>
    <row r="3060" spans="1:2" x14ac:dyDescent="0.25">
      <c r="A3060" t="s">
        <v>9468</v>
      </c>
      <c r="B3060" t="s">
        <v>9469</v>
      </c>
    </row>
    <row r="3061" spans="1:2" x14ac:dyDescent="0.25">
      <c r="A3061" t="s">
        <v>9470</v>
      </c>
      <c r="B3061" t="s">
        <v>9471</v>
      </c>
    </row>
    <row r="3062" spans="1:2" x14ac:dyDescent="0.25">
      <c r="A3062" t="s">
        <v>9472</v>
      </c>
      <c r="B3062" t="s">
        <v>9473</v>
      </c>
    </row>
    <row r="3063" spans="1:2" x14ac:dyDescent="0.25">
      <c r="A3063" t="s">
        <v>9474</v>
      </c>
      <c r="B3063" t="s">
        <v>9475</v>
      </c>
    </row>
    <row r="3064" spans="1:2" x14ac:dyDescent="0.25">
      <c r="A3064" t="s">
        <v>9476</v>
      </c>
      <c r="B3064" t="s">
        <v>9477</v>
      </c>
    </row>
    <row r="3065" spans="1:2" x14ac:dyDescent="0.25">
      <c r="A3065" t="s">
        <v>9478</v>
      </c>
      <c r="B3065" t="s">
        <v>9479</v>
      </c>
    </row>
    <row r="3066" spans="1:2" x14ac:dyDescent="0.25">
      <c r="A3066" t="s">
        <v>9480</v>
      </c>
      <c r="B3066" t="s">
        <v>9481</v>
      </c>
    </row>
    <row r="3067" spans="1:2" x14ac:dyDescent="0.25">
      <c r="A3067" t="s">
        <v>9482</v>
      </c>
      <c r="B3067" t="s">
        <v>9483</v>
      </c>
    </row>
    <row r="3068" spans="1:2" x14ac:dyDescent="0.25">
      <c r="A3068" t="s">
        <v>9484</v>
      </c>
      <c r="B3068" t="s">
        <v>9485</v>
      </c>
    </row>
    <row r="3069" spans="1:2" x14ac:dyDescent="0.25">
      <c r="A3069" t="s">
        <v>9486</v>
      </c>
      <c r="B3069" t="s">
        <v>9487</v>
      </c>
    </row>
    <row r="3070" spans="1:2" x14ac:dyDescent="0.25">
      <c r="A3070" t="s">
        <v>9488</v>
      </c>
      <c r="B3070" t="s">
        <v>9489</v>
      </c>
    </row>
    <row r="3071" spans="1:2" x14ac:dyDescent="0.25">
      <c r="A3071" t="s">
        <v>9490</v>
      </c>
      <c r="B3071" t="s">
        <v>9491</v>
      </c>
    </row>
    <row r="3072" spans="1:2" x14ac:dyDescent="0.25">
      <c r="A3072" t="s">
        <v>9492</v>
      </c>
      <c r="B3072" t="s">
        <v>9493</v>
      </c>
    </row>
    <row r="3073" spans="1:2" x14ac:dyDescent="0.25">
      <c r="A3073" t="s">
        <v>9494</v>
      </c>
      <c r="B3073" t="s">
        <v>9495</v>
      </c>
    </row>
    <row r="3074" spans="1:2" x14ac:dyDescent="0.25">
      <c r="A3074" t="s">
        <v>9496</v>
      </c>
      <c r="B3074" t="s">
        <v>9497</v>
      </c>
    </row>
    <row r="3075" spans="1:2" x14ac:dyDescent="0.25">
      <c r="A3075" t="s">
        <v>9498</v>
      </c>
      <c r="B3075" t="s">
        <v>9499</v>
      </c>
    </row>
    <row r="3076" spans="1:2" x14ac:dyDescent="0.25">
      <c r="A3076" t="s">
        <v>9500</v>
      </c>
      <c r="B3076" t="s">
        <v>9501</v>
      </c>
    </row>
    <row r="3077" spans="1:2" x14ac:dyDescent="0.25">
      <c r="A3077" t="s">
        <v>9502</v>
      </c>
      <c r="B3077" t="s">
        <v>9503</v>
      </c>
    </row>
    <row r="3078" spans="1:2" x14ac:dyDescent="0.25">
      <c r="A3078" t="s">
        <v>9504</v>
      </c>
      <c r="B3078" t="s">
        <v>9505</v>
      </c>
    </row>
    <row r="3079" spans="1:2" x14ac:dyDescent="0.25">
      <c r="A3079" t="s">
        <v>9506</v>
      </c>
      <c r="B3079" t="s">
        <v>9507</v>
      </c>
    </row>
    <row r="3080" spans="1:2" x14ac:dyDescent="0.25">
      <c r="A3080" t="s">
        <v>9508</v>
      </c>
      <c r="B3080" t="s">
        <v>9509</v>
      </c>
    </row>
    <row r="3081" spans="1:2" x14ac:dyDescent="0.25">
      <c r="A3081" t="s">
        <v>9510</v>
      </c>
      <c r="B3081" t="s">
        <v>9511</v>
      </c>
    </row>
    <row r="3082" spans="1:2" x14ac:dyDescent="0.25">
      <c r="A3082" t="s">
        <v>9512</v>
      </c>
      <c r="B3082" t="s">
        <v>9513</v>
      </c>
    </row>
    <row r="3083" spans="1:2" x14ac:dyDescent="0.25">
      <c r="A3083" t="s">
        <v>9514</v>
      </c>
      <c r="B3083" t="s">
        <v>9515</v>
      </c>
    </row>
    <row r="3084" spans="1:2" x14ac:dyDescent="0.25">
      <c r="A3084" t="s">
        <v>9516</v>
      </c>
      <c r="B3084" t="s">
        <v>9517</v>
      </c>
    </row>
    <row r="3085" spans="1:2" x14ac:dyDescent="0.25">
      <c r="A3085" t="s">
        <v>9518</v>
      </c>
      <c r="B3085" t="s">
        <v>9519</v>
      </c>
    </row>
    <row r="3086" spans="1:2" x14ac:dyDescent="0.25">
      <c r="A3086" t="s">
        <v>9520</v>
      </c>
      <c r="B3086" t="s">
        <v>9521</v>
      </c>
    </row>
    <row r="3087" spans="1:2" x14ac:dyDescent="0.25">
      <c r="A3087" t="s">
        <v>9522</v>
      </c>
      <c r="B3087" t="s">
        <v>9523</v>
      </c>
    </row>
    <row r="3088" spans="1:2" x14ac:dyDescent="0.25">
      <c r="A3088" t="s">
        <v>9524</v>
      </c>
      <c r="B3088" t="s">
        <v>9525</v>
      </c>
    </row>
    <row r="3089" spans="1:2" x14ac:dyDescent="0.25">
      <c r="A3089" t="s">
        <v>9526</v>
      </c>
      <c r="B3089" t="s">
        <v>18528</v>
      </c>
    </row>
    <row r="3090" spans="1:2" x14ac:dyDescent="0.25">
      <c r="A3090" t="s">
        <v>9527</v>
      </c>
      <c r="B3090" t="s">
        <v>9528</v>
      </c>
    </row>
    <row r="3091" spans="1:2" x14ac:dyDescent="0.25">
      <c r="A3091" t="s">
        <v>9529</v>
      </c>
      <c r="B3091" t="s">
        <v>9530</v>
      </c>
    </row>
    <row r="3092" spans="1:2" x14ac:dyDescent="0.25">
      <c r="A3092" t="s">
        <v>9531</v>
      </c>
      <c r="B3092" t="s">
        <v>9532</v>
      </c>
    </row>
    <row r="3093" spans="1:2" x14ac:dyDescent="0.25">
      <c r="A3093" t="s">
        <v>9533</v>
      </c>
      <c r="B3093" t="s">
        <v>9534</v>
      </c>
    </row>
    <row r="3094" spans="1:2" x14ac:dyDescent="0.25">
      <c r="A3094" t="s">
        <v>9535</v>
      </c>
      <c r="B3094" t="s">
        <v>9536</v>
      </c>
    </row>
    <row r="3095" spans="1:2" x14ac:dyDescent="0.25">
      <c r="A3095" t="s">
        <v>9537</v>
      </c>
      <c r="B3095" t="s">
        <v>9538</v>
      </c>
    </row>
    <row r="3096" spans="1:2" x14ac:dyDescent="0.25">
      <c r="A3096" t="s">
        <v>9539</v>
      </c>
      <c r="B3096" t="s">
        <v>9540</v>
      </c>
    </row>
    <row r="3097" spans="1:2" x14ac:dyDescent="0.25">
      <c r="A3097" t="s">
        <v>9541</v>
      </c>
      <c r="B3097" t="s">
        <v>9542</v>
      </c>
    </row>
    <row r="3098" spans="1:2" x14ac:dyDescent="0.25">
      <c r="A3098" t="s">
        <v>9543</v>
      </c>
      <c r="B3098" t="s">
        <v>9544</v>
      </c>
    </row>
    <row r="3099" spans="1:2" x14ac:dyDescent="0.25">
      <c r="A3099" t="s">
        <v>9545</v>
      </c>
      <c r="B3099" t="s">
        <v>9546</v>
      </c>
    </row>
    <row r="3100" spans="1:2" x14ac:dyDescent="0.25">
      <c r="A3100" t="s">
        <v>9547</v>
      </c>
      <c r="B3100" t="s">
        <v>9548</v>
      </c>
    </row>
    <row r="3101" spans="1:2" x14ac:dyDescent="0.25">
      <c r="A3101" t="s">
        <v>9549</v>
      </c>
      <c r="B3101" t="s">
        <v>9550</v>
      </c>
    </row>
    <row r="3102" spans="1:2" x14ac:dyDescent="0.25">
      <c r="A3102" t="s">
        <v>9551</v>
      </c>
      <c r="B3102" t="s">
        <v>9552</v>
      </c>
    </row>
    <row r="3103" spans="1:2" x14ac:dyDescent="0.25">
      <c r="A3103" t="s">
        <v>9553</v>
      </c>
      <c r="B3103" t="s">
        <v>9554</v>
      </c>
    </row>
    <row r="3104" spans="1:2" x14ac:dyDescent="0.25">
      <c r="A3104" t="s">
        <v>9555</v>
      </c>
      <c r="B3104" t="s">
        <v>9556</v>
      </c>
    </row>
    <row r="3105" spans="1:2" x14ac:dyDescent="0.25">
      <c r="A3105" t="s">
        <v>9557</v>
      </c>
      <c r="B3105" t="s">
        <v>9558</v>
      </c>
    </row>
    <row r="3106" spans="1:2" x14ac:dyDescent="0.25">
      <c r="A3106" t="s">
        <v>9559</v>
      </c>
      <c r="B3106" t="s">
        <v>9560</v>
      </c>
    </row>
    <row r="3107" spans="1:2" x14ac:dyDescent="0.25">
      <c r="A3107" t="s">
        <v>9561</v>
      </c>
      <c r="B3107" t="s">
        <v>9562</v>
      </c>
    </row>
    <row r="3108" spans="1:2" x14ac:dyDescent="0.25">
      <c r="A3108" t="s">
        <v>9563</v>
      </c>
      <c r="B3108" t="s">
        <v>9564</v>
      </c>
    </row>
    <row r="3109" spans="1:2" x14ac:dyDescent="0.25">
      <c r="A3109" t="s">
        <v>9565</v>
      </c>
      <c r="B3109" t="s">
        <v>9566</v>
      </c>
    </row>
    <row r="3110" spans="1:2" x14ac:dyDescent="0.25">
      <c r="A3110" t="s">
        <v>9567</v>
      </c>
      <c r="B3110" t="s">
        <v>9568</v>
      </c>
    </row>
    <row r="3111" spans="1:2" x14ac:dyDescent="0.25">
      <c r="A3111" t="s">
        <v>9569</v>
      </c>
      <c r="B3111" t="s">
        <v>9570</v>
      </c>
    </row>
    <row r="3112" spans="1:2" x14ac:dyDescent="0.25">
      <c r="A3112" t="s">
        <v>9571</v>
      </c>
      <c r="B3112" t="s">
        <v>9572</v>
      </c>
    </row>
    <row r="3113" spans="1:2" x14ac:dyDescent="0.25">
      <c r="A3113" t="s">
        <v>9573</v>
      </c>
      <c r="B3113" t="s">
        <v>9574</v>
      </c>
    </row>
    <row r="3114" spans="1:2" x14ac:dyDescent="0.25">
      <c r="A3114" t="s">
        <v>9575</v>
      </c>
      <c r="B3114" t="s">
        <v>9576</v>
      </c>
    </row>
    <row r="3115" spans="1:2" x14ac:dyDescent="0.25">
      <c r="A3115" t="s">
        <v>9577</v>
      </c>
      <c r="B3115" t="s">
        <v>9578</v>
      </c>
    </row>
    <row r="3116" spans="1:2" x14ac:dyDescent="0.25">
      <c r="A3116" t="s">
        <v>9579</v>
      </c>
      <c r="B3116" t="s">
        <v>9580</v>
      </c>
    </row>
    <row r="3117" spans="1:2" x14ac:dyDescent="0.25">
      <c r="A3117" t="s">
        <v>9581</v>
      </c>
      <c r="B3117" t="s">
        <v>9582</v>
      </c>
    </row>
    <row r="3118" spans="1:2" x14ac:dyDescent="0.25">
      <c r="A3118" t="s">
        <v>9583</v>
      </c>
      <c r="B3118" t="s">
        <v>9584</v>
      </c>
    </row>
    <row r="3119" spans="1:2" x14ac:dyDescent="0.25">
      <c r="A3119" t="s">
        <v>9585</v>
      </c>
      <c r="B3119" t="s">
        <v>9586</v>
      </c>
    </row>
    <row r="3120" spans="1:2" x14ac:dyDescent="0.25">
      <c r="A3120" t="s">
        <v>9587</v>
      </c>
      <c r="B3120" t="s">
        <v>9588</v>
      </c>
    </row>
    <row r="3121" spans="1:2" x14ac:dyDescent="0.25">
      <c r="A3121" t="s">
        <v>9589</v>
      </c>
      <c r="B3121" t="s">
        <v>9590</v>
      </c>
    </row>
    <row r="3122" spans="1:2" x14ac:dyDescent="0.25">
      <c r="A3122" t="s">
        <v>9591</v>
      </c>
      <c r="B3122" t="s">
        <v>9592</v>
      </c>
    </row>
    <row r="3123" spans="1:2" x14ac:dyDescent="0.25">
      <c r="A3123" t="s">
        <v>9593</v>
      </c>
      <c r="B3123" t="s">
        <v>9594</v>
      </c>
    </row>
    <row r="3124" spans="1:2" x14ac:dyDescent="0.25">
      <c r="A3124" t="s">
        <v>9595</v>
      </c>
      <c r="B3124" t="s">
        <v>9596</v>
      </c>
    </row>
    <row r="3125" spans="1:2" x14ac:dyDescent="0.25">
      <c r="A3125" t="s">
        <v>9417</v>
      </c>
      <c r="B3125" t="s">
        <v>9597</v>
      </c>
    </row>
    <row r="3126" spans="1:2" x14ac:dyDescent="0.25">
      <c r="A3126" t="s">
        <v>9598</v>
      </c>
      <c r="B3126" t="s">
        <v>9599</v>
      </c>
    </row>
    <row r="3127" spans="1:2" x14ac:dyDescent="0.25">
      <c r="A3127" t="s">
        <v>9600</v>
      </c>
      <c r="B3127" t="s">
        <v>9601</v>
      </c>
    </row>
    <row r="3128" spans="1:2" x14ac:dyDescent="0.25">
      <c r="A3128" t="s">
        <v>9602</v>
      </c>
      <c r="B3128" t="s">
        <v>9603</v>
      </c>
    </row>
    <row r="3129" spans="1:2" x14ac:dyDescent="0.25">
      <c r="A3129" t="s">
        <v>9604</v>
      </c>
      <c r="B3129" t="s">
        <v>9605</v>
      </c>
    </row>
    <row r="3130" spans="1:2" x14ac:dyDescent="0.25">
      <c r="A3130" t="s">
        <v>9606</v>
      </c>
      <c r="B3130" t="s">
        <v>9607</v>
      </c>
    </row>
    <row r="3131" spans="1:2" x14ac:dyDescent="0.25">
      <c r="A3131" t="s">
        <v>9608</v>
      </c>
      <c r="B3131" t="s">
        <v>9609</v>
      </c>
    </row>
    <row r="3132" spans="1:2" x14ac:dyDescent="0.25">
      <c r="A3132" t="s">
        <v>9610</v>
      </c>
      <c r="B3132" t="s">
        <v>9611</v>
      </c>
    </row>
    <row r="3133" spans="1:2" x14ac:dyDescent="0.25">
      <c r="A3133" t="s">
        <v>9612</v>
      </c>
      <c r="B3133" t="s">
        <v>9613</v>
      </c>
    </row>
    <row r="3134" spans="1:2" x14ac:dyDescent="0.25">
      <c r="A3134" t="s">
        <v>145</v>
      </c>
      <c r="B3134" t="s">
        <v>9614</v>
      </c>
    </row>
    <row r="3135" spans="1:2" x14ac:dyDescent="0.25">
      <c r="A3135" t="s">
        <v>9615</v>
      </c>
      <c r="B3135" t="s">
        <v>9616</v>
      </c>
    </row>
    <row r="3136" spans="1:2" x14ac:dyDescent="0.25">
      <c r="A3136" t="s">
        <v>9617</v>
      </c>
      <c r="B3136" t="s">
        <v>9618</v>
      </c>
    </row>
    <row r="3137" spans="1:2" x14ac:dyDescent="0.25">
      <c r="A3137" t="s">
        <v>9619</v>
      </c>
      <c r="B3137" t="s">
        <v>9620</v>
      </c>
    </row>
    <row r="3138" spans="1:2" x14ac:dyDescent="0.25">
      <c r="A3138" t="s">
        <v>9621</v>
      </c>
      <c r="B3138" t="s">
        <v>9622</v>
      </c>
    </row>
    <row r="3139" spans="1:2" x14ac:dyDescent="0.25">
      <c r="A3139" t="s">
        <v>9623</v>
      </c>
      <c r="B3139" t="s">
        <v>9624</v>
      </c>
    </row>
    <row r="3140" spans="1:2" x14ac:dyDescent="0.25">
      <c r="A3140" t="s">
        <v>9625</v>
      </c>
      <c r="B3140" t="s">
        <v>9626</v>
      </c>
    </row>
    <row r="3141" spans="1:2" x14ac:dyDescent="0.25">
      <c r="A3141" t="s">
        <v>9627</v>
      </c>
      <c r="B3141" t="s">
        <v>9628</v>
      </c>
    </row>
    <row r="3142" spans="1:2" x14ac:dyDescent="0.25">
      <c r="A3142" t="s">
        <v>9629</v>
      </c>
      <c r="B3142" t="s">
        <v>9630</v>
      </c>
    </row>
    <row r="3143" spans="1:2" x14ac:dyDescent="0.25">
      <c r="A3143" t="s">
        <v>9631</v>
      </c>
      <c r="B3143" t="s">
        <v>9632</v>
      </c>
    </row>
    <row r="3144" spans="1:2" x14ac:dyDescent="0.25">
      <c r="A3144" t="s">
        <v>9633</v>
      </c>
      <c r="B3144" t="s">
        <v>9634</v>
      </c>
    </row>
    <row r="3145" spans="1:2" x14ac:dyDescent="0.25">
      <c r="A3145" t="s">
        <v>9635</v>
      </c>
      <c r="B3145" t="s">
        <v>9636</v>
      </c>
    </row>
    <row r="3146" spans="1:2" x14ac:dyDescent="0.25">
      <c r="A3146" t="s">
        <v>9637</v>
      </c>
      <c r="B3146" t="s">
        <v>9638</v>
      </c>
    </row>
    <row r="3147" spans="1:2" x14ac:dyDescent="0.25">
      <c r="A3147" t="s">
        <v>9639</v>
      </c>
      <c r="B3147" t="s">
        <v>9640</v>
      </c>
    </row>
    <row r="3148" spans="1:2" x14ac:dyDescent="0.25">
      <c r="A3148" t="s">
        <v>9641</v>
      </c>
      <c r="B3148" t="s">
        <v>9642</v>
      </c>
    </row>
    <row r="3149" spans="1:2" x14ac:dyDescent="0.25">
      <c r="A3149" t="s">
        <v>9643</v>
      </c>
      <c r="B3149" t="s">
        <v>9644</v>
      </c>
    </row>
    <row r="3150" spans="1:2" x14ac:dyDescent="0.25">
      <c r="A3150" t="s">
        <v>9645</v>
      </c>
      <c r="B3150" t="s">
        <v>9646</v>
      </c>
    </row>
    <row r="3151" spans="1:2" x14ac:dyDescent="0.25">
      <c r="A3151" t="s">
        <v>9647</v>
      </c>
      <c r="B3151" t="s">
        <v>9648</v>
      </c>
    </row>
    <row r="3152" spans="1:2" x14ac:dyDescent="0.25">
      <c r="A3152" t="s">
        <v>9649</v>
      </c>
      <c r="B3152" t="s">
        <v>9650</v>
      </c>
    </row>
    <row r="3153" spans="1:2" x14ac:dyDescent="0.25">
      <c r="A3153" t="s">
        <v>9651</v>
      </c>
      <c r="B3153" t="s">
        <v>9652</v>
      </c>
    </row>
    <row r="3154" spans="1:2" x14ac:dyDescent="0.25">
      <c r="A3154" t="s">
        <v>9653</v>
      </c>
      <c r="B3154" t="s">
        <v>9654</v>
      </c>
    </row>
    <row r="3155" spans="1:2" x14ac:dyDescent="0.25">
      <c r="A3155" t="s">
        <v>9655</v>
      </c>
      <c r="B3155" t="s">
        <v>9656</v>
      </c>
    </row>
    <row r="3156" spans="1:2" x14ac:dyDescent="0.25">
      <c r="A3156" t="s">
        <v>9657</v>
      </c>
      <c r="B3156" t="s">
        <v>9658</v>
      </c>
    </row>
    <row r="3157" spans="1:2" x14ac:dyDescent="0.25">
      <c r="A3157" t="s">
        <v>9659</v>
      </c>
      <c r="B3157" t="s">
        <v>9660</v>
      </c>
    </row>
    <row r="3158" spans="1:2" x14ac:dyDescent="0.25">
      <c r="A3158" t="s">
        <v>9661</v>
      </c>
      <c r="B3158" t="s">
        <v>9662</v>
      </c>
    </row>
    <row r="3159" spans="1:2" x14ac:dyDescent="0.25">
      <c r="A3159" t="s">
        <v>9663</v>
      </c>
      <c r="B3159" t="s">
        <v>9664</v>
      </c>
    </row>
    <row r="3160" spans="1:2" x14ac:dyDescent="0.25">
      <c r="A3160" t="s">
        <v>9665</v>
      </c>
      <c r="B3160" t="s">
        <v>9666</v>
      </c>
    </row>
    <row r="3161" spans="1:2" x14ac:dyDescent="0.25">
      <c r="A3161" t="s">
        <v>9667</v>
      </c>
      <c r="B3161" t="s">
        <v>9668</v>
      </c>
    </row>
    <row r="3162" spans="1:2" x14ac:dyDescent="0.25">
      <c r="A3162" t="s">
        <v>9669</v>
      </c>
      <c r="B3162" t="s">
        <v>9670</v>
      </c>
    </row>
    <row r="3163" spans="1:2" x14ac:dyDescent="0.25">
      <c r="A3163" t="s">
        <v>9671</v>
      </c>
      <c r="B3163" t="s">
        <v>9672</v>
      </c>
    </row>
    <row r="3164" spans="1:2" x14ac:dyDescent="0.25">
      <c r="A3164" t="s">
        <v>9673</v>
      </c>
      <c r="B3164" t="s">
        <v>9674</v>
      </c>
    </row>
    <row r="3165" spans="1:2" x14ac:dyDescent="0.25">
      <c r="A3165" t="s">
        <v>9675</v>
      </c>
      <c r="B3165" t="s">
        <v>9676</v>
      </c>
    </row>
    <row r="3166" spans="1:2" x14ac:dyDescent="0.25">
      <c r="A3166" t="s">
        <v>9677</v>
      </c>
      <c r="B3166" t="s">
        <v>9678</v>
      </c>
    </row>
    <row r="3167" spans="1:2" x14ac:dyDescent="0.25">
      <c r="A3167" t="s">
        <v>9679</v>
      </c>
      <c r="B3167" t="s">
        <v>9680</v>
      </c>
    </row>
    <row r="3168" spans="1:2" x14ac:dyDescent="0.25">
      <c r="A3168" t="s">
        <v>9681</v>
      </c>
      <c r="B3168" t="s">
        <v>9682</v>
      </c>
    </row>
    <row r="3169" spans="1:2" x14ac:dyDescent="0.25">
      <c r="A3169" t="s">
        <v>9683</v>
      </c>
      <c r="B3169" t="s">
        <v>9684</v>
      </c>
    </row>
    <row r="3170" spans="1:2" x14ac:dyDescent="0.25">
      <c r="A3170" t="s">
        <v>9685</v>
      </c>
      <c r="B3170" t="s">
        <v>9686</v>
      </c>
    </row>
    <row r="3171" spans="1:2" x14ac:dyDescent="0.25">
      <c r="A3171" t="s">
        <v>9687</v>
      </c>
      <c r="B3171" t="s">
        <v>9688</v>
      </c>
    </row>
    <row r="3172" spans="1:2" x14ac:dyDescent="0.25">
      <c r="A3172" t="s">
        <v>9689</v>
      </c>
      <c r="B3172" t="s">
        <v>9690</v>
      </c>
    </row>
    <row r="3173" spans="1:2" x14ac:dyDescent="0.25">
      <c r="A3173" t="s">
        <v>9691</v>
      </c>
      <c r="B3173" t="s">
        <v>9692</v>
      </c>
    </row>
    <row r="3174" spans="1:2" x14ac:dyDescent="0.25">
      <c r="A3174" t="s">
        <v>9693</v>
      </c>
      <c r="B3174" t="s">
        <v>9694</v>
      </c>
    </row>
    <row r="3175" spans="1:2" x14ac:dyDescent="0.25">
      <c r="A3175" t="s">
        <v>9695</v>
      </c>
      <c r="B3175" t="s">
        <v>9244</v>
      </c>
    </row>
    <row r="3176" spans="1:2" x14ac:dyDescent="0.25">
      <c r="A3176" t="s">
        <v>9696</v>
      </c>
      <c r="B3176" t="s">
        <v>9697</v>
      </c>
    </row>
    <row r="3177" spans="1:2" x14ac:dyDescent="0.25">
      <c r="A3177" t="s">
        <v>9698</v>
      </c>
      <c r="B3177" t="s">
        <v>9699</v>
      </c>
    </row>
    <row r="3178" spans="1:2" x14ac:dyDescent="0.25">
      <c r="A3178" t="s">
        <v>9700</v>
      </c>
      <c r="B3178" t="s">
        <v>9701</v>
      </c>
    </row>
    <row r="3179" spans="1:2" x14ac:dyDescent="0.25">
      <c r="A3179" t="s">
        <v>9702</v>
      </c>
      <c r="B3179" t="s">
        <v>9703</v>
      </c>
    </row>
    <row r="3180" spans="1:2" x14ac:dyDescent="0.25">
      <c r="A3180" t="s">
        <v>9704</v>
      </c>
      <c r="B3180" t="s">
        <v>9705</v>
      </c>
    </row>
    <row r="3181" spans="1:2" x14ac:dyDescent="0.25">
      <c r="A3181" t="s">
        <v>9706</v>
      </c>
      <c r="B3181" t="s">
        <v>9707</v>
      </c>
    </row>
    <row r="3182" spans="1:2" x14ac:dyDescent="0.25">
      <c r="A3182" t="s">
        <v>9708</v>
      </c>
      <c r="B3182" t="s">
        <v>9709</v>
      </c>
    </row>
    <row r="3183" spans="1:2" x14ac:dyDescent="0.25">
      <c r="A3183" t="s">
        <v>9710</v>
      </c>
      <c r="B3183" t="s">
        <v>9711</v>
      </c>
    </row>
    <row r="3184" spans="1:2" x14ac:dyDescent="0.25">
      <c r="A3184" t="s">
        <v>9712</v>
      </c>
      <c r="B3184" t="s">
        <v>9713</v>
      </c>
    </row>
    <row r="3185" spans="1:2" x14ac:dyDescent="0.25">
      <c r="A3185" t="s">
        <v>9714</v>
      </c>
      <c r="B3185" t="s">
        <v>9715</v>
      </c>
    </row>
    <row r="3186" spans="1:2" x14ac:dyDescent="0.25">
      <c r="A3186" t="s">
        <v>9716</v>
      </c>
      <c r="B3186" t="s">
        <v>9717</v>
      </c>
    </row>
    <row r="3187" spans="1:2" x14ac:dyDescent="0.25">
      <c r="A3187" t="s">
        <v>9718</v>
      </c>
      <c r="B3187" t="s">
        <v>9719</v>
      </c>
    </row>
    <row r="3188" spans="1:2" x14ac:dyDescent="0.25">
      <c r="A3188" t="s">
        <v>9720</v>
      </c>
      <c r="B3188" t="s">
        <v>9721</v>
      </c>
    </row>
    <row r="3189" spans="1:2" x14ac:dyDescent="0.25">
      <c r="A3189" t="s">
        <v>9722</v>
      </c>
      <c r="B3189" t="s">
        <v>9723</v>
      </c>
    </row>
    <row r="3190" spans="1:2" x14ac:dyDescent="0.25">
      <c r="A3190" t="s">
        <v>9724</v>
      </c>
      <c r="B3190" t="s">
        <v>9725</v>
      </c>
    </row>
    <row r="3191" spans="1:2" x14ac:dyDescent="0.25">
      <c r="A3191" t="s">
        <v>9726</v>
      </c>
      <c r="B3191" t="s">
        <v>9727</v>
      </c>
    </row>
    <row r="3192" spans="1:2" x14ac:dyDescent="0.25">
      <c r="A3192" t="s">
        <v>9728</v>
      </c>
      <c r="B3192" t="s">
        <v>9729</v>
      </c>
    </row>
    <row r="3193" spans="1:2" x14ac:dyDescent="0.25">
      <c r="A3193" t="s">
        <v>9730</v>
      </c>
      <c r="B3193" t="s">
        <v>9731</v>
      </c>
    </row>
    <row r="3194" spans="1:2" x14ac:dyDescent="0.25">
      <c r="A3194" t="s">
        <v>9732</v>
      </c>
      <c r="B3194" t="s">
        <v>9733</v>
      </c>
    </row>
    <row r="3195" spans="1:2" x14ac:dyDescent="0.25">
      <c r="A3195" t="s">
        <v>9734</v>
      </c>
      <c r="B3195" t="s">
        <v>9735</v>
      </c>
    </row>
    <row r="3196" spans="1:2" x14ac:dyDescent="0.25">
      <c r="A3196" t="s">
        <v>9736</v>
      </c>
      <c r="B3196" t="s">
        <v>9737</v>
      </c>
    </row>
    <row r="3197" spans="1:2" x14ac:dyDescent="0.25">
      <c r="A3197" t="s">
        <v>9738</v>
      </c>
      <c r="B3197" t="s">
        <v>9739</v>
      </c>
    </row>
    <row r="3198" spans="1:2" x14ac:dyDescent="0.25">
      <c r="A3198" t="s">
        <v>9740</v>
      </c>
      <c r="B3198" t="s">
        <v>9741</v>
      </c>
    </row>
    <row r="3199" spans="1:2" x14ac:dyDescent="0.25">
      <c r="A3199" t="s">
        <v>9742</v>
      </c>
      <c r="B3199" t="s">
        <v>9743</v>
      </c>
    </row>
    <row r="3200" spans="1:2" x14ac:dyDescent="0.25">
      <c r="A3200" t="s">
        <v>9744</v>
      </c>
      <c r="B3200" t="s">
        <v>9745</v>
      </c>
    </row>
    <row r="3201" spans="1:2" x14ac:dyDescent="0.25">
      <c r="A3201" t="s">
        <v>9746</v>
      </c>
      <c r="B3201" t="s">
        <v>9747</v>
      </c>
    </row>
    <row r="3202" spans="1:2" x14ac:dyDescent="0.25">
      <c r="A3202" t="s">
        <v>9748</v>
      </c>
      <c r="B3202" t="s">
        <v>9749</v>
      </c>
    </row>
    <row r="3203" spans="1:2" x14ac:dyDescent="0.25">
      <c r="A3203" t="s">
        <v>9750</v>
      </c>
      <c r="B3203" t="s">
        <v>9751</v>
      </c>
    </row>
    <row r="3204" spans="1:2" x14ac:dyDescent="0.25">
      <c r="A3204" t="s">
        <v>9752</v>
      </c>
      <c r="B3204" t="s">
        <v>9753</v>
      </c>
    </row>
    <row r="3205" spans="1:2" x14ac:dyDescent="0.25">
      <c r="A3205" t="s">
        <v>9754</v>
      </c>
      <c r="B3205" t="s">
        <v>9755</v>
      </c>
    </row>
    <row r="3206" spans="1:2" x14ac:dyDescent="0.25">
      <c r="A3206" t="s">
        <v>9756</v>
      </c>
      <c r="B3206" t="s">
        <v>9757</v>
      </c>
    </row>
    <row r="3207" spans="1:2" x14ac:dyDescent="0.25">
      <c r="A3207" t="s">
        <v>9758</v>
      </c>
      <c r="B3207" t="s">
        <v>9759</v>
      </c>
    </row>
    <row r="3208" spans="1:2" x14ac:dyDescent="0.25">
      <c r="A3208" t="s">
        <v>9760</v>
      </c>
      <c r="B3208" t="s">
        <v>9761</v>
      </c>
    </row>
    <row r="3209" spans="1:2" x14ac:dyDescent="0.25">
      <c r="A3209" t="s">
        <v>9762</v>
      </c>
      <c r="B3209" t="s">
        <v>9763</v>
      </c>
    </row>
    <row r="3210" spans="1:2" x14ac:dyDescent="0.25">
      <c r="A3210" t="s">
        <v>9764</v>
      </c>
      <c r="B3210" t="s">
        <v>9765</v>
      </c>
    </row>
    <row r="3211" spans="1:2" x14ac:dyDescent="0.25">
      <c r="A3211" t="s">
        <v>9766</v>
      </c>
      <c r="B3211" t="s">
        <v>9767</v>
      </c>
    </row>
    <row r="3212" spans="1:2" x14ac:dyDescent="0.25">
      <c r="A3212" t="s">
        <v>9768</v>
      </c>
      <c r="B3212" t="s">
        <v>9769</v>
      </c>
    </row>
    <row r="3213" spans="1:2" x14ac:dyDescent="0.25">
      <c r="A3213" t="s">
        <v>9770</v>
      </c>
      <c r="B3213" t="s">
        <v>9771</v>
      </c>
    </row>
    <row r="3214" spans="1:2" x14ac:dyDescent="0.25">
      <c r="A3214" t="s">
        <v>9772</v>
      </c>
      <c r="B3214" t="s">
        <v>9773</v>
      </c>
    </row>
    <row r="3215" spans="1:2" x14ac:dyDescent="0.25">
      <c r="A3215" t="s">
        <v>9774</v>
      </c>
      <c r="B3215" t="s">
        <v>9775</v>
      </c>
    </row>
    <row r="3216" spans="1:2" x14ac:dyDescent="0.25">
      <c r="A3216" t="s">
        <v>9776</v>
      </c>
      <c r="B3216" t="s">
        <v>9777</v>
      </c>
    </row>
    <row r="3217" spans="1:2" x14ac:dyDescent="0.25">
      <c r="A3217" t="s">
        <v>9778</v>
      </c>
      <c r="B3217" t="s">
        <v>9779</v>
      </c>
    </row>
    <row r="3218" spans="1:2" x14ac:dyDescent="0.25">
      <c r="A3218" t="s">
        <v>9780</v>
      </c>
      <c r="B3218" t="s">
        <v>9781</v>
      </c>
    </row>
    <row r="3219" spans="1:2" x14ac:dyDescent="0.25">
      <c r="A3219" t="s">
        <v>9782</v>
      </c>
      <c r="B3219" t="s">
        <v>9783</v>
      </c>
    </row>
    <row r="3220" spans="1:2" x14ac:dyDescent="0.25">
      <c r="A3220" t="s">
        <v>9784</v>
      </c>
      <c r="B3220" t="s">
        <v>9785</v>
      </c>
    </row>
    <row r="3221" spans="1:2" x14ac:dyDescent="0.25">
      <c r="A3221" t="s">
        <v>9786</v>
      </c>
      <c r="B3221" t="s">
        <v>9787</v>
      </c>
    </row>
    <row r="3222" spans="1:2" x14ac:dyDescent="0.25">
      <c r="A3222" t="s">
        <v>9788</v>
      </c>
      <c r="B3222" t="s">
        <v>9789</v>
      </c>
    </row>
    <row r="3223" spans="1:2" x14ac:dyDescent="0.25">
      <c r="A3223" t="s">
        <v>9790</v>
      </c>
      <c r="B3223" t="s">
        <v>9791</v>
      </c>
    </row>
    <row r="3224" spans="1:2" x14ac:dyDescent="0.25">
      <c r="A3224" t="s">
        <v>9792</v>
      </c>
      <c r="B3224" t="s">
        <v>9793</v>
      </c>
    </row>
    <row r="3225" spans="1:2" x14ac:dyDescent="0.25">
      <c r="A3225" t="s">
        <v>9794</v>
      </c>
      <c r="B3225" t="s">
        <v>9795</v>
      </c>
    </row>
    <row r="3226" spans="1:2" x14ac:dyDescent="0.25">
      <c r="A3226" t="s">
        <v>9796</v>
      </c>
      <c r="B3226" t="s">
        <v>9797</v>
      </c>
    </row>
    <row r="3227" spans="1:2" x14ac:dyDescent="0.25">
      <c r="A3227" t="s">
        <v>9798</v>
      </c>
      <c r="B3227" t="s">
        <v>9799</v>
      </c>
    </row>
    <row r="3228" spans="1:2" x14ac:dyDescent="0.25">
      <c r="A3228" t="s">
        <v>9800</v>
      </c>
      <c r="B3228" t="s">
        <v>9801</v>
      </c>
    </row>
    <row r="3229" spans="1:2" x14ac:dyDescent="0.25">
      <c r="A3229" t="s">
        <v>9802</v>
      </c>
      <c r="B3229" t="s">
        <v>9803</v>
      </c>
    </row>
    <row r="3230" spans="1:2" x14ac:dyDescent="0.25">
      <c r="A3230" t="s">
        <v>9804</v>
      </c>
      <c r="B3230" t="s">
        <v>9805</v>
      </c>
    </row>
    <row r="3231" spans="1:2" x14ac:dyDescent="0.25">
      <c r="A3231" t="s">
        <v>9806</v>
      </c>
      <c r="B3231" t="s">
        <v>9807</v>
      </c>
    </row>
    <row r="3232" spans="1:2" x14ac:dyDescent="0.25">
      <c r="A3232" t="s">
        <v>9808</v>
      </c>
      <c r="B3232" t="s">
        <v>9809</v>
      </c>
    </row>
    <row r="3233" spans="1:2" x14ac:dyDescent="0.25">
      <c r="A3233" t="s">
        <v>9810</v>
      </c>
      <c r="B3233" t="s">
        <v>9811</v>
      </c>
    </row>
    <row r="3234" spans="1:2" x14ac:dyDescent="0.25">
      <c r="A3234" t="s">
        <v>9812</v>
      </c>
      <c r="B3234" t="s">
        <v>9813</v>
      </c>
    </row>
    <row r="3235" spans="1:2" x14ac:dyDescent="0.25">
      <c r="A3235" t="s">
        <v>9814</v>
      </c>
      <c r="B3235" t="s">
        <v>9815</v>
      </c>
    </row>
    <row r="3236" spans="1:2" x14ac:dyDescent="0.25">
      <c r="A3236" t="s">
        <v>9816</v>
      </c>
      <c r="B3236" t="s">
        <v>9817</v>
      </c>
    </row>
    <row r="3237" spans="1:2" x14ac:dyDescent="0.25">
      <c r="A3237" t="s">
        <v>9818</v>
      </c>
      <c r="B3237" t="s">
        <v>9819</v>
      </c>
    </row>
    <row r="3238" spans="1:2" x14ac:dyDescent="0.25">
      <c r="A3238" t="s">
        <v>9820</v>
      </c>
      <c r="B3238" t="s">
        <v>9821</v>
      </c>
    </row>
    <row r="3239" spans="1:2" x14ac:dyDescent="0.25">
      <c r="A3239" t="s">
        <v>9822</v>
      </c>
      <c r="B3239" t="s">
        <v>9823</v>
      </c>
    </row>
    <row r="3240" spans="1:2" x14ac:dyDescent="0.25">
      <c r="A3240" t="s">
        <v>952</v>
      </c>
      <c r="B3240" t="s">
        <v>9824</v>
      </c>
    </row>
    <row r="3241" spans="1:2" x14ac:dyDescent="0.25">
      <c r="A3241" t="s">
        <v>9825</v>
      </c>
      <c r="B3241" t="s">
        <v>9826</v>
      </c>
    </row>
    <row r="3242" spans="1:2" x14ac:dyDescent="0.25">
      <c r="A3242" t="s">
        <v>9827</v>
      </c>
      <c r="B3242" t="s">
        <v>9828</v>
      </c>
    </row>
    <row r="3243" spans="1:2" x14ac:dyDescent="0.25">
      <c r="A3243" t="s">
        <v>9829</v>
      </c>
      <c r="B3243" t="s">
        <v>9830</v>
      </c>
    </row>
    <row r="3244" spans="1:2" x14ac:dyDescent="0.25">
      <c r="A3244" t="s">
        <v>9831</v>
      </c>
      <c r="B3244" t="s">
        <v>9832</v>
      </c>
    </row>
    <row r="3245" spans="1:2" x14ac:dyDescent="0.25">
      <c r="A3245" t="s">
        <v>9833</v>
      </c>
      <c r="B3245" t="s">
        <v>9834</v>
      </c>
    </row>
    <row r="3246" spans="1:2" x14ac:dyDescent="0.25">
      <c r="A3246" t="s">
        <v>9835</v>
      </c>
      <c r="B3246" t="s">
        <v>9836</v>
      </c>
    </row>
    <row r="3247" spans="1:2" x14ac:dyDescent="0.25">
      <c r="A3247" t="s">
        <v>9837</v>
      </c>
      <c r="B3247" t="s">
        <v>9838</v>
      </c>
    </row>
    <row r="3248" spans="1:2" x14ac:dyDescent="0.25">
      <c r="A3248" t="s">
        <v>9839</v>
      </c>
      <c r="B3248" t="s">
        <v>9840</v>
      </c>
    </row>
    <row r="3249" spans="1:2" x14ac:dyDescent="0.25">
      <c r="A3249" t="s">
        <v>9841</v>
      </c>
      <c r="B3249" t="s">
        <v>9842</v>
      </c>
    </row>
    <row r="3250" spans="1:2" x14ac:dyDescent="0.25">
      <c r="A3250" t="s">
        <v>9843</v>
      </c>
      <c r="B3250" t="s">
        <v>9844</v>
      </c>
    </row>
    <row r="3251" spans="1:2" x14ac:dyDescent="0.25">
      <c r="A3251" t="s">
        <v>9845</v>
      </c>
      <c r="B3251" t="s">
        <v>9846</v>
      </c>
    </row>
    <row r="3252" spans="1:2" x14ac:dyDescent="0.25">
      <c r="A3252" t="s">
        <v>9847</v>
      </c>
      <c r="B3252" t="s">
        <v>9848</v>
      </c>
    </row>
    <row r="3253" spans="1:2" x14ac:dyDescent="0.25">
      <c r="A3253" t="s">
        <v>9849</v>
      </c>
      <c r="B3253" t="s">
        <v>9850</v>
      </c>
    </row>
    <row r="3254" spans="1:2" x14ac:dyDescent="0.25">
      <c r="A3254" t="s">
        <v>9851</v>
      </c>
      <c r="B3254" t="s">
        <v>9852</v>
      </c>
    </row>
    <row r="3255" spans="1:2" x14ac:dyDescent="0.25">
      <c r="A3255" t="s">
        <v>9853</v>
      </c>
      <c r="B3255" t="s">
        <v>9854</v>
      </c>
    </row>
    <row r="3256" spans="1:2" x14ac:dyDescent="0.25">
      <c r="A3256" t="s">
        <v>9855</v>
      </c>
      <c r="B3256" t="s">
        <v>9856</v>
      </c>
    </row>
    <row r="3257" spans="1:2" x14ac:dyDescent="0.25">
      <c r="A3257" t="s">
        <v>9857</v>
      </c>
      <c r="B3257" t="s">
        <v>9858</v>
      </c>
    </row>
    <row r="3258" spans="1:2" x14ac:dyDescent="0.25">
      <c r="A3258" t="s">
        <v>9859</v>
      </c>
      <c r="B3258" t="s">
        <v>9860</v>
      </c>
    </row>
    <row r="3259" spans="1:2" x14ac:dyDescent="0.25">
      <c r="A3259" t="s">
        <v>9861</v>
      </c>
      <c r="B3259" t="s">
        <v>9862</v>
      </c>
    </row>
    <row r="3260" spans="1:2" x14ac:dyDescent="0.25">
      <c r="A3260" t="s">
        <v>9863</v>
      </c>
      <c r="B3260" t="s">
        <v>9864</v>
      </c>
    </row>
    <row r="3261" spans="1:2" x14ac:dyDescent="0.25">
      <c r="A3261" t="s">
        <v>9865</v>
      </c>
      <c r="B3261" t="s">
        <v>9866</v>
      </c>
    </row>
    <row r="3262" spans="1:2" x14ac:dyDescent="0.25">
      <c r="A3262" t="s">
        <v>9867</v>
      </c>
      <c r="B3262" t="s">
        <v>9868</v>
      </c>
    </row>
    <row r="3263" spans="1:2" x14ac:dyDescent="0.25">
      <c r="A3263" t="s">
        <v>9869</v>
      </c>
      <c r="B3263" t="s">
        <v>9870</v>
      </c>
    </row>
    <row r="3264" spans="1:2" x14ac:dyDescent="0.25">
      <c r="A3264" t="s">
        <v>9871</v>
      </c>
      <c r="B3264" t="s">
        <v>18529</v>
      </c>
    </row>
    <row r="3265" spans="1:2" x14ac:dyDescent="0.25">
      <c r="A3265" t="s">
        <v>9872</v>
      </c>
      <c r="B3265" t="s">
        <v>9873</v>
      </c>
    </row>
    <row r="3266" spans="1:2" x14ac:dyDescent="0.25">
      <c r="A3266" t="s">
        <v>9874</v>
      </c>
      <c r="B3266" t="s">
        <v>9875</v>
      </c>
    </row>
    <row r="3267" spans="1:2" x14ac:dyDescent="0.25">
      <c r="A3267" t="s">
        <v>9876</v>
      </c>
      <c r="B3267" t="s">
        <v>9877</v>
      </c>
    </row>
    <row r="3268" spans="1:2" x14ac:dyDescent="0.25">
      <c r="A3268" t="s">
        <v>9878</v>
      </c>
      <c r="B3268" t="s">
        <v>9879</v>
      </c>
    </row>
    <row r="3269" spans="1:2" x14ac:dyDescent="0.25">
      <c r="A3269" t="s">
        <v>9880</v>
      </c>
      <c r="B3269" t="s">
        <v>9881</v>
      </c>
    </row>
    <row r="3270" spans="1:2" x14ac:dyDescent="0.25">
      <c r="A3270" t="s">
        <v>9882</v>
      </c>
      <c r="B3270" t="s">
        <v>9883</v>
      </c>
    </row>
    <row r="3271" spans="1:2" x14ac:dyDescent="0.25">
      <c r="A3271" t="s">
        <v>9884</v>
      </c>
      <c r="B3271" t="s">
        <v>9885</v>
      </c>
    </row>
    <row r="3272" spans="1:2" x14ac:dyDescent="0.25">
      <c r="A3272" t="s">
        <v>9886</v>
      </c>
      <c r="B3272" t="s">
        <v>9887</v>
      </c>
    </row>
    <row r="3273" spans="1:2" x14ac:dyDescent="0.25">
      <c r="A3273" t="s">
        <v>9888</v>
      </c>
      <c r="B3273" t="s">
        <v>9889</v>
      </c>
    </row>
    <row r="3274" spans="1:2" x14ac:dyDescent="0.25">
      <c r="A3274" t="s">
        <v>9890</v>
      </c>
      <c r="B3274" t="s">
        <v>9891</v>
      </c>
    </row>
    <row r="3275" spans="1:2" x14ac:dyDescent="0.25">
      <c r="A3275" t="s">
        <v>9892</v>
      </c>
      <c r="B3275" t="s">
        <v>9893</v>
      </c>
    </row>
    <row r="3276" spans="1:2" x14ac:dyDescent="0.25">
      <c r="A3276" t="s">
        <v>9894</v>
      </c>
      <c r="B3276" t="s">
        <v>9895</v>
      </c>
    </row>
    <row r="3277" spans="1:2" x14ac:dyDescent="0.25">
      <c r="A3277" t="s">
        <v>9896</v>
      </c>
      <c r="B3277" t="s">
        <v>9897</v>
      </c>
    </row>
    <row r="3278" spans="1:2" x14ac:dyDescent="0.25">
      <c r="A3278" t="s">
        <v>9898</v>
      </c>
      <c r="B3278" t="s">
        <v>9899</v>
      </c>
    </row>
    <row r="3279" spans="1:2" x14ac:dyDescent="0.25">
      <c r="A3279" t="s">
        <v>9900</v>
      </c>
      <c r="B3279" t="s">
        <v>9901</v>
      </c>
    </row>
    <row r="3280" spans="1:2" x14ac:dyDescent="0.25">
      <c r="A3280" t="s">
        <v>9162</v>
      </c>
      <c r="B3280" t="s">
        <v>9902</v>
      </c>
    </row>
    <row r="3281" spans="1:2" x14ac:dyDescent="0.25">
      <c r="A3281" t="s">
        <v>9903</v>
      </c>
      <c r="B3281" t="s">
        <v>9904</v>
      </c>
    </row>
    <row r="3282" spans="1:2" x14ac:dyDescent="0.25">
      <c r="A3282" t="s">
        <v>9905</v>
      </c>
      <c r="B3282" t="s">
        <v>9906</v>
      </c>
    </row>
    <row r="3283" spans="1:2" x14ac:dyDescent="0.25">
      <c r="A3283" t="s">
        <v>9907</v>
      </c>
      <c r="B3283" t="s">
        <v>9908</v>
      </c>
    </row>
    <row r="3284" spans="1:2" x14ac:dyDescent="0.25">
      <c r="A3284" t="s">
        <v>9909</v>
      </c>
      <c r="B3284" t="s">
        <v>9910</v>
      </c>
    </row>
    <row r="3285" spans="1:2" x14ac:dyDescent="0.25">
      <c r="A3285" t="s">
        <v>9911</v>
      </c>
      <c r="B3285" t="s">
        <v>9912</v>
      </c>
    </row>
    <row r="3286" spans="1:2" x14ac:dyDescent="0.25">
      <c r="A3286" t="s">
        <v>9913</v>
      </c>
      <c r="B3286" t="s">
        <v>9914</v>
      </c>
    </row>
    <row r="3287" spans="1:2" x14ac:dyDescent="0.25">
      <c r="A3287" t="s">
        <v>452</v>
      </c>
      <c r="B3287" t="s">
        <v>9915</v>
      </c>
    </row>
    <row r="3288" spans="1:2" x14ac:dyDescent="0.25">
      <c r="A3288" t="s">
        <v>9916</v>
      </c>
      <c r="B3288" t="s">
        <v>9917</v>
      </c>
    </row>
    <row r="3289" spans="1:2" x14ac:dyDescent="0.25">
      <c r="A3289" t="s">
        <v>9918</v>
      </c>
      <c r="B3289" t="s">
        <v>9919</v>
      </c>
    </row>
    <row r="3290" spans="1:2" x14ac:dyDescent="0.25">
      <c r="A3290" t="s">
        <v>9920</v>
      </c>
      <c r="B3290" t="s">
        <v>9921</v>
      </c>
    </row>
    <row r="3291" spans="1:2" x14ac:dyDescent="0.25">
      <c r="A3291" t="s">
        <v>9922</v>
      </c>
      <c r="B3291" t="s">
        <v>452</v>
      </c>
    </row>
    <row r="3292" spans="1:2" x14ac:dyDescent="0.25">
      <c r="A3292" t="s">
        <v>9923</v>
      </c>
      <c r="B3292" t="s">
        <v>9924</v>
      </c>
    </row>
    <row r="3293" spans="1:2" x14ac:dyDescent="0.25">
      <c r="A3293" t="s">
        <v>9925</v>
      </c>
      <c r="B3293" t="s">
        <v>9926</v>
      </c>
    </row>
    <row r="3294" spans="1:2" x14ac:dyDescent="0.25">
      <c r="A3294" t="s">
        <v>9076</v>
      </c>
      <c r="B3294" t="s">
        <v>9927</v>
      </c>
    </row>
    <row r="3295" spans="1:2" x14ac:dyDescent="0.25">
      <c r="A3295" t="s">
        <v>9928</v>
      </c>
      <c r="B3295" t="s">
        <v>9929</v>
      </c>
    </row>
    <row r="3296" spans="1:2" x14ac:dyDescent="0.25">
      <c r="A3296" t="s">
        <v>9930</v>
      </c>
      <c r="B3296" t="s">
        <v>9931</v>
      </c>
    </row>
    <row r="3297" spans="1:2" x14ac:dyDescent="0.25">
      <c r="A3297" t="s">
        <v>9932</v>
      </c>
      <c r="B3297" t="s">
        <v>9933</v>
      </c>
    </row>
    <row r="3298" spans="1:2" x14ac:dyDescent="0.25">
      <c r="A3298" t="s">
        <v>9934</v>
      </c>
      <c r="B3298" t="s">
        <v>9935</v>
      </c>
    </row>
    <row r="3299" spans="1:2" x14ac:dyDescent="0.25">
      <c r="A3299" t="s">
        <v>9936</v>
      </c>
      <c r="B3299" t="s">
        <v>9937</v>
      </c>
    </row>
    <row r="3300" spans="1:2" x14ac:dyDescent="0.25">
      <c r="A3300" t="s">
        <v>9938</v>
      </c>
      <c r="B3300" t="s">
        <v>9939</v>
      </c>
    </row>
    <row r="3301" spans="1:2" x14ac:dyDescent="0.25">
      <c r="A3301" t="s">
        <v>9940</v>
      </c>
      <c r="B3301" t="s">
        <v>9941</v>
      </c>
    </row>
    <row r="3302" spans="1:2" x14ac:dyDescent="0.25">
      <c r="A3302" t="s">
        <v>9942</v>
      </c>
      <c r="B3302" t="s">
        <v>9943</v>
      </c>
    </row>
    <row r="3303" spans="1:2" x14ac:dyDescent="0.25">
      <c r="A3303" t="s">
        <v>9944</v>
      </c>
      <c r="B3303" t="s">
        <v>9945</v>
      </c>
    </row>
    <row r="3304" spans="1:2" x14ac:dyDescent="0.25">
      <c r="A3304" t="s">
        <v>9946</v>
      </c>
      <c r="B3304" t="s">
        <v>9947</v>
      </c>
    </row>
    <row r="3305" spans="1:2" x14ac:dyDescent="0.25">
      <c r="A3305" t="s">
        <v>9948</v>
      </c>
      <c r="B3305" t="s">
        <v>9949</v>
      </c>
    </row>
    <row r="3306" spans="1:2" x14ac:dyDescent="0.25">
      <c r="A3306" t="s">
        <v>9950</v>
      </c>
      <c r="B3306" t="s">
        <v>9951</v>
      </c>
    </row>
    <row r="3307" spans="1:2" x14ac:dyDescent="0.25">
      <c r="A3307" t="s">
        <v>9952</v>
      </c>
      <c r="B3307" t="s">
        <v>9953</v>
      </c>
    </row>
    <row r="3308" spans="1:2" x14ac:dyDescent="0.25">
      <c r="A3308" t="s">
        <v>9954</v>
      </c>
      <c r="B3308" t="s">
        <v>9955</v>
      </c>
    </row>
    <row r="3309" spans="1:2" x14ac:dyDescent="0.25">
      <c r="A3309" t="s">
        <v>9956</v>
      </c>
      <c r="B3309" t="s">
        <v>9957</v>
      </c>
    </row>
    <row r="3310" spans="1:2" x14ac:dyDescent="0.25">
      <c r="A3310" t="s">
        <v>9958</v>
      </c>
      <c r="B3310" t="s">
        <v>9959</v>
      </c>
    </row>
    <row r="3311" spans="1:2" x14ac:dyDescent="0.25">
      <c r="A3311" t="s">
        <v>9960</v>
      </c>
      <c r="B3311" t="s">
        <v>9961</v>
      </c>
    </row>
    <row r="3312" spans="1:2" x14ac:dyDescent="0.25">
      <c r="A3312" t="s">
        <v>9962</v>
      </c>
      <c r="B3312" t="s">
        <v>9963</v>
      </c>
    </row>
    <row r="3313" spans="1:2" x14ac:dyDescent="0.25">
      <c r="A3313" t="s">
        <v>9964</v>
      </c>
      <c r="B3313" t="s">
        <v>9965</v>
      </c>
    </row>
    <row r="3314" spans="1:2" x14ac:dyDescent="0.25">
      <c r="A3314" t="s">
        <v>9966</v>
      </c>
      <c r="B3314" t="s">
        <v>9967</v>
      </c>
    </row>
    <row r="3315" spans="1:2" x14ac:dyDescent="0.25">
      <c r="A3315" t="s">
        <v>9968</v>
      </c>
      <c r="B3315" t="s">
        <v>9969</v>
      </c>
    </row>
    <row r="3316" spans="1:2" x14ac:dyDescent="0.25">
      <c r="A3316" t="s">
        <v>9970</v>
      </c>
      <c r="B3316" t="s">
        <v>9971</v>
      </c>
    </row>
    <row r="3317" spans="1:2" x14ac:dyDescent="0.25">
      <c r="A3317" t="s">
        <v>9972</v>
      </c>
      <c r="B3317" t="s">
        <v>9973</v>
      </c>
    </row>
    <row r="3318" spans="1:2" x14ac:dyDescent="0.25">
      <c r="A3318" t="s">
        <v>9974</v>
      </c>
      <c r="B3318" t="s">
        <v>9975</v>
      </c>
    </row>
    <row r="3319" spans="1:2" x14ac:dyDescent="0.25">
      <c r="A3319" t="s">
        <v>9976</v>
      </c>
      <c r="B3319" t="s">
        <v>9977</v>
      </c>
    </row>
    <row r="3320" spans="1:2" x14ac:dyDescent="0.25">
      <c r="A3320" t="s">
        <v>9978</v>
      </c>
      <c r="B3320" t="s">
        <v>9979</v>
      </c>
    </row>
    <row r="3321" spans="1:2" x14ac:dyDescent="0.25">
      <c r="A3321" t="s">
        <v>9980</v>
      </c>
      <c r="B3321" t="s">
        <v>9981</v>
      </c>
    </row>
    <row r="3322" spans="1:2" x14ac:dyDescent="0.25">
      <c r="A3322" t="s">
        <v>9982</v>
      </c>
      <c r="B3322" t="s">
        <v>9983</v>
      </c>
    </row>
    <row r="3323" spans="1:2" x14ac:dyDescent="0.25">
      <c r="A3323" t="s">
        <v>9984</v>
      </c>
      <c r="B3323" t="s">
        <v>9982</v>
      </c>
    </row>
    <row r="3324" spans="1:2" x14ac:dyDescent="0.25">
      <c r="A3324" t="s">
        <v>9985</v>
      </c>
      <c r="B3324" t="s">
        <v>9986</v>
      </c>
    </row>
    <row r="3325" spans="1:2" x14ac:dyDescent="0.25">
      <c r="A3325" t="s">
        <v>9987</v>
      </c>
      <c r="B3325" t="s">
        <v>9988</v>
      </c>
    </row>
    <row r="3326" spans="1:2" x14ac:dyDescent="0.25">
      <c r="A3326" t="s">
        <v>9989</v>
      </c>
      <c r="B3326" t="s">
        <v>9990</v>
      </c>
    </row>
    <row r="3327" spans="1:2" x14ac:dyDescent="0.25">
      <c r="A3327" t="s">
        <v>9991</v>
      </c>
      <c r="B3327" t="s">
        <v>9992</v>
      </c>
    </row>
    <row r="3328" spans="1:2" x14ac:dyDescent="0.25">
      <c r="A3328" t="s">
        <v>9993</v>
      </c>
      <c r="B3328" t="s">
        <v>9994</v>
      </c>
    </row>
    <row r="3329" spans="1:2" x14ac:dyDescent="0.25">
      <c r="A3329" t="s">
        <v>9995</v>
      </c>
      <c r="B3329" t="s">
        <v>9996</v>
      </c>
    </row>
    <row r="3330" spans="1:2" x14ac:dyDescent="0.25">
      <c r="A3330" t="s">
        <v>9997</v>
      </c>
      <c r="B3330" t="s">
        <v>9998</v>
      </c>
    </row>
    <row r="3331" spans="1:2" x14ac:dyDescent="0.25">
      <c r="A3331" t="s">
        <v>9999</v>
      </c>
      <c r="B3331" t="s">
        <v>10000</v>
      </c>
    </row>
    <row r="3332" spans="1:2" x14ac:dyDescent="0.25">
      <c r="A3332" t="s">
        <v>10001</v>
      </c>
      <c r="B3332" t="s">
        <v>10002</v>
      </c>
    </row>
    <row r="3333" spans="1:2" x14ac:dyDescent="0.25">
      <c r="A3333" t="s">
        <v>10003</v>
      </c>
      <c r="B3333" t="s">
        <v>10004</v>
      </c>
    </row>
    <row r="3334" spans="1:2" x14ac:dyDescent="0.25">
      <c r="A3334" t="s">
        <v>10005</v>
      </c>
      <c r="B3334" t="s">
        <v>10006</v>
      </c>
    </row>
    <row r="3335" spans="1:2" x14ac:dyDescent="0.25">
      <c r="A3335" t="s">
        <v>10007</v>
      </c>
      <c r="B3335" t="s">
        <v>10008</v>
      </c>
    </row>
    <row r="3336" spans="1:2" x14ac:dyDescent="0.25">
      <c r="A3336" t="s">
        <v>10009</v>
      </c>
      <c r="B3336" t="s">
        <v>10010</v>
      </c>
    </row>
    <row r="3337" spans="1:2" x14ac:dyDescent="0.25">
      <c r="A3337" t="s">
        <v>10011</v>
      </c>
      <c r="B3337" t="s">
        <v>10012</v>
      </c>
    </row>
    <row r="3338" spans="1:2" x14ac:dyDescent="0.25">
      <c r="A3338" t="s">
        <v>10013</v>
      </c>
      <c r="B3338" t="s">
        <v>10014</v>
      </c>
    </row>
    <row r="3339" spans="1:2" x14ac:dyDescent="0.25">
      <c r="A3339" t="s">
        <v>10015</v>
      </c>
      <c r="B3339" t="s">
        <v>10016</v>
      </c>
    </row>
    <row r="3340" spans="1:2" x14ac:dyDescent="0.25">
      <c r="A3340" t="s">
        <v>10017</v>
      </c>
      <c r="B3340" t="s">
        <v>10018</v>
      </c>
    </row>
    <row r="3341" spans="1:2" x14ac:dyDescent="0.25">
      <c r="A3341" t="s">
        <v>10019</v>
      </c>
      <c r="B3341" t="s">
        <v>10020</v>
      </c>
    </row>
    <row r="3342" spans="1:2" x14ac:dyDescent="0.25">
      <c r="A3342" t="s">
        <v>10021</v>
      </c>
      <c r="B3342" t="s">
        <v>10022</v>
      </c>
    </row>
    <row r="3343" spans="1:2" x14ac:dyDescent="0.25">
      <c r="A3343" t="s">
        <v>10023</v>
      </c>
      <c r="B3343" t="s">
        <v>10024</v>
      </c>
    </row>
    <row r="3344" spans="1:2" x14ac:dyDescent="0.25">
      <c r="A3344" t="s">
        <v>10025</v>
      </c>
      <c r="B3344" t="s">
        <v>10026</v>
      </c>
    </row>
    <row r="3345" spans="1:2" x14ac:dyDescent="0.25">
      <c r="A3345" t="s">
        <v>10027</v>
      </c>
      <c r="B3345" t="s">
        <v>10028</v>
      </c>
    </row>
    <row r="3346" spans="1:2" x14ac:dyDescent="0.25">
      <c r="A3346" t="s">
        <v>10029</v>
      </c>
      <c r="B3346" t="s">
        <v>10030</v>
      </c>
    </row>
    <row r="3347" spans="1:2" x14ac:dyDescent="0.25">
      <c r="A3347" t="s">
        <v>10031</v>
      </c>
      <c r="B3347" t="s">
        <v>10032</v>
      </c>
    </row>
    <row r="3348" spans="1:2" x14ac:dyDescent="0.25">
      <c r="A3348" t="s">
        <v>10033</v>
      </c>
      <c r="B3348" t="s">
        <v>10034</v>
      </c>
    </row>
    <row r="3349" spans="1:2" x14ac:dyDescent="0.25">
      <c r="A3349" t="s">
        <v>10035</v>
      </c>
      <c r="B3349" t="s">
        <v>10036</v>
      </c>
    </row>
    <row r="3350" spans="1:2" x14ac:dyDescent="0.25">
      <c r="A3350" t="s">
        <v>10037</v>
      </c>
      <c r="B3350" t="s">
        <v>10038</v>
      </c>
    </row>
    <row r="3351" spans="1:2" x14ac:dyDescent="0.25">
      <c r="A3351" t="s">
        <v>10039</v>
      </c>
      <c r="B3351" t="s">
        <v>10040</v>
      </c>
    </row>
    <row r="3352" spans="1:2" x14ac:dyDescent="0.25">
      <c r="A3352" t="s">
        <v>10041</v>
      </c>
      <c r="B3352" t="s">
        <v>10042</v>
      </c>
    </row>
    <row r="3353" spans="1:2" x14ac:dyDescent="0.25">
      <c r="A3353" t="s">
        <v>868</v>
      </c>
      <c r="B3353" t="s">
        <v>10043</v>
      </c>
    </row>
    <row r="3354" spans="1:2" x14ac:dyDescent="0.25">
      <c r="A3354" t="s">
        <v>10044</v>
      </c>
      <c r="B3354" t="s">
        <v>10045</v>
      </c>
    </row>
    <row r="3355" spans="1:2" x14ac:dyDescent="0.25">
      <c r="A3355" t="s">
        <v>10046</v>
      </c>
      <c r="B3355" t="s">
        <v>10047</v>
      </c>
    </row>
    <row r="3356" spans="1:2" x14ac:dyDescent="0.25">
      <c r="A3356" t="s">
        <v>10048</v>
      </c>
      <c r="B3356" t="s">
        <v>10049</v>
      </c>
    </row>
    <row r="3357" spans="1:2" x14ac:dyDescent="0.25">
      <c r="A3357" t="s">
        <v>10050</v>
      </c>
      <c r="B3357" t="s">
        <v>10051</v>
      </c>
    </row>
    <row r="3358" spans="1:2" x14ac:dyDescent="0.25">
      <c r="A3358" t="s">
        <v>10052</v>
      </c>
      <c r="B3358" t="s">
        <v>10053</v>
      </c>
    </row>
    <row r="3359" spans="1:2" x14ac:dyDescent="0.25">
      <c r="A3359" t="s">
        <v>10054</v>
      </c>
      <c r="B3359" t="s">
        <v>10055</v>
      </c>
    </row>
    <row r="3360" spans="1:2" x14ac:dyDescent="0.25">
      <c r="A3360" t="s">
        <v>10056</v>
      </c>
      <c r="B3360" t="s">
        <v>10057</v>
      </c>
    </row>
    <row r="3361" spans="1:2" x14ac:dyDescent="0.25">
      <c r="A3361" t="s">
        <v>10058</v>
      </c>
      <c r="B3361" t="s">
        <v>10059</v>
      </c>
    </row>
    <row r="3362" spans="1:2" x14ac:dyDescent="0.25">
      <c r="A3362" t="s">
        <v>10060</v>
      </c>
      <c r="B3362" t="s">
        <v>10061</v>
      </c>
    </row>
    <row r="3363" spans="1:2" x14ac:dyDescent="0.25">
      <c r="A3363" t="s">
        <v>10062</v>
      </c>
      <c r="B3363" t="s">
        <v>10063</v>
      </c>
    </row>
    <row r="3364" spans="1:2" x14ac:dyDescent="0.25">
      <c r="A3364" t="s">
        <v>10064</v>
      </c>
      <c r="B3364" t="s">
        <v>10065</v>
      </c>
    </row>
    <row r="3365" spans="1:2" x14ac:dyDescent="0.25">
      <c r="A3365" t="s">
        <v>10066</v>
      </c>
      <c r="B3365" t="s">
        <v>10067</v>
      </c>
    </row>
    <row r="3366" spans="1:2" x14ac:dyDescent="0.25">
      <c r="A3366" t="s">
        <v>10068</v>
      </c>
      <c r="B3366" t="s">
        <v>10069</v>
      </c>
    </row>
    <row r="3367" spans="1:2" x14ac:dyDescent="0.25">
      <c r="A3367" t="s">
        <v>10070</v>
      </c>
      <c r="B3367" t="s">
        <v>10071</v>
      </c>
    </row>
    <row r="3368" spans="1:2" x14ac:dyDescent="0.25">
      <c r="A3368" t="s">
        <v>10072</v>
      </c>
      <c r="B3368" t="s">
        <v>10073</v>
      </c>
    </row>
    <row r="3369" spans="1:2" x14ac:dyDescent="0.25">
      <c r="A3369" t="s">
        <v>10074</v>
      </c>
      <c r="B3369" t="s">
        <v>10075</v>
      </c>
    </row>
    <row r="3370" spans="1:2" x14ac:dyDescent="0.25">
      <c r="A3370" t="s">
        <v>10076</v>
      </c>
      <c r="B3370" t="s">
        <v>10077</v>
      </c>
    </row>
    <row r="3371" spans="1:2" x14ac:dyDescent="0.25">
      <c r="A3371" t="s">
        <v>10078</v>
      </c>
      <c r="B3371" t="s">
        <v>10079</v>
      </c>
    </row>
    <row r="3372" spans="1:2" x14ac:dyDescent="0.25">
      <c r="A3372" t="s">
        <v>10080</v>
      </c>
      <c r="B3372" t="s">
        <v>10081</v>
      </c>
    </row>
    <row r="3373" spans="1:2" x14ac:dyDescent="0.25">
      <c r="A3373" t="s">
        <v>10082</v>
      </c>
      <c r="B3373" t="s">
        <v>10083</v>
      </c>
    </row>
    <row r="3374" spans="1:2" x14ac:dyDescent="0.25">
      <c r="A3374" t="s">
        <v>10084</v>
      </c>
      <c r="B3374" t="s">
        <v>10085</v>
      </c>
    </row>
    <row r="3375" spans="1:2" x14ac:dyDescent="0.25">
      <c r="A3375" t="s">
        <v>10086</v>
      </c>
      <c r="B3375" t="s">
        <v>10087</v>
      </c>
    </row>
    <row r="3376" spans="1:2" x14ac:dyDescent="0.25">
      <c r="A3376" t="s">
        <v>10088</v>
      </c>
      <c r="B3376" t="s">
        <v>10089</v>
      </c>
    </row>
    <row r="3377" spans="1:2" x14ac:dyDescent="0.25">
      <c r="A3377" t="s">
        <v>10090</v>
      </c>
      <c r="B3377" t="s">
        <v>10091</v>
      </c>
    </row>
    <row r="3378" spans="1:2" x14ac:dyDescent="0.25">
      <c r="A3378" t="s">
        <v>10092</v>
      </c>
      <c r="B3378" t="s">
        <v>10093</v>
      </c>
    </row>
    <row r="3379" spans="1:2" x14ac:dyDescent="0.25">
      <c r="A3379" t="s">
        <v>10094</v>
      </c>
      <c r="B3379" t="s">
        <v>10095</v>
      </c>
    </row>
    <row r="3380" spans="1:2" x14ac:dyDescent="0.25">
      <c r="A3380" t="s">
        <v>10096</v>
      </c>
      <c r="B3380" t="s">
        <v>10097</v>
      </c>
    </row>
    <row r="3381" spans="1:2" x14ac:dyDescent="0.25">
      <c r="A3381" t="s">
        <v>10098</v>
      </c>
      <c r="B3381" t="s">
        <v>10099</v>
      </c>
    </row>
    <row r="3382" spans="1:2" x14ac:dyDescent="0.25">
      <c r="A3382" t="s">
        <v>10100</v>
      </c>
      <c r="B3382" t="s">
        <v>10101</v>
      </c>
    </row>
    <row r="3383" spans="1:2" x14ac:dyDescent="0.25">
      <c r="A3383" t="s">
        <v>10102</v>
      </c>
      <c r="B3383" t="s">
        <v>10103</v>
      </c>
    </row>
    <row r="3384" spans="1:2" x14ac:dyDescent="0.25">
      <c r="A3384" t="s">
        <v>10104</v>
      </c>
      <c r="B3384" t="s">
        <v>10105</v>
      </c>
    </row>
    <row r="3385" spans="1:2" x14ac:dyDescent="0.25">
      <c r="A3385" t="s">
        <v>10106</v>
      </c>
      <c r="B3385" t="s">
        <v>10107</v>
      </c>
    </row>
    <row r="3386" spans="1:2" x14ac:dyDescent="0.25">
      <c r="A3386" t="s">
        <v>10108</v>
      </c>
      <c r="B3386" t="s">
        <v>10109</v>
      </c>
    </row>
    <row r="3387" spans="1:2" x14ac:dyDescent="0.25">
      <c r="A3387" t="s">
        <v>10110</v>
      </c>
      <c r="B3387" t="s">
        <v>10111</v>
      </c>
    </row>
    <row r="3388" spans="1:2" x14ac:dyDescent="0.25">
      <c r="A3388" t="s">
        <v>10112</v>
      </c>
      <c r="B3388" t="s">
        <v>10113</v>
      </c>
    </row>
    <row r="3389" spans="1:2" x14ac:dyDescent="0.25">
      <c r="A3389" t="s">
        <v>10114</v>
      </c>
      <c r="B3389" t="s">
        <v>2391</v>
      </c>
    </row>
    <row r="3390" spans="1:2" x14ac:dyDescent="0.25">
      <c r="A3390" t="s">
        <v>10115</v>
      </c>
      <c r="B3390" t="s">
        <v>10116</v>
      </c>
    </row>
    <row r="3391" spans="1:2" x14ac:dyDescent="0.25">
      <c r="A3391" t="s">
        <v>10117</v>
      </c>
      <c r="B3391" t="s">
        <v>10118</v>
      </c>
    </row>
    <row r="3392" spans="1:2" x14ac:dyDescent="0.25">
      <c r="A3392" t="s">
        <v>10119</v>
      </c>
      <c r="B3392" t="s">
        <v>10120</v>
      </c>
    </row>
    <row r="3393" spans="1:2" x14ac:dyDescent="0.25">
      <c r="A3393" t="s">
        <v>10121</v>
      </c>
      <c r="B3393" t="s">
        <v>10122</v>
      </c>
    </row>
    <row r="3394" spans="1:2" x14ac:dyDescent="0.25">
      <c r="A3394" t="s">
        <v>10123</v>
      </c>
      <c r="B3394" t="s">
        <v>10124</v>
      </c>
    </row>
    <row r="3395" spans="1:2" x14ac:dyDescent="0.25">
      <c r="A3395" t="s">
        <v>10125</v>
      </c>
      <c r="B3395" t="s">
        <v>10126</v>
      </c>
    </row>
    <row r="3396" spans="1:2" x14ac:dyDescent="0.25">
      <c r="A3396" t="s">
        <v>10127</v>
      </c>
      <c r="B3396" t="s">
        <v>10128</v>
      </c>
    </row>
    <row r="3397" spans="1:2" x14ac:dyDescent="0.25">
      <c r="A3397" t="s">
        <v>10129</v>
      </c>
      <c r="B3397" t="s">
        <v>10130</v>
      </c>
    </row>
    <row r="3398" spans="1:2" x14ac:dyDescent="0.25">
      <c r="A3398" t="s">
        <v>10131</v>
      </c>
      <c r="B3398" t="s">
        <v>10132</v>
      </c>
    </row>
    <row r="3399" spans="1:2" x14ac:dyDescent="0.25">
      <c r="A3399" t="s">
        <v>10133</v>
      </c>
      <c r="B3399" t="s">
        <v>10134</v>
      </c>
    </row>
    <row r="3400" spans="1:2" x14ac:dyDescent="0.25">
      <c r="A3400" t="s">
        <v>10135</v>
      </c>
      <c r="B3400" t="s">
        <v>10136</v>
      </c>
    </row>
    <row r="3401" spans="1:2" x14ac:dyDescent="0.25">
      <c r="A3401" t="s">
        <v>10137</v>
      </c>
      <c r="B3401" t="s">
        <v>10138</v>
      </c>
    </row>
    <row r="3402" spans="1:2" x14ac:dyDescent="0.25">
      <c r="A3402" t="s">
        <v>10139</v>
      </c>
      <c r="B3402" t="s">
        <v>10140</v>
      </c>
    </row>
    <row r="3403" spans="1:2" x14ac:dyDescent="0.25">
      <c r="A3403" t="s">
        <v>10141</v>
      </c>
      <c r="B3403" t="s">
        <v>10142</v>
      </c>
    </row>
    <row r="3404" spans="1:2" x14ac:dyDescent="0.25">
      <c r="A3404" t="s">
        <v>10143</v>
      </c>
      <c r="B3404" t="s">
        <v>10144</v>
      </c>
    </row>
    <row r="3405" spans="1:2" x14ac:dyDescent="0.25">
      <c r="A3405" t="s">
        <v>10145</v>
      </c>
      <c r="B3405" t="s">
        <v>10146</v>
      </c>
    </row>
    <row r="3406" spans="1:2" x14ac:dyDescent="0.25">
      <c r="A3406" t="s">
        <v>10147</v>
      </c>
      <c r="B3406" t="s">
        <v>10148</v>
      </c>
    </row>
    <row r="3407" spans="1:2" x14ac:dyDescent="0.25">
      <c r="A3407" t="s">
        <v>10149</v>
      </c>
      <c r="B3407" t="s">
        <v>10150</v>
      </c>
    </row>
    <row r="3408" spans="1:2" x14ac:dyDescent="0.25">
      <c r="A3408" t="s">
        <v>10151</v>
      </c>
      <c r="B3408" t="s">
        <v>10152</v>
      </c>
    </row>
    <row r="3409" spans="1:2" x14ac:dyDescent="0.25">
      <c r="A3409" t="s">
        <v>10153</v>
      </c>
      <c r="B3409" t="s">
        <v>10154</v>
      </c>
    </row>
    <row r="3410" spans="1:2" x14ac:dyDescent="0.25">
      <c r="A3410" t="s">
        <v>10155</v>
      </c>
      <c r="B3410" t="s">
        <v>10156</v>
      </c>
    </row>
    <row r="3411" spans="1:2" x14ac:dyDescent="0.25">
      <c r="A3411" t="s">
        <v>10157</v>
      </c>
      <c r="B3411" t="s">
        <v>10158</v>
      </c>
    </row>
    <row r="3412" spans="1:2" x14ac:dyDescent="0.25">
      <c r="A3412" t="s">
        <v>10159</v>
      </c>
      <c r="B3412" t="s">
        <v>10160</v>
      </c>
    </row>
    <row r="3413" spans="1:2" x14ac:dyDescent="0.25">
      <c r="A3413" t="s">
        <v>10161</v>
      </c>
      <c r="B3413" t="s">
        <v>10162</v>
      </c>
    </row>
    <row r="3414" spans="1:2" x14ac:dyDescent="0.25">
      <c r="A3414" t="s">
        <v>10163</v>
      </c>
      <c r="B3414" t="s">
        <v>10164</v>
      </c>
    </row>
    <row r="3415" spans="1:2" x14ac:dyDescent="0.25">
      <c r="A3415" t="s">
        <v>10165</v>
      </c>
      <c r="B3415" t="s">
        <v>10166</v>
      </c>
    </row>
    <row r="3416" spans="1:2" x14ac:dyDescent="0.25">
      <c r="A3416" t="s">
        <v>10167</v>
      </c>
      <c r="B3416" t="s">
        <v>10168</v>
      </c>
    </row>
    <row r="3417" spans="1:2" x14ac:dyDescent="0.25">
      <c r="A3417" t="s">
        <v>10169</v>
      </c>
      <c r="B3417" t="s">
        <v>10170</v>
      </c>
    </row>
    <row r="3418" spans="1:2" x14ac:dyDescent="0.25">
      <c r="A3418" t="s">
        <v>10171</v>
      </c>
      <c r="B3418" t="s">
        <v>10172</v>
      </c>
    </row>
    <row r="3419" spans="1:2" x14ac:dyDescent="0.25">
      <c r="A3419" t="s">
        <v>10173</v>
      </c>
      <c r="B3419" t="s">
        <v>10174</v>
      </c>
    </row>
    <row r="3420" spans="1:2" x14ac:dyDescent="0.25">
      <c r="A3420" t="s">
        <v>10175</v>
      </c>
      <c r="B3420" t="s">
        <v>10176</v>
      </c>
    </row>
    <row r="3421" spans="1:2" x14ac:dyDescent="0.25">
      <c r="A3421" t="s">
        <v>10177</v>
      </c>
      <c r="B3421" t="s">
        <v>10178</v>
      </c>
    </row>
    <row r="3422" spans="1:2" x14ac:dyDescent="0.25">
      <c r="A3422" t="s">
        <v>10179</v>
      </c>
      <c r="B3422" t="s">
        <v>10180</v>
      </c>
    </row>
    <row r="3423" spans="1:2" x14ac:dyDescent="0.25">
      <c r="A3423" t="s">
        <v>10181</v>
      </c>
      <c r="B3423" t="s">
        <v>10182</v>
      </c>
    </row>
    <row r="3424" spans="1:2" x14ac:dyDescent="0.25">
      <c r="A3424" t="s">
        <v>10183</v>
      </c>
      <c r="B3424" t="s">
        <v>10184</v>
      </c>
    </row>
    <row r="3425" spans="1:2" x14ac:dyDescent="0.25">
      <c r="A3425" t="s">
        <v>10185</v>
      </c>
      <c r="B3425" t="s">
        <v>10186</v>
      </c>
    </row>
    <row r="3426" spans="1:2" x14ac:dyDescent="0.25">
      <c r="A3426" t="s">
        <v>10187</v>
      </c>
      <c r="B3426" t="s">
        <v>10188</v>
      </c>
    </row>
    <row r="3427" spans="1:2" x14ac:dyDescent="0.25">
      <c r="A3427" t="s">
        <v>10189</v>
      </c>
      <c r="B3427" t="s">
        <v>10190</v>
      </c>
    </row>
    <row r="3428" spans="1:2" x14ac:dyDescent="0.25">
      <c r="A3428" t="s">
        <v>10191</v>
      </c>
      <c r="B3428" t="s">
        <v>10192</v>
      </c>
    </row>
    <row r="3429" spans="1:2" x14ac:dyDescent="0.25">
      <c r="A3429" t="s">
        <v>2498</v>
      </c>
      <c r="B3429" t="s">
        <v>10193</v>
      </c>
    </row>
    <row r="3430" spans="1:2" x14ac:dyDescent="0.25">
      <c r="A3430" t="s">
        <v>10194</v>
      </c>
      <c r="B3430" t="s">
        <v>10195</v>
      </c>
    </row>
    <row r="3431" spans="1:2" x14ac:dyDescent="0.25">
      <c r="A3431" t="s">
        <v>10196</v>
      </c>
      <c r="B3431" t="s">
        <v>10197</v>
      </c>
    </row>
    <row r="3432" spans="1:2" x14ac:dyDescent="0.25">
      <c r="A3432" t="s">
        <v>10198</v>
      </c>
      <c r="B3432" t="s">
        <v>10199</v>
      </c>
    </row>
    <row r="3433" spans="1:2" x14ac:dyDescent="0.25">
      <c r="A3433" t="s">
        <v>10200</v>
      </c>
      <c r="B3433" t="s">
        <v>10201</v>
      </c>
    </row>
    <row r="3434" spans="1:2" x14ac:dyDescent="0.25">
      <c r="A3434" t="s">
        <v>10202</v>
      </c>
      <c r="B3434" t="s">
        <v>10203</v>
      </c>
    </row>
    <row r="3435" spans="1:2" x14ac:dyDescent="0.25">
      <c r="A3435" t="s">
        <v>10204</v>
      </c>
      <c r="B3435" t="s">
        <v>10205</v>
      </c>
    </row>
    <row r="3436" spans="1:2" x14ac:dyDescent="0.25">
      <c r="A3436" t="s">
        <v>10206</v>
      </c>
      <c r="B3436" t="s">
        <v>10207</v>
      </c>
    </row>
    <row r="3437" spans="1:2" x14ac:dyDescent="0.25">
      <c r="A3437" t="s">
        <v>10208</v>
      </c>
      <c r="B3437" t="s">
        <v>10209</v>
      </c>
    </row>
    <row r="3438" spans="1:2" x14ac:dyDescent="0.25">
      <c r="A3438" t="s">
        <v>10210</v>
      </c>
      <c r="B3438" t="s">
        <v>10211</v>
      </c>
    </row>
    <row r="3439" spans="1:2" x14ac:dyDescent="0.25">
      <c r="A3439" t="s">
        <v>166</v>
      </c>
      <c r="B3439" t="s">
        <v>166</v>
      </c>
    </row>
    <row r="3440" spans="1:2" x14ac:dyDescent="0.25">
      <c r="A3440" t="s">
        <v>10212</v>
      </c>
      <c r="B3440" t="s">
        <v>10213</v>
      </c>
    </row>
    <row r="3441" spans="1:2" x14ac:dyDescent="0.25">
      <c r="A3441" t="s">
        <v>10214</v>
      </c>
      <c r="B3441" t="s">
        <v>10215</v>
      </c>
    </row>
    <row r="3442" spans="1:2" x14ac:dyDescent="0.25">
      <c r="A3442" t="s">
        <v>10216</v>
      </c>
      <c r="B3442" t="s">
        <v>10217</v>
      </c>
    </row>
    <row r="3443" spans="1:2" x14ac:dyDescent="0.25">
      <c r="A3443" t="s">
        <v>10218</v>
      </c>
      <c r="B3443" t="s">
        <v>10219</v>
      </c>
    </row>
    <row r="3444" spans="1:2" x14ac:dyDescent="0.25">
      <c r="A3444" t="s">
        <v>85</v>
      </c>
      <c r="B3444" t="s">
        <v>10220</v>
      </c>
    </row>
    <row r="3445" spans="1:2" x14ac:dyDescent="0.25">
      <c r="A3445" t="s">
        <v>10221</v>
      </c>
      <c r="B3445" t="s">
        <v>10222</v>
      </c>
    </row>
    <row r="3446" spans="1:2" x14ac:dyDescent="0.25">
      <c r="A3446" t="s">
        <v>10223</v>
      </c>
      <c r="B3446" t="s">
        <v>10224</v>
      </c>
    </row>
    <row r="3447" spans="1:2" x14ac:dyDescent="0.25">
      <c r="A3447" t="s">
        <v>10225</v>
      </c>
      <c r="B3447" t="s">
        <v>10226</v>
      </c>
    </row>
    <row r="3448" spans="1:2" x14ac:dyDescent="0.25">
      <c r="A3448" t="s">
        <v>10227</v>
      </c>
      <c r="B3448" t="s">
        <v>10228</v>
      </c>
    </row>
    <row r="3449" spans="1:2" x14ac:dyDescent="0.25">
      <c r="A3449" t="s">
        <v>10229</v>
      </c>
      <c r="B3449" t="s">
        <v>10230</v>
      </c>
    </row>
    <row r="3450" spans="1:2" x14ac:dyDescent="0.25">
      <c r="A3450" t="s">
        <v>10231</v>
      </c>
      <c r="B3450" t="s">
        <v>10232</v>
      </c>
    </row>
    <row r="3451" spans="1:2" x14ac:dyDescent="0.25">
      <c r="A3451" t="s">
        <v>10233</v>
      </c>
      <c r="B3451" t="s">
        <v>10234</v>
      </c>
    </row>
    <row r="3452" spans="1:2" x14ac:dyDescent="0.25">
      <c r="A3452" t="s">
        <v>10235</v>
      </c>
      <c r="B3452" t="s">
        <v>10236</v>
      </c>
    </row>
    <row r="3453" spans="1:2" x14ac:dyDescent="0.25">
      <c r="A3453" t="s">
        <v>10237</v>
      </c>
      <c r="B3453" t="s">
        <v>10238</v>
      </c>
    </row>
    <row r="3454" spans="1:2" x14ac:dyDescent="0.25">
      <c r="A3454" t="s">
        <v>10239</v>
      </c>
      <c r="B3454" t="s">
        <v>10204</v>
      </c>
    </row>
    <row r="3455" spans="1:2" x14ac:dyDescent="0.25">
      <c r="A3455" t="s">
        <v>10240</v>
      </c>
      <c r="B3455" t="s">
        <v>10241</v>
      </c>
    </row>
    <row r="3456" spans="1:2" x14ac:dyDescent="0.25">
      <c r="A3456" t="s">
        <v>10242</v>
      </c>
      <c r="B3456" t="s">
        <v>10243</v>
      </c>
    </row>
    <row r="3457" spans="1:2" x14ac:dyDescent="0.25">
      <c r="A3457" t="s">
        <v>10244</v>
      </c>
      <c r="B3457" t="s">
        <v>10245</v>
      </c>
    </row>
    <row r="3458" spans="1:2" x14ac:dyDescent="0.25">
      <c r="A3458" t="s">
        <v>10246</v>
      </c>
      <c r="B3458" t="s">
        <v>10247</v>
      </c>
    </row>
    <row r="3459" spans="1:2" x14ac:dyDescent="0.25">
      <c r="A3459" t="s">
        <v>10248</v>
      </c>
      <c r="B3459" t="s">
        <v>10249</v>
      </c>
    </row>
    <row r="3460" spans="1:2" x14ac:dyDescent="0.25">
      <c r="A3460" t="s">
        <v>10250</v>
      </c>
      <c r="B3460" t="s">
        <v>10251</v>
      </c>
    </row>
    <row r="3461" spans="1:2" x14ac:dyDescent="0.25">
      <c r="A3461" t="s">
        <v>10252</v>
      </c>
      <c r="B3461" t="s">
        <v>10253</v>
      </c>
    </row>
    <row r="3462" spans="1:2" x14ac:dyDescent="0.25">
      <c r="A3462" t="s">
        <v>10254</v>
      </c>
      <c r="B3462" t="s">
        <v>10255</v>
      </c>
    </row>
    <row r="3463" spans="1:2" x14ac:dyDescent="0.25">
      <c r="A3463" t="s">
        <v>10256</v>
      </c>
      <c r="B3463" t="s">
        <v>10257</v>
      </c>
    </row>
    <row r="3464" spans="1:2" x14ac:dyDescent="0.25">
      <c r="A3464" t="s">
        <v>10258</v>
      </c>
      <c r="B3464" t="s">
        <v>10259</v>
      </c>
    </row>
    <row r="3465" spans="1:2" x14ac:dyDescent="0.25">
      <c r="A3465" t="s">
        <v>10260</v>
      </c>
      <c r="B3465" t="s">
        <v>10261</v>
      </c>
    </row>
    <row r="3466" spans="1:2" x14ac:dyDescent="0.25">
      <c r="A3466" t="s">
        <v>10262</v>
      </c>
      <c r="B3466" t="s">
        <v>10263</v>
      </c>
    </row>
    <row r="3467" spans="1:2" x14ac:dyDescent="0.25">
      <c r="A3467" t="s">
        <v>10264</v>
      </c>
      <c r="B3467" t="s">
        <v>10265</v>
      </c>
    </row>
    <row r="3468" spans="1:2" x14ac:dyDescent="0.25">
      <c r="A3468" t="s">
        <v>10266</v>
      </c>
      <c r="B3468" t="s">
        <v>10267</v>
      </c>
    </row>
    <row r="3469" spans="1:2" x14ac:dyDescent="0.25">
      <c r="A3469" t="s">
        <v>10268</v>
      </c>
      <c r="B3469" t="s">
        <v>10269</v>
      </c>
    </row>
    <row r="3470" spans="1:2" x14ac:dyDescent="0.25">
      <c r="A3470" t="s">
        <v>10270</v>
      </c>
      <c r="B3470" t="s">
        <v>10271</v>
      </c>
    </row>
    <row r="3471" spans="1:2" x14ac:dyDescent="0.25">
      <c r="A3471" t="s">
        <v>10272</v>
      </c>
      <c r="B3471" t="s">
        <v>10273</v>
      </c>
    </row>
    <row r="3472" spans="1:2" x14ac:dyDescent="0.25">
      <c r="A3472" t="s">
        <v>10274</v>
      </c>
      <c r="B3472" t="s">
        <v>10275</v>
      </c>
    </row>
    <row r="3473" spans="1:2" x14ac:dyDescent="0.25">
      <c r="A3473" t="s">
        <v>10276</v>
      </c>
      <c r="B3473" t="s">
        <v>10277</v>
      </c>
    </row>
    <row r="3474" spans="1:2" x14ac:dyDescent="0.25">
      <c r="A3474" t="s">
        <v>10278</v>
      </c>
      <c r="B3474" t="s">
        <v>10279</v>
      </c>
    </row>
    <row r="3475" spans="1:2" x14ac:dyDescent="0.25">
      <c r="A3475" t="s">
        <v>10280</v>
      </c>
      <c r="B3475" t="s">
        <v>10281</v>
      </c>
    </row>
    <row r="3476" spans="1:2" x14ac:dyDescent="0.25">
      <c r="A3476" t="s">
        <v>10282</v>
      </c>
      <c r="B3476" t="s">
        <v>10283</v>
      </c>
    </row>
    <row r="3477" spans="1:2" x14ac:dyDescent="0.25">
      <c r="A3477" t="s">
        <v>10284</v>
      </c>
      <c r="B3477" t="s">
        <v>10285</v>
      </c>
    </row>
    <row r="3478" spans="1:2" x14ac:dyDescent="0.25">
      <c r="A3478" t="s">
        <v>10286</v>
      </c>
      <c r="B3478" t="s">
        <v>10287</v>
      </c>
    </row>
    <row r="3479" spans="1:2" x14ac:dyDescent="0.25">
      <c r="A3479" t="s">
        <v>10288</v>
      </c>
      <c r="B3479" t="s">
        <v>10289</v>
      </c>
    </row>
    <row r="3480" spans="1:2" x14ac:dyDescent="0.25">
      <c r="A3480" t="s">
        <v>10290</v>
      </c>
      <c r="B3480" t="s">
        <v>10291</v>
      </c>
    </row>
    <row r="3481" spans="1:2" x14ac:dyDescent="0.25">
      <c r="A3481" t="s">
        <v>10292</v>
      </c>
      <c r="B3481" t="s">
        <v>10293</v>
      </c>
    </row>
    <row r="3482" spans="1:2" x14ac:dyDescent="0.25">
      <c r="A3482" t="s">
        <v>10294</v>
      </c>
      <c r="B3482" t="s">
        <v>10295</v>
      </c>
    </row>
    <row r="3483" spans="1:2" x14ac:dyDescent="0.25">
      <c r="A3483" t="s">
        <v>703</v>
      </c>
      <c r="B3483" t="s">
        <v>10296</v>
      </c>
    </row>
    <row r="3484" spans="1:2" x14ac:dyDescent="0.25">
      <c r="A3484" t="s">
        <v>10297</v>
      </c>
      <c r="B3484" t="s">
        <v>10298</v>
      </c>
    </row>
    <row r="3485" spans="1:2" x14ac:dyDescent="0.25">
      <c r="A3485" t="s">
        <v>10299</v>
      </c>
      <c r="B3485" t="s">
        <v>10300</v>
      </c>
    </row>
    <row r="3486" spans="1:2" x14ac:dyDescent="0.25">
      <c r="A3486" t="s">
        <v>10301</v>
      </c>
      <c r="B3486" t="s">
        <v>10302</v>
      </c>
    </row>
    <row r="3487" spans="1:2" x14ac:dyDescent="0.25">
      <c r="A3487" t="s">
        <v>10303</v>
      </c>
      <c r="B3487" t="s">
        <v>10304</v>
      </c>
    </row>
    <row r="3488" spans="1:2" x14ac:dyDescent="0.25">
      <c r="A3488" t="s">
        <v>10305</v>
      </c>
      <c r="B3488" t="s">
        <v>10306</v>
      </c>
    </row>
    <row r="3489" spans="1:2" x14ac:dyDescent="0.25">
      <c r="A3489" t="s">
        <v>10307</v>
      </c>
      <c r="B3489" t="s">
        <v>10308</v>
      </c>
    </row>
    <row r="3490" spans="1:2" x14ac:dyDescent="0.25">
      <c r="A3490" t="s">
        <v>10309</v>
      </c>
      <c r="B3490" t="s">
        <v>10310</v>
      </c>
    </row>
    <row r="3491" spans="1:2" x14ac:dyDescent="0.25">
      <c r="A3491" t="s">
        <v>10311</v>
      </c>
      <c r="B3491" t="s">
        <v>10312</v>
      </c>
    </row>
    <row r="3492" spans="1:2" x14ac:dyDescent="0.25">
      <c r="A3492" t="s">
        <v>10313</v>
      </c>
      <c r="B3492" t="s">
        <v>10314</v>
      </c>
    </row>
    <row r="3493" spans="1:2" x14ac:dyDescent="0.25">
      <c r="A3493" t="s">
        <v>10315</v>
      </c>
      <c r="B3493" t="s">
        <v>10316</v>
      </c>
    </row>
    <row r="3494" spans="1:2" x14ac:dyDescent="0.25">
      <c r="A3494" t="s">
        <v>10317</v>
      </c>
      <c r="B3494" t="s">
        <v>10318</v>
      </c>
    </row>
    <row r="3495" spans="1:2" x14ac:dyDescent="0.25">
      <c r="A3495" t="s">
        <v>10319</v>
      </c>
      <c r="B3495" t="s">
        <v>10320</v>
      </c>
    </row>
    <row r="3496" spans="1:2" x14ac:dyDescent="0.25">
      <c r="A3496" t="s">
        <v>10321</v>
      </c>
      <c r="B3496" t="s">
        <v>10322</v>
      </c>
    </row>
    <row r="3497" spans="1:2" x14ac:dyDescent="0.25">
      <c r="A3497" t="s">
        <v>10323</v>
      </c>
      <c r="B3497" t="s">
        <v>10324</v>
      </c>
    </row>
    <row r="3498" spans="1:2" x14ac:dyDescent="0.25">
      <c r="A3498" t="s">
        <v>10325</v>
      </c>
      <c r="B3498" t="s">
        <v>10326</v>
      </c>
    </row>
    <row r="3499" spans="1:2" x14ac:dyDescent="0.25">
      <c r="A3499" t="s">
        <v>10327</v>
      </c>
      <c r="B3499" t="s">
        <v>10328</v>
      </c>
    </row>
    <row r="3500" spans="1:2" x14ac:dyDescent="0.25">
      <c r="A3500" t="s">
        <v>10329</v>
      </c>
      <c r="B3500" t="s">
        <v>10330</v>
      </c>
    </row>
    <row r="3501" spans="1:2" x14ac:dyDescent="0.25">
      <c r="A3501" t="s">
        <v>10331</v>
      </c>
      <c r="B3501" t="s">
        <v>10332</v>
      </c>
    </row>
    <row r="3502" spans="1:2" x14ac:dyDescent="0.25">
      <c r="A3502" t="s">
        <v>2506</v>
      </c>
      <c r="B3502" t="s">
        <v>10333</v>
      </c>
    </row>
    <row r="3503" spans="1:2" x14ac:dyDescent="0.25">
      <c r="A3503" t="s">
        <v>10334</v>
      </c>
      <c r="B3503" t="s">
        <v>10335</v>
      </c>
    </row>
    <row r="3504" spans="1:2" x14ac:dyDescent="0.25">
      <c r="A3504" t="s">
        <v>10336</v>
      </c>
      <c r="B3504" t="s">
        <v>10337</v>
      </c>
    </row>
    <row r="3505" spans="1:2" x14ac:dyDescent="0.25">
      <c r="A3505" t="s">
        <v>10338</v>
      </c>
      <c r="B3505" t="s">
        <v>10339</v>
      </c>
    </row>
    <row r="3506" spans="1:2" x14ac:dyDescent="0.25">
      <c r="A3506" t="s">
        <v>10340</v>
      </c>
      <c r="B3506" t="s">
        <v>18530</v>
      </c>
    </row>
    <row r="3507" spans="1:2" x14ac:dyDescent="0.25">
      <c r="A3507" t="s">
        <v>10341</v>
      </c>
      <c r="B3507" t="s">
        <v>10342</v>
      </c>
    </row>
    <row r="3508" spans="1:2" x14ac:dyDescent="0.25">
      <c r="A3508" t="s">
        <v>10343</v>
      </c>
      <c r="B3508" t="s">
        <v>10344</v>
      </c>
    </row>
    <row r="3509" spans="1:2" x14ac:dyDescent="0.25">
      <c r="A3509" t="s">
        <v>10345</v>
      </c>
      <c r="B3509" t="s">
        <v>10346</v>
      </c>
    </row>
    <row r="3510" spans="1:2" x14ac:dyDescent="0.25">
      <c r="A3510" t="s">
        <v>10347</v>
      </c>
      <c r="B3510" t="s">
        <v>10348</v>
      </c>
    </row>
    <row r="3511" spans="1:2" x14ac:dyDescent="0.25">
      <c r="A3511" t="s">
        <v>10349</v>
      </c>
      <c r="B3511" t="s">
        <v>10350</v>
      </c>
    </row>
    <row r="3512" spans="1:2" x14ac:dyDescent="0.25">
      <c r="A3512" t="s">
        <v>10351</v>
      </c>
      <c r="B3512" t="s">
        <v>10352</v>
      </c>
    </row>
    <row r="3513" spans="1:2" x14ac:dyDescent="0.25">
      <c r="A3513" t="s">
        <v>10353</v>
      </c>
      <c r="B3513" t="s">
        <v>10354</v>
      </c>
    </row>
    <row r="3514" spans="1:2" x14ac:dyDescent="0.25">
      <c r="A3514" t="s">
        <v>10355</v>
      </c>
      <c r="B3514" t="s">
        <v>10356</v>
      </c>
    </row>
    <row r="3515" spans="1:2" x14ac:dyDescent="0.25">
      <c r="A3515" t="s">
        <v>10357</v>
      </c>
      <c r="B3515" t="s">
        <v>10358</v>
      </c>
    </row>
    <row r="3516" spans="1:2" x14ac:dyDescent="0.25">
      <c r="A3516" t="s">
        <v>10359</v>
      </c>
      <c r="B3516" t="s">
        <v>10360</v>
      </c>
    </row>
    <row r="3517" spans="1:2" x14ac:dyDescent="0.25">
      <c r="A3517" t="s">
        <v>10361</v>
      </c>
      <c r="B3517" t="s">
        <v>10362</v>
      </c>
    </row>
    <row r="3518" spans="1:2" x14ac:dyDescent="0.25">
      <c r="A3518" t="s">
        <v>10363</v>
      </c>
      <c r="B3518" t="s">
        <v>10364</v>
      </c>
    </row>
    <row r="3519" spans="1:2" x14ac:dyDescent="0.25">
      <c r="A3519" t="s">
        <v>10365</v>
      </c>
      <c r="B3519" t="s">
        <v>10366</v>
      </c>
    </row>
    <row r="3520" spans="1:2" x14ac:dyDescent="0.25">
      <c r="A3520" t="s">
        <v>10367</v>
      </c>
      <c r="B3520" t="s">
        <v>10368</v>
      </c>
    </row>
    <row r="3521" spans="1:2" x14ac:dyDescent="0.25">
      <c r="A3521" t="s">
        <v>10369</v>
      </c>
      <c r="B3521" t="s">
        <v>10370</v>
      </c>
    </row>
    <row r="3522" spans="1:2" x14ac:dyDescent="0.25">
      <c r="A3522" t="s">
        <v>10371</v>
      </c>
      <c r="B3522" t="s">
        <v>10372</v>
      </c>
    </row>
    <row r="3523" spans="1:2" x14ac:dyDescent="0.25">
      <c r="A3523" t="s">
        <v>10373</v>
      </c>
      <c r="B3523" t="s">
        <v>10374</v>
      </c>
    </row>
    <row r="3524" spans="1:2" x14ac:dyDescent="0.25">
      <c r="A3524" t="s">
        <v>10375</v>
      </c>
      <c r="B3524" t="s">
        <v>10376</v>
      </c>
    </row>
    <row r="3525" spans="1:2" x14ac:dyDescent="0.25">
      <c r="A3525" t="s">
        <v>10377</v>
      </c>
      <c r="B3525" t="s">
        <v>10378</v>
      </c>
    </row>
    <row r="3526" spans="1:2" x14ac:dyDescent="0.25">
      <c r="A3526" t="s">
        <v>10379</v>
      </c>
      <c r="B3526" t="s">
        <v>10380</v>
      </c>
    </row>
    <row r="3527" spans="1:2" x14ac:dyDescent="0.25">
      <c r="A3527" t="s">
        <v>10381</v>
      </c>
      <c r="B3527" t="s">
        <v>10382</v>
      </c>
    </row>
    <row r="3528" spans="1:2" x14ac:dyDescent="0.25">
      <c r="A3528" t="s">
        <v>10383</v>
      </c>
      <c r="B3528" t="s">
        <v>10384</v>
      </c>
    </row>
    <row r="3529" spans="1:2" x14ac:dyDescent="0.25">
      <c r="A3529" t="s">
        <v>10385</v>
      </c>
      <c r="B3529" t="s">
        <v>10386</v>
      </c>
    </row>
    <row r="3530" spans="1:2" x14ac:dyDescent="0.25">
      <c r="A3530" t="s">
        <v>10387</v>
      </c>
      <c r="B3530" t="s">
        <v>10388</v>
      </c>
    </row>
    <row r="3531" spans="1:2" x14ac:dyDescent="0.25">
      <c r="A3531" t="s">
        <v>10389</v>
      </c>
      <c r="B3531" t="s">
        <v>10390</v>
      </c>
    </row>
    <row r="3532" spans="1:2" x14ac:dyDescent="0.25">
      <c r="A3532" t="s">
        <v>10391</v>
      </c>
      <c r="B3532" t="s">
        <v>10392</v>
      </c>
    </row>
    <row r="3533" spans="1:2" x14ac:dyDescent="0.25">
      <c r="A3533" t="s">
        <v>10393</v>
      </c>
      <c r="B3533" t="s">
        <v>10394</v>
      </c>
    </row>
    <row r="3534" spans="1:2" x14ac:dyDescent="0.25">
      <c r="A3534" t="s">
        <v>10395</v>
      </c>
      <c r="B3534" t="s">
        <v>10396</v>
      </c>
    </row>
    <row r="3535" spans="1:2" x14ac:dyDescent="0.25">
      <c r="A3535" t="s">
        <v>10397</v>
      </c>
      <c r="B3535" t="s">
        <v>10398</v>
      </c>
    </row>
    <row r="3536" spans="1:2" x14ac:dyDescent="0.25">
      <c r="A3536" t="s">
        <v>10399</v>
      </c>
      <c r="B3536" t="s">
        <v>10400</v>
      </c>
    </row>
    <row r="3537" spans="1:2" x14ac:dyDescent="0.25">
      <c r="A3537" t="s">
        <v>10401</v>
      </c>
      <c r="B3537" t="s">
        <v>10402</v>
      </c>
    </row>
    <row r="3538" spans="1:2" x14ac:dyDescent="0.25">
      <c r="A3538" t="s">
        <v>10403</v>
      </c>
      <c r="B3538" t="s">
        <v>10404</v>
      </c>
    </row>
    <row r="3539" spans="1:2" x14ac:dyDescent="0.25">
      <c r="A3539" t="s">
        <v>10405</v>
      </c>
      <c r="B3539" t="s">
        <v>10406</v>
      </c>
    </row>
    <row r="3540" spans="1:2" x14ac:dyDescent="0.25">
      <c r="A3540" t="s">
        <v>10407</v>
      </c>
      <c r="B3540" t="s">
        <v>10408</v>
      </c>
    </row>
    <row r="3541" spans="1:2" x14ac:dyDescent="0.25">
      <c r="A3541" t="s">
        <v>10409</v>
      </c>
      <c r="B3541" t="s">
        <v>10410</v>
      </c>
    </row>
    <row r="3542" spans="1:2" x14ac:dyDescent="0.25">
      <c r="A3542" t="s">
        <v>10411</v>
      </c>
      <c r="B3542" t="s">
        <v>10412</v>
      </c>
    </row>
    <row r="3543" spans="1:2" x14ac:dyDescent="0.25">
      <c r="A3543" t="s">
        <v>10413</v>
      </c>
      <c r="B3543" t="s">
        <v>10414</v>
      </c>
    </row>
    <row r="3544" spans="1:2" x14ac:dyDescent="0.25">
      <c r="A3544" t="s">
        <v>10415</v>
      </c>
      <c r="B3544" t="s">
        <v>10416</v>
      </c>
    </row>
    <row r="3545" spans="1:2" x14ac:dyDescent="0.25">
      <c r="A3545" t="s">
        <v>10417</v>
      </c>
      <c r="B3545" t="s">
        <v>10418</v>
      </c>
    </row>
    <row r="3546" spans="1:2" x14ac:dyDescent="0.25">
      <c r="A3546" t="s">
        <v>888</v>
      </c>
      <c r="B3546" t="s">
        <v>10419</v>
      </c>
    </row>
    <row r="3547" spans="1:2" x14ac:dyDescent="0.25">
      <c r="A3547" t="s">
        <v>10420</v>
      </c>
      <c r="B3547" t="s">
        <v>10421</v>
      </c>
    </row>
    <row r="3548" spans="1:2" x14ac:dyDescent="0.25">
      <c r="A3548" t="s">
        <v>10422</v>
      </c>
      <c r="B3548" t="s">
        <v>10423</v>
      </c>
    </row>
    <row r="3549" spans="1:2" x14ac:dyDescent="0.25">
      <c r="A3549" t="s">
        <v>10424</v>
      </c>
      <c r="B3549" t="s">
        <v>10425</v>
      </c>
    </row>
    <row r="3550" spans="1:2" x14ac:dyDescent="0.25">
      <c r="A3550" t="s">
        <v>10426</v>
      </c>
      <c r="B3550" t="s">
        <v>10427</v>
      </c>
    </row>
    <row r="3551" spans="1:2" x14ac:dyDescent="0.25">
      <c r="A3551" t="s">
        <v>10428</v>
      </c>
      <c r="B3551" t="s">
        <v>10429</v>
      </c>
    </row>
    <row r="3552" spans="1:2" x14ac:dyDescent="0.25">
      <c r="A3552" t="s">
        <v>10430</v>
      </c>
      <c r="B3552" t="s">
        <v>10431</v>
      </c>
    </row>
    <row r="3553" spans="1:2" x14ac:dyDescent="0.25">
      <c r="A3553" t="s">
        <v>10432</v>
      </c>
      <c r="B3553" t="s">
        <v>10433</v>
      </c>
    </row>
    <row r="3554" spans="1:2" x14ac:dyDescent="0.25">
      <c r="A3554" t="s">
        <v>10434</v>
      </c>
      <c r="B3554" t="s">
        <v>10435</v>
      </c>
    </row>
    <row r="3555" spans="1:2" x14ac:dyDescent="0.25">
      <c r="A3555" t="s">
        <v>10436</v>
      </c>
      <c r="B3555" t="s">
        <v>10437</v>
      </c>
    </row>
    <row r="3556" spans="1:2" x14ac:dyDescent="0.25">
      <c r="A3556" t="s">
        <v>10438</v>
      </c>
      <c r="B3556" t="s">
        <v>10439</v>
      </c>
    </row>
    <row r="3557" spans="1:2" x14ac:dyDescent="0.25">
      <c r="A3557" t="s">
        <v>10440</v>
      </c>
      <c r="B3557" t="s">
        <v>10441</v>
      </c>
    </row>
    <row r="3558" spans="1:2" x14ac:dyDescent="0.25">
      <c r="A3558" t="s">
        <v>10442</v>
      </c>
      <c r="B3558" t="s">
        <v>10443</v>
      </c>
    </row>
    <row r="3559" spans="1:2" x14ac:dyDescent="0.25">
      <c r="A3559" t="s">
        <v>10444</v>
      </c>
      <c r="B3559" t="s">
        <v>10445</v>
      </c>
    </row>
    <row r="3560" spans="1:2" x14ac:dyDescent="0.25">
      <c r="A3560" t="s">
        <v>10446</v>
      </c>
      <c r="B3560" t="s">
        <v>10447</v>
      </c>
    </row>
    <row r="3561" spans="1:2" x14ac:dyDescent="0.25">
      <c r="A3561" t="s">
        <v>10448</v>
      </c>
      <c r="B3561" t="s">
        <v>10449</v>
      </c>
    </row>
    <row r="3562" spans="1:2" x14ac:dyDescent="0.25">
      <c r="A3562" t="s">
        <v>10450</v>
      </c>
      <c r="B3562" t="s">
        <v>10451</v>
      </c>
    </row>
    <row r="3563" spans="1:2" x14ac:dyDescent="0.25">
      <c r="A3563" t="s">
        <v>10452</v>
      </c>
      <c r="B3563" t="s">
        <v>10453</v>
      </c>
    </row>
    <row r="3564" spans="1:2" x14ac:dyDescent="0.25">
      <c r="A3564" t="s">
        <v>10454</v>
      </c>
      <c r="B3564" t="s">
        <v>10455</v>
      </c>
    </row>
    <row r="3565" spans="1:2" x14ac:dyDescent="0.25">
      <c r="A3565" t="s">
        <v>10456</v>
      </c>
      <c r="B3565" t="s">
        <v>10457</v>
      </c>
    </row>
    <row r="3566" spans="1:2" x14ac:dyDescent="0.25">
      <c r="A3566" t="s">
        <v>10458</v>
      </c>
      <c r="B3566" t="s">
        <v>10459</v>
      </c>
    </row>
    <row r="3567" spans="1:2" x14ac:dyDescent="0.25">
      <c r="A3567" t="s">
        <v>10460</v>
      </c>
      <c r="B3567" t="s">
        <v>10461</v>
      </c>
    </row>
    <row r="3568" spans="1:2" x14ac:dyDescent="0.25">
      <c r="A3568" t="s">
        <v>10462</v>
      </c>
      <c r="B3568" t="s">
        <v>10462</v>
      </c>
    </row>
    <row r="3569" spans="1:2" x14ac:dyDescent="0.25">
      <c r="A3569" t="s">
        <v>10463</v>
      </c>
      <c r="B3569" t="s">
        <v>6167</v>
      </c>
    </row>
    <row r="3570" spans="1:2" x14ac:dyDescent="0.25">
      <c r="A3570" t="s">
        <v>10464</v>
      </c>
      <c r="B3570" t="s">
        <v>10465</v>
      </c>
    </row>
    <row r="3571" spans="1:2" x14ac:dyDescent="0.25">
      <c r="A3571" t="s">
        <v>10466</v>
      </c>
      <c r="B3571" t="s">
        <v>10467</v>
      </c>
    </row>
    <row r="3572" spans="1:2" x14ac:dyDescent="0.25">
      <c r="A3572" t="s">
        <v>10468</v>
      </c>
      <c r="B3572" t="s">
        <v>10469</v>
      </c>
    </row>
    <row r="3573" spans="1:2" x14ac:dyDescent="0.25">
      <c r="A3573" t="s">
        <v>10470</v>
      </c>
      <c r="B3573" t="s">
        <v>10471</v>
      </c>
    </row>
    <row r="3574" spans="1:2" x14ac:dyDescent="0.25">
      <c r="A3574" t="s">
        <v>10472</v>
      </c>
      <c r="B3574" t="s">
        <v>10473</v>
      </c>
    </row>
    <row r="3575" spans="1:2" x14ac:dyDescent="0.25">
      <c r="A3575" t="s">
        <v>10474</v>
      </c>
      <c r="B3575" t="s">
        <v>10475</v>
      </c>
    </row>
    <row r="3576" spans="1:2" x14ac:dyDescent="0.25">
      <c r="A3576" t="s">
        <v>10476</v>
      </c>
      <c r="B3576" t="s">
        <v>10477</v>
      </c>
    </row>
    <row r="3577" spans="1:2" x14ac:dyDescent="0.25">
      <c r="A3577" t="s">
        <v>10478</v>
      </c>
      <c r="B3577" t="s">
        <v>10479</v>
      </c>
    </row>
    <row r="3578" spans="1:2" x14ac:dyDescent="0.25">
      <c r="A3578" t="s">
        <v>10480</v>
      </c>
      <c r="B3578" t="s">
        <v>10481</v>
      </c>
    </row>
    <row r="3579" spans="1:2" x14ac:dyDescent="0.25">
      <c r="A3579" t="s">
        <v>10482</v>
      </c>
      <c r="B3579" t="s">
        <v>10483</v>
      </c>
    </row>
    <row r="3580" spans="1:2" x14ac:dyDescent="0.25">
      <c r="A3580" t="s">
        <v>10484</v>
      </c>
      <c r="B3580" t="s">
        <v>10485</v>
      </c>
    </row>
    <row r="3581" spans="1:2" x14ac:dyDescent="0.25">
      <c r="A3581" t="s">
        <v>10486</v>
      </c>
      <c r="B3581" t="s">
        <v>10487</v>
      </c>
    </row>
    <row r="3582" spans="1:2" x14ac:dyDescent="0.25">
      <c r="A3582" t="s">
        <v>10488</v>
      </c>
      <c r="B3582" t="s">
        <v>10489</v>
      </c>
    </row>
    <row r="3583" spans="1:2" x14ac:dyDescent="0.25">
      <c r="A3583" t="s">
        <v>10490</v>
      </c>
      <c r="B3583" t="s">
        <v>10491</v>
      </c>
    </row>
    <row r="3584" spans="1:2" x14ac:dyDescent="0.25">
      <c r="A3584" t="s">
        <v>10492</v>
      </c>
      <c r="B3584" t="s">
        <v>10493</v>
      </c>
    </row>
    <row r="3585" spans="1:2" x14ac:dyDescent="0.25">
      <c r="A3585" t="s">
        <v>10494</v>
      </c>
      <c r="B3585" t="s">
        <v>10495</v>
      </c>
    </row>
    <row r="3586" spans="1:2" x14ac:dyDescent="0.25">
      <c r="A3586" t="s">
        <v>10496</v>
      </c>
      <c r="B3586" t="s">
        <v>10497</v>
      </c>
    </row>
    <row r="3587" spans="1:2" x14ac:dyDescent="0.25">
      <c r="A3587" t="s">
        <v>10498</v>
      </c>
      <c r="B3587" t="s">
        <v>10499</v>
      </c>
    </row>
    <row r="3588" spans="1:2" x14ac:dyDescent="0.25">
      <c r="A3588" t="s">
        <v>10500</v>
      </c>
      <c r="B3588" t="s">
        <v>10501</v>
      </c>
    </row>
    <row r="3589" spans="1:2" x14ac:dyDescent="0.25">
      <c r="A3589" t="s">
        <v>10502</v>
      </c>
      <c r="B3589" t="s">
        <v>10503</v>
      </c>
    </row>
    <row r="3590" spans="1:2" x14ac:dyDescent="0.25">
      <c r="A3590" t="s">
        <v>10504</v>
      </c>
      <c r="B3590" t="s">
        <v>10505</v>
      </c>
    </row>
    <row r="3591" spans="1:2" x14ac:dyDescent="0.25">
      <c r="A3591" t="s">
        <v>10506</v>
      </c>
      <c r="B3591" t="s">
        <v>10507</v>
      </c>
    </row>
    <row r="3592" spans="1:2" x14ac:dyDescent="0.25">
      <c r="A3592" t="s">
        <v>10508</v>
      </c>
      <c r="B3592" t="s">
        <v>10509</v>
      </c>
    </row>
    <row r="3593" spans="1:2" x14ac:dyDescent="0.25">
      <c r="A3593" t="s">
        <v>10510</v>
      </c>
      <c r="B3593" t="s">
        <v>10511</v>
      </c>
    </row>
    <row r="3594" spans="1:2" x14ac:dyDescent="0.25">
      <c r="A3594" t="s">
        <v>10512</v>
      </c>
      <c r="B3594" t="s">
        <v>10513</v>
      </c>
    </row>
    <row r="3595" spans="1:2" x14ac:dyDescent="0.25">
      <c r="A3595" t="s">
        <v>10514</v>
      </c>
      <c r="B3595" t="s">
        <v>10515</v>
      </c>
    </row>
    <row r="3596" spans="1:2" x14ac:dyDescent="0.25">
      <c r="A3596" t="s">
        <v>10516</v>
      </c>
      <c r="B3596" t="s">
        <v>10517</v>
      </c>
    </row>
    <row r="3597" spans="1:2" x14ac:dyDescent="0.25">
      <c r="A3597" t="s">
        <v>10518</v>
      </c>
      <c r="B3597" t="s">
        <v>10519</v>
      </c>
    </row>
    <row r="3598" spans="1:2" x14ac:dyDescent="0.25">
      <c r="A3598" t="s">
        <v>10520</v>
      </c>
      <c r="B3598" t="s">
        <v>10521</v>
      </c>
    </row>
    <row r="3599" spans="1:2" x14ac:dyDescent="0.25">
      <c r="A3599" t="s">
        <v>10522</v>
      </c>
      <c r="B3599" t="s">
        <v>10523</v>
      </c>
    </row>
    <row r="3600" spans="1:2" x14ac:dyDescent="0.25">
      <c r="A3600" t="s">
        <v>10524</v>
      </c>
      <c r="B3600" t="s">
        <v>10525</v>
      </c>
    </row>
    <row r="3601" spans="1:2" x14ac:dyDescent="0.25">
      <c r="A3601" t="s">
        <v>10526</v>
      </c>
      <c r="B3601" t="s">
        <v>10527</v>
      </c>
    </row>
    <row r="3602" spans="1:2" x14ac:dyDescent="0.25">
      <c r="A3602" t="s">
        <v>10528</v>
      </c>
      <c r="B3602" t="s">
        <v>10529</v>
      </c>
    </row>
    <row r="3603" spans="1:2" x14ac:dyDescent="0.25">
      <c r="A3603" t="s">
        <v>10530</v>
      </c>
      <c r="B3603" t="s">
        <v>10531</v>
      </c>
    </row>
    <row r="3604" spans="1:2" x14ac:dyDescent="0.25">
      <c r="A3604" t="s">
        <v>10532</v>
      </c>
      <c r="B3604" t="s">
        <v>10533</v>
      </c>
    </row>
    <row r="3605" spans="1:2" x14ac:dyDescent="0.25">
      <c r="A3605" t="s">
        <v>10534</v>
      </c>
      <c r="B3605" t="s">
        <v>10535</v>
      </c>
    </row>
    <row r="3606" spans="1:2" x14ac:dyDescent="0.25">
      <c r="A3606" t="s">
        <v>10536</v>
      </c>
      <c r="B3606" t="s">
        <v>10537</v>
      </c>
    </row>
    <row r="3607" spans="1:2" x14ac:dyDescent="0.25">
      <c r="A3607" t="s">
        <v>10538</v>
      </c>
      <c r="B3607" t="s">
        <v>10539</v>
      </c>
    </row>
    <row r="3608" spans="1:2" x14ac:dyDescent="0.25">
      <c r="A3608" t="s">
        <v>10540</v>
      </c>
      <c r="B3608" t="s">
        <v>10541</v>
      </c>
    </row>
    <row r="3609" spans="1:2" x14ac:dyDescent="0.25">
      <c r="A3609" t="s">
        <v>10542</v>
      </c>
      <c r="B3609" t="s">
        <v>10221</v>
      </c>
    </row>
    <row r="3610" spans="1:2" x14ac:dyDescent="0.25">
      <c r="A3610" t="s">
        <v>10543</v>
      </c>
      <c r="B3610" t="s">
        <v>10544</v>
      </c>
    </row>
    <row r="3611" spans="1:2" x14ac:dyDescent="0.25">
      <c r="A3611" t="s">
        <v>10545</v>
      </c>
      <c r="B3611" t="s">
        <v>10546</v>
      </c>
    </row>
    <row r="3612" spans="1:2" x14ac:dyDescent="0.25">
      <c r="A3612" t="s">
        <v>10547</v>
      </c>
      <c r="B3612" t="s">
        <v>10548</v>
      </c>
    </row>
    <row r="3613" spans="1:2" x14ac:dyDescent="0.25">
      <c r="A3613" t="s">
        <v>10549</v>
      </c>
      <c r="B3613" t="s">
        <v>10550</v>
      </c>
    </row>
    <row r="3614" spans="1:2" x14ac:dyDescent="0.25">
      <c r="A3614" t="s">
        <v>10551</v>
      </c>
      <c r="B3614" t="s">
        <v>10552</v>
      </c>
    </row>
    <row r="3615" spans="1:2" x14ac:dyDescent="0.25">
      <c r="A3615" t="s">
        <v>10553</v>
      </c>
      <c r="B3615" t="s">
        <v>10554</v>
      </c>
    </row>
    <row r="3616" spans="1:2" x14ac:dyDescent="0.25">
      <c r="A3616" t="s">
        <v>10555</v>
      </c>
      <c r="B3616" t="s">
        <v>10556</v>
      </c>
    </row>
    <row r="3617" spans="1:2" x14ac:dyDescent="0.25">
      <c r="A3617" t="s">
        <v>10557</v>
      </c>
      <c r="B3617" t="s">
        <v>10558</v>
      </c>
    </row>
    <row r="3618" spans="1:2" x14ac:dyDescent="0.25">
      <c r="A3618" t="s">
        <v>10559</v>
      </c>
      <c r="B3618" t="s">
        <v>10560</v>
      </c>
    </row>
    <row r="3619" spans="1:2" x14ac:dyDescent="0.25">
      <c r="A3619" t="s">
        <v>10561</v>
      </c>
      <c r="B3619" t="s">
        <v>10562</v>
      </c>
    </row>
    <row r="3620" spans="1:2" x14ac:dyDescent="0.25">
      <c r="A3620" t="s">
        <v>10563</v>
      </c>
      <c r="B3620" t="s">
        <v>10564</v>
      </c>
    </row>
    <row r="3621" spans="1:2" x14ac:dyDescent="0.25">
      <c r="A3621" t="s">
        <v>10565</v>
      </c>
      <c r="B3621" t="s">
        <v>10566</v>
      </c>
    </row>
    <row r="3622" spans="1:2" x14ac:dyDescent="0.25">
      <c r="A3622" t="s">
        <v>10567</v>
      </c>
      <c r="B3622" t="s">
        <v>10568</v>
      </c>
    </row>
    <row r="3623" spans="1:2" x14ac:dyDescent="0.25">
      <c r="A3623" t="s">
        <v>10569</v>
      </c>
      <c r="B3623" t="s">
        <v>10570</v>
      </c>
    </row>
    <row r="3624" spans="1:2" x14ac:dyDescent="0.25">
      <c r="A3624" t="s">
        <v>10571</v>
      </c>
      <c r="B3624" t="s">
        <v>10572</v>
      </c>
    </row>
    <row r="3625" spans="1:2" x14ac:dyDescent="0.25">
      <c r="A3625" t="s">
        <v>10573</v>
      </c>
      <c r="B3625" t="s">
        <v>10574</v>
      </c>
    </row>
    <row r="3626" spans="1:2" x14ac:dyDescent="0.25">
      <c r="A3626" t="s">
        <v>10575</v>
      </c>
      <c r="B3626" t="s">
        <v>10576</v>
      </c>
    </row>
    <row r="3627" spans="1:2" x14ac:dyDescent="0.25">
      <c r="A3627" t="s">
        <v>10577</v>
      </c>
      <c r="B3627" t="s">
        <v>10578</v>
      </c>
    </row>
    <row r="3628" spans="1:2" x14ac:dyDescent="0.25">
      <c r="A3628" t="s">
        <v>10579</v>
      </c>
      <c r="B3628" t="s">
        <v>10580</v>
      </c>
    </row>
    <row r="3629" spans="1:2" x14ac:dyDescent="0.25">
      <c r="A3629" t="s">
        <v>10581</v>
      </c>
      <c r="B3629" t="s">
        <v>10582</v>
      </c>
    </row>
    <row r="3630" spans="1:2" x14ac:dyDescent="0.25">
      <c r="A3630" t="s">
        <v>10583</v>
      </c>
      <c r="B3630" t="s">
        <v>10584</v>
      </c>
    </row>
    <row r="3631" spans="1:2" x14ac:dyDescent="0.25">
      <c r="A3631" t="s">
        <v>10585</v>
      </c>
      <c r="B3631" t="s">
        <v>10586</v>
      </c>
    </row>
    <row r="3632" spans="1:2" x14ac:dyDescent="0.25">
      <c r="A3632" t="s">
        <v>10587</v>
      </c>
      <c r="B3632" t="s">
        <v>10588</v>
      </c>
    </row>
    <row r="3633" spans="1:2" x14ac:dyDescent="0.25">
      <c r="A3633" t="s">
        <v>10589</v>
      </c>
      <c r="B3633" t="s">
        <v>10590</v>
      </c>
    </row>
    <row r="3634" spans="1:2" x14ac:dyDescent="0.25">
      <c r="A3634" t="s">
        <v>10591</v>
      </c>
      <c r="B3634" t="s">
        <v>10592</v>
      </c>
    </row>
    <row r="3635" spans="1:2" x14ac:dyDescent="0.25">
      <c r="A3635" t="s">
        <v>10593</v>
      </c>
      <c r="B3635" t="s">
        <v>10594</v>
      </c>
    </row>
    <row r="3636" spans="1:2" x14ac:dyDescent="0.25">
      <c r="A3636" t="s">
        <v>10595</v>
      </c>
      <c r="B3636" t="s">
        <v>10596</v>
      </c>
    </row>
    <row r="3637" spans="1:2" x14ac:dyDescent="0.25">
      <c r="A3637" t="s">
        <v>10597</v>
      </c>
      <c r="B3637" t="s">
        <v>10598</v>
      </c>
    </row>
    <row r="3638" spans="1:2" x14ac:dyDescent="0.25">
      <c r="A3638" t="s">
        <v>10599</v>
      </c>
      <c r="B3638" t="s">
        <v>10600</v>
      </c>
    </row>
    <row r="3639" spans="1:2" x14ac:dyDescent="0.25">
      <c r="A3639" t="s">
        <v>10601</v>
      </c>
      <c r="B3639" t="s">
        <v>10602</v>
      </c>
    </row>
    <row r="3640" spans="1:2" x14ac:dyDescent="0.25">
      <c r="A3640" t="s">
        <v>10603</v>
      </c>
      <c r="B3640" t="s">
        <v>10604</v>
      </c>
    </row>
    <row r="3641" spans="1:2" x14ac:dyDescent="0.25">
      <c r="A3641" t="s">
        <v>10605</v>
      </c>
      <c r="B3641" t="s">
        <v>10606</v>
      </c>
    </row>
    <row r="3642" spans="1:2" x14ac:dyDescent="0.25">
      <c r="A3642" t="s">
        <v>10607</v>
      </c>
      <c r="B3642" t="s">
        <v>10608</v>
      </c>
    </row>
    <row r="3643" spans="1:2" x14ac:dyDescent="0.25">
      <c r="A3643" t="s">
        <v>10609</v>
      </c>
      <c r="B3643" t="s">
        <v>10610</v>
      </c>
    </row>
    <row r="3644" spans="1:2" x14ac:dyDescent="0.25">
      <c r="A3644" t="s">
        <v>10611</v>
      </c>
      <c r="B3644" t="s">
        <v>10612</v>
      </c>
    </row>
    <row r="3645" spans="1:2" x14ac:dyDescent="0.25">
      <c r="A3645" t="s">
        <v>10613</v>
      </c>
      <c r="B3645" t="s">
        <v>10614</v>
      </c>
    </row>
    <row r="3646" spans="1:2" x14ac:dyDescent="0.25">
      <c r="A3646" t="s">
        <v>10615</v>
      </c>
      <c r="B3646" t="s">
        <v>10616</v>
      </c>
    </row>
    <row r="3647" spans="1:2" x14ac:dyDescent="0.25">
      <c r="A3647" t="s">
        <v>10617</v>
      </c>
      <c r="B3647" t="s">
        <v>10618</v>
      </c>
    </row>
    <row r="3648" spans="1:2" x14ac:dyDescent="0.25">
      <c r="A3648" t="s">
        <v>10619</v>
      </c>
      <c r="B3648" t="s">
        <v>10620</v>
      </c>
    </row>
    <row r="3649" spans="1:2" x14ac:dyDescent="0.25">
      <c r="A3649" t="s">
        <v>10621</v>
      </c>
      <c r="B3649" t="s">
        <v>10622</v>
      </c>
    </row>
    <row r="3650" spans="1:2" x14ac:dyDescent="0.25">
      <c r="A3650" t="s">
        <v>10623</v>
      </c>
      <c r="B3650" t="s">
        <v>10624</v>
      </c>
    </row>
    <row r="3651" spans="1:2" x14ac:dyDescent="0.25">
      <c r="A3651" t="s">
        <v>10625</v>
      </c>
      <c r="B3651" t="s">
        <v>10626</v>
      </c>
    </row>
    <row r="3652" spans="1:2" x14ac:dyDescent="0.25">
      <c r="A3652" t="s">
        <v>10627</v>
      </c>
      <c r="B3652" t="s">
        <v>10628</v>
      </c>
    </row>
    <row r="3653" spans="1:2" x14ac:dyDescent="0.25">
      <c r="A3653" t="s">
        <v>10629</v>
      </c>
      <c r="B3653" t="s">
        <v>10630</v>
      </c>
    </row>
    <row r="3654" spans="1:2" x14ac:dyDescent="0.25">
      <c r="A3654" t="s">
        <v>10631</v>
      </c>
      <c r="B3654" t="s">
        <v>10632</v>
      </c>
    </row>
    <row r="3655" spans="1:2" x14ac:dyDescent="0.25">
      <c r="A3655" t="s">
        <v>10633</v>
      </c>
      <c r="B3655" t="s">
        <v>10634</v>
      </c>
    </row>
    <row r="3656" spans="1:2" x14ac:dyDescent="0.25">
      <c r="A3656" t="s">
        <v>10635</v>
      </c>
      <c r="B3656" t="s">
        <v>10636</v>
      </c>
    </row>
    <row r="3657" spans="1:2" x14ac:dyDescent="0.25">
      <c r="A3657" t="s">
        <v>10637</v>
      </c>
      <c r="B3657" t="s">
        <v>10638</v>
      </c>
    </row>
    <row r="3658" spans="1:2" x14ac:dyDescent="0.25">
      <c r="A3658" t="s">
        <v>10639</v>
      </c>
      <c r="B3658" t="s">
        <v>10640</v>
      </c>
    </row>
    <row r="3659" spans="1:2" x14ac:dyDescent="0.25">
      <c r="A3659" t="s">
        <v>10641</v>
      </c>
      <c r="B3659" t="s">
        <v>10642</v>
      </c>
    </row>
    <row r="3660" spans="1:2" x14ac:dyDescent="0.25">
      <c r="A3660" t="s">
        <v>10643</v>
      </c>
      <c r="B3660" t="s">
        <v>10644</v>
      </c>
    </row>
    <row r="3661" spans="1:2" x14ac:dyDescent="0.25">
      <c r="A3661" t="s">
        <v>10645</v>
      </c>
      <c r="B3661" t="s">
        <v>10646</v>
      </c>
    </row>
    <row r="3662" spans="1:2" x14ac:dyDescent="0.25">
      <c r="A3662" t="s">
        <v>10314</v>
      </c>
      <c r="B3662" t="s">
        <v>10647</v>
      </c>
    </row>
    <row r="3663" spans="1:2" x14ac:dyDescent="0.25">
      <c r="A3663" t="s">
        <v>10648</v>
      </c>
      <c r="B3663" t="s">
        <v>10649</v>
      </c>
    </row>
    <row r="3664" spans="1:2" x14ac:dyDescent="0.25">
      <c r="A3664" t="s">
        <v>10650</v>
      </c>
      <c r="B3664" t="s">
        <v>10651</v>
      </c>
    </row>
    <row r="3665" spans="1:2" x14ac:dyDescent="0.25">
      <c r="A3665" t="s">
        <v>10652</v>
      </c>
      <c r="B3665" t="s">
        <v>10653</v>
      </c>
    </row>
    <row r="3666" spans="1:2" x14ac:dyDescent="0.25">
      <c r="A3666" t="s">
        <v>10654</v>
      </c>
      <c r="B3666" t="s">
        <v>10655</v>
      </c>
    </row>
    <row r="3667" spans="1:2" x14ac:dyDescent="0.25">
      <c r="A3667" t="s">
        <v>10656</v>
      </c>
      <c r="B3667" t="s">
        <v>10657</v>
      </c>
    </row>
    <row r="3668" spans="1:2" x14ac:dyDescent="0.25">
      <c r="A3668" t="s">
        <v>10638</v>
      </c>
      <c r="B3668" t="s">
        <v>10658</v>
      </c>
    </row>
    <row r="3669" spans="1:2" x14ac:dyDescent="0.25">
      <c r="A3669" t="s">
        <v>10659</v>
      </c>
      <c r="B3669" t="s">
        <v>10660</v>
      </c>
    </row>
    <row r="3670" spans="1:2" x14ac:dyDescent="0.25">
      <c r="A3670" t="s">
        <v>10661</v>
      </c>
      <c r="B3670" t="s">
        <v>10662</v>
      </c>
    </row>
    <row r="3671" spans="1:2" x14ac:dyDescent="0.25">
      <c r="A3671" t="s">
        <v>10663</v>
      </c>
      <c r="B3671" t="s">
        <v>10664</v>
      </c>
    </row>
    <row r="3672" spans="1:2" x14ac:dyDescent="0.25">
      <c r="A3672" t="s">
        <v>10665</v>
      </c>
      <c r="B3672" t="s">
        <v>10666</v>
      </c>
    </row>
    <row r="3673" spans="1:2" x14ac:dyDescent="0.25">
      <c r="A3673" t="s">
        <v>738</v>
      </c>
      <c r="B3673" t="s">
        <v>10667</v>
      </c>
    </row>
    <row r="3674" spans="1:2" x14ac:dyDescent="0.25">
      <c r="A3674" t="s">
        <v>10668</v>
      </c>
      <c r="B3674" t="s">
        <v>10669</v>
      </c>
    </row>
    <row r="3675" spans="1:2" x14ac:dyDescent="0.25">
      <c r="A3675" t="s">
        <v>10670</v>
      </c>
      <c r="B3675" t="s">
        <v>10671</v>
      </c>
    </row>
    <row r="3676" spans="1:2" x14ac:dyDescent="0.25">
      <c r="A3676" t="s">
        <v>10672</v>
      </c>
      <c r="B3676" t="s">
        <v>10673</v>
      </c>
    </row>
    <row r="3677" spans="1:2" x14ac:dyDescent="0.25">
      <c r="A3677" t="s">
        <v>10674</v>
      </c>
      <c r="B3677" t="s">
        <v>10675</v>
      </c>
    </row>
    <row r="3678" spans="1:2" x14ac:dyDescent="0.25">
      <c r="A3678" t="s">
        <v>10676</v>
      </c>
      <c r="B3678" t="s">
        <v>10677</v>
      </c>
    </row>
    <row r="3679" spans="1:2" x14ac:dyDescent="0.25">
      <c r="A3679" t="s">
        <v>10678</v>
      </c>
      <c r="B3679" t="s">
        <v>10679</v>
      </c>
    </row>
    <row r="3680" spans="1:2" x14ac:dyDescent="0.25">
      <c r="A3680" t="s">
        <v>10680</v>
      </c>
      <c r="B3680" t="s">
        <v>10681</v>
      </c>
    </row>
    <row r="3681" spans="1:2" x14ac:dyDescent="0.25">
      <c r="A3681" t="s">
        <v>10682</v>
      </c>
      <c r="B3681" t="s">
        <v>10683</v>
      </c>
    </row>
    <row r="3682" spans="1:2" x14ac:dyDescent="0.25">
      <c r="A3682" t="s">
        <v>10684</v>
      </c>
      <c r="B3682" t="s">
        <v>10685</v>
      </c>
    </row>
    <row r="3683" spans="1:2" x14ac:dyDescent="0.25">
      <c r="A3683" t="s">
        <v>10686</v>
      </c>
      <c r="B3683" t="s">
        <v>10687</v>
      </c>
    </row>
    <row r="3684" spans="1:2" x14ac:dyDescent="0.25">
      <c r="A3684" t="s">
        <v>10688</v>
      </c>
      <c r="B3684" t="s">
        <v>10689</v>
      </c>
    </row>
    <row r="3685" spans="1:2" x14ac:dyDescent="0.25">
      <c r="A3685" t="s">
        <v>10690</v>
      </c>
      <c r="B3685" t="s">
        <v>10691</v>
      </c>
    </row>
    <row r="3686" spans="1:2" x14ac:dyDescent="0.25">
      <c r="A3686" t="s">
        <v>10692</v>
      </c>
      <c r="B3686" t="s">
        <v>10693</v>
      </c>
    </row>
    <row r="3687" spans="1:2" x14ac:dyDescent="0.25">
      <c r="A3687" t="s">
        <v>10694</v>
      </c>
      <c r="B3687" t="s">
        <v>10695</v>
      </c>
    </row>
    <row r="3688" spans="1:2" x14ac:dyDescent="0.25">
      <c r="A3688" t="s">
        <v>10696</v>
      </c>
      <c r="B3688" t="s">
        <v>10697</v>
      </c>
    </row>
    <row r="3689" spans="1:2" x14ac:dyDescent="0.25">
      <c r="A3689" t="s">
        <v>10698</v>
      </c>
      <c r="B3689" t="s">
        <v>10699</v>
      </c>
    </row>
    <row r="3690" spans="1:2" x14ac:dyDescent="0.25">
      <c r="A3690" t="s">
        <v>10700</v>
      </c>
      <c r="B3690" t="s">
        <v>10701</v>
      </c>
    </row>
    <row r="3691" spans="1:2" x14ac:dyDescent="0.25">
      <c r="A3691" t="s">
        <v>10702</v>
      </c>
      <c r="B3691" t="s">
        <v>10703</v>
      </c>
    </row>
    <row r="3692" spans="1:2" x14ac:dyDescent="0.25">
      <c r="A3692" t="s">
        <v>10704</v>
      </c>
      <c r="B3692" t="s">
        <v>10705</v>
      </c>
    </row>
    <row r="3693" spans="1:2" x14ac:dyDescent="0.25">
      <c r="A3693" t="s">
        <v>10706</v>
      </c>
      <c r="B3693" t="s">
        <v>10707</v>
      </c>
    </row>
    <row r="3694" spans="1:2" x14ac:dyDescent="0.25">
      <c r="A3694" t="s">
        <v>10708</v>
      </c>
      <c r="B3694" t="s">
        <v>10709</v>
      </c>
    </row>
    <row r="3695" spans="1:2" x14ac:dyDescent="0.25">
      <c r="A3695" t="s">
        <v>10710</v>
      </c>
      <c r="B3695" t="s">
        <v>10711</v>
      </c>
    </row>
    <row r="3696" spans="1:2" x14ac:dyDescent="0.25">
      <c r="A3696" t="s">
        <v>10712</v>
      </c>
      <c r="B3696" t="s">
        <v>10713</v>
      </c>
    </row>
    <row r="3697" spans="1:2" x14ac:dyDescent="0.25">
      <c r="A3697" t="s">
        <v>10714</v>
      </c>
      <c r="B3697" t="s">
        <v>10715</v>
      </c>
    </row>
    <row r="3698" spans="1:2" x14ac:dyDescent="0.25">
      <c r="A3698" t="s">
        <v>10716</v>
      </c>
      <c r="B3698" t="s">
        <v>10717</v>
      </c>
    </row>
    <row r="3699" spans="1:2" x14ac:dyDescent="0.25">
      <c r="A3699" t="s">
        <v>10718</v>
      </c>
      <c r="B3699" t="s">
        <v>10719</v>
      </c>
    </row>
    <row r="3700" spans="1:2" x14ac:dyDescent="0.25">
      <c r="A3700" t="s">
        <v>10720</v>
      </c>
      <c r="B3700" t="s">
        <v>10721</v>
      </c>
    </row>
    <row r="3701" spans="1:2" x14ac:dyDescent="0.25">
      <c r="A3701" t="s">
        <v>10722</v>
      </c>
      <c r="B3701" t="s">
        <v>10723</v>
      </c>
    </row>
    <row r="3702" spans="1:2" x14ac:dyDescent="0.25">
      <c r="A3702" t="s">
        <v>10724</v>
      </c>
      <c r="B3702" t="s">
        <v>10725</v>
      </c>
    </row>
    <row r="3703" spans="1:2" x14ac:dyDescent="0.25">
      <c r="A3703" t="s">
        <v>10726</v>
      </c>
      <c r="B3703" t="s">
        <v>10727</v>
      </c>
    </row>
    <row r="3704" spans="1:2" x14ac:dyDescent="0.25">
      <c r="A3704" t="s">
        <v>10728</v>
      </c>
      <c r="B3704" t="s">
        <v>10729</v>
      </c>
    </row>
    <row r="3705" spans="1:2" x14ac:dyDescent="0.25">
      <c r="A3705" t="s">
        <v>10730</v>
      </c>
      <c r="B3705" t="s">
        <v>10731</v>
      </c>
    </row>
    <row r="3706" spans="1:2" x14ac:dyDescent="0.25">
      <c r="A3706" t="s">
        <v>10732</v>
      </c>
      <c r="B3706" t="s">
        <v>10733</v>
      </c>
    </row>
    <row r="3707" spans="1:2" x14ac:dyDescent="0.25">
      <c r="A3707" t="s">
        <v>10734</v>
      </c>
      <c r="B3707" t="s">
        <v>10735</v>
      </c>
    </row>
    <row r="3708" spans="1:2" x14ac:dyDescent="0.25">
      <c r="A3708" t="s">
        <v>10736</v>
      </c>
      <c r="B3708" t="s">
        <v>10737</v>
      </c>
    </row>
    <row r="3709" spans="1:2" x14ac:dyDescent="0.25">
      <c r="A3709" t="s">
        <v>10738</v>
      </c>
      <c r="B3709" t="s">
        <v>10739</v>
      </c>
    </row>
    <row r="3710" spans="1:2" x14ac:dyDescent="0.25">
      <c r="A3710" t="s">
        <v>10740</v>
      </c>
      <c r="B3710" t="s">
        <v>10741</v>
      </c>
    </row>
    <row r="3711" spans="1:2" x14ac:dyDescent="0.25">
      <c r="A3711" t="s">
        <v>10742</v>
      </c>
      <c r="B3711" t="s">
        <v>10743</v>
      </c>
    </row>
    <row r="3712" spans="1:2" x14ac:dyDescent="0.25">
      <c r="A3712" t="s">
        <v>10744</v>
      </c>
      <c r="B3712" t="s">
        <v>10745</v>
      </c>
    </row>
    <row r="3713" spans="1:2" x14ac:dyDescent="0.25">
      <c r="A3713" t="s">
        <v>10746</v>
      </c>
      <c r="B3713" t="s">
        <v>10747</v>
      </c>
    </row>
    <row r="3714" spans="1:2" x14ac:dyDescent="0.25">
      <c r="A3714" t="s">
        <v>10748</v>
      </c>
      <c r="B3714" t="s">
        <v>10749</v>
      </c>
    </row>
    <row r="3715" spans="1:2" x14ac:dyDescent="0.25">
      <c r="A3715" t="s">
        <v>10750</v>
      </c>
      <c r="B3715" t="s">
        <v>10751</v>
      </c>
    </row>
    <row r="3716" spans="1:2" x14ac:dyDescent="0.25">
      <c r="A3716" t="s">
        <v>10752</v>
      </c>
      <c r="B3716" t="s">
        <v>10753</v>
      </c>
    </row>
    <row r="3717" spans="1:2" x14ac:dyDescent="0.25">
      <c r="A3717" t="s">
        <v>10234</v>
      </c>
      <c r="B3717" t="s">
        <v>10754</v>
      </c>
    </row>
    <row r="3718" spans="1:2" x14ac:dyDescent="0.25">
      <c r="A3718" t="s">
        <v>10755</v>
      </c>
      <c r="B3718" t="s">
        <v>10756</v>
      </c>
    </row>
    <row r="3719" spans="1:2" x14ac:dyDescent="0.25">
      <c r="A3719" t="s">
        <v>10757</v>
      </c>
      <c r="B3719" t="s">
        <v>10758</v>
      </c>
    </row>
    <row r="3720" spans="1:2" x14ac:dyDescent="0.25">
      <c r="A3720" t="s">
        <v>10759</v>
      </c>
      <c r="B3720" t="s">
        <v>10760</v>
      </c>
    </row>
    <row r="3721" spans="1:2" x14ac:dyDescent="0.25">
      <c r="A3721" t="s">
        <v>10761</v>
      </c>
      <c r="B3721" t="s">
        <v>10762</v>
      </c>
    </row>
    <row r="3722" spans="1:2" x14ac:dyDescent="0.25">
      <c r="A3722" t="s">
        <v>10763</v>
      </c>
      <c r="B3722" t="s">
        <v>10764</v>
      </c>
    </row>
    <row r="3723" spans="1:2" x14ac:dyDescent="0.25">
      <c r="A3723" t="s">
        <v>10765</v>
      </c>
      <c r="B3723" t="s">
        <v>10766</v>
      </c>
    </row>
    <row r="3724" spans="1:2" x14ac:dyDescent="0.25">
      <c r="A3724" t="s">
        <v>10767</v>
      </c>
      <c r="B3724" t="s">
        <v>10768</v>
      </c>
    </row>
    <row r="3725" spans="1:2" x14ac:dyDescent="0.25">
      <c r="A3725" t="s">
        <v>10769</v>
      </c>
      <c r="B3725" t="s">
        <v>10770</v>
      </c>
    </row>
    <row r="3726" spans="1:2" x14ac:dyDescent="0.25">
      <c r="A3726" t="s">
        <v>10771</v>
      </c>
      <c r="B3726" t="s">
        <v>10772</v>
      </c>
    </row>
    <row r="3727" spans="1:2" x14ac:dyDescent="0.25">
      <c r="A3727" t="s">
        <v>1059</v>
      </c>
      <c r="B3727" t="s">
        <v>10773</v>
      </c>
    </row>
    <row r="3728" spans="1:2" x14ac:dyDescent="0.25">
      <c r="A3728" t="s">
        <v>10774</v>
      </c>
      <c r="B3728" t="s">
        <v>10775</v>
      </c>
    </row>
    <row r="3729" spans="1:2" x14ac:dyDescent="0.25">
      <c r="A3729" t="s">
        <v>10776</v>
      </c>
      <c r="B3729" t="s">
        <v>10777</v>
      </c>
    </row>
    <row r="3730" spans="1:2" x14ac:dyDescent="0.25">
      <c r="A3730" t="s">
        <v>10778</v>
      </c>
      <c r="B3730" t="s">
        <v>10779</v>
      </c>
    </row>
    <row r="3731" spans="1:2" x14ac:dyDescent="0.25">
      <c r="A3731" t="s">
        <v>10780</v>
      </c>
      <c r="B3731" t="s">
        <v>10781</v>
      </c>
    </row>
    <row r="3732" spans="1:2" x14ac:dyDescent="0.25">
      <c r="A3732" t="s">
        <v>10782</v>
      </c>
      <c r="B3732" t="s">
        <v>10783</v>
      </c>
    </row>
    <row r="3733" spans="1:2" x14ac:dyDescent="0.25">
      <c r="A3733" t="s">
        <v>10784</v>
      </c>
      <c r="B3733" t="s">
        <v>10785</v>
      </c>
    </row>
    <row r="3734" spans="1:2" x14ac:dyDescent="0.25">
      <c r="A3734" t="s">
        <v>10786</v>
      </c>
      <c r="B3734" t="s">
        <v>10787</v>
      </c>
    </row>
    <row r="3735" spans="1:2" x14ac:dyDescent="0.25">
      <c r="A3735" t="s">
        <v>10788</v>
      </c>
      <c r="B3735" t="s">
        <v>10789</v>
      </c>
    </row>
    <row r="3736" spans="1:2" x14ac:dyDescent="0.25">
      <c r="A3736" t="s">
        <v>10790</v>
      </c>
      <c r="B3736" t="s">
        <v>10791</v>
      </c>
    </row>
    <row r="3737" spans="1:2" x14ac:dyDescent="0.25">
      <c r="A3737" t="s">
        <v>10792</v>
      </c>
      <c r="B3737" t="s">
        <v>10793</v>
      </c>
    </row>
    <row r="3738" spans="1:2" x14ac:dyDescent="0.25">
      <c r="A3738" t="s">
        <v>10794</v>
      </c>
      <c r="B3738" t="s">
        <v>10795</v>
      </c>
    </row>
    <row r="3739" spans="1:2" x14ac:dyDescent="0.25">
      <c r="A3739" t="s">
        <v>10796</v>
      </c>
      <c r="B3739" t="s">
        <v>10797</v>
      </c>
    </row>
    <row r="3740" spans="1:2" x14ac:dyDescent="0.25">
      <c r="A3740" t="s">
        <v>10798</v>
      </c>
      <c r="B3740" t="s">
        <v>10799</v>
      </c>
    </row>
    <row r="3741" spans="1:2" x14ac:dyDescent="0.25">
      <c r="A3741" t="s">
        <v>10800</v>
      </c>
      <c r="B3741" t="s">
        <v>10801</v>
      </c>
    </row>
    <row r="3742" spans="1:2" x14ac:dyDescent="0.25">
      <c r="A3742" t="s">
        <v>10802</v>
      </c>
      <c r="B3742" t="s">
        <v>10803</v>
      </c>
    </row>
    <row r="3743" spans="1:2" x14ac:dyDescent="0.25">
      <c r="A3743" t="s">
        <v>10804</v>
      </c>
      <c r="B3743" t="s">
        <v>10805</v>
      </c>
    </row>
    <row r="3744" spans="1:2" x14ac:dyDescent="0.25">
      <c r="A3744" t="s">
        <v>10806</v>
      </c>
      <c r="B3744" t="s">
        <v>10807</v>
      </c>
    </row>
    <row r="3745" spans="1:2" x14ac:dyDescent="0.25">
      <c r="A3745" t="s">
        <v>10808</v>
      </c>
      <c r="B3745" t="s">
        <v>10809</v>
      </c>
    </row>
    <row r="3746" spans="1:2" x14ac:dyDescent="0.25">
      <c r="A3746" t="s">
        <v>10810</v>
      </c>
      <c r="B3746" t="s">
        <v>10811</v>
      </c>
    </row>
    <row r="3747" spans="1:2" x14ac:dyDescent="0.25">
      <c r="A3747" t="s">
        <v>10812</v>
      </c>
      <c r="B3747" t="s">
        <v>10813</v>
      </c>
    </row>
    <row r="3748" spans="1:2" x14ac:dyDescent="0.25">
      <c r="A3748" t="s">
        <v>10814</v>
      </c>
      <c r="B3748" t="s">
        <v>10815</v>
      </c>
    </row>
    <row r="3749" spans="1:2" x14ac:dyDescent="0.25">
      <c r="A3749" t="s">
        <v>10816</v>
      </c>
      <c r="B3749" t="s">
        <v>10817</v>
      </c>
    </row>
    <row r="3750" spans="1:2" x14ac:dyDescent="0.25">
      <c r="A3750" t="s">
        <v>10818</v>
      </c>
      <c r="B3750" t="s">
        <v>10231</v>
      </c>
    </row>
    <row r="3751" spans="1:2" x14ac:dyDescent="0.25">
      <c r="A3751" t="s">
        <v>6096</v>
      </c>
      <c r="B3751" t="s">
        <v>10819</v>
      </c>
    </row>
    <row r="3752" spans="1:2" x14ac:dyDescent="0.25">
      <c r="A3752" t="s">
        <v>10820</v>
      </c>
      <c r="B3752" t="s">
        <v>10821</v>
      </c>
    </row>
    <row r="3753" spans="1:2" x14ac:dyDescent="0.25">
      <c r="A3753" t="s">
        <v>935</v>
      </c>
      <c r="B3753" t="s">
        <v>10822</v>
      </c>
    </row>
    <row r="3754" spans="1:2" x14ac:dyDescent="0.25">
      <c r="A3754" t="s">
        <v>10823</v>
      </c>
      <c r="B3754" t="s">
        <v>10824</v>
      </c>
    </row>
    <row r="3755" spans="1:2" x14ac:dyDescent="0.25">
      <c r="A3755" t="s">
        <v>10825</v>
      </c>
      <c r="B3755" t="s">
        <v>10826</v>
      </c>
    </row>
    <row r="3756" spans="1:2" x14ac:dyDescent="0.25">
      <c r="A3756" t="s">
        <v>10827</v>
      </c>
      <c r="B3756" t="s">
        <v>10828</v>
      </c>
    </row>
    <row r="3757" spans="1:2" x14ac:dyDescent="0.25">
      <c r="A3757" t="s">
        <v>10829</v>
      </c>
      <c r="B3757" t="s">
        <v>10830</v>
      </c>
    </row>
    <row r="3758" spans="1:2" x14ac:dyDescent="0.25">
      <c r="A3758" t="s">
        <v>10831</v>
      </c>
      <c r="B3758" t="s">
        <v>10832</v>
      </c>
    </row>
    <row r="3759" spans="1:2" x14ac:dyDescent="0.25">
      <c r="A3759" t="s">
        <v>10833</v>
      </c>
      <c r="B3759" t="s">
        <v>10834</v>
      </c>
    </row>
    <row r="3760" spans="1:2" x14ac:dyDescent="0.25">
      <c r="A3760" t="s">
        <v>565</v>
      </c>
      <c r="B3760" t="s">
        <v>10835</v>
      </c>
    </row>
    <row r="3761" spans="1:2" x14ac:dyDescent="0.25">
      <c r="A3761" t="s">
        <v>649</v>
      </c>
      <c r="B3761" t="s">
        <v>10836</v>
      </c>
    </row>
    <row r="3762" spans="1:2" x14ac:dyDescent="0.25">
      <c r="A3762" t="s">
        <v>10837</v>
      </c>
      <c r="B3762" t="s">
        <v>10838</v>
      </c>
    </row>
    <row r="3763" spans="1:2" x14ac:dyDescent="0.25">
      <c r="A3763" t="s">
        <v>1006</v>
      </c>
      <c r="B3763" t="s">
        <v>10839</v>
      </c>
    </row>
    <row r="3764" spans="1:2" x14ac:dyDescent="0.25">
      <c r="A3764" t="s">
        <v>10840</v>
      </c>
      <c r="B3764" t="s">
        <v>10841</v>
      </c>
    </row>
    <row r="3765" spans="1:2" x14ac:dyDescent="0.25">
      <c r="A3765" t="s">
        <v>940</v>
      </c>
      <c r="B3765" t="s">
        <v>10842</v>
      </c>
    </row>
    <row r="3766" spans="1:2" x14ac:dyDescent="0.25">
      <c r="A3766" t="s">
        <v>726</v>
      </c>
      <c r="B3766" t="s">
        <v>10843</v>
      </c>
    </row>
    <row r="3767" spans="1:2" x14ac:dyDescent="0.25">
      <c r="A3767" t="s">
        <v>10844</v>
      </c>
      <c r="B3767" t="s">
        <v>10845</v>
      </c>
    </row>
    <row r="3768" spans="1:2" x14ac:dyDescent="0.25">
      <c r="A3768" t="s">
        <v>10846</v>
      </c>
      <c r="B3768" t="s">
        <v>10847</v>
      </c>
    </row>
    <row r="3769" spans="1:2" x14ac:dyDescent="0.25">
      <c r="A3769" t="s">
        <v>10848</v>
      </c>
      <c r="B3769" t="s">
        <v>10849</v>
      </c>
    </row>
    <row r="3770" spans="1:2" x14ac:dyDescent="0.25">
      <c r="A3770" t="s">
        <v>10850</v>
      </c>
      <c r="B3770" t="s">
        <v>10851</v>
      </c>
    </row>
    <row r="3771" spans="1:2" x14ac:dyDescent="0.25">
      <c r="A3771" t="s">
        <v>10852</v>
      </c>
      <c r="B3771" t="s">
        <v>10853</v>
      </c>
    </row>
    <row r="3772" spans="1:2" x14ac:dyDescent="0.25">
      <c r="A3772" t="s">
        <v>10854</v>
      </c>
      <c r="B3772" t="s">
        <v>10855</v>
      </c>
    </row>
    <row r="3773" spans="1:2" x14ac:dyDescent="0.25">
      <c r="A3773" t="s">
        <v>10856</v>
      </c>
      <c r="B3773" t="s">
        <v>10857</v>
      </c>
    </row>
    <row r="3774" spans="1:2" x14ac:dyDescent="0.25">
      <c r="A3774" t="s">
        <v>10858</v>
      </c>
      <c r="B3774" t="s">
        <v>10859</v>
      </c>
    </row>
    <row r="3775" spans="1:2" x14ac:dyDescent="0.25">
      <c r="A3775" t="s">
        <v>10860</v>
      </c>
      <c r="B3775" t="s">
        <v>10861</v>
      </c>
    </row>
    <row r="3776" spans="1:2" x14ac:dyDescent="0.25">
      <c r="A3776" t="s">
        <v>10862</v>
      </c>
      <c r="B3776" t="s">
        <v>10863</v>
      </c>
    </row>
    <row r="3777" spans="1:2" x14ac:dyDescent="0.25">
      <c r="A3777" t="s">
        <v>10864</v>
      </c>
      <c r="B3777" t="s">
        <v>10865</v>
      </c>
    </row>
    <row r="3778" spans="1:2" x14ac:dyDescent="0.25">
      <c r="A3778" t="s">
        <v>10866</v>
      </c>
      <c r="B3778" t="s">
        <v>10867</v>
      </c>
    </row>
    <row r="3779" spans="1:2" x14ac:dyDescent="0.25">
      <c r="A3779" t="s">
        <v>10868</v>
      </c>
      <c r="B3779" t="s">
        <v>10869</v>
      </c>
    </row>
    <row r="3780" spans="1:2" x14ac:dyDescent="0.25">
      <c r="A3780" t="s">
        <v>10870</v>
      </c>
      <c r="B3780" t="s">
        <v>10871</v>
      </c>
    </row>
    <row r="3781" spans="1:2" x14ac:dyDescent="0.25">
      <c r="A3781" t="s">
        <v>10872</v>
      </c>
      <c r="B3781" t="s">
        <v>10873</v>
      </c>
    </row>
    <row r="3782" spans="1:2" x14ac:dyDescent="0.25">
      <c r="A3782" t="s">
        <v>10874</v>
      </c>
      <c r="B3782" t="s">
        <v>10875</v>
      </c>
    </row>
    <row r="3783" spans="1:2" x14ac:dyDescent="0.25">
      <c r="A3783" t="s">
        <v>10876</v>
      </c>
      <c r="B3783" t="s">
        <v>10877</v>
      </c>
    </row>
    <row r="3784" spans="1:2" x14ac:dyDescent="0.25">
      <c r="A3784" t="s">
        <v>10878</v>
      </c>
      <c r="B3784" t="s">
        <v>10879</v>
      </c>
    </row>
    <row r="3785" spans="1:2" x14ac:dyDescent="0.25">
      <c r="A3785" t="s">
        <v>10880</v>
      </c>
      <c r="B3785" t="s">
        <v>10881</v>
      </c>
    </row>
    <row r="3786" spans="1:2" x14ac:dyDescent="0.25">
      <c r="A3786" t="s">
        <v>10882</v>
      </c>
      <c r="B3786" t="s">
        <v>10883</v>
      </c>
    </row>
    <row r="3787" spans="1:2" x14ac:dyDescent="0.25">
      <c r="A3787" t="s">
        <v>10884</v>
      </c>
      <c r="B3787" t="s">
        <v>10885</v>
      </c>
    </row>
    <row r="3788" spans="1:2" x14ac:dyDescent="0.25">
      <c r="A3788" t="s">
        <v>10886</v>
      </c>
      <c r="B3788" t="s">
        <v>10887</v>
      </c>
    </row>
    <row r="3789" spans="1:2" x14ac:dyDescent="0.25">
      <c r="A3789" t="s">
        <v>10888</v>
      </c>
      <c r="B3789" t="s">
        <v>10889</v>
      </c>
    </row>
    <row r="3790" spans="1:2" x14ac:dyDescent="0.25">
      <c r="A3790" t="s">
        <v>10890</v>
      </c>
      <c r="B3790" t="s">
        <v>10891</v>
      </c>
    </row>
    <row r="3791" spans="1:2" x14ac:dyDescent="0.25">
      <c r="A3791" t="s">
        <v>10892</v>
      </c>
      <c r="B3791" t="s">
        <v>10893</v>
      </c>
    </row>
    <row r="3792" spans="1:2" x14ac:dyDescent="0.25">
      <c r="A3792" t="s">
        <v>10894</v>
      </c>
      <c r="B3792" t="s">
        <v>10895</v>
      </c>
    </row>
    <row r="3793" spans="1:2" x14ac:dyDescent="0.25">
      <c r="A3793" t="s">
        <v>10896</v>
      </c>
      <c r="B3793" t="s">
        <v>10897</v>
      </c>
    </row>
    <row r="3794" spans="1:2" x14ac:dyDescent="0.25">
      <c r="A3794" t="s">
        <v>10898</v>
      </c>
      <c r="B3794" t="s">
        <v>10899</v>
      </c>
    </row>
    <row r="3795" spans="1:2" x14ac:dyDescent="0.25">
      <c r="A3795" t="s">
        <v>10900</v>
      </c>
      <c r="B3795" t="s">
        <v>10901</v>
      </c>
    </row>
    <row r="3796" spans="1:2" x14ac:dyDescent="0.25">
      <c r="A3796" t="s">
        <v>10902</v>
      </c>
      <c r="B3796" t="s">
        <v>10903</v>
      </c>
    </row>
    <row r="3797" spans="1:2" x14ac:dyDescent="0.25">
      <c r="A3797" t="s">
        <v>10904</v>
      </c>
      <c r="B3797" t="s">
        <v>10905</v>
      </c>
    </row>
    <row r="3798" spans="1:2" x14ac:dyDescent="0.25">
      <c r="A3798" t="s">
        <v>10906</v>
      </c>
      <c r="B3798" t="s">
        <v>10907</v>
      </c>
    </row>
    <row r="3799" spans="1:2" x14ac:dyDescent="0.25">
      <c r="A3799" t="s">
        <v>10908</v>
      </c>
      <c r="B3799" t="s">
        <v>10909</v>
      </c>
    </row>
    <row r="3800" spans="1:2" x14ac:dyDescent="0.25">
      <c r="A3800" t="s">
        <v>10910</v>
      </c>
      <c r="B3800" t="s">
        <v>10911</v>
      </c>
    </row>
    <row r="3801" spans="1:2" x14ac:dyDescent="0.25">
      <c r="A3801" t="s">
        <v>10912</v>
      </c>
      <c r="B3801" t="s">
        <v>10913</v>
      </c>
    </row>
    <row r="3802" spans="1:2" x14ac:dyDescent="0.25">
      <c r="A3802" t="s">
        <v>10914</v>
      </c>
      <c r="B3802" t="s">
        <v>10915</v>
      </c>
    </row>
    <row r="3803" spans="1:2" x14ac:dyDescent="0.25">
      <c r="A3803" t="s">
        <v>10916</v>
      </c>
      <c r="B3803" t="s">
        <v>10917</v>
      </c>
    </row>
    <row r="3804" spans="1:2" x14ac:dyDescent="0.25">
      <c r="A3804" t="s">
        <v>10918</v>
      </c>
      <c r="B3804" t="s">
        <v>10919</v>
      </c>
    </row>
    <row r="3805" spans="1:2" x14ac:dyDescent="0.25">
      <c r="A3805" t="s">
        <v>10920</v>
      </c>
      <c r="B3805" t="s">
        <v>10921</v>
      </c>
    </row>
    <row r="3806" spans="1:2" x14ac:dyDescent="0.25">
      <c r="A3806" t="s">
        <v>10922</v>
      </c>
      <c r="B3806" t="s">
        <v>10923</v>
      </c>
    </row>
    <row r="3807" spans="1:2" x14ac:dyDescent="0.25">
      <c r="A3807" t="s">
        <v>10924</v>
      </c>
      <c r="B3807" t="s">
        <v>10925</v>
      </c>
    </row>
    <row r="3808" spans="1:2" x14ac:dyDescent="0.25">
      <c r="A3808" t="s">
        <v>10926</v>
      </c>
      <c r="B3808" t="s">
        <v>10927</v>
      </c>
    </row>
    <row r="3809" spans="1:2" x14ac:dyDescent="0.25">
      <c r="A3809" t="s">
        <v>10928</v>
      </c>
      <c r="B3809" t="s">
        <v>10929</v>
      </c>
    </row>
    <row r="3810" spans="1:2" x14ac:dyDescent="0.25">
      <c r="A3810" t="s">
        <v>10930</v>
      </c>
      <c r="B3810" t="s">
        <v>10931</v>
      </c>
    </row>
    <row r="3811" spans="1:2" x14ac:dyDescent="0.25">
      <c r="A3811" t="s">
        <v>10932</v>
      </c>
      <c r="B3811" t="s">
        <v>10933</v>
      </c>
    </row>
    <row r="3812" spans="1:2" x14ac:dyDescent="0.25">
      <c r="A3812" t="s">
        <v>10934</v>
      </c>
      <c r="B3812" t="s">
        <v>10935</v>
      </c>
    </row>
    <row r="3813" spans="1:2" x14ac:dyDescent="0.25">
      <c r="A3813" t="s">
        <v>10936</v>
      </c>
      <c r="B3813" t="s">
        <v>10937</v>
      </c>
    </row>
    <row r="3814" spans="1:2" x14ac:dyDescent="0.25">
      <c r="A3814" t="s">
        <v>10938</v>
      </c>
      <c r="B3814" t="s">
        <v>7103</v>
      </c>
    </row>
    <row r="3815" spans="1:2" x14ac:dyDescent="0.25">
      <c r="A3815" t="s">
        <v>10939</v>
      </c>
      <c r="B3815" t="s">
        <v>10940</v>
      </c>
    </row>
    <row r="3816" spans="1:2" x14ac:dyDescent="0.25">
      <c r="A3816" t="s">
        <v>10941</v>
      </c>
      <c r="B3816" t="s">
        <v>10942</v>
      </c>
    </row>
    <row r="3817" spans="1:2" x14ac:dyDescent="0.25">
      <c r="A3817" t="s">
        <v>10943</v>
      </c>
      <c r="B3817" t="s">
        <v>10944</v>
      </c>
    </row>
    <row r="3818" spans="1:2" x14ac:dyDescent="0.25">
      <c r="A3818" t="s">
        <v>10945</v>
      </c>
      <c r="B3818" t="s">
        <v>10946</v>
      </c>
    </row>
    <row r="3819" spans="1:2" x14ac:dyDescent="0.25">
      <c r="A3819" t="s">
        <v>10947</v>
      </c>
      <c r="B3819" t="s">
        <v>10948</v>
      </c>
    </row>
    <row r="3820" spans="1:2" x14ac:dyDescent="0.25">
      <c r="A3820" t="s">
        <v>10949</v>
      </c>
      <c r="B3820" t="s">
        <v>10950</v>
      </c>
    </row>
    <row r="3821" spans="1:2" x14ac:dyDescent="0.25">
      <c r="A3821" t="s">
        <v>10951</v>
      </c>
      <c r="B3821" t="s">
        <v>10952</v>
      </c>
    </row>
    <row r="3822" spans="1:2" x14ac:dyDescent="0.25">
      <c r="A3822" t="s">
        <v>10953</v>
      </c>
      <c r="B3822" t="s">
        <v>10954</v>
      </c>
    </row>
    <row r="3823" spans="1:2" x14ac:dyDescent="0.25">
      <c r="A3823" t="s">
        <v>10955</v>
      </c>
      <c r="B3823" t="s">
        <v>10956</v>
      </c>
    </row>
    <row r="3824" spans="1:2" x14ac:dyDescent="0.25">
      <c r="A3824" t="s">
        <v>10957</v>
      </c>
      <c r="B3824" t="s">
        <v>10958</v>
      </c>
    </row>
    <row r="3825" spans="1:2" x14ac:dyDescent="0.25">
      <c r="A3825" t="s">
        <v>10959</v>
      </c>
      <c r="B3825" t="s">
        <v>10960</v>
      </c>
    </row>
    <row r="3826" spans="1:2" x14ac:dyDescent="0.25">
      <c r="A3826" t="s">
        <v>10961</v>
      </c>
      <c r="B3826" t="s">
        <v>10962</v>
      </c>
    </row>
    <row r="3827" spans="1:2" x14ac:dyDescent="0.25">
      <c r="A3827" t="s">
        <v>10963</v>
      </c>
      <c r="B3827" t="s">
        <v>10964</v>
      </c>
    </row>
    <row r="3828" spans="1:2" x14ac:dyDescent="0.25">
      <c r="A3828" t="s">
        <v>10965</v>
      </c>
      <c r="B3828" t="s">
        <v>10966</v>
      </c>
    </row>
    <row r="3829" spans="1:2" x14ac:dyDescent="0.25">
      <c r="A3829" t="s">
        <v>10967</v>
      </c>
      <c r="B3829" t="s">
        <v>10968</v>
      </c>
    </row>
    <row r="3830" spans="1:2" x14ac:dyDescent="0.25">
      <c r="A3830" t="s">
        <v>10969</v>
      </c>
      <c r="B3830" t="s">
        <v>10970</v>
      </c>
    </row>
    <row r="3831" spans="1:2" x14ac:dyDescent="0.25">
      <c r="A3831" t="s">
        <v>10971</v>
      </c>
      <c r="B3831" t="s">
        <v>10972</v>
      </c>
    </row>
    <row r="3832" spans="1:2" x14ac:dyDescent="0.25">
      <c r="A3832" t="s">
        <v>10973</v>
      </c>
      <c r="B3832" t="s">
        <v>10974</v>
      </c>
    </row>
    <row r="3833" spans="1:2" x14ac:dyDescent="0.25">
      <c r="A3833" t="s">
        <v>10975</v>
      </c>
      <c r="B3833" t="s">
        <v>10976</v>
      </c>
    </row>
    <row r="3834" spans="1:2" x14ac:dyDescent="0.25">
      <c r="A3834" t="s">
        <v>10977</v>
      </c>
      <c r="B3834" t="s">
        <v>10978</v>
      </c>
    </row>
    <row r="3835" spans="1:2" x14ac:dyDescent="0.25">
      <c r="A3835" t="s">
        <v>10979</v>
      </c>
      <c r="B3835" t="s">
        <v>10980</v>
      </c>
    </row>
    <row r="3836" spans="1:2" x14ac:dyDescent="0.25">
      <c r="A3836" t="s">
        <v>10981</v>
      </c>
      <c r="B3836" t="s">
        <v>10982</v>
      </c>
    </row>
    <row r="3837" spans="1:2" x14ac:dyDescent="0.25">
      <c r="A3837" t="s">
        <v>10983</v>
      </c>
      <c r="B3837" t="s">
        <v>10984</v>
      </c>
    </row>
    <row r="3838" spans="1:2" x14ac:dyDescent="0.25">
      <c r="A3838" t="s">
        <v>10985</v>
      </c>
      <c r="B3838" t="s">
        <v>10986</v>
      </c>
    </row>
    <row r="3839" spans="1:2" x14ac:dyDescent="0.25">
      <c r="A3839" t="s">
        <v>10987</v>
      </c>
      <c r="B3839" t="s">
        <v>10988</v>
      </c>
    </row>
    <row r="3840" spans="1:2" x14ac:dyDescent="0.25">
      <c r="A3840" t="s">
        <v>10989</v>
      </c>
      <c r="B3840" t="s">
        <v>10990</v>
      </c>
    </row>
    <row r="3841" spans="1:2" x14ac:dyDescent="0.25">
      <c r="A3841" t="s">
        <v>10991</v>
      </c>
      <c r="B3841" t="s">
        <v>10992</v>
      </c>
    </row>
    <row r="3842" spans="1:2" x14ac:dyDescent="0.25">
      <c r="A3842" t="s">
        <v>10993</v>
      </c>
      <c r="B3842" t="s">
        <v>10994</v>
      </c>
    </row>
    <row r="3843" spans="1:2" x14ac:dyDescent="0.25">
      <c r="A3843" t="s">
        <v>10995</v>
      </c>
      <c r="B3843" t="s">
        <v>10996</v>
      </c>
    </row>
    <row r="3844" spans="1:2" x14ac:dyDescent="0.25">
      <c r="A3844" t="s">
        <v>10997</v>
      </c>
      <c r="B3844" t="s">
        <v>10998</v>
      </c>
    </row>
    <row r="3845" spans="1:2" x14ac:dyDescent="0.25">
      <c r="A3845" t="s">
        <v>10999</v>
      </c>
      <c r="B3845" t="s">
        <v>11000</v>
      </c>
    </row>
    <row r="3846" spans="1:2" x14ac:dyDescent="0.25">
      <c r="A3846" t="s">
        <v>11001</v>
      </c>
      <c r="B3846" t="s">
        <v>11002</v>
      </c>
    </row>
    <row r="3847" spans="1:2" x14ac:dyDescent="0.25">
      <c r="A3847" t="s">
        <v>11003</v>
      </c>
      <c r="B3847" t="s">
        <v>11004</v>
      </c>
    </row>
    <row r="3848" spans="1:2" x14ac:dyDescent="0.25">
      <c r="A3848" t="s">
        <v>11005</v>
      </c>
      <c r="B3848" t="s">
        <v>11006</v>
      </c>
    </row>
    <row r="3849" spans="1:2" x14ac:dyDescent="0.25">
      <c r="A3849" t="s">
        <v>11007</v>
      </c>
      <c r="B3849" t="s">
        <v>11008</v>
      </c>
    </row>
    <row r="3850" spans="1:2" x14ac:dyDescent="0.25">
      <c r="A3850" t="s">
        <v>11009</v>
      </c>
      <c r="B3850" t="s">
        <v>11010</v>
      </c>
    </row>
    <row r="3851" spans="1:2" x14ac:dyDescent="0.25">
      <c r="A3851" t="s">
        <v>11011</v>
      </c>
      <c r="B3851" t="s">
        <v>11012</v>
      </c>
    </row>
    <row r="3852" spans="1:2" x14ac:dyDescent="0.25">
      <c r="A3852" t="s">
        <v>11013</v>
      </c>
      <c r="B3852" t="s">
        <v>11014</v>
      </c>
    </row>
    <row r="3853" spans="1:2" x14ac:dyDescent="0.25">
      <c r="A3853" t="s">
        <v>11015</v>
      </c>
      <c r="B3853" t="s">
        <v>11016</v>
      </c>
    </row>
    <row r="3854" spans="1:2" x14ac:dyDescent="0.25">
      <c r="A3854" t="s">
        <v>11017</v>
      </c>
      <c r="B3854" t="s">
        <v>11018</v>
      </c>
    </row>
    <row r="3855" spans="1:2" x14ac:dyDescent="0.25">
      <c r="A3855" t="s">
        <v>11019</v>
      </c>
      <c r="B3855" t="s">
        <v>11007</v>
      </c>
    </row>
    <row r="3856" spans="1:2" x14ac:dyDescent="0.25">
      <c r="A3856" t="s">
        <v>11020</v>
      </c>
      <c r="B3856" t="s">
        <v>11021</v>
      </c>
    </row>
    <row r="3857" spans="1:2" x14ac:dyDescent="0.25">
      <c r="A3857" t="s">
        <v>11022</v>
      </c>
      <c r="B3857" t="s">
        <v>11023</v>
      </c>
    </row>
    <row r="3858" spans="1:2" x14ac:dyDescent="0.25">
      <c r="A3858" t="s">
        <v>11024</v>
      </c>
      <c r="B3858" t="s">
        <v>11025</v>
      </c>
    </row>
    <row r="3859" spans="1:2" x14ac:dyDescent="0.25">
      <c r="A3859" t="s">
        <v>11026</v>
      </c>
      <c r="B3859" t="s">
        <v>11027</v>
      </c>
    </row>
    <row r="3860" spans="1:2" x14ac:dyDescent="0.25">
      <c r="A3860" t="s">
        <v>11028</v>
      </c>
      <c r="B3860" t="s">
        <v>11029</v>
      </c>
    </row>
    <row r="3861" spans="1:2" x14ac:dyDescent="0.25">
      <c r="A3861" t="s">
        <v>11030</v>
      </c>
      <c r="B3861" t="s">
        <v>11031</v>
      </c>
    </row>
    <row r="3862" spans="1:2" x14ac:dyDescent="0.25">
      <c r="A3862" t="s">
        <v>11032</v>
      </c>
      <c r="B3862" t="s">
        <v>11033</v>
      </c>
    </row>
    <row r="3863" spans="1:2" x14ac:dyDescent="0.25">
      <c r="A3863" t="s">
        <v>11034</v>
      </c>
      <c r="B3863" t="s">
        <v>11035</v>
      </c>
    </row>
    <row r="3864" spans="1:2" x14ac:dyDescent="0.25">
      <c r="A3864" t="s">
        <v>11036</v>
      </c>
      <c r="B3864" t="s">
        <v>11037</v>
      </c>
    </row>
    <row r="3865" spans="1:2" x14ac:dyDescent="0.25">
      <c r="A3865" t="s">
        <v>11038</v>
      </c>
      <c r="B3865" t="s">
        <v>11039</v>
      </c>
    </row>
    <row r="3866" spans="1:2" x14ac:dyDescent="0.25">
      <c r="A3866" t="s">
        <v>11040</v>
      </c>
      <c r="B3866" t="s">
        <v>11041</v>
      </c>
    </row>
    <row r="3867" spans="1:2" x14ac:dyDescent="0.25">
      <c r="A3867" t="s">
        <v>11042</v>
      </c>
      <c r="B3867" t="s">
        <v>11043</v>
      </c>
    </row>
    <row r="3868" spans="1:2" x14ac:dyDescent="0.25">
      <c r="A3868" t="s">
        <v>11044</v>
      </c>
      <c r="B3868" t="s">
        <v>11045</v>
      </c>
    </row>
    <row r="3869" spans="1:2" x14ac:dyDescent="0.25">
      <c r="A3869" t="s">
        <v>11046</v>
      </c>
      <c r="B3869" t="s">
        <v>11047</v>
      </c>
    </row>
    <row r="3870" spans="1:2" x14ac:dyDescent="0.25">
      <c r="A3870" t="s">
        <v>11048</v>
      </c>
      <c r="B3870" t="s">
        <v>11049</v>
      </c>
    </row>
    <row r="3871" spans="1:2" x14ac:dyDescent="0.25">
      <c r="A3871" t="s">
        <v>11050</v>
      </c>
      <c r="B3871" t="s">
        <v>11051</v>
      </c>
    </row>
    <row r="3872" spans="1:2" x14ac:dyDescent="0.25">
      <c r="A3872" t="s">
        <v>11052</v>
      </c>
      <c r="B3872" t="s">
        <v>11053</v>
      </c>
    </row>
    <row r="3873" spans="1:2" x14ac:dyDescent="0.25">
      <c r="A3873" t="s">
        <v>11054</v>
      </c>
      <c r="B3873" t="s">
        <v>11055</v>
      </c>
    </row>
    <row r="3874" spans="1:2" x14ac:dyDescent="0.25">
      <c r="A3874" t="s">
        <v>11056</v>
      </c>
      <c r="B3874" t="s">
        <v>11057</v>
      </c>
    </row>
    <row r="3875" spans="1:2" x14ac:dyDescent="0.25">
      <c r="A3875" t="s">
        <v>11058</v>
      </c>
      <c r="B3875" t="s">
        <v>11059</v>
      </c>
    </row>
    <row r="3876" spans="1:2" x14ac:dyDescent="0.25">
      <c r="A3876" t="s">
        <v>11060</v>
      </c>
      <c r="B3876" t="s">
        <v>10856</v>
      </c>
    </row>
    <row r="3877" spans="1:2" x14ac:dyDescent="0.25">
      <c r="A3877" t="s">
        <v>11061</v>
      </c>
      <c r="B3877" t="s">
        <v>11062</v>
      </c>
    </row>
    <row r="3878" spans="1:2" x14ac:dyDescent="0.25">
      <c r="A3878" t="s">
        <v>11063</v>
      </c>
      <c r="B3878" t="s">
        <v>11064</v>
      </c>
    </row>
    <row r="3879" spans="1:2" x14ac:dyDescent="0.25">
      <c r="A3879" t="s">
        <v>11065</v>
      </c>
      <c r="B3879" t="s">
        <v>11066</v>
      </c>
    </row>
    <row r="3880" spans="1:2" x14ac:dyDescent="0.25">
      <c r="A3880" t="s">
        <v>11067</v>
      </c>
      <c r="B3880" t="s">
        <v>11068</v>
      </c>
    </row>
    <row r="3881" spans="1:2" x14ac:dyDescent="0.25">
      <c r="A3881" t="s">
        <v>11069</v>
      </c>
      <c r="B3881" t="s">
        <v>11070</v>
      </c>
    </row>
    <row r="3882" spans="1:2" x14ac:dyDescent="0.25">
      <c r="A3882" t="s">
        <v>11071</v>
      </c>
      <c r="B3882" t="s">
        <v>11072</v>
      </c>
    </row>
    <row r="3883" spans="1:2" x14ac:dyDescent="0.25">
      <c r="A3883" t="s">
        <v>11073</v>
      </c>
      <c r="B3883" t="s">
        <v>11074</v>
      </c>
    </row>
    <row r="3884" spans="1:2" x14ac:dyDescent="0.25">
      <c r="A3884" t="s">
        <v>11075</v>
      </c>
      <c r="B3884" t="s">
        <v>11076</v>
      </c>
    </row>
    <row r="3885" spans="1:2" x14ac:dyDescent="0.25">
      <c r="A3885" t="s">
        <v>11077</v>
      </c>
      <c r="B3885" t="s">
        <v>11078</v>
      </c>
    </row>
    <row r="3886" spans="1:2" x14ac:dyDescent="0.25">
      <c r="A3886" t="s">
        <v>11079</v>
      </c>
      <c r="B3886" t="s">
        <v>11080</v>
      </c>
    </row>
    <row r="3887" spans="1:2" x14ac:dyDescent="0.25">
      <c r="A3887" t="s">
        <v>11081</v>
      </c>
      <c r="B3887" t="s">
        <v>11082</v>
      </c>
    </row>
    <row r="3888" spans="1:2" x14ac:dyDescent="0.25">
      <c r="A3888" t="s">
        <v>11083</v>
      </c>
      <c r="B3888" t="s">
        <v>10864</v>
      </c>
    </row>
    <row r="3889" spans="1:2" x14ac:dyDescent="0.25">
      <c r="A3889" t="s">
        <v>11084</v>
      </c>
      <c r="B3889" t="s">
        <v>11085</v>
      </c>
    </row>
    <row r="3890" spans="1:2" x14ac:dyDescent="0.25">
      <c r="A3890" t="s">
        <v>11086</v>
      </c>
      <c r="B3890" t="s">
        <v>11087</v>
      </c>
    </row>
    <row r="3891" spans="1:2" x14ac:dyDescent="0.25">
      <c r="A3891" t="s">
        <v>11088</v>
      </c>
      <c r="B3891" t="s">
        <v>11089</v>
      </c>
    </row>
    <row r="3892" spans="1:2" x14ac:dyDescent="0.25">
      <c r="A3892" t="s">
        <v>11090</v>
      </c>
      <c r="B3892" t="s">
        <v>11091</v>
      </c>
    </row>
    <row r="3893" spans="1:2" x14ac:dyDescent="0.25">
      <c r="A3893" t="s">
        <v>11092</v>
      </c>
      <c r="B3893" t="s">
        <v>11093</v>
      </c>
    </row>
    <row r="3894" spans="1:2" x14ac:dyDescent="0.25">
      <c r="A3894" t="s">
        <v>11094</v>
      </c>
      <c r="B3894" t="s">
        <v>11095</v>
      </c>
    </row>
    <row r="3895" spans="1:2" x14ac:dyDescent="0.25">
      <c r="A3895" t="s">
        <v>11096</v>
      </c>
      <c r="B3895" t="s">
        <v>11097</v>
      </c>
    </row>
    <row r="3896" spans="1:2" x14ac:dyDescent="0.25">
      <c r="A3896" t="s">
        <v>11098</v>
      </c>
      <c r="B3896" t="s">
        <v>11099</v>
      </c>
    </row>
    <row r="3897" spans="1:2" x14ac:dyDescent="0.25">
      <c r="A3897" t="s">
        <v>11100</v>
      </c>
      <c r="B3897" t="s">
        <v>2650</v>
      </c>
    </row>
    <row r="3898" spans="1:2" x14ac:dyDescent="0.25">
      <c r="A3898" t="s">
        <v>11101</v>
      </c>
      <c r="B3898" t="s">
        <v>11102</v>
      </c>
    </row>
    <row r="3899" spans="1:2" x14ac:dyDescent="0.25">
      <c r="A3899" t="s">
        <v>11103</v>
      </c>
      <c r="B3899" t="s">
        <v>11104</v>
      </c>
    </row>
    <row r="3900" spans="1:2" x14ac:dyDescent="0.25">
      <c r="A3900" t="s">
        <v>11105</v>
      </c>
      <c r="B3900" t="s">
        <v>11106</v>
      </c>
    </row>
    <row r="3901" spans="1:2" x14ac:dyDescent="0.25">
      <c r="A3901" t="s">
        <v>11107</v>
      </c>
      <c r="B3901" t="s">
        <v>11108</v>
      </c>
    </row>
    <row r="3902" spans="1:2" x14ac:dyDescent="0.25">
      <c r="A3902" t="s">
        <v>11109</v>
      </c>
      <c r="B3902" t="s">
        <v>11110</v>
      </c>
    </row>
    <row r="3903" spans="1:2" x14ac:dyDescent="0.25">
      <c r="A3903" t="s">
        <v>11111</v>
      </c>
      <c r="B3903" t="s">
        <v>11112</v>
      </c>
    </row>
    <row r="3904" spans="1:2" x14ac:dyDescent="0.25">
      <c r="A3904" t="s">
        <v>11113</v>
      </c>
      <c r="B3904" t="s">
        <v>11114</v>
      </c>
    </row>
    <row r="3905" spans="1:2" x14ac:dyDescent="0.25">
      <c r="A3905" t="s">
        <v>11115</v>
      </c>
      <c r="B3905" t="s">
        <v>11116</v>
      </c>
    </row>
    <row r="3906" spans="1:2" x14ac:dyDescent="0.25">
      <c r="A3906" t="s">
        <v>11117</v>
      </c>
      <c r="B3906" t="s">
        <v>11118</v>
      </c>
    </row>
    <row r="3907" spans="1:2" x14ac:dyDescent="0.25">
      <c r="A3907" t="s">
        <v>11119</v>
      </c>
      <c r="B3907" t="s">
        <v>11120</v>
      </c>
    </row>
    <row r="3908" spans="1:2" x14ac:dyDescent="0.25">
      <c r="A3908" t="s">
        <v>11121</v>
      </c>
      <c r="B3908" t="s">
        <v>11122</v>
      </c>
    </row>
    <row r="3909" spans="1:2" x14ac:dyDescent="0.25">
      <c r="A3909" t="s">
        <v>11123</v>
      </c>
      <c r="B3909" t="s">
        <v>11124</v>
      </c>
    </row>
    <row r="3910" spans="1:2" x14ac:dyDescent="0.25">
      <c r="A3910" t="s">
        <v>11125</v>
      </c>
      <c r="B3910" t="s">
        <v>11126</v>
      </c>
    </row>
    <row r="3911" spans="1:2" x14ac:dyDescent="0.25">
      <c r="A3911" t="s">
        <v>11127</v>
      </c>
      <c r="B3911" t="s">
        <v>11128</v>
      </c>
    </row>
    <row r="3912" spans="1:2" x14ac:dyDescent="0.25">
      <c r="A3912" t="s">
        <v>11129</v>
      </c>
      <c r="B3912" t="s">
        <v>11130</v>
      </c>
    </row>
    <row r="3913" spans="1:2" x14ac:dyDescent="0.25">
      <c r="A3913" t="s">
        <v>11131</v>
      </c>
      <c r="B3913" t="s">
        <v>11132</v>
      </c>
    </row>
    <row r="3914" spans="1:2" x14ac:dyDescent="0.25">
      <c r="A3914" t="s">
        <v>11133</v>
      </c>
      <c r="B3914" t="s">
        <v>11134</v>
      </c>
    </row>
    <row r="3915" spans="1:2" x14ac:dyDescent="0.25">
      <c r="A3915" t="s">
        <v>11135</v>
      </c>
      <c r="B3915" t="s">
        <v>11136</v>
      </c>
    </row>
    <row r="3916" spans="1:2" x14ac:dyDescent="0.25">
      <c r="A3916" t="s">
        <v>11137</v>
      </c>
      <c r="B3916" t="s">
        <v>11138</v>
      </c>
    </row>
    <row r="3917" spans="1:2" x14ac:dyDescent="0.25">
      <c r="A3917" t="s">
        <v>11139</v>
      </c>
      <c r="B3917" t="s">
        <v>11140</v>
      </c>
    </row>
    <row r="3918" spans="1:2" x14ac:dyDescent="0.25">
      <c r="A3918" t="s">
        <v>11141</v>
      </c>
      <c r="B3918" t="s">
        <v>11142</v>
      </c>
    </row>
    <row r="3919" spans="1:2" x14ac:dyDescent="0.25">
      <c r="A3919" t="s">
        <v>11143</v>
      </c>
      <c r="B3919" t="s">
        <v>11144</v>
      </c>
    </row>
    <row r="3920" spans="1:2" x14ac:dyDescent="0.25">
      <c r="A3920" t="s">
        <v>11145</v>
      </c>
      <c r="B3920" t="s">
        <v>11146</v>
      </c>
    </row>
    <row r="3921" spans="1:2" x14ac:dyDescent="0.25">
      <c r="A3921" t="s">
        <v>11147</v>
      </c>
      <c r="B3921" t="s">
        <v>11148</v>
      </c>
    </row>
    <row r="3922" spans="1:2" x14ac:dyDescent="0.25">
      <c r="A3922" t="s">
        <v>11149</v>
      </c>
      <c r="B3922" t="s">
        <v>11150</v>
      </c>
    </row>
    <row r="3923" spans="1:2" x14ac:dyDescent="0.25">
      <c r="A3923" t="s">
        <v>11151</v>
      </c>
      <c r="B3923" t="s">
        <v>11152</v>
      </c>
    </row>
    <row r="3924" spans="1:2" x14ac:dyDescent="0.25">
      <c r="A3924" t="s">
        <v>11153</v>
      </c>
      <c r="B3924" t="s">
        <v>11154</v>
      </c>
    </row>
    <row r="3925" spans="1:2" x14ac:dyDescent="0.25">
      <c r="A3925" t="s">
        <v>11155</v>
      </c>
      <c r="B3925" t="s">
        <v>11156</v>
      </c>
    </row>
    <row r="3926" spans="1:2" x14ac:dyDescent="0.25">
      <c r="A3926" t="s">
        <v>11157</v>
      </c>
      <c r="B3926" t="s">
        <v>11158</v>
      </c>
    </row>
    <row r="3927" spans="1:2" x14ac:dyDescent="0.25">
      <c r="A3927" t="s">
        <v>11159</v>
      </c>
      <c r="B3927" t="s">
        <v>11160</v>
      </c>
    </row>
    <row r="3928" spans="1:2" x14ac:dyDescent="0.25">
      <c r="A3928" t="s">
        <v>11161</v>
      </c>
      <c r="B3928" t="s">
        <v>11162</v>
      </c>
    </row>
    <row r="3929" spans="1:2" x14ac:dyDescent="0.25">
      <c r="A3929" t="s">
        <v>11163</v>
      </c>
      <c r="B3929" t="s">
        <v>11164</v>
      </c>
    </row>
    <row r="3930" spans="1:2" x14ac:dyDescent="0.25">
      <c r="A3930" t="s">
        <v>11165</v>
      </c>
      <c r="B3930" t="s">
        <v>11166</v>
      </c>
    </row>
    <row r="3931" spans="1:2" x14ac:dyDescent="0.25">
      <c r="A3931" t="s">
        <v>11167</v>
      </c>
      <c r="B3931" t="s">
        <v>11168</v>
      </c>
    </row>
    <row r="3932" spans="1:2" x14ac:dyDescent="0.25">
      <c r="A3932" t="s">
        <v>11169</v>
      </c>
      <c r="B3932" t="s">
        <v>11170</v>
      </c>
    </row>
    <row r="3933" spans="1:2" x14ac:dyDescent="0.25">
      <c r="A3933" t="s">
        <v>11171</v>
      </c>
      <c r="B3933" t="s">
        <v>11172</v>
      </c>
    </row>
    <row r="3934" spans="1:2" x14ac:dyDescent="0.25">
      <c r="A3934" t="s">
        <v>11173</v>
      </c>
      <c r="B3934" t="s">
        <v>11174</v>
      </c>
    </row>
    <row r="3935" spans="1:2" x14ac:dyDescent="0.25">
      <c r="A3935" t="s">
        <v>11175</v>
      </c>
      <c r="B3935" t="s">
        <v>11176</v>
      </c>
    </row>
    <row r="3936" spans="1:2" x14ac:dyDescent="0.25">
      <c r="A3936" t="s">
        <v>11177</v>
      </c>
      <c r="B3936" t="s">
        <v>11178</v>
      </c>
    </row>
    <row r="3937" spans="1:2" x14ac:dyDescent="0.25">
      <c r="A3937" t="s">
        <v>11179</v>
      </c>
      <c r="B3937" t="s">
        <v>11180</v>
      </c>
    </row>
    <row r="3938" spans="1:2" x14ac:dyDescent="0.25">
      <c r="A3938" t="s">
        <v>11181</v>
      </c>
      <c r="B3938" t="s">
        <v>11182</v>
      </c>
    </row>
    <row r="3939" spans="1:2" x14ac:dyDescent="0.25">
      <c r="A3939" t="s">
        <v>11183</v>
      </c>
      <c r="B3939" t="s">
        <v>11184</v>
      </c>
    </row>
    <row r="3940" spans="1:2" x14ac:dyDescent="0.25">
      <c r="A3940" t="s">
        <v>11185</v>
      </c>
      <c r="B3940" t="s">
        <v>11186</v>
      </c>
    </row>
    <row r="3941" spans="1:2" x14ac:dyDescent="0.25">
      <c r="A3941" t="s">
        <v>11187</v>
      </c>
      <c r="B3941" t="s">
        <v>11188</v>
      </c>
    </row>
    <row r="3942" spans="1:2" x14ac:dyDescent="0.25">
      <c r="A3942" t="s">
        <v>11189</v>
      </c>
      <c r="B3942" t="s">
        <v>11190</v>
      </c>
    </row>
    <row r="3943" spans="1:2" x14ac:dyDescent="0.25">
      <c r="A3943" t="s">
        <v>11191</v>
      </c>
      <c r="B3943" t="s">
        <v>11192</v>
      </c>
    </row>
    <row r="3944" spans="1:2" x14ac:dyDescent="0.25">
      <c r="A3944" t="s">
        <v>11193</v>
      </c>
      <c r="B3944" t="s">
        <v>11194</v>
      </c>
    </row>
    <row r="3945" spans="1:2" x14ac:dyDescent="0.25">
      <c r="A3945" t="s">
        <v>11195</v>
      </c>
      <c r="B3945" t="s">
        <v>11196</v>
      </c>
    </row>
    <row r="3946" spans="1:2" x14ac:dyDescent="0.25">
      <c r="A3946" t="s">
        <v>11197</v>
      </c>
      <c r="B3946" t="s">
        <v>11198</v>
      </c>
    </row>
    <row r="3947" spans="1:2" x14ac:dyDescent="0.25">
      <c r="A3947" t="s">
        <v>11199</v>
      </c>
      <c r="B3947" t="s">
        <v>11200</v>
      </c>
    </row>
    <row r="3948" spans="1:2" x14ac:dyDescent="0.25">
      <c r="A3948" t="s">
        <v>11201</v>
      </c>
      <c r="B3948" t="s">
        <v>11202</v>
      </c>
    </row>
    <row r="3949" spans="1:2" x14ac:dyDescent="0.25">
      <c r="A3949" t="s">
        <v>11203</v>
      </c>
      <c r="B3949" t="s">
        <v>11204</v>
      </c>
    </row>
    <row r="3950" spans="1:2" x14ac:dyDescent="0.25">
      <c r="A3950" t="s">
        <v>11205</v>
      </c>
      <c r="B3950" t="s">
        <v>11206</v>
      </c>
    </row>
    <row r="3951" spans="1:2" x14ac:dyDescent="0.25">
      <c r="A3951" t="s">
        <v>11207</v>
      </c>
      <c r="B3951" t="s">
        <v>11208</v>
      </c>
    </row>
    <row r="3952" spans="1:2" x14ac:dyDescent="0.25">
      <c r="A3952" t="s">
        <v>11209</v>
      </c>
      <c r="B3952" t="s">
        <v>11210</v>
      </c>
    </row>
    <row r="3953" spans="1:2" x14ac:dyDescent="0.25">
      <c r="A3953" t="s">
        <v>11211</v>
      </c>
      <c r="B3953" t="s">
        <v>11212</v>
      </c>
    </row>
    <row r="3954" spans="1:2" x14ac:dyDescent="0.25">
      <c r="A3954" t="s">
        <v>11213</v>
      </c>
      <c r="B3954" t="s">
        <v>11214</v>
      </c>
    </row>
    <row r="3955" spans="1:2" x14ac:dyDescent="0.25">
      <c r="A3955" t="s">
        <v>11215</v>
      </c>
      <c r="B3955" t="s">
        <v>11216</v>
      </c>
    </row>
    <row r="3956" spans="1:2" x14ac:dyDescent="0.25">
      <c r="A3956" t="s">
        <v>11217</v>
      </c>
      <c r="B3956" t="s">
        <v>11218</v>
      </c>
    </row>
    <row r="3957" spans="1:2" x14ac:dyDescent="0.25">
      <c r="A3957" t="s">
        <v>11219</v>
      </c>
      <c r="B3957" t="s">
        <v>11220</v>
      </c>
    </row>
    <row r="3958" spans="1:2" x14ac:dyDescent="0.25">
      <c r="A3958" t="s">
        <v>11221</v>
      </c>
      <c r="B3958" t="s">
        <v>11222</v>
      </c>
    </row>
    <row r="3959" spans="1:2" x14ac:dyDescent="0.25">
      <c r="A3959" t="s">
        <v>11223</v>
      </c>
      <c r="B3959" t="s">
        <v>11224</v>
      </c>
    </row>
    <row r="3960" spans="1:2" x14ac:dyDescent="0.25">
      <c r="A3960" t="s">
        <v>11225</v>
      </c>
      <c r="B3960" t="s">
        <v>11226</v>
      </c>
    </row>
    <row r="3961" spans="1:2" x14ac:dyDescent="0.25">
      <c r="A3961" t="s">
        <v>11227</v>
      </c>
      <c r="B3961" t="s">
        <v>11228</v>
      </c>
    </row>
    <row r="3962" spans="1:2" x14ac:dyDescent="0.25">
      <c r="A3962" t="s">
        <v>11229</v>
      </c>
      <c r="B3962" t="s">
        <v>11230</v>
      </c>
    </row>
    <row r="3963" spans="1:2" x14ac:dyDescent="0.25">
      <c r="A3963" t="s">
        <v>11231</v>
      </c>
      <c r="B3963" t="s">
        <v>11232</v>
      </c>
    </row>
    <row r="3964" spans="1:2" x14ac:dyDescent="0.25">
      <c r="A3964" t="s">
        <v>1032</v>
      </c>
      <c r="B3964" t="s">
        <v>11233</v>
      </c>
    </row>
    <row r="3965" spans="1:2" x14ac:dyDescent="0.25">
      <c r="A3965" t="s">
        <v>11234</v>
      </c>
      <c r="B3965" t="s">
        <v>11235</v>
      </c>
    </row>
    <row r="3966" spans="1:2" x14ac:dyDescent="0.25">
      <c r="A3966" t="s">
        <v>11236</v>
      </c>
      <c r="B3966" t="s">
        <v>11237</v>
      </c>
    </row>
    <row r="3967" spans="1:2" x14ac:dyDescent="0.25">
      <c r="A3967" t="s">
        <v>11238</v>
      </c>
      <c r="B3967" t="s">
        <v>11239</v>
      </c>
    </row>
    <row r="3968" spans="1:2" x14ac:dyDescent="0.25">
      <c r="A3968" t="s">
        <v>11240</v>
      </c>
      <c r="B3968" t="s">
        <v>11241</v>
      </c>
    </row>
    <row r="3969" spans="1:2" x14ac:dyDescent="0.25">
      <c r="A3969" t="s">
        <v>11242</v>
      </c>
      <c r="B3969" t="s">
        <v>11243</v>
      </c>
    </row>
    <row r="3970" spans="1:2" x14ac:dyDescent="0.25">
      <c r="A3970" t="s">
        <v>11244</v>
      </c>
      <c r="B3970" t="s">
        <v>11245</v>
      </c>
    </row>
    <row r="3971" spans="1:2" x14ac:dyDescent="0.25">
      <c r="A3971" t="s">
        <v>11246</v>
      </c>
      <c r="B3971" t="s">
        <v>11247</v>
      </c>
    </row>
    <row r="3972" spans="1:2" x14ac:dyDescent="0.25">
      <c r="A3972" t="s">
        <v>11248</v>
      </c>
      <c r="B3972" t="s">
        <v>11249</v>
      </c>
    </row>
    <row r="3973" spans="1:2" x14ac:dyDescent="0.25">
      <c r="A3973" t="s">
        <v>11250</v>
      </c>
      <c r="B3973" t="s">
        <v>11251</v>
      </c>
    </row>
    <row r="3974" spans="1:2" x14ac:dyDescent="0.25">
      <c r="A3974" t="s">
        <v>11252</v>
      </c>
      <c r="B3974" t="s">
        <v>11253</v>
      </c>
    </row>
    <row r="3975" spans="1:2" x14ac:dyDescent="0.25">
      <c r="A3975" t="s">
        <v>11254</v>
      </c>
      <c r="B3975" t="s">
        <v>11255</v>
      </c>
    </row>
    <row r="3976" spans="1:2" x14ac:dyDescent="0.25">
      <c r="A3976" t="s">
        <v>11256</v>
      </c>
      <c r="B3976" t="s">
        <v>11257</v>
      </c>
    </row>
    <row r="3977" spans="1:2" x14ac:dyDescent="0.25">
      <c r="A3977" t="s">
        <v>11258</v>
      </c>
      <c r="B3977" t="s">
        <v>11259</v>
      </c>
    </row>
    <row r="3978" spans="1:2" x14ac:dyDescent="0.25">
      <c r="A3978" t="s">
        <v>11260</v>
      </c>
      <c r="B3978" t="s">
        <v>11261</v>
      </c>
    </row>
    <row r="3979" spans="1:2" x14ac:dyDescent="0.25">
      <c r="A3979" t="s">
        <v>11262</v>
      </c>
      <c r="B3979" t="s">
        <v>11263</v>
      </c>
    </row>
    <row r="3980" spans="1:2" x14ac:dyDescent="0.25">
      <c r="A3980" t="s">
        <v>11264</v>
      </c>
      <c r="B3980" t="s">
        <v>11265</v>
      </c>
    </row>
    <row r="3981" spans="1:2" x14ac:dyDescent="0.25">
      <c r="A3981" t="s">
        <v>11266</v>
      </c>
      <c r="B3981" t="s">
        <v>11267</v>
      </c>
    </row>
    <row r="3982" spans="1:2" x14ac:dyDescent="0.25">
      <c r="A3982" t="s">
        <v>11268</v>
      </c>
      <c r="B3982" t="s">
        <v>11269</v>
      </c>
    </row>
    <row r="3983" spans="1:2" x14ac:dyDescent="0.25">
      <c r="A3983" t="s">
        <v>11270</v>
      </c>
      <c r="B3983" t="s">
        <v>11271</v>
      </c>
    </row>
    <row r="3984" spans="1:2" x14ac:dyDescent="0.25">
      <c r="A3984" t="s">
        <v>11272</v>
      </c>
      <c r="B3984" t="s">
        <v>11273</v>
      </c>
    </row>
    <row r="3985" spans="1:2" x14ac:dyDescent="0.25">
      <c r="A3985" t="s">
        <v>11274</v>
      </c>
      <c r="B3985" t="s">
        <v>11275</v>
      </c>
    </row>
    <row r="3986" spans="1:2" x14ac:dyDescent="0.25">
      <c r="A3986" t="s">
        <v>11276</v>
      </c>
      <c r="B3986" t="s">
        <v>11277</v>
      </c>
    </row>
    <row r="3987" spans="1:2" x14ac:dyDescent="0.25">
      <c r="A3987" t="s">
        <v>11278</v>
      </c>
      <c r="B3987" t="s">
        <v>11279</v>
      </c>
    </row>
    <row r="3988" spans="1:2" x14ac:dyDescent="0.25">
      <c r="A3988" t="s">
        <v>11280</v>
      </c>
      <c r="B3988" t="s">
        <v>11281</v>
      </c>
    </row>
    <row r="3989" spans="1:2" x14ac:dyDescent="0.25">
      <c r="A3989" t="s">
        <v>11282</v>
      </c>
      <c r="B3989" t="s">
        <v>11283</v>
      </c>
    </row>
    <row r="3990" spans="1:2" x14ac:dyDescent="0.25">
      <c r="A3990" t="s">
        <v>11284</v>
      </c>
      <c r="B3990" t="s">
        <v>11285</v>
      </c>
    </row>
    <row r="3991" spans="1:2" x14ac:dyDescent="0.25">
      <c r="A3991" t="s">
        <v>11286</v>
      </c>
      <c r="B3991" t="s">
        <v>11287</v>
      </c>
    </row>
    <row r="3992" spans="1:2" x14ac:dyDescent="0.25">
      <c r="A3992" t="s">
        <v>11288</v>
      </c>
      <c r="B3992" t="s">
        <v>11289</v>
      </c>
    </row>
    <row r="3993" spans="1:2" x14ac:dyDescent="0.25">
      <c r="A3993" t="s">
        <v>11290</v>
      </c>
      <c r="B3993" t="s">
        <v>11291</v>
      </c>
    </row>
    <row r="3994" spans="1:2" x14ac:dyDescent="0.25">
      <c r="A3994" t="s">
        <v>11292</v>
      </c>
      <c r="B3994" t="s">
        <v>11293</v>
      </c>
    </row>
    <row r="3995" spans="1:2" x14ac:dyDescent="0.25">
      <c r="A3995" t="s">
        <v>11294</v>
      </c>
      <c r="B3995" t="s">
        <v>11295</v>
      </c>
    </row>
    <row r="3996" spans="1:2" x14ac:dyDescent="0.25">
      <c r="A3996" t="s">
        <v>11296</v>
      </c>
      <c r="B3996" t="s">
        <v>11297</v>
      </c>
    </row>
    <row r="3997" spans="1:2" x14ac:dyDescent="0.25">
      <c r="A3997" t="s">
        <v>11298</v>
      </c>
      <c r="B3997" t="s">
        <v>11299</v>
      </c>
    </row>
    <row r="3998" spans="1:2" x14ac:dyDescent="0.25">
      <c r="A3998" t="s">
        <v>11300</v>
      </c>
      <c r="B3998" t="s">
        <v>11301</v>
      </c>
    </row>
    <row r="3999" spans="1:2" x14ac:dyDescent="0.25">
      <c r="A3999" t="s">
        <v>11302</v>
      </c>
      <c r="B3999" t="s">
        <v>11303</v>
      </c>
    </row>
    <row r="4000" spans="1:2" x14ac:dyDescent="0.25">
      <c r="A4000" t="s">
        <v>11304</v>
      </c>
      <c r="B4000" t="s">
        <v>11305</v>
      </c>
    </row>
    <row r="4001" spans="1:2" x14ac:dyDescent="0.25">
      <c r="A4001" t="s">
        <v>11306</v>
      </c>
      <c r="B4001" t="s">
        <v>11307</v>
      </c>
    </row>
    <row r="4002" spans="1:2" x14ac:dyDescent="0.25">
      <c r="A4002" t="s">
        <v>11308</v>
      </c>
      <c r="B4002" t="s">
        <v>11309</v>
      </c>
    </row>
    <row r="4003" spans="1:2" x14ac:dyDescent="0.25">
      <c r="A4003" t="s">
        <v>201</v>
      </c>
      <c r="B4003" t="s">
        <v>11310</v>
      </c>
    </row>
    <row r="4004" spans="1:2" x14ac:dyDescent="0.25">
      <c r="A4004" t="s">
        <v>11311</v>
      </c>
      <c r="B4004" t="s">
        <v>11312</v>
      </c>
    </row>
    <row r="4005" spans="1:2" x14ac:dyDescent="0.25">
      <c r="A4005" t="s">
        <v>11313</v>
      </c>
      <c r="B4005" t="s">
        <v>11314</v>
      </c>
    </row>
    <row r="4006" spans="1:2" x14ac:dyDescent="0.25">
      <c r="A4006" t="s">
        <v>11315</v>
      </c>
      <c r="B4006" t="s">
        <v>11316</v>
      </c>
    </row>
    <row r="4007" spans="1:2" x14ac:dyDescent="0.25">
      <c r="A4007" t="s">
        <v>11317</v>
      </c>
      <c r="B4007" t="s">
        <v>11318</v>
      </c>
    </row>
    <row r="4008" spans="1:2" x14ac:dyDescent="0.25">
      <c r="A4008" t="s">
        <v>11319</v>
      </c>
      <c r="B4008" t="s">
        <v>11320</v>
      </c>
    </row>
    <row r="4009" spans="1:2" x14ac:dyDescent="0.25">
      <c r="A4009" t="s">
        <v>11321</v>
      </c>
      <c r="B4009" t="s">
        <v>11322</v>
      </c>
    </row>
    <row r="4010" spans="1:2" x14ac:dyDescent="0.25">
      <c r="A4010" t="s">
        <v>11323</v>
      </c>
      <c r="B4010" t="s">
        <v>11324</v>
      </c>
    </row>
    <row r="4011" spans="1:2" x14ac:dyDescent="0.25">
      <c r="A4011" t="s">
        <v>11325</v>
      </c>
      <c r="B4011" t="s">
        <v>11326</v>
      </c>
    </row>
    <row r="4012" spans="1:2" x14ac:dyDescent="0.25">
      <c r="A4012" t="s">
        <v>11327</v>
      </c>
      <c r="B4012" t="s">
        <v>11328</v>
      </c>
    </row>
    <row r="4013" spans="1:2" x14ac:dyDescent="0.25">
      <c r="A4013" t="s">
        <v>11329</v>
      </c>
      <c r="B4013" t="s">
        <v>11330</v>
      </c>
    </row>
    <row r="4014" spans="1:2" x14ac:dyDescent="0.25">
      <c r="A4014" t="s">
        <v>11331</v>
      </c>
      <c r="B4014" t="s">
        <v>11332</v>
      </c>
    </row>
    <row r="4015" spans="1:2" x14ac:dyDescent="0.25">
      <c r="A4015" t="s">
        <v>11333</v>
      </c>
      <c r="B4015" t="s">
        <v>11334</v>
      </c>
    </row>
    <row r="4016" spans="1:2" x14ac:dyDescent="0.25">
      <c r="A4016" t="s">
        <v>11335</v>
      </c>
      <c r="B4016" t="s">
        <v>11336</v>
      </c>
    </row>
    <row r="4017" spans="1:2" x14ac:dyDescent="0.25">
      <c r="A4017" t="s">
        <v>11337</v>
      </c>
      <c r="B4017" t="s">
        <v>11338</v>
      </c>
    </row>
    <row r="4018" spans="1:2" x14ac:dyDescent="0.25">
      <c r="A4018" t="s">
        <v>11339</v>
      </c>
      <c r="B4018" t="s">
        <v>11340</v>
      </c>
    </row>
    <row r="4019" spans="1:2" x14ac:dyDescent="0.25">
      <c r="A4019" t="s">
        <v>11341</v>
      </c>
      <c r="B4019" t="s">
        <v>11342</v>
      </c>
    </row>
    <row r="4020" spans="1:2" x14ac:dyDescent="0.25">
      <c r="A4020" t="s">
        <v>11343</v>
      </c>
      <c r="B4020" t="s">
        <v>11344</v>
      </c>
    </row>
    <row r="4021" spans="1:2" x14ac:dyDescent="0.25">
      <c r="A4021" t="s">
        <v>11345</v>
      </c>
      <c r="B4021" t="s">
        <v>11346</v>
      </c>
    </row>
    <row r="4022" spans="1:2" x14ac:dyDescent="0.25">
      <c r="A4022" t="s">
        <v>11347</v>
      </c>
      <c r="B4022" t="s">
        <v>11348</v>
      </c>
    </row>
    <row r="4023" spans="1:2" x14ac:dyDescent="0.25">
      <c r="A4023" t="s">
        <v>11349</v>
      </c>
      <c r="B4023" t="s">
        <v>11350</v>
      </c>
    </row>
    <row r="4024" spans="1:2" x14ac:dyDescent="0.25">
      <c r="A4024" t="s">
        <v>11351</v>
      </c>
      <c r="B4024" t="s">
        <v>11352</v>
      </c>
    </row>
    <row r="4025" spans="1:2" x14ac:dyDescent="0.25">
      <c r="A4025" t="s">
        <v>11353</v>
      </c>
      <c r="B4025" t="s">
        <v>11354</v>
      </c>
    </row>
    <row r="4026" spans="1:2" x14ac:dyDescent="0.25">
      <c r="A4026" t="s">
        <v>11355</v>
      </c>
      <c r="B4026" t="s">
        <v>11356</v>
      </c>
    </row>
    <row r="4027" spans="1:2" x14ac:dyDescent="0.25">
      <c r="A4027" t="s">
        <v>11357</v>
      </c>
      <c r="B4027" t="s">
        <v>11358</v>
      </c>
    </row>
    <row r="4028" spans="1:2" x14ac:dyDescent="0.25">
      <c r="A4028" t="s">
        <v>11359</v>
      </c>
      <c r="B4028" t="s">
        <v>11360</v>
      </c>
    </row>
    <row r="4029" spans="1:2" x14ac:dyDescent="0.25">
      <c r="A4029" t="s">
        <v>11361</v>
      </c>
      <c r="B4029" t="s">
        <v>11362</v>
      </c>
    </row>
    <row r="4030" spans="1:2" x14ac:dyDescent="0.25">
      <c r="A4030" t="s">
        <v>11363</v>
      </c>
      <c r="B4030" t="s">
        <v>649</v>
      </c>
    </row>
    <row r="4031" spans="1:2" x14ac:dyDescent="0.25">
      <c r="A4031" t="s">
        <v>360</v>
      </c>
      <c r="B4031" t="s">
        <v>11364</v>
      </c>
    </row>
    <row r="4032" spans="1:2" x14ac:dyDescent="0.25">
      <c r="A4032" t="s">
        <v>11365</v>
      </c>
      <c r="B4032" t="s">
        <v>11366</v>
      </c>
    </row>
    <row r="4033" spans="1:2" x14ac:dyDescent="0.25">
      <c r="A4033" t="s">
        <v>11367</v>
      </c>
      <c r="B4033" t="s">
        <v>11368</v>
      </c>
    </row>
    <row r="4034" spans="1:2" x14ac:dyDescent="0.25">
      <c r="A4034" t="s">
        <v>11369</v>
      </c>
      <c r="B4034" t="s">
        <v>11370</v>
      </c>
    </row>
    <row r="4035" spans="1:2" x14ac:dyDescent="0.25">
      <c r="A4035" t="s">
        <v>11371</v>
      </c>
      <c r="B4035" t="s">
        <v>11372</v>
      </c>
    </row>
    <row r="4036" spans="1:2" x14ac:dyDescent="0.25">
      <c r="A4036" t="s">
        <v>11373</v>
      </c>
      <c r="B4036" t="s">
        <v>11374</v>
      </c>
    </row>
    <row r="4037" spans="1:2" x14ac:dyDescent="0.25">
      <c r="A4037" t="s">
        <v>11375</v>
      </c>
      <c r="B4037" t="s">
        <v>11376</v>
      </c>
    </row>
    <row r="4038" spans="1:2" x14ac:dyDescent="0.25">
      <c r="A4038" t="s">
        <v>11377</v>
      </c>
      <c r="B4038" t="s">
        <v>11378</v>
      </c>
    </row>
    <row r="4039" spans="1:2" x14ac:dyDescent="0.25">
      <c r="A4039" t="s">
        <v>11379</v>
      </c>
      <c r="B4039" t="s">
        <v>11380</v>
      </c>
    </row>
    <row r="4040" spans="1:2" x14ac:dyDescent="0.25">
      <c r="A4040" t="s">
        <v>11381</v>
      </c>
      <c r="B4040" t="s">
        <v>11382</v>
      </c>
    </row>
    <row r="4041" spans="1:2" x14ac:dyDescent="0.25">
      <c r="A4041" t="s">
        <v>11383</v>
      </c>
      <c r="B4041" t="s">
        <v>11384</v>
      </c>
    </row>
    <row r="4042" spans="1:2" x14ac:dyDescent="0.25">
      <c r="A4042" t="s">
        <v>11385</v>
      </c>
      <c r="B4042" t="s">
        <v>11386</v>
      </c>
    </row>
    <row r="4043" spans="1:2" x14ac:dyDescent="0.25">
      <c r="A4043" t="s">
        <v>11387</v>
      </c>
      <c r="B4043" t="s">
        <v>11388</v>
      </c>
    </row>
    <row r="4044" spans="1:2" x14ac:dyDescent="0.25">
      <c r="A4044" t="s">
        <v>11389</v>
      </c>
      <c r="B4044" t="s">
        <v>11390</v>
      </c>
    </row>
    <row r="4045" spans="1:2" x14ac:dyDescent="0.25">
      <c r="A4045" t="s">
        <v>11391</v>
      </c>
      <c r="B4045" t="s">
        <v>11392</v>
      </c>
    </row>
    <row r="4046" spans="1:2" x14ac:dyDescent="0.25">
      <c r="A4046" t="s">
        <v>11393</v>
      </c>
      <c r="B4046" t="s">
        <v>11394</v>
      </c>
    </row>
    <row r="4047" spans="1:2" x14ac:dyDescent="0.25">
      <c r="A4047" t="s">
        <v>11395</v>
      </c>
      <c r="B4047" t="s">
        <v>11396</v>
      </c>
    </row>
    <row r="4048" spans="1:2" x14ac:dyDescent="0.25">
      <c r="A4048" t="s">
        <v>11397</v>
      </c>
      <c r="B4048" t="s">
        <v>11398</v>
      </c>
    </row>
    <row r="4049" spans="1:2" x14ac:dyDescent="0.25">
      <c r="A4049" t="s">
        <v>258</v>
      </c>
      <c r="B4049" t="s">
        <v>11399</v>
      </c>
    </row>
    <row r="4050" spans="1:2" x14ac:dyDescent="0.25">
      <c r="A4050" t="s">
        <v>11400</v>
      </c>
      <c r="B4050" t="s">
        <v>11401</v>
      </c>
    </row>
    <row r="4051" spans="1:2" x14ac:dyDescent="0.25">
      <c r="A4051" t="s">
        <v>11402</v>
      </c>
      <c r="B4051" t="s">
        <v>11403</v>
      </c>
    </row>
    <row r="4052" spans="1:2" x14ac:dyDescent="0.25">
      <c r="A4052" t="s">
        <v>11404</v>
      </c>
      <c r="B4052" t="s">
        <v>11405</v>
      </c>
    </row>
    <row r="4053" spans="1:2" x14ac:dyDescent="0.25">
      <c r="A4053" t="s">
        <v>11406</v>
      </c>
      <c r="B4053" t="s">
        <v>11407</v>
      </c>
    </row>
    <row r="4054" spans="1:2" x14ac:dyDescent="0.25">
      <c r="A4054" t="s">
        <v>11408</v>
      </c>
      <c r="B4054" t="s">
        <v>11409</v>
      </c>
    </row>
    <row r="4055" spans="1:2" x14ac:dyDescent="0.25">
      <c r="A4055" t="s">
        <v>11410</v>
      </c>
      <c r="B4055" t="s">
        <v>10823</v>
      </c>
    </row>
    <row r="4056" spans="1:2" x14ac:dyDescent="0.25">
      <c r="A4056" t="s">
        <v>11411</v>
      </c>
      <c r="B4056" t="s">
        <v>11412</v>
      </c>
    </row>
    <row r="4057" spans="1:2" x14ac:dyDescent="0.25">
      <c r="A4057" t="s">
        <v>11413</v>
      </c>
      <c r="B4057" t="s">
        <v>11414</v>
      </c>
    </row>
    <row r="4058" spans="1:2" x14ac:dyDescent="0.25">
      <c r="A4058" t="s">
        <v>11415</v>
      </c>
      <c r="B4058" t="s">
        <v>11416</v>
      </c>
    </row>
    <row r="4059" spans="1:2" x14ac:dyDescent="0.25">
      <c r="A4059" t="s">
        <v>11417</v>
      </c>
      <c r="B4059" t="s">
        <v>11418</v>
      </c>
    </row>
    <row r="4060" spans="1:2" x14ac:dyDescent="0.25">
      <c r="A4060" t="s">
        <v>11419</v>
      </c>
      <c r="B4060" t="s">
        <v>11420</v>
      </c>
    </row>
    <row r="4061" spans="1:2" x14ac:dyDescent="0.25">
      <c r="A4061" t="s">
        <v>11421</v>
      </c>
      <c r="B4061" t="s">
        <v>11422</v>
      </c>
    </row>
    <row r="4062" spans="1:2" x14ac:dyDescent="0.25">
      <c r="A4062" t="s">
        <v>11423</v>
      </c>
      <c r="B4062" t="s">
        <v>11424</v>
      </c>
    </row>
    <row r="4063" spans="1:2" x14ac:dyDescent="0.25">
      <c r="A4063" t="s">
        <v>11425</v>
      </c>
      <c r="B4063" t="s">
        <v>11426</v>
      </c>
    </row>
    <row r="4064" spans="1:2" x14ac:dyDescent="0.25">
      <c r="A4064" t="s">
        <v>11427</v>
      </c>
      <c r="B4064" t="s">
        <v>11428</v>
      </c>
    </row>
    <row r="4065" spans="1:2" x14ac:dyDescent="0.25">
      <c r="A4065" t="s">
        <v>11429</v>
      </c>
      <c r="B4065" t="s">
        <v>11430</v>
      </c>
    </row>
    <row r="4066" spans="1:2" x14ac:dyDescent="0.25">
      <c r="A4066" t="s">
        <v>11431</v>
      </c>
      <c r="B4066" t="s">
        <v>11432</v>
      </c>
    </row>
    <row r="4067" spans="1:2" x14ac:dyDescent="0.25">
      <c r="A4067" t="s">
        <v>11433</v>
      </c>
      <c r="B4067" t="s">
        <v>11434</v>
      </c>
    </row>
    <row r="4068" spans="1:2" x14ac:dyDescent="0.25">
      <c r="A4068" t="s">
        <v>11435</v>
      </c>
      <c r="B4068" t="s">
        <v>11436</v>
      </c>
    </row>
    <row r="4069" spans="1:2" x14ac:dyDescent="0.25">
      <c r="A4069" t="s">
        <v>11437</v>
      </c>
      <c r="B4069" t="s">
        <v>11438</v>
      </c>
    </row>
    <row r="4070" spans="1:2" x14ac:dyDescent="0.25">
      <c r="A4070" t="s">
        <v>11439</v>
      </c>
      <c r="B4070" t="s">
        <v>11440</v>
      </c>
    </row>
    <row r="4071" spans="1:2" x14ac:dyDescent="0.25">
      <c r="A4071" t="s">
        <v>11441</v>
      </c>
      <c r="B4071" t="s">
        <v>11442</v>
      </c>
    </row>
    <row r="4072" spans="1:2" x14ac:dyDescent="0.25">
      <c r="A4072" t="s">
        <v>11443</v>
      </c>
      <c r="B4072" t="s">
        <v>11444</v>
      </c>
    </row>
    <row r="4073" spans="1:2" x14ac:dyDescent="0.25">
      <c r="A4073" t="s">
        <v>11445</v>
      </c>
      <c r="B4073" t="s">
        <v>11446</v>
      </c>
    </row>
    <row r="4074" spans="1:2" x14ac:dyDescent="0.25">
      <c r="A4074" t="s">
        <v>11447</v>
      </c>
      <c r="B4074" t="s">
        <v>11448</v>
      </c>
    </row>
    <row r="4075" spans="1:2" x14ac:dyDescent="0.25">
      <c r="A4075" t="s">
        <v>11449</v>
      </c>
      <c r="B4075" t="s">
        <v>11450</v>
      </c>
    </row>
    <row r="4076" spans="1:2" x14ac:dyDescent="0.25">
      <c r="A4076" t="s">
        <v>11451</v>
      </c>
      <c r="B4076" t="s">
        <v>11452</v>
      </c>
    </row>
    <row r="4077" spans="1:2" x14ac:dyDescent="0.25">
      <c r="A4077" t="s">
        <v>11453</v>
      </c>
      <c r="B4077" t="s">
        <v>11454</v>
      </c>
    </row>
    <row r="4078" spans="1:2" x14ac:dyDescent="0.25">
      <c r="A4078" t="s">
        <v>11455</v>
      </c>
      <c r="B4078" t="s">
        <v>11456</v>
      </c>
    </row>
    <row r="4079" spans="1:2" x14ac:dyDescent="0.25">
      <c r="A4079" t="s">
        <v>11457</v>
      </c>
      <c r="B4079" t="s">
        <v>11458</v>
      </c>
    </row>
    <row r="4080" spans="1:2" x14ac:dyDescent="0.25">
      <c r="A4080" t="s">
        <v>11459</v>
      </c>
      <c r="B4080" t="s">
        <v>11460</v>
      </c>
    </row>
    <row r="4081" spans="1:2" x14ac:dyDescent="0.25">
      <c r="A4081" t="s">
        <v>11461</v>
      </c>
      <c r="B4081" t="s">
        <v>11462</v>
      </c>
    </row>
    <row r="4082" spans="1:2" x14ac:dyDescent="0.25">
      <c r="A4082" t="s">
        <v>11463</v>
      </c>
      <c r="B4082" t="s">
        <v>11464</v>
      </c>
    </row>
    <row r="4083" spans="1:2" x14ac:dyDescent="0.25">
      <c r="A4083" t="s">
        <v>11465</v>
      </c>
      <c r="B4083" t="s">
        <v>11466</v>
      </c>
    </row>
    <row r="4084" spans="1:2" x14ac:dyDescent="0.25">
      <c r="A4084" t="s">
        <v>11467</v>
      </c>
      <c r="B4084" t="s">
        <v>18531</v>
      </c>
    </row>
    <row r="4085" spans="1:2" x14ac:dyDescent="0.25">
      <c r="A4085" t="s">
        <v>1029</v>
      </c>
      <c r="B4085" t="s">
        <v>11468</v>
      </c>
    </row>
    <row r="4086" spans="1:2" x14ac:dyDescent="0.25">
      <c r="A4086" t="s">
        <v>11469</v>
      </c>
      <c r="B4086" t="s">
        <v>11470</v>
      </c>
    </row>
    <row r="4087" spans="1:2" x14ac:dyDescent="0.25">
      <c r="A4087" t="s">
        <v>11471</v>
      </c>
      <c r="B4087" t="s">
        <v>11472</v>
      </c>
    </row>
    <row r="4088" spans="1:2" x14ac:dyDescent="0.25">
      <c r="A4088" t="s">
        <v>11473</v>
      </c>
      <c r="B4088" t="s">
        <v>11474</v>
      </c>
    </row>
    <row r="4089" spans="1:2" x14ac:dyDescent="0.25">
      <c r="A4089" t="s">
        <v>11475</v>
      </c>
      <c r="B4089" t="s">
        <v>11476</v>
      </c>
    </row>
    <row r="4090" spans="1:2" x14ac:dyDescent="0.25">
      <c r="A4090" t="s">
        <v>11477</v>
      </c>
      <c r="B4090" t="s">
        <v>11478</v>
      </c>
    </row>
    <row r="4091" spans="1:2" x14ac:dyDescent="0.25">
      <c r="A4091" t="s">
        <v>11479</v>
      </c>
      <c r="B4091" t="s">
        <v>11480</v>
      </c>
    </row>
    <row r="4092" spans="1:2" x14ac:dyDescent="0.25">
      <c r="A4092" t="s">
        <v>11481</v>
      </c>
      <c r="B4092" t="s">
        <v>11482</v>
      </c>
    </row>
    <row r="4093" spans="1:2" x14ac:dyDescent="0.25">
      <c r="A4093" t="s">
        <v>11483</v>
      </c>
      <c r="B4093" t="s">
        <v>11484</v>
      </c>
    </row>
    <row r="4094" spans="1:2" x14ac:dyDescent="0.25">
      <c r="A4094" t="s">
        <v>11485</v>
      </c>
      <c r="B4094" t="s">
        <v>11486</v>
      </c>
    </row>
    <row r="4095" spans="1:2" x14ac:dyDescent="0.25">
      <c r="A4095" t="s">
        <v>11487</v>
      </c>
      <c r="B4095" t="s">
        <v>11488</v>
      </c>
    </row>
    <row r="4096" spans="1:2" x14ac:dyDescent="0.25">
      <c r="A4096" t="s">
        <v>11489</v>
      </c>
      <c r="B4096" t="s">
        <v>11040</v>
      </c>
    </row>
    <row r="4097" spans="1:2" x14ac:dyDescent="0.25">
      <c r="A4097" t="s">
        <v>11490</v>
      </c>
      <c r="B4097" t="s">
        <v>11491</v>
      </c>
    </row>
    <row r="4098" spans="1:2" x14ac:dyDescent="0.25">
      <c r="A4098" t="s">
        <v>1026</v>
      </c>
      <c r="B4098" t="s">
        <v>104</v>
      </c>
    </row>
    <row r="4099" spans="1:2" x14ac:dyDescent="0.25">
      <c r="A4099" t="s">
        <v>11492</v>
      </c>
      <c r="B4099" t="s">
        <v>11493</v>
      </c>
    </row>
    <row r="4100" spans="1:2" x14ac:dyDescent="0.25">
      <c r="A4100" t="s">
        <v>11494</v>
      </c>
      <c r="B4100" t="s">
        <v>11495</v>
      </c>
    </row>
    <row r="4101" spans="1:2" x14ac:dyDescent="0.25">
      <c r="A4101" t="s">
        <v>11496</v>
      </c>
      <c r="B4101" t="s">
        <v>11497</v>
      </c>
    </row>
    <row r="4102" spans="1:2" x14ac:dyDescent="0.25">
      <c r="A4102" t="s">
        <v>11498</v>
      </c>
      <c r="B4102" t="s">
        <v>11499</v>
      </c>
    </row>
    <row r="4103" spans="1:2" x14ac:dyDescent="0.25">
      <c r="A4103" t="s">
        <v>11500</v>
      </c>
      <c r="B4103" t="s">
        <v>11501</v>
      </c>
    </row>
    <row r="4104" spans="1:2" x14ac:dyDescent="0.25">
      <c r="A4104" t="s">
        <v>11502</v>
      </c>
      <c r="B4104" t="s">
        <v>11503</v>
      </c>
    </row>
    <row r="4105" spans="1:2" x14ac:dyDescent="0.25">
      <c r="A4105" t="s">
        <v>11504</v>
      </c>
      <c r="B4105" t="s">
        <v>11505</v>
      </c>
    </row>
    <row r="4106" spans="1:2" x14ac:dyDescent="0.25">
      <c r="A4106" t="s">
        <v>11506</v>
      </c>
      <c r="B4106" t="s">
        <v>11507</v>
      </c>
    </row>
    <row r="4107" spans="1:2" x14ac:dyDescent="0.25">
      <c r="A4107" t="s">
        <v>11508</v>
      </c>
      <c r="B4107" t="s">
        <v>11509</v>
      </c>
    </row>
    <row r="4108" spans="1:2" x14ac:dyDescent="0.25">
      <c r="A4108" t="s">
        <v>11510</v>
      </c>
      <c r="B4108" t="s">
        <v>11511</v>
      </c>
    </row>
    <row r="4109" spans="1:2" x14ac:dyDescent="0.25">
      <c r="A4109" t="s">
        <v>11512</v>
      </c>
      <c r="B4109" t="s">
        <v>11513</v>
      </c>
    </row>
    <row r="4110" spans="1:2" x14ac:dyDescent="0.25">
      <c r="A4110" t="s">
        <v>11514</v>
      </c>
      <c r="B4110" t="s">
        <v>11515</v>
      </c>
    </row>
    <row r="4111" spans="1:2" x14ac:dyDescent="0.25">
      <c r="A4111" t="s">
        <v>11516</v>
      </c>
      <c r="B4111" t="s">
        <v>11517</v>
      </c>
    </row>
    <row r="4112" spans="1:2" x14ac:dyDescent="0.25">
      <c r="A4112" t="s">
        <v>11518</v>
      </c>
      <c r="B4112" t="s">
        <v>11519</v>
      </c>
    </row>
    <row r="4113" spans="1:2" x14ac:dyDescent="0.25">
      <c r="A4113" t="s">
        <v>11520</v>
      </c>
      <c r="B4113" t="s">
        <v>11521</v>
      </c>
    </row>
    <row r="4114" spans="1:2" x14ac:dyDescent="0.25">
      <c r="A4114" t="s">
        <v>104</v>
      </c>
      <c r="B4114" t="s">
        <v>11522</v>
      </c>
    </row>
    <row r="4115" spans="1:2" x14ac:dyDescent="0.25">
      <c r="A4115" t="s">
        <v>7922</v>
      </c>
      <c r="B4115" t="s">
        <v>11523</v>
      </c>
    </row>
    <row r="4116" spans="1:2" x14ac:dyDescent="0.25">
      <c r="A4116" t="s">
        <v>11524</v>
      </c>
      <c r="B4116" t="s">
        <v>11525</v>
      </c>
    </row>
    <row r="4117" spans="1:2" x14ac:dyDescent="0.25">
      <c r="A4117" t="s">
        <v>11526</v>
      </c>
      <c r="B4117" t="s">
        <v>11527</v>
      </c>
    </row>
    <row r="4118" spans="1:2" x14ac:dyDescent="0.25">
      <c r="A4118" t="s">
        <v>11528</v>
      </c>
      <c r="B4118" t="s">
        <v>11529</v>
      </c>
    </row>
    <row r="4119" spans="1:2" x14ac:dyDescent="0.25">
      <c r="A4119" t="s">
        <v>11530</v>
      </c>
      <c r="B4119" t="s">
        <v>11531</v>
      </c>
    </row>
    <row r="4120" spans="1:2" x14ac:dyDescent="0.25">
      <c r="A4120" t="s">
        <v>11532</v>
      </c>
      <c r="B4120" t="s">
        <v>11533</v>
      </c>
    </row>
    <row r="4121" spans="1:2" x14ac:dyDescent="0.25">
      <c r="A4121" t="s">
        <v>11534</v>
      </c>
      <c r="B4121" t="s">
        <v>11535</v>
      </c>
    </row>
    <row r="4122" spans="1:2" x14ac:dyDescent="0.25">
      <c r="A4122" t="s">
        <v>11536</v>
      </c>
      <c r="B4122" t="s">
        <v>11537</v>
      </c>
    </row>
    <row r="4123" spans="1:2" x14ac:dyDescent="0.25">
      <c r="A4123" t="s">
        <v>11538</v>
      </c>
      <c r="B4123" t="s">
        <v>11539</v>
      </c>
    </row>
    <row r="4124" spans="1:2" x14ac:dyDescent="0.25">
      <c r="A4124" t="s">
        <v>11540</v>
      </c>
      <c r="B4124" t="s">
        <v>11541</v>
      </c>
    </row>
    <row r="4125" spans="1:2" x14ac:dyDescent="0.25">
      <c r="A4125" t="s">
        <v>11542</v>
      </c>
      <c r="B4125" t="s">
        <v>11543</v>
      </c>
    </row>
    <row r="4126" spans="1:2" x14ac:dyDescent="0.25">
      <c r="A4126" t="s">
        <v>11544</v>
      </c>
      <c r="B4126" t="s">
        <v>11545</v>
      </c>
    </row>
    <row r="4127" spans="1:2" x14ac:dyDescent="0.25">
      <c r="A4127" t="s">
        <v>11546</v>
      </c>
      <c r="B4127" t="s">
        <v>11547</v>
      </c>
    </row>
    <row r="4128" spans="1:2" x14ac:dyDescent="0.25">
      <c r="A4128" t="s">
        <v>11548</v>
      </c>
      <c r="B4128" t="s">
        <v>11549</v>
      </c>
    </row>
    <row r="4129" spans="1:2" x14ac:dyDescent="0.25">
      <c r="A4129" t="s">
        <v>11550</v>
      </c>
      <c r="B4129" t="s">
        <v>11551</v>
      </c>
    </row>
    <row r="4130" spans="1:2" x14ac:dyDescent="0.25">
      <c r="A4130" t="s">
        <v>11552</v>
      </c>
      <c r="B4130" t="s">
        <v>11553</v>
      </c>
    </row>
    <row r="4131" spans="1:2" x14ac:dyDescent="0.25">
      <c r="A4131" t="s">
        <v>11554</v>
      </c>
      <c r="B4131" t="s">
        <v>11555</v>
      </c>
    </row>
    <row r="4132" spans="1:2" x14ac:dyDescent="0.25">
      <c r="A4132" t="s">
        <v>11556</v>
      </c>
      <c r="B4132" t="s">
        <v>11557</v>
      </c>
    </row>
    <row r="4133" spans="1:2" x14ac:dyDescent="0.25">
      <c r="A4133" t="s">
        <v>11558</v>
      </c>
      <c r="B4133" t="s">
        <v>11559</v>
      </c>
    </row>
    <row r="4134" spans="1:2" x14ac:dyDescent="0.25">
      <c r="A4134" t="s">
        <v>11560</v>
      </c>
      <c r="B4134" t="s">
        <v>11561</v>
      </c>
    </row>
    <row r="4135" spans="1:2" x14ac:dyDescent="0.25">
      <c r="A4135" t="s">
        <v>11562</v>
      </c>
      <c r="B4135" t="s">
        <v>11563</v>
      </c>
    </row>
    <row r="4136" spans="1:2" x14ac:dyDescent="0.25">
      <c r="A4136" t="s">
        <v>11564</v>
      </c>
      <c r="B4136" t="s">
        <v>11565</v>
      </c>
    </row>
    <row r="4137" spans="1:2" x14ac:dyDescent="0.25">
      <c r="A4137" t="s">
        <v>11566</v>
      </c>
      <c r="B4137" t="s">
        <v>11567</v>
      </c>
    </row>
    <row r="4138" spans="1:2" x14ac:dyDescent="0.25">
      <c r="A4138" t="s">
        <v>11568</v>
      </c>
      <c r="B4138" t="s">
        <v>11569</v>
      </c>
    </row>
    <row r="4139" spans="1:2" x14ac:dyDescent="0.25">
      <c r="A4139" t="s">
        <v>11570</v>
      </c>
      <c r="B4139" t="s">
        <v>11571</v>
      </c>
    </row>
    <row r="4140" spans="1:2" x14ac:dyDescent="0.25">
      <c r="A4140" t="s">
        <v>11572</v>
      </c>
      <c r="B4140" t="s">
        <v>11573</v>
      </c>
    </row>
    <row r="4141" spans="1:2" x14ac:dyDescent="0.25">
      <c r="A4141" t="s">
        <v>11574</v>
      </c>
      <c r="B4141" t="s">
        <v>11246</v>
      </c>
    </row>
    <row r="4142" spans="1:2" x14ac:dyDescent="0.25">
      <c r="A4142" t="s">
        <v>11575</v>
      </c>
      <c r="B4142" t="s">
        <v>11576</v>
      </c>
    </row>
    <row r="4143" spans="1:2" x14ac:dyDescent="0.25">
      <c r="A4143" t="s">
        <v>11577</v>
      </c>
      <c r="B4143" t="s">
        <v>11578</v>
      </c>
    </row>
    <row r="4144" spans="1:2" x14ac:dyDescent="0.25">
      <c r="A4144" t="s">
        <v>11579</v>
      </c>
      <c r="B4144" t="s">
        <v>11580</v>
      </c>
    </row>
    <row r="4145" spans="1:2" x14ac:dyDescent="0.25">
      <c r="A4145" t="s">
        <v>11581</v>
      </c>
      <c r="B4145" t="s">
        <v>11582</v>
      </c>
    </row>
    <row r="4146" spans="1:2" x14ac:dyDescent="0.25">
      <c r="A4146" t="s">
        <v>11583</v>
      </c>
      <c r="B4146" t="s">
        <v>11584</v>
      </c>
    </row>
    <row r="4147" spans="1:2" x14ac:dyDescent="0.25">
      <c r="A4147" t="s">
        <v>11585</v>
      </c>
      <c r="B4147" t="s">
        <v>11586</v>
      </c>
    </row>
    <row r="4148" spans="1:2" x14ac:dyDescent="0.25">
      <c r="A4148" t="s">
        <v>11587</v>
      </c>
      <c r="B4148" t="s">
        <v>11588</v>
      </c>
    </row>
    <row r="4149" spans="1:2" x14ac:dyDescent="0.25">
      <c r="A4149" t="s">
        <v>11589</v>
      </c>
      <c r="B4149" t="s">
        <v>11590</v>
      </c>
    </row>
    <row r="4150" spans="1:2" x14ac:dyDescent="0.25">
      <c r="A4150" t="s">
        <v>11591</v>
      </c>
      <c r="B4150" t="s">
        <v>11592</v>
      </c>
    </row>
    <row r="4151" spans="1:2" x14ac:dyDescent="0.25">
      <c r="A4151" t="s">
        <v>11593</v>
      </c>
      <c r="B4151" t="s">
        <v>11594</v>
      </c>
    </row>
    <row r="4152" spans="1:2" x14ac:dyDescent="0.25">
      <c r="A4152" t="s">
        <v>11595</v>
      </c>
      <c r="B4152" t="s">
        <v>11562</v>
      </c>
    </row>
    <row r="4153" spans="1:2" x14ac:dyDescent="0.25">
      <c r="A4153" t="s">
        <v>11596</v>
      </c>
      <c r="B4153" t="s">
        <v>11597</v>
      </c>
    </row>
    <row r="4154" spans="1:2" x14ac:dyDescent="0.25">
      <c r="A4154" t="s">
        <v>11598</v>
      </c>
      <c r="B4154" t="s">
        <v>11599</v>
      </c>
    </row>
    <row r="4155" spans="1:2" x14ac:dyDescent="0.25">
      <c r="A4155" t="s">
        <v>11600</v>
      </c>
      <c r="B4155" t="s">
        <v>11601</v>
      </c>
    </row>
    <row r="4156" spans="1:2" x14ac:dyDescent="0.25">
      <c r="A4156" t="s">
        <v>11602</v>
      </c>
      <c r="B4156" t="s">
        <v>11603</v>
      </c>
    </row>
    <row r="4157" spans="1:2" x14ac:dyDescent="0.25">
      <c r="A4157" t="s">
        <v>11604</v>
      </c>
      <c r="B4157" t="s">
        <v>11605</v>
      </c>
    </row>
    <row r="4158" spans="1:2" x14ac:dyDescent="0.25">
      <c r="A4158" t="s">
        <v>11606</v>
      </c>
      <c r="B4158" t="s">
        <v>11607</v>
      </c>
    </row>
    <row r="4159" spans="1:2" x14ac:dyDescent="0.25">
      <c r="A4159" t="s">
        <v>11608</v>
      </c>
      <c r="B4159" t="s">
        <v>11609</v>
      </c>
    </row>
    <row r="4160" spans="1:2" x14ac:dyDescent="0.25">
      <c r="A4160" t="s">
        <v>11610</v>
      </c>
      <c r="B4160" t="s">
        <v>11611</v>
      </c>
    </row>
    <row r="4161" spans="1:2" x14ac:dyDescent="0.25">
      <c r="A4161" t="s">
        <v>11612</v>
      </c>
      <c r="B4161" t="s">
        <v>11613</v>
      </c>
    </row>
    <row r="4162" spans="1:2" x14ac:dyDescent="0.25">
      <c r="A4162" t="s">
        <v>11614</v>
      </c>
      <c r="B4162" t="s">
        <v>11615</v>
      </c>
    </row>
    <row r="4163" spans="1:2" x14ac:dyDescent="0.25">
      <c r="A4163" t="s">
        <v>11616</v>
      </c>
      <c r="B4163" t="s">
        <v>11617</v>
      </c>
    </row>
    <row r="4164" spans="1:2" x14ac:dyDescent="0.25">
      <c r="A4164" t="s">
        <v>11618</v>
      </c>
      <c r="B4164" t="s">
        <v>11619</v>
      </c>
    </row>
    <row r="4165" spans="1:2" x14ac:dyDescent="0.25">
      <c r="A4165" t="s">
        <v>11620</v>
      </c>
      <c r="B4165" t="s">
        <v>11621</v>
      </c>
    </row>
    <row r="4166" spans="1:2" x14ac:dyDescent="0.25">
      <c r="A4166" t="s">
        <v>11622</v>
      </c>
      <c r="B4166" t="s">
        <v>11623</v>
      </c>
    </row>
    <row r="4167" spans="1:2" x14ac:dyDescent="0.25">
      <c r="A4167" t="s">
        <v>11624</v>
      </c>
      <c r="B4167" t="s">
        <v>11625</v>
      </c>
    </row>
    <row r="4168" spans="1:2" x14ac:dyDescent="0.25">
      <c r="A4168" t="s">
        <v>11626</v>
      </c>
      <c r="B4168" t="s">
        <v>11627</v>
      </c>
    </row>
    <row r="4169" spans="1:2" x14ac:dyDescent="0.25">
      <c r="A4169" t="s">
        <v>11628</v>
      </c>
      <c r="B4169" t="s">
        <v>11629</v>
      </c>
    </row>
    <row r="4170" spans="1:2" x14ac:dyDescent="0.25">
      <c r="A4170" t="s">
        <v>11630</v>
      </c>
      <c r="B4170" t="s">
        <v>11631</v>
      </c>
    </row>
    <row r="4171" spans="1:2" x14ac:dyDescent="0.25">
      <c r="A4171" t="s">
        <v>11632</v>
      </c>
      <c r="B4171" t="s">
        <v>11516</v>
      </c>
    </row>
    <row r="4172" spans="1:2" x14ac:dyDescent="0.25">
      <c r="A4172" t="s">
        <v>11633</v>
      </c>
      <c r="B4172" t="s">
        <v>1044</v>
      </c>
    </row>
    <row r="4173" spans="1:2" x14ac:dyDescent="0.25">
      <c r="A4173" t="s">
        <v>11634</v>
      </c>
      <c r="B4173" t="s">
        <v>11635</v>
      </c>
    </row>
    <row r="4174" spans="1:2" x14ac:dyDescent="0.25">
      <c r="A4174" t="s">
        <v>11636</v>
      </c>
      <c r="B4174" t="s">
        <v>11637</v>
      </c>
    </row>
    <row r="4175" spans="1:2" x14ac:dyDescent="0.25">
      <c r="A4175" t="s">
        <v>11638</v>
      </c>
      <c r="B4175" t="s">
        <v>11639</v>
      </c>
    </row>
    <row r="4176" spans="1:2" x14ac:dyDescent="0.25">
      <c r="A4176" t="s">
        <v>11640</v>
      </c>
      <c r="B4176" t="s">
        <v>11641</v>
      </c>
    </row>
    <row r="4177" spans="1:2" x14ac:dyDescent="0.25">
      <c r="A4177" t="s">
        <v>11642</v>
      </c>
      <c r="B4177" t="s">
        <v>11643</v>
      </c>
    </row>
    <row r="4178" spans="1:2" x14ac:dyDescent="0.25">
      <c r="A4178" t="s">
        <v>11644</v>
      </c>
      <c r="B4178" t="s">
        <v>11645</v>
      </c>
    </row>
    <row r="4179" spans="1:2" x14ac:dyDescent="0.25">
      <c r="A4179" t="s">
        <v>11646</v>
      </c>
      <c r="B4179" t="s">
        <v>11647</v>
      </c>
    </row>
    <row r="4180" spans="1:2" x14ac:dyDescent="0.25">
      <c r="A4180" t="s">
        <v>11648</v>
      </c>
      <c r="B4180" t="s">
        <v>11649</v>
      </c>
    </row>
    <row r="4181" spans="1:2" x14ac:dyDescent="0.25">
      <c r="A4181" t="s">
        <v>11650</v>
      </c>
      <c r="B4181" t="s">
        <v>11651</v>
      </c>
    </row>
    <row r="4182" spans="1:2" x14ac:dyDescent="0.25">
      <c r="A4182" t="s">
        <v>11652</v>
      </c>
      <c r="B4182" t="s">
        <v>11653</v>
      </c>
    </row>
    <row r="4183" spans="1:2" x14ac:dyDescent="0.25">
      <c r="A4183" t="s">
        <v>11654</v>
      </c>
      <c r="B4183" t="s">
        <v>11655</v>
      </c>
    </row>
    <row r="4184" spans="1:2" x14ac:dyDescent="0.25">
      <c r="A4184" t="s">
        <v>11656</v>
      </c>
      <c r="B4184" t="s">
        <v>2673</v>
      </c>
    </row>
    <row r="4185" spans="1:2" x14ac:dyDescent="0.25">
      <c r="A4185" t="s">
        <v>11657</v>
      </c>
      <c r="B4185" t="s">
        <v>11658</v>
      </c>
    </row>
    <row r="4186" spans="1:2" x14ac:dyDescent="0.25">
      <c r="A4186" t="s">
        <v>11659</v>
      </c>
      <c r="B4186" t="s">
        <v>11660</v>
      </c>
    </row>
    <row r="4187" spans="1:2" x14ac:dyDescent="0.25">
      <c r="A4187" t="s">
        <v>11661</v>
      </c>
      <c r="B4187" t="s">
        <v>11662</v>
      </c>
    </row>
    <row r="4188" spans="1:2" x14ac:dyDescent="0.25">
      <c r="A4188" t="s">
        <v>11663</v>
      </c>
      <c r="B4188" t="s">
        <v>11664</v>
      </c>
    </row>
    <row r="4189" spans="1:2" x14ac:dyDescent="0.25">
      <c r="A4189" t="s">
        <v>11665</v>
      </c>
      <c r="B4189" t="s">
        <v>11666</v>
      </c>
    </row>
    <row r="4190" spans="1:2" x14ac:dyDescent="0.25">
      <c r="A4190" t="s">
        <v>11667</v>
      </c>
      <c r="B4190" t="s">
        <v>11668</v>
      </c>
    </row>
    <row r="4191" spans="1:2" x14ac:dyDescent="0.25">
      <c r="A4191" t="s">
        <v>11669</v>
      </c>
      <c r="B4191" t="s">
        <v>11670</v>
      </c>
    </row>
    <row r="4192" spans="1:2" x14ac:dyDescent="0.25">
      <c r="A4192" t="s">
        <v>11671</v>
      </c>
      <c r="B4192" t="s">
        <v>11672</v>
      </c>
    </row>
    <row r="4193" spans="1:2" x14ac:dyDescent="0.25">
      <c r="A4193" t="s">
        <v>11673</v>
      </c>
      <c r="B4193" t="s">
        <v>11674</v>
      </c>
    </row>
    <row r="4194" spans="1:2" x14ac:dyDescent="0.25">
      <c r="A4194" t="s">
        <v>11675</v>
      </c>
      <c r="B4194" t="s">
        <v>11676</v>
      </c>
    </row>
    <row r="4195" spans="1:2" x14ac:dyDescent="0.25">
      <c r="A4195" t="s">
        <v>11677</v>
      </c>
      <c r="B4195" t="s">
        <v>11678</v>
      </c>
    </row>
    <row r="4196" spans="1:2" x14ac:dyDescent="0.25">
      <c r="A4196" t="s">
        <v>11679</v>
      </c>
      <c r="B4196" t="s">
        <v>11680</v>
      </c>
    </row>
    <row r="4197" spans="1:2" x14ac:dyDescent="0.25">
      <c r="A4197" t="s">
        <v>11681</v>
      </c>
      <c r="B4197" t="s">
        <v>11682</v>
      </c>
    </row>
    <row r="4198" spans="1:2" x14ac:dyDescent="0.25">
      <c r="A4198" t="s">
        <v>11672</v>
      </c>
      <c r="B4198" t="s">
        <v>11683</v>
      </c>
    </row>
    <row r="4199" spans="1:2" x14ac:dyDescent="0.25">
      <c r="A4199" t="s">
        <v>11684</v>
      </c>
      <c r="B4199" t="s">
        <v>11685</v>
      </c>
    </row>
    <row r="4200" spans="1:2" x14ac:dyDescent="0.25">
      <c r="A4200" t="s">
        <v>11686</v>
      </c>
      <c r="B4200" t="s">
        <v>11687</v>
      </c>
    </row>
    <row r="4201" spans="1:2" x14ac:dyDescent="0.25">
      <c r="A4201" t="s">
        <v>11688</v>
      </c>
      <c r="B4201" t="s">
        <v>11689</v>
      </c>
    </row>
    <row r="4202" spans="1:2" x14ac:dyDescent="0.25">
      <c r="A4202" t="s">
        <v>11690</v>
      </c>
      <c r="B4202" t="s">
        <v>11691</v>
      </c>
    </row>
    <row r="4203" spans="1:2" x14ac:dyDescent="0.25">
      <c r="A4203" t="s">
        <v>11692</v>
      </c>
      <c r="B4203" t="s">
        <v>11693</v>
      </c>
    </row>
    <row r="4204" spans="1:2" x14ac:dyDescent="0.25">
      <c r="A4204" t="s">
        <v>996</v>
      </c>
      <c r="B4204" t="s">
        <v>11694</v>
      </c>
    </row>
    <row r="4205" spans="1:2" x14ac:dyDescent="0.25">
      <c r="A4205" t="s">
        <v>11695</v>
      </c>
      <c r="B4205" t="s">
        <v>11696</v>
      </c>
    </row>
    <row r="4206" spans="1:2" x14ac:dyDescent="0.25">
      <c r="A4206" t="s">
        <v>11697</v>
      </c>
      <c r="B4206" t="s">
        <v>11698</v>
      </c>
    </row>
    <row r="4207" spans="1:2" x14ac:dyDescent="0.25">
      <c r="A4207" t="s">
        <v>11699</v>
      </c>
      <c r="B4207" t="s">
        <v>11700</v>
      </c>
    </row>
    <row r="4208" spans="1:2" x14ac:dyDescent="0.25">
      <c r="A4208" t="s">
        <v>11701</v>
      </c>
      <c r="B4208" t="s">
        <v>11702</v>
      </c>
    </row>
    <row r="4209" spans="1:2" x14ac:dyDescent="0.25">
      <c r="A4209" t="s">
        <v>11703</v>
      </c>
      <c r="B4209" t="s">
        <v>11704</v>
      </c>
    </row>
    <row r="4210" spans="1:2" x14ac:dyDescent="0.25">
      <c r="A4210" t="s">
        <v>11705</v>
      </c>
      <c r="B4210" t="s">
        <v>11706</v>
      </c>
    </row>
    <row r="4211" spans="1:2" x14ac:dyDescent="0.25">
      <c r="A4211" t="s">
        <v>11707</v>
      </c>
      <c r="B4211" t="s">
        <v>11708</v>
      </c>
    </row>
    <row r="4212" spans="1:2" x14ac:dyDescent="0.25">
      <c r="A4212" t="s">
        <v>11709</v>
      </c>
      <c r="B4212" t="s">
        <v>11710</v>
      </c>
    </row>
    <row r="4213" spans="1:2" x14ac:dyDescent="0.25">
      <c r="A4213" t="s">
        <v>11711</v>
      </c>
      <c r="B4213" t="s">
        <v>11712</v>
      </c>
    </row>
    <row r="4214" spans="1:2" x14ac:dyDescent="0.25">
      <c r="A4214" t="s">
        <v>11713</v>
      </c>
      <c r="B4214" t="s">
        <v>11714</v>
      </c>
    </row>
    <row r="4215" spans="1:2" x14ac:dyDescent="0.25">
      <c r="A4215" t="s">
        <v>11715</v>
      </c>
      <c r="B4215" t="s">
        <v>11716</v>
      </c>
    </row>
    <row r="4216" spans="1:2" x14ac:dyDescent="0.25">
      <c r="A4216" t="s">
        <v>11717</v>
      </c>
      <c r="B4216" t="s">
        <v>11718</v>
      </c>
    </row>
    <row r="4217" spans="1:2" x14ac:dyDescent="0.25">
      <c r="A4217" t="s">
        <v>11719</v>
      </c>
      <c r="B4217" t="s">
        <v>11720</v>
      </c>
    </row>
    <row r="4218" spans="1:2" x14ac:dyDescent="0.25">
      <c r="A4218" t="s">
        <v>11721</v>
      </c>
      <c r="B4218" t="s">
        <v>11722</v>
      </c>
    </row>
    <row r="4219" spans="1:2" x14ac:dyDescent="0.25">
      <c r="A4219" t="s">
        <v>11723</v>
      </c>
      <c r="B4219" t="s">
        <v>11724</v>
      </c>
    </row>
    <row r="4220" spans="1:2" x14ac:dyDescent="0.25">
      <c r="A4220" t="s">
        <v>11725</v>
      </c>
      <c r="B4220" t="s">
        <v>11726</v>
      </c>
    </row>
    <row r="4221" spans="1:2" x14ac:dyDescent="0.25">
      <c r="A4221" t="s">
        <v>11727</v>
      </c>
      <c r="B4221" t="s">
        <v>11728</v>
      </c>
    </row>
    <row r="4222" spans="1:2" x14ac:dyDescent="0.25">
      <c r="A4222" t="s">
        <v>11729</v>
      </c>
      <c r="B4222" t="s">
        <v>11730</v>
      </c>
    </row>
    <row r="4223" spans="1:2" x14ac:dyDescent="0.25">
      <c r="A4223" t="s">
        <v>11731</v>
      </c>
      <c r="B4223" t="s">
        <v>11732</v>
      </c>
    </row>
    <row r="4224" spans="1:2" x14ac:dyDescent="0.25">
      <c r="A4224" t="s">
        <v>11733</v>
      </c>
      <c r="B4224" t="s">
        <v>11734</v>
      </c>
    </row>
    <row r="4225" spans="1:2" x14ac:dyDescent="0.25">
      <c r="A4225" t="s">
        <v>11735</v>
      </c>
      <c r="B4225" t="s">
        <v>11736</v>
      </c>
    </row>
    <row r="4226" spans="1:2" x14ac:dyDescent="0.25">
      <c r="A4226" t="s">
        <v>11737</v>
      </c>
      <c r="B4226" t="s">
        <v>11738</v>
      </c>
    </row>
    <row r="4227" spans="1:2" x14ac:dyDescent="0.25">
      <c r="A4227" t="s">
        <v>11739</v>
      </c>
      <c r="B4227" t="s">
        <v>11740</v>
      </c>
    </row>
    <row r="4228" spans="1:2" x14ac:dyDescent="0.25">
      <c r="A4228" t="s">
        <v>11741</v>
      </c>
      <c r="B4228" t="s">
        <v>11742</v>
      </c>
    </row>
    <row r="4229" spans="1:2" x14ac:dyDescent="0.25">
      <c r="A4229" t="s">
        <v>11743</v>
      </c>
      <c r="B4229" t="s">
        <v>11744</v>
      </c>
    </row>
    <row r="4230" spans="1:2" x14ac:dyDescent="0.25">
      <c r="A4230" t="s">
        <v>11745</v>
      </c>
      <c r="B4230" t="s">
        <v>11746</v>
      </c>
    </row>
    <row r="4231" spans="1:2" x14ac:dyDescent="0.25">
      <c r="A4231" t="s">
        <v>11747</v>
      </c>
      <c r="B4231" t="s">
        <v>11748</v>
      </c>
    </row>
    <row r="4232" spans="1:2" x14ac:dyDescent="0.25">
      <c r="A4232" t="s">
        <v>11749</v>
      </c>
      <c r="B4232" t="s">
        <v>11750</v>
      </c>
    </row>
    <row r="4233" spans="1:2" x14ac:dyDescent="0.25">
      <c r="A4233" t="s">
        <v>11751</v>
      </c>
      <c r="B4233" t="s">
        <v>11752</v>
      </c>
    </row>
    <row r="4234" spans="1:2" x14ac:dyDescent="0.25">
      <c r="A4234" t="s">
        <v>11753</v>
      </c>
      <c r="B4234" t="s">
        <v>11754</v>
      </c>
    </row>
    <row r="4235" spans="1:2" x14ac:dyDescent="0.25">
      <c r="A4235" t="s">
        <v>11755</v>
      </c>
      <c r="B4235" t="s">
        <v>11756</v>
      </c>
    </row>
    <row r="4236" spans="1:2" x14ac:dyDescent="0.25">
      <c r="A4236" t="s">
        <v>11757</v>
      </c>
      <c r="B4236" t="s">
        <v>11758</v>
      </c>
    </row>
    <row r="4237" spans="1:2" x14ac:dyDescent="0.25">
      <c r="A4237" t="s">
        <v>11759</v>
      </c>
      <c r="B4237" t="s">
        <v>11760</v>
      </c>
    </row>
    <row r="4238" spans="1:2" x14ac:dyDescent="0.25">
      <c r="A4238" t="s">
        <v>11761</v>
      </c>
      <c r="B4238" t="s">
        <v>11762</v>
      </c>
    </row>
    <row r="4239" spans="1:2" x14ac:dyDescent="0.25">
      <c r="A4239" t="s">
        <v>11763</v>
      </c>
      <c r="B4239" t="s">
        <v>11764</v>
      </c>
    </row>
    <row r="4240" spans="1:2" x14ac:dyDescent="0.25">
      <c r="A4240" t="s">
        <v>11765</v>
      </c>
      <c r="B4240" t="s">
        <v>11766</v>
      </c>
    </row>
    <row r="4241" spans="1:2" x14ac:dyDescent="0.25">
      <c r="A4241" t="s">
        <v>11767</v>
      </c>
      <c r="B4241" t="s">
        <v>11768</v>
      </c>
    </row>
    <row r="4242" spans="1:2" x14ac:dyDescent="0.25">
      <c r="A4242" t="s">
        <v>11769</v>
      </c>
      <c r="B4242" t="s">
        <v>11770</v>
      </c>
    </row>
    <row r="4243" spans="1:2" x14ac:dyDescent="0.25">
      <c r="A4243" t="s">
        <v>11771</v>
      </c>
      <c r="B4243" t="s">
        <v>11772</v>
      </c>
    </row>
    <row r="4244" spans="1:2" x14ac:dyDescent="0.25">
      <c r="A4244" t="s">
        <v>11773</v>
      </c>
      <c r="B4244" t="s">
        <v>11774</v>
      </c>
    </row>
    <row r="4245" spans="1:2" x14ac:dyDescent="0.25">
      <c r="A4245" t="s">
        <v>11775</v>
      </c>
      <c r="B4245" t="s">
        <v>11776</v>
      </c>
    </row>
    <row r="4246" spans="1:2" x14ac:dyDescent="0.25">
      <c r="A4246" t="s">
        <v>11777</v>
      </c>
      <c r="B4246" t="s">
        <v>11778</v>
      </c>
    </row>
    <row r="4247" spans="1:2" x14ac:dyDescent="0.25">
      <c r="A4247" t="s">
        <v>11779</v>
      </c>
      <c r="B4247" t="s">
        <v>11780</v>
      </c>
    </row>
    <row r="4248" spans="1:2" x14ac:dyDescent="0.25">
      <c r="A4248" t="s">
        <v>11781</v>
      </c>
      <c r="B4248" t="s">
        <v>11782</v>
      </c>
    </row>
    <row r="4249" spans="1:2" x14ac:dyDescent="0.25">
      <c r="A4249" t="s">
        <v>11783</v>
      </c>
      <c r="B4249" t="s">
        <v>11784</v>
      </c>
    </row>
    <row r="4250" spans="1:2" x14ac:dyDescent="0.25">
      <c r="A4250" t="s">
        <v>11785</v>
      </c>
      <c r="B4250" t="s">
        <v>11786</v>
      </c>
    </row>
    <row r="4251" spans="1:2" x14ac:dyDescent="0.25">
      <c r="A4251" t="s">
        <v>11787</v>
      </c>
      <c r="B4251" t="s">
        <v>11788</v>
      </c>
    </row>
    <row r="4252" spans="1:2" x14ac:dyDescent="0.25">
      <c r="A4252" t="s">
        <v>11789</v>
      </c>
      <c r="B4252" t="s">
        <v>11790</v>
      </c>
    </row>
    <row r="4253" spans="1:2" x14ac:dyDescent="0.25">
      <c r="A4253" t="s">
        <v>11791</v>
      </c>
      <c r="B4253" t="s">
        <v>11792</v>
      </c>
    </row>
    <row r="4254" spans="1:2" x14ac:dyDescent="0.25">
      <c r="A4254" t="s">
        <v>11793</v>
      </c>
      <c r="B4254" t="s">
        <v>11794</v>
      </c>
    </row>
    <row r="4255" spans="1:2" x14ac:dyDescent="0.25">
      <c r="A4255" t="s">
        <v>11795</v>
      </c>
      <c r="B4255" t="s">
        <v>11796</v>
      </c>
    </row>
    <row r="4256" spans="1:2" x14ac:dyDescent="0.25">
      <c r="A4256" t="s">
        <v>11797</v>
      </c>
      <c r="B4256" t="s">
        <v>11798</v>
      </c>
    </row>
    <row r="4257" spans="1:2" x14ac:dyDescent="0.25">
      <c r="A4257" t="s">
        <v>11799</v>
      </c>
      <c r="B4257" t="s">
        <v>11800</v>
      </c>
    </row>
    <row r="4258" spans="1:2" x14ac:dyDescent="0.25">
      <c r="A4258" t="s">
        <v>11801</v>
      </c>
      <c r="B4258" t="s">
        <v>11802</v>
      </c>
    </row>
    <row r="4259" spans="1:2" x14ac:dyDescent="0.25">
      <c r="A4259" t="s">
        <v>11803</v>
      </c>
      <c r="B4259" t="s">
        <v>11804</v>
      </c>
    </row>
    <row r="4260" spans="1:2" x14ac:dyDescent="0.25">
      <c r="A4260" t="s">
        <v>11805</v>
      </c>
      <c r="B4260" t="s">
        <v>11806</v>
      </c>
    </row>
    <row r="4261" spans="1:2" x14ac:dyDescent="0.25">
      <c r="A4261" t="s">
        <v>11807</v>
      </c>
      <c r="B4261" t="s">
        <v>11808</v>
      </c>
    </row>
    <row r="4262" spans="1:2" x14ac:dyDescent="0.25">
      <c r="A4262" t="s">
        <v>11809</v>
      </c>
      <c r="B4262" t="s">
        <v>11810</v>
      </c>
    </row>
    <row r="4263" spans="1:2" x14ac:dyDescent="0.25">
      <c r="A4263" t="s">
        <v>11811</v>
      </c>
      <c r="B4263" t="s">
        <v>11812</v>
      </c>
    </row>
    <row r="4264" spans="1:2" x14ac:dyDescent="0.25">
      <c r="A4264" t="s">
        <v>11813</v>
      </c>
      <c r="B4264" t="s">
        <v>11814</v>
      </c>
    </row>
    <row r="4265" spans="1:2" x14ac:dyDescent="0.25">
      <c r="A4265" t="s">
        <v>11815</v>
      </c>
      <c r="B4265" t="s">
        <v>11816</v>
      </c>
    </row>
    <row r="4266" spans="1:2" x14ac:dyDescent="0.25">
      <c r="A4266" t="s">
        <v>102</v>
      </c>
      <c r="B4266" t="s">
        <v>11817</v>
      </c>
    </row>
    <row r="4267" spans="1:2" x14ac:dyDescent="0.25">
      <c r="A4267" t="s">
        <v>9684</v>
      </c>
      <c r="B4267" t="s">
        <v>11818</v>
      </c>
    </row>
    <row r="4268" spans="1:2" x14ac:dyDescent="0.25">
      <c r="A4268" t="s">
        <v>11819</v>
      </c>
      <c r="B4268" t="s">
        <v>11820</v>
      </c>
    </row>
    <row r="4269" spans="1:2" x14ac:dyDescent="0.25">
      <c r="A4269" t="s">
        <v>11821</v>
      </c>
      <c r="B4269" t="s">
        <v>11822</v>
      </c>
    </row>
    <row r="4270" spans="1:2" x14ac:dyDescent="0.25">
      <c r="A4270" t="s">
        <v>11823</v>
      </c>
      <c r="B4270" t="s">
        <v>11824</v>
      </c>
    </row>
    <row r="4271" spans="1:2" x14ac:dyDescent="0.25">
      <c r="A4271" t="s">
        <v>11825</v>
      </c>
      <c r="B4271" t="s">
        <v>11826</v>
      </c>
    </row>
    <row r="4272" spans="1:2" x14ac:dyDescent="0.25">
      <c r="A4272" t="s">
        <v>11827</v>
      </c>
      <c r="B4272" t="s">
        <v>11828</v>
      </c>
    </row>
    <row r="4273" spans="1:2" x14ac:dyDescent="0.25">
      <c r="A4273" t="s">
        <v>11829</v>
      </c>
      <c r="B4273" t="s">
        <v>11830</v>
      </c>
    </row>
    <row r="4274" spans="1:2" x14ac:dyDescent="0.25">
      <c r="A4274" t="s">
        <v>11831</v>
      </c>
      <c r="B4274" t="s">
        <v>11832</v>
      </c>
    </row>
    <row r="4275" spans="1:2" x14ac:dyDescent="0.25">
      <c r="A4275" t="s">
        <v>11833</v>
      </c>
      <c r="B4275" t="s">
        <v>11834</v>
      </c>
    </row>
    <row r="4276" spans="1:2" x14ac:dyDescent="0.25">
      <c r="A4276" t="s">
        <v>11835</v>
      </c>
      <c r="B4276" t="s">
        <v>11836</v>
      </c>
    </row>
    <row r="4277" spans="1:2" x14ac:dyDescent="0.25">
      <c r="A4277" t="s">
        <v>11837</v>
      </c>
      <c r="B4277" t="s">
        <v>11838</v>
      </c>
    </row>
    <row r="4278" spans="1:2" x14ac:dyDescent="0.25">
      <c r="A4278" t="s">
        <v>11839</v>
      </c>
      <c r="B4278" t="s">
        <v>11840</v>
      </c>
    </row>
    <row r="4279" spans="1:2" x14ac:dyDescent="0.25">
      <c r="A4279" t="s">
        <v>11841</v>
      </c>
      <c r="B4279" t="s">
        <v>11842</v>
      </c>
    </row>
    <row r="4280" spans="1:2" x14ac:dyDescent="0.25">
      <c r="A4280" t="s">
        <v>11843</v>
      </c>
      <c r="B4280" t="s">
        <v>11844</v>
      </c>
    </row>
    <row r="4281" spans="1:2" x14ac:dyDescent="0.25">
      <c r="A4281" t="s">
        <v>11845</v>
      </c>
      <c r="B4281" t="s">
        <v>11846</v>
      </c>
    </row>
    <row r="4282" spans="1:2" x14ac:dyDescent="0.25">
      <c r="A4282" t="s">
        <v>11847</v>
      </c>
      <c r="B4282" t="s">
        <v>11848</v>
      </c>
    </row>
    <row r="4283" spans="1:2" x14ac:dyDescent="0.25">
      <c r="A4283" t="s">
        <v>11849</v>
      </c>
      <c r="B4283" t="s">
        <v>11850</v>
      </c>
    </row>
    <row r="4284" spans="1:2" x14ac:dyDescent="0.25">
      <c r="A4284" t="s">
        <v>11851</v>
      </c>
      <c r="B4284" t="s">
        <v>11852</v>
      </c>
    </row>
    <row r="4285" spans="1:2" x14ac:dyDescent="0.25">
      <c r="A4285" t="s">
        <v>1031</v>
      </c>
      <c r="B4285" t="s">
        <v>11853</v>
      </c>
    </row>
    <row r="4286" spans="1:2" x14ac:dyDescent="0.25">
      <c r="A4286" t="s">
        <v>11854</v>
      </c>
      <c r="B4286" t="s">
        <v>11855</v>
      </c>
    </row>
    <row r="4287" spans="1:2" x14ac:dyDescent="0.25">
      <c r="A4287" t="s">
        <v>11856</v>
      </c>
      <c r="B4287" t="s">
        <v>11857</v>
      </c>
    </row>
    <row r="4288" spans="1:2" x14ac:dyDescent="0.25">
      <c r="A4288" t="s">
        <v>11858</v>
      </c>
      <c r="B4288" t="s">
        <v>11859</v>
      </c>
    </row>
    <row r="4289" spans="1:2" x14ac:dyDescent="0.25">
      <c r="A4289" t="s">
        <v>11860</v>
      </c>
      <c r="B4289" t="s">
        <v>11861</v>
      </c>
    </row>
    <row r="4290" spans="1:2" x14ac:dyDescent="0.25">
      <c r="A4290" t="s">
        <v>11862</v>
      </c>
      <c r="B4290" t="s">
        <v>11863</v>
      </c>
    </row>
    <row r="4291" spans="1:2" x14ac:dyDescent="0.25">
      <c r="A4291" t="s">
        <v>11864</v>
      </c>
      <c r="B4291" t="s">
        <v>11865</v>
      </c>
    </row>
    <row r="4292" spans="1:2" x14ac:dyDescent="0.25">
      <c r="A4292" t="s">
        <v>11866</v>
      </c>
      <c r="B4292" t="s">
        <v>11867</v>
      </c>
    </row>
    <row r="4293" spans="1:2" x14ac:dyDescent="0.25">
      <c r="A4293" t="s">
        <v>11868</v>
      </c>
      <c r="B4293" t="s">
        <v>11869</v>
      </c>
    </row>
    <row r="4294" spans="1:2" x14ac:dyDescent="0.25">
      <c r="A4294" t="s">
        <v>11870</v>
      </c>
      <c r="B4294" t="s">
        <v>11871</v>
      </c>
    </row>
    <row r="4295" spans="1:2" x14ac:dyDescent="0.25">
      <c r="A4295" t="s">
        <v>11872</v>
      </c>
      <c r="B4295" t="s">
        <v>11873</v>
      </c>
    </row>
    <row r="4296" spans="1:2" x14ac:dyDescent="0.25">
      <c r="A4296" t="s">
        <v>11874</v>
      </c>
      <c r="B4296" t="s">
        <v>11875</v>
      </c>
    </row>
    <row r="4297" spans="1:2" x14ac:dyDescent="0.25">
      <c r="A4297" t="s">
        <v>11876</v>
      </c>
      <c r="B4297" t="s">
        <v>11877</v>
      </c>
    </row>
    <row r="4298" spans="1:2" x14ac:dyDescent="0.25">
      <c r="A4298" t="s">
        <v>11878</v>
      </c>
      <c r="B4298" t="s">
        <v>11879</v>
      </c>
    </row>
    <row r="4299" spans="1:2" x14ac:dyDescent="0.25">
      <c r="A4299" t="s">
        <v>11880</v>
      </c>
      <c r="B4299" t="s">
        <v>11881</v>
      </c>
    </row>
    <row r="4300" spans="1:2" x14ac:dyDescent="0.25">
      <c r="A4300" t="s">
        <v>11882</v>
      </c>
      <c r="B4300" t="s">
        <v>11883</v>
      </c>
    </row>
    <row r="4301" spans="1:2" x14ac:dyDescent="0.25">
      <c r="A4301" t="s">
        <v>11884</v>
      </c>
      <c r="B4301" t="s">
        <v>11885</v>
      </c>
    </row>
    <row r="4302" spans="1:2" x14ac:dyDescent="0.25">
      <c r="A4302" t="s">
        <v>11886</v>
      </c>
      <c r="B4302" t="s">
        <v>11887</v>
      </c>
    </row>
    <row r="4303" spans="1:2" x14ac:dyDescent="0.25">
      <c r="A4303" t="s">
        <v>11888</v>
      </c>
      <c r="B4303" t="s">
        <v>11889</v>
      </c>
    </row>
    <row r="4304" spans="1:2" x14ac:dyDescent="0.25">
      <c r="A4304" t="s">
        <v>11890</v>
      </c>
      <c r="B4304" t="s">
        <v>11891</v>
      </c>
    </row>
    <row r="4305" spans="1:2" x14ac:dyDescent="0.25">
      <c r="A4305" t="s">
        <v>11892</v>
      </c>
      <c r="B4305" t="s">
        <v>11893</v>
      </c>
    </row>
    <row r="4306" spans="1:2" x14ac:dyDescent="0.25">
      <c r="A4306" t="s">
        <v>11894</v>
      </c>
      <c r="B4306" t="s">
        <v>11895</v>
      </c>
    </row>
    <row r="4307" spans="1:2" x14ac:dyDescent="0.25">
      <c r="A4307" t="s">
        <v>11896</v>
      </c>
      <c r="B4307" t="s">
        <v>11897</v>
      </c>
    </row>
    <row r="4308" spans="1:2" x14ac:dyDescent="0.25">
      <c r="A4308" t="s">
        <v>11898</v>
      </c>
      <c r="B4308" t="s">
        <v>4192</v>
      </c>
    </row>
    <row r="4309" spans="1:2" x14ac:dyDescent="0.25">
      <c r="A4309" t="s">
        <v>11899</v>
      </c>
      <c r="B4309" t="s">
        <v>11900</v>
      </c>
    </row>
    <row r="4310" spans="1:2" x14ac:dyDescent="0.25">
      <c r="A4310" t="s">
        <v>11901</v>
      </c>
      <c r="B4310" t="s">
        <v>11902</v>
      </c>
    </row>
    <row r="4311" spans="1:2" x14ac:dyDescent="0.25">
      <c r="A4311" t="s">
        <v>11903</v>
      </c>
      <c r="B4311" t="s">
        <v>11904</v>
      </c>
    </row>
    <row r="4312" spans="1:2" x14ac:dyDescent="0.25">
      <c r="A4312" t="s">
        <v>11905</v>
      </c>
      <c r="B4312" t="s">
        <v>11906</v>
      </c>
    </row>
    <row r="4313" spans="1:2" x14ac:dyDescent="0.25">
      <c r="A4313" t="s">
        <v>11907</v>
      </c>
      <c r="B4313" t="s">
        <v>11908</v>
      </c>
    </row>
    <row r="4314" spans="1:2" x14ac:dyDescent="0.25">
      <c r="A4314" t="s">
        <v>11909</v>
      </c>
      <c r="B4314" t="s">
        <v>11910</v>
      </c>
    </row>
    <row r="4315" spans="1:2" x14ac:dyDescent="0.25">
      <c r="A4315" t="s">
        <v>11911</v>
      </c>
      <c r="B4315" t="s">
        <v>11912</v>
      </c>
    </row>
    <row r="4316" spans="1:2" x14ac:dyDescent="0.25">
      <c r="A4316" t="s">
        <v>11913</v>
      </c>
      <c r="B4316" t="s">
        <v>11914</v>
      </c>
    </row>
    <row r="4317" spans="1:2" x14ac:dyDescent="0.25">
      <c r="A4317" t="s">
        <v>11915</v>
      </c>
      <c r="B4317" t="s">
        <v>11916</v>
      </c>
    </row>
    <row r="4318" spans="1:2" x14ac:dyDescent="0.25">
      <c r="A4318" t="s">
        <v>11917</v>
      </c>
      <c r="B4318" t="s">
        <v>11918</v>
      </c>
    </row>
    <row r="4319" spans="1:2" x14ac:dyDescent="0.25">
      <c r="A4319" t="s">
        <v>11919</v>
      </c>
      <c r="B4319" t="s">
        <v>11920</v>
      </c>
    </row>
    <row r="4320" spans="1:2" x14ac:dyDescent="0.25">
      <c r="A4320" t="s">
        <v>11921</v>
      </c>
      <c r="B4320" t="s">
        <v>11922</v>
      </c>
    </row>
    <row r="4321" spans="1:2" x14ac:dyDescent="0.25">
      <c r="A4321" t="s">
        <v>11923</v>
      </c>
      <c r="B4321" t="s">
        <v>11924</v>
      </c>
    </row>
    <row r="4322" spans="1:2" x14ac:dyDescent="0.25">
      <c r="A4322" t="s">
        <v>11925</v>
      </c>
      <c r="B4322" t="s">
        <v>11926</v>
      </c>
    </row>
    <row r="4323" spans="1:2" x14ac:dyDescent="0.25">
      <c r="A4323" t="s">
        <v>11927</v>
      </c>
      <c r="B4323" t="s">
        <v>11928</v>
      </c>
    </row>
    <row r="4324" spans="1:2" x14ac:dyDescent="0.25">
      <c r="A4324" t="s">
        <v>11929</v>
      </c>
      <c r="B4324" t="s">
        <v>11930</v>
      </c>
    </row>
    <row r="4325" spans="1:2" x14ac:dyDescent="0.25">
      <c r="A4325" t="s">
        <v>11931</v>
      </c>
      <c r="B4325" t="s">
        <v>11932</v>
      </c>
    </row>
    <row r="4326" spans="1:2" x14ac:dyDescent="0.25">
      <c r="A4326" t="s">
        <v>11933</v>
      </c>
      <c r="B4326" t="s">
        <v>11934</v>
      </c>
    </row>
    <row r="4327" spans="1:2" x14ac:dyDescent="0.25">
      <c r="A4327" t="s">
        <v>11935</v>
      </c>
      <c r="B4327" t="s">
        <v>11936</v>
      </c>
    </row>
    <row r="4328" spans="1:2" x14ac:dyDescent="0.25">
      <c r="A4328" t="s">
        <v>11937</v>
      </c>
      <c r="B4328" t="s">
        <v>11938</v>
      </c>
    </row>
    <row r="4329" spans="1:2" x14ac:dyDescent="0.25">
      <c r="A4329" t="s">
        <v>11939</v>
      </c>
      <c r="B4329" t="s">
        <v>11940</v>
      </c>
    </row>
    <row r="4330" spans="1:2" x14ac:dyDescent="0.25">
      <c r="A4330" t="s">
        <v>11941</v>
      </c>
      <c r="B4330" t="s">
        <v>11942</v>
      </c>
    </row>
    <row r="4331" spans="1:2" x14ac:dyDescent="0.25">
      <c r="A4331" t="s">
        <v>11943</v>
      </c>
      <c r="B4331" t="s">
        <v>11944</v>
      </c>
    </row>
    <row r="4332" spans="1:2" x14ac:dyDescent="0.25">
      <c r="A4332" t="s">
        <v>11945</v>
      </c>
      <c r="B4332" t="s">
        <v>11946</v>
      </c>
    </row>
    <row r="4333" spans="1:2" x14ac:dyDescent="0.25">
      <c r="A4333" t="s">
        <v>11947</v>
      </c>
      <c r="B4333" t="s">
        <v>11948</v>
      </c>
    </row>
    <row r="4334" spans="1:2" x14ac:dyDescent="0.25">
      <c r="A4334" t="s">
        <v>11949</v>
      </c>
      <c r="B4334" t="s">
        <v>11950</v>
      </c>
    </row>
    <row r="4335" spans="1:2" x14ac:dyDescent="0.25">
      <c r="A4335" t="s">
        <v>11951</v>
      </c>
      <c r="B4335" t="s">
        <v>11952</v>
      </c>
    </row>
    <row r="4336" spans="1:2" x14ac:dyDescent="0.25">
      <c r="A4336" t="s">
        <v>11953</v>
      </c>
      <c r="B4336" t="s">
        <v>11954</v>
      </c>
    </row>
    <row r="4337" spans="1:2" x14ac:dyDescent="0.25">
      <c r="A4337" t="s">
        <v>11955</v>
      </c>
      <c r="B4337" t="s">
        <v>11956</v>
      </c>
    </row>
    <row r="4338" spans="1:2" x14ac:dyDescent="0.25">
      <c r="A4338" t="s">
        <v>11957</v>
      </c>
      <c r="B4338" t="s">
        <v>11958</v>
      </c>
    </row>
    <row r="4339" spans="1:2" x14ac:dyDescent="0.25">
      <c r="A4339" t="s">
        <v>11959</v>
      </c>
      <c r="B4339" t="s">
        <v>11960</v>
      </c>
    </row>
    <row r="4340" spans="1:2" x14ac:dyDescent="0.25">
      <c r="A4340" t="s">
        <v>11961</v>
      </c>
      <c r="B4340" t="s">
        <v>11962</v>
      </c>
    </row>
    <row r="4341" spans="1:2" x14ac:dyDescent="0.25">
      <c r="A4341" t="s">
        <v>11963</v>
      </c>
      <c r="B4341" t="s">
        <v>11964</v>
      </c>
    </row>
    <row r="4342" spans="1:2" x14ac:dyDescent="0.25">
      <c r="A4342" t="s">
        <v>11965</v>
      </c>
      <c r="B4342" t="s">
        <v>11966</v>
      </c>
    </row>
    <row r="4343" spans="1:2" x14ac:dyDescent="0.25">
      <c r="A4343" t="s">
        <v>11967</v>
      </c>
      <c r="B4343" t="s">
        <v>11968</v>
      </c>
    </row>
    <row r="4344" spans="1:2" x14ac:dyDescent="0.25">
      <c r="A4344" t="s">
        <v>11969</v>
      </c>
      <c r="B4344" t="s">
        <v>11970</v>
      </c>
    </row>
    <row r="4345" spans="1:2" x14ac:dyDescent="0.25">
      <c r="A4345" t="s">
        <v>11971</v>
      </c>
      <c r="B4345" t="s">
        <v>11972</v>
      </c>
    </row>
    <row r="4346" spans="1:2" x14ac:dyDescent="0.25">
      <c r="A4346" t="s">
        <v>11973</v>
      </c>
      <c r="B4346" t="s">
        <v>11974</v>
      </c>
    </row>
    <row r="4347" spans="1:2" x14ac:dyDescent="0.25">
      <c r="A4347" t="s">
        <v>11975</v>
      </c>
      <c r="B4347" t="s">
        <v>11976</v>
      </c>
    </row>
    <row r="4348" spans="1:2" x14ac:dyDescent="0.25">
      <c r="A4348" t="s">
        <v>11977</v>
      </c>
      <c r="B4348" t="s">
        <v>11978</v>
      </c>
    </row>
    <row r="4349" spans="1:2" x14ac:dyDescent="0.25">
      <c r="A4349" t="s">
        <v>11979</v>
      </c>
      <c r="B4349" t="s">
        <v>11756</v>
      </c>
    </row>
    <row r="4350" spans="1:2" x14ac:dyDescent="0.25">
      <c r="A4350" t="s">
        <v>11980</v>
      </c>
      <c r="B4350" t="s">
        <v>11981</v>
      </c>
    </row>
    <row r="4351" spans="1:2" x14ac:dyDescent="0.25">
      <c r="A4351" t="s">
        <v>11982</v>
      </c>
      <c r="B4351" t="s">
        <v>11983</v>
      </c>
    </row>
    <row r="4352" spans="1:2" x14ac:dyDescent="0.25">
      <c r="A4352" t="s">
        <v>11984</v>
      </c>
      <c r="B4352" t="s">
        <v>11985</v>
      </c>
    </row>
    <row r="4353" spans="1:2" x14ac:dyDescent="0.25">
      <c r="A4353" t="s">
        <v>11986</v>
      </c>
      <c r="B4353" t="s">
        <v>11987</v>
      </c>
    </row>
    <row r="4354" spans="1:2" x14ac:dyDescent="0.25">
      <c r="A4354" t="s">
        <v>11988</v>
      </c>
      <c r="B4354" t="s">
        <v>11989</v>
      </c>
    </row>
    <row r="4355" spans="1:2" x14ac:dyDescent="0.25">
      <c r="A4355" t="s">
        <v>11990</v>
      </c>
      <c r="B4355" t="s">
        <v>11991</v>
      </c>
    </row>
    <row r="4356" spans="1:2" x14ac:dyDescent="0.25">
      <c r="A4356" t="s">
        <v>11992</v>
      </c>
      <c r="B4356" t="s">
        <v>11993</v>
      </c>
    </row>
    <row r="4357" spans="1:2" x14ac:dyDescent="0.25">
      <c r="A4357" t="s">
        <v>11994</v>
      </c>
      <c r="B4357" t="s">
        <v>11995</v>
      </c>
    </row>
    <row r="4358" spans="1:2" x14ac:dyDescent="0.25">
      <c r="A4358" t="s">
        <v>157</v>
      </c>
      <c r="B4358" t="s">
        <v>11996</v>
      </c>
    </row>
    <row r="4359" spans="1:2" x14ac:dyDescent="0.25">
      <c r="A4359" t="s">
        <v>11997</v>
      </c>
      <c r="B4359" t="s">
        <v>11998</v>
      </c>
    </row>
    <row r="4360" spans="1:2" x14ac:dyDescent="0.25">
      <c r="A4360" t="s">
        <v>11999</v>
      </c>
      <c r="B4360" t="s">
        <v>12000</v>
      </c>
    </row>
    <row r="4361" spans="1:2" x14ac:dyDescent="0.25">
      <c r="A4361" t="s">
        <v>12001</v>
      </c>
      <c r="B4361" t="s">
        <v>12002</v>
      </c>
    </row>
    <row r="4362" spans="1:2" x14ac:dyDescent="0.25">
      <c r="A4362" t="s">
        <v>12003</v>
      </c>
      <c r="B4362" t="s">
        <v>12004</v>
      </c>
    </row>
    <row r="4363" spans="1:2" x14ac:dyDescent="0.25">
      <c r="A4363" t="s">
        <v>12005</v>
      </c>
      <c r="B4363" t="s">
        <v>12006</v>
      </c>
    </row>
    <row r="4364" spans="1:2" x14ac:dyDescent="0.25">
      <c r="A4364" t="s">
        <v>12007</v>
      </c>
      <c r="B4364" t="s">
        <v>12008</v>
      </c>
    </row>
    <row r="4365" spans="1:2" x14ac:dyDescent="0.25">
      <c r="A4365" t="s">
        <v>12009</v>
      </c>
      <c r="B4365" t="s">
        <v>12010</v>
      </c>
    </row>
    <row r="4366" spans="1:2" x14ac:dyDescent="0.25">
      <c r="A4366" t="s">
        <v>12011</v>
      </c>
      <c r="B4366" t="s">
        <v>12012</v>
      </c>
    </row>
    <row r="4367" spans="1:2" x14ac:dyDescent="0.25">
      <c r="A4367" t="s">
        <v>12013</v>
      </c>
      <c r="B4367" t="s">
        <v>12014</v>
      </c>
    </row>
    <row r="4368" spans="1:2" x14ac:dyDescent="0.25">
      <c r="A4368" t="s">
        <v>12015</v>
      </c>
      <c r="B4368" t="s">
        <v>12016</v>
      </c>
    </row>
    <row r="4369" spans="1:2" x14ac:dyDescent="0.25">
      <c r="A4369" t="s">
        <v>12017</v>
      </c>
      <c r="B4369" t="s">
        <v>12018</v>
      </c>
    </row>
    <row r="4370" spans="1:2" x14ac:dyDescent="0.25">
      <c r="A4370" t="s">
        <v>12019</v>
      </c>
      <c r="B4370" t="s">
        <v>12020</v>
      </c>
    </row>
    <row r="4371" spans="1:2" x14ac:dyDescent="0.25">
      <c r="A4371" t="s">
        <v>12021</v>
      </c>
      <c r="B4371" t="s">
        <v>12022</v>
      </c>
    </row>
    <row r="4372" spans="1:2" x14ac:dyDescent="0.25">
      <c r="A4372" t="s">
        <v>12023</v>
      </c>
      <c r="B4372" t="s">
        <v>12024</v>
      </c>
    </row>
    <row r="4373" spans="1:2" x14ac:dyDescent="0.25">
      <c r="A4373" t="s">
        <v>12025</v>
      </c>
      <c r="B4373" t="s">
        <v>12026</v>
      </c>
    </row>
    <row r="4374" spans="1:2" x14ac:dyDescent="0.25">
      <c r="A4374" t="s">
        <v>12027</v>
      </c>
      <c r="B4374" t="s">
        <v>12028</v>
      </c>
    </row>
    <row r="4375" spans="1:2" x14ac:dyDescent="0.25">
      <c r="A4375" t="s">
        <v>12029</v>
      </c>
      <c r="B4375" t="s">
        <v>12030</v>
      </c>
    </row>
    <row r="4376" spans="1:2" x14ac:dyDescent="0.25">
      <c r="A4376" t="s">
        <v>12031</v>
      </c>
      <c r="B4376" t="s">
        <v>12032</v>
      </c>
    </row>
    <row r="4377" spans="1:2" x14ac:dyDescent="0.25">
      <c r="A4377" t="s">
        <v>12033</v>
      </c>
      <c r="B4377" t="s">
        <v>12034</v>
      </c>
    </row>
    <row r="4378" spans="1:2" x14ac:dyDescent="0.25">
      <c r="A4378" t="s">
        <v>12035</v>
      </c>
      <c r="B4378" t="s">
        <v>12036</v>
      </c>
    </row>
    <row r="4379" spans="1:2" x14ac:dyDescent="0.25">
      <c r="A4379" t="s">
        <v>12037</v>
      </c>
      <c r="B4379" t="s">
        <v>12038</v>
      </c>
    </row>
    <row r="4380" spans="1:2" x14ac:dyDescent="0.25">
      <c r="A4380" t="s">
        <v>12039</v>
      </c>
      <c r="B4380" t="s">
        <v>12040</v>
      </c>
    </row>
    <row r="4381" spans="1:2" x14ac:dyDescent="0.25">
      <c r="A4381" t="s">
        <v>12041</v>
      </c>
      <c r="B4381" t="s">
        <v>12042</v>
      </c>
    </row>
    <row r="4382" spans="1:2" x14ac:dyDescent="0.25">
      <c r="A4382" t="s">
        <v>12043</v>
      </c>
      <c r="B4382" t="s">
        <v>12044</v>
      </c>
    </row>
    <row r="4383" spans="1:2" x14ac:dyDescent="0.25">
      <c r="A4383" t="s">
        <v>12045</v>
      </c>
      <c r="B4383" t="s">
        <v>12046</v>
      </c>
    </row>
    <row r="4384" spans="1:2" x14ac:dyDescent="0.25">
      <c r="A4384" t="s">
        <v>12047</v>
      </c>
      <c r="B4384" t="s">
        <v>12048</v>
      </c>
    </row>
    <row r="4385" spans="1:2" x14ac:dyDescent="0.25">
      <c r="A4385" t="s">
        <v>12049</v>
      </c>
      <c r="B4385" t="s">
        <v>12050</v>
      </c>
    </row>
    <row r="4386" spans="1:2" x14ac:dyDescent="0.25">
      <c r="A4386" t="s">
        <v>12051</v>
      </c>
      <c r="B4386" t="s">
        <v>12052</v>
      </c>
    </row>
    <row r="4387" spans="1:2" x14ac:dyDescent="0.25">
      <c r="A4387" t="s">
        <v>12053</v>
      </c>
      <c r="B4387" t="s">
        <v>12054</v>
      </c>
    </row>
    <row r="4388" spans="1:2" x14ac:dyDescent="0.25">
      <c r="A4388" t="s">
        <v>12055</v>
      </c>
      <c r="B4388" t="s">
        <v>12056</v>
      </c>
    </row>
    <row r="4389" spans="1:2" x14ac:dyDescent="0.25">
      <c r="A4389" t="s">
        <v>12057</v>
      </c>
      <c r="B4389" t="s">
        <v>12058</v>
      </c>
    </row>
    <row r="4390" spans="1:2" x14ac:dyDescent="0.25">
      <c r="A4390" t="s">
        <v>12059</v>
      </c>
      <c r="B4390" t="s">
        <v>12060</v>
      </c>
    </row>
    <row r="4391" spans="1:2" x14ac:dyDescent="0.25">
      <c r="A4391" t="s">
        <v>12061</v>
      </c>
      <c r="B4391" t="s">
        <v>12062</v>
      </c>
    </row>
    <row r="4392" spans="1:2" x14ac:dyDescent="0.25">
      <c r="A4392" t="s">
        <v>12063</v>
      </c>
      <c r="B4392" t="s">
        <v>12064</v>
      </c>
    </row>
    <row r="4393" spans="1:2" x14ac:dyDescent="0.25">
      <c r="A4393" t="s">
        <v>12065</v>
      </c>
      <c r="B4393" t="s">
        <v>12066</v>
      </c>
    </row>
    <row r="4394" spans="1:2" x14ac:dyDescent="0.25">
      <c r="A4394" t="s">
        <v>12067</v>
      </c>
      <c r="B4394" t="s">
        <v>12068</v>
      </c>
    </row>
    <row r="4395" spans="1:2" x14ac:dyDescent="0.25">
      <c r="A4395" t="s">
        <v>12069</v>
      </c>
      <c r="B4395" t="s">
        <v>12070</v>
      </c>
    </row>
    <row r="4396" spans="1:2" x14ac:dyDescent="0.25">
      <c r="A4396" t="s">
        <v>12071</v>
      </c>
      <c r="B4396" t="s">
        <v>12072</v>
      </c>
    </row>
    <row r="4397" spans="1:2" x14ac:dyDescent="0.25">
      <c r="A4397" t="s">
        <v>12073</v>
      </c>
      <c r="B4397" t="s">
        <v>12074</v>
      </c>
    </row>
    <row r="4398" spans="1:2" x14ac:dyDescent="0.25">
      <c r="A4398" t="s">
        <v>12075</v>
      </c>
      <c r="B4398" t="s">
        <v>12076</v>
      </c>
    </row>
    <row r="4399" spans="1:2" x14ac:dyDescent="0.25">
      <c r="A4399" t="s">
        <v>12077</v>
      </c>
      <c r="B4399" t="s">
        <v>12078</v>
      </c>
    </row>
    <row r="4400" spans="1:2" x14ac:dyDescent="0.25">
      <c r="A4400" t="s">
        <v>12079</v>
      </c>
      <c r="B4400" t="s">
        <v>12080</v>
      </c>
    </row>
    <row r="4401" spans="1:2" x14ac:dyDescent="0.25">
      <c r="A4401" t="s">
        <v>12081</v>
      </c>
      <c r="B4401" t="s">
        <v>12082</v>
      </c>
    </row>
    <row r="4402" spans="1:2" x14ac:dyDescent="0.25">
      <c r="A4402" t="s">
        <v>12083</v>
      </c>
      <c r="B4402" t="s">
        <v>12084</v>
      </c>
    </row>
    <row r="4403" spans="1:2" x14ac:dyDescent="0.25">
      <c r="A4403" t="s">
        <v>12085</v>
      </c>
      <c r="B4403" t="s">
        <v>12086</v>
      </c>
    </row>
    <row r="4404" spans="1:2" x14ac:dyDescent="0.25">
      <c r="A4404" t="s">
        <v>12087</v>
      </c>
      <c r="B4404" t="s">
        <v>6520</v>
      </c>
    </row>
    <row r="4405" spans="1:2" x14ac:dyDescent="0.25">
      <c r="A4405" t="s">
        <v>12088</v>
      </c>
      <c r="B4405" t="s">
        <v>12089</v>
      </c>
    </row>
    <row r="4406" spans="1:2" x14ac:dyDescent="0.25">
      <c r="A4406" t="s">
        <v>12090</v>
      </c>
      <c r="B4406" t="s">
        <v>12091</v>
      </c>
    </row>
    <row r="4407" spans="1:2" x14ac:dyDescent="0.25">
      <c r="A4407" t="s">
        <v>12092</v>
      </c>
      <c r="B4407" t="s">
        <v>12093</v>
      </c>
    </row>
    <row r="4408" spans="1:2" x14ac:dyDescent="0.25">
      <c r="A4408" t="s">
        <v>12094</v>
      </c>
      <c r="B4408" t="s">
        <v>12095</v>
      </c>
    </row>
    <row r="4409" spans="1:2" x14ac:dyDescent="0.25">
      <c r="A4409" t="s">
        <v>12096</v>
      </c>
      <c r="B4409" t="s">
        <v>12097</v>
      </c>
    </row>
    <row r="4410" spans="1:2" x14ac:dyDescent="0.25">
      <c r="A4410" t="s">
        <v>12098</v>
      </c>
      <c r="B4410" t="s">
        <v>12099</v>
      </c>
    </row>
    <row r="4411" spans="1:2" x14ac:dyDescent="0.25">
      <c r="A4411" t="s">
        <v>12100</v>
      </c>
      <c r="B4411" t="s">
        <v>12101</v>
      </c>
    </row>
    <row r="4412" spans="1:2" x14ac:dyDescent="0.25">
      <c r="A4412" t="s">
        <v>12102</v>
      </c>
      <c r="B4412" t="s">
        <v>12103</v>
      </c>
    </row>
    <row r="4413" spans="1:2" x14ac:dyDescent="0.25">
      <c r="A4413" t="s">
        <v>12104</v>
      </c>
      <c r="B4413" t="s">
        <v>12105</v>
      </c>
    </row>
    <row r="4414" spans="1:2" x14ac:dyDescent="0.25">
      <c r="A4414" t="s">
        <v>12106</v>
      </c>
      <c r="B4414" t="s">
        <v>12107</v>
      </c>
    </row>
    <row r="4415" spans="1:2" x14ac:dyDescent="0.25">
      <c r="A4415" t="s">
        <v>12108</v>
      </c>
      <c r="B4415" t="s">
        <v>12109</v>
      </c>
    </row>
    <row r="4416" spans="1:2" x14ac:dyDescent="0.25">
      <c r="A4416" t="s">
        <v>12110</v>
      </c>
      <c r="B4416" t="s">
        <v>12111</v>
      </c>
    </row>
    <row r="4417" spans="1:2" x14ac:dyDescent="0.25">
      <c r="A4417" t="s">
        <v>12112</v>
      </c>
      <c r="B4417" t="s">
        <v>12113</v>
      </c>
    </row>
    <row r="4418" spans="1:2" x14ac:dyDescent="0.25">
      <c r="A4418" t="s">
        <v>12114</v>
      </c>
      <c r="B4418" t="s">
        <v>12115</v>
      </c>
    </row>
    <row r="4419" spans="1:2" x14ac:dyDescent="0.25">
      <c r="A4419" t="s">
        <v>661</v>
      </c>
      <c r="B4419" t="s">
        <v>12116</v>
      </c>
    </row>
    <row r="4420" spans="1:2" x14ac:dyDescent="0.25">
      <c r="A4420" t="s">
        <v>12117</v>
      </c>
      <c r="B4420" t="s">
        <v>12118</v>
      </c>
    </row>
    <row r="4421" spans="1:2" x14ac:dyDescent="0.25">
      <c r="A4421" t="s">
        <v>12119</v>
      </c>
      <c r="B4421" t="s">
        <v>12120</v>
      </c>
    </row>
    <row r="4422" spans="1:2" x14ac:dyDescent="0.25">
      <c r="A4422" t="s">
        <v>12121</v>
      </c>
      <c r="B4422" t="s">
        <v>12122</v>
      </c>
    </row>
    <row r="4423" spans="1:2" x14ac:dyDescent="0.25">
      <c r="A4423" t="s">
        <v>12123</v>
      </c>
      <c r="B4423" t="s">
        <v>12124</v>
      </c>
    </row>
    <row r="4424" spans="1:2" x14ac:dyDescent="0.25">
      <c r="A4424" t="s">
        <v>12125</v>
      </c>
      <c r="B4424" t="s">
        <v>12126</v>
      </c>
    </row>
    <row r="4425" spans="1:2" x14ac:dyDescent="0.25">
      <c r="A4425" t="s">
        <v>12127</v>
      </c>
      <c r="B4425" t="s">
        <v>12128</v>
      </c>
    </row>
    <row r="4426" spans="1:2" x14ac:dyDescent="0.25">
      <c r="A4426" t="s">
        <v>12129</v>
      </c>
      <c r="B4426" t="s">
        <v>12130</v>
      </c>
    </row>
    <row r="4427" spans="1:2" x14ac:dyDescent="0.25">
      <c r="A4427" t="s">
        <v>12131</v>
      </c>
      <c r="B4427" t="s">
        <v>12132</v>
      </c>
    </row>
    <row r="4428" spans="1:2" x14ac:dyDescent="0.25">
      <c r="A4428" t="s">
        <v>12133</v>
      </c>
      <c r="B4428" t="s">
        <v>12134</v>
      </c>
    </row>
    <row r="4429" spans="1:2" x14ac:dyDescent="0.25">
      <c r="A4429" t="s">
        <v>12135</v>
      </c>
      <c r="B4429" t="s">
        <v>12136</v>
      </c>
    </row>
    <row r="4430" spans="1:2" x14ac:dyDescent="0.25">
      <c r="A4430" t="s">
        <v>12137</v>
      </c>
      <c r="B4430" t="s">
        <v>12138</v>
      </c>
    </row>
    <row r="4431" spans="1:2" x14ac:dyDescent="0.25">
      <c r="A4431" t="s">
        <v>12139</v>
      </c>
      <c r="B4431" t="s">
        <v>12140</v>
      </c>
    </row>
    <row r="4432" spans="1:2" x14ac:dyDescent="0.25">
      <c r="A4432" t="s">
        <v>12141</v>
      </c>
      <c r="B4432" t="s">
        <v>12142</v>
      </c>
    </row>
    <row r="4433" spans="1:2" x14ac:dyDescent="0.25">
      <c r="A4433" t="s">
        <v>12143</v>
      </c>
      <c r="B4433" t="s">
        <v>12144</v>
      </c>
    </row>
    <row r="4434" spans="1:2" x14ac:dyDescent="0.25">
      <c r="A4434" t="s">
        <v>12145</v>
      </c>
      <c r="B4434" t="s">
        <v>12146</v>
      </c>
    </row>
    <row r="4435" spans="1:2" x14ac:dyDescent="0.25">
      <c r="A4435" t="s">
        <v>12147</v>
      </c>
      <c r="B4435" t="s">
        <v>12148</v>
      </c>
    </row>
    <row r="4436" spans="1:2" x14ac:dyDescent="0.25">
      <c r="A4436" t="s">
        <v>12149</v>
      </c>
      <c r="B4436" t="s">
        <v>12150</v>
      </c>
    </row>
    <row r="4437" spans="1:2" x14ac:dyDescent="0.25">
      <c r="A4437" t="s">
        <v>12151</v>
      </c>
      <c r="B4437" t="s">
        <v>12152</v>
      </c>
    </row>
    <row r="4438" spans="1:2" x14ac:dyDescent="0.25">
      <c r="A4438" t="s">
        <v>12153</v>
      </c>
      <c r="B4438" t="s">
        <v>12154</v>
      </c>
    </row>
    <row r="4439" spans="1:2" x14ac:dyDescent="0.25">
      <c r="A4439" t="s">
        <v>12155</v>
      </c>
      <c r="B4439" t="s">
        <v>12156</v>
      </c>
    </row>
    <row r="4440" spans="1:2" x14ac:dyDescent="0.25">
      <c r="A4440" t="s">
        <v>12157</v>
      </c>
      <c r="B4440" t="s">
        <v>12158</v>
      </c>
    </row>
    <row r="4441" spans="1:2" x14ac:dyDescent="0.25">
      <c r="A4441" t="s">
        <v>12159</v>
      </c>
      <c r="B4441" t="s">
        <v>12160</v>
      </c>
    </row>
    <row r="4442" spans="1:2" x14ac:dyDescent="0.25">
      <c r="A4442" t="s">
        <v>12161</v>
      </c>
      <c r="B4442" t="s">
        <v>12162</v>
      </c>
    </row>
    <row r="4443" spans="1:2" x14ac:dyDescent="0.25">
      <c r="A4443" t="s">
        <v>12163</v>
      </c>
      <c r="B4443" t="s">
        <v>12164</v>
      </c>
    </row>
    <row r="4444" spans="1:2" x14ac:dyDescent="0.25">
      <c r="A4444" t="s">
        <v>12165</v>
      </c>
      <c r="B4444" t="s">
        <v>12166</v>
      </c>
    </row>
    <row r="4445" spans="1:2" x14ac:dyDescent="0.25">
      <c r="A4445" t="s">
        <v>12167</v>
      </c>
      <c r="B4445" t="s">
        <v>12168</v>
      </c>
    </row>
    <row r="4446" spans="1:2" x14ac:dyDescent="0.25">
      <c r="A4446" t="s">
        <v>12169</v>
      </c>
      <c r="B4446" t="s">
        <v>12170</v>
      </c>
    </row>
    <row r="4447" spans="1:2" x14ac:dyDescent="0.25">
      <c r="A4447" t="s">
        <v>12171</v>
      </c>
      <c r="B4447" t="s">
        <v>12172</v>
      </c>
    </row>
    <row r="4448" spans="1:2" x14ac:dyDescent="0.25">
      <c r="A4448" t="s">
        <v>12173</v>
      </c>
      <c r="B4448" t="s">
        <v>12174</v>
      </c>
    </row>
    <row r="4449" spans="1:2" x14ac:dyDescent="0.25">
      <c r="A4449" t="s">
        <v>12175</v>
      </c>
      <c r="B4449" t="s">
        <v>12176</v>
      </c>
    </row>
    <row r="4450" spans="1:2" x14ac:dyDescent="0.25">
      <c r="A4450" t="s">
        <v>12177</v>
      </c>
      <c r="B4450" t="s">
        <v>12178</v>
      </c>
    </row>
    <row r="4451" spans="1:2" x14ac:dyDescent="0.25">
      <c r="A4451" t="s">
        <v>12179</v>
      </c>
      <c r="B4451" t="s">
        <v>12180</v>
      </c>
    </row>
    <row r="4452" spans="1:2" x14ac:dyDescent="0.25">
      <c r="A4452" t="s">
        <v>12181</v>
      </c>
      <c r="B4452" t="s">
        <v>12182</v>
      </c>
    </row>
    <row r="4453" spans="1:2" x14ac:dyDescent="0.25">
      <c r="A4453" t="s">
        <v>12183</v>
      </c>
      <c r="B4453" t="s">
        <v>12184</v>
      </c>
    </row>
    <row r="4454" spans="1:2" x14ac:dyDescent="0.25">
      <c r="A4454" t="s">
        <v>12185</v>
      </c>
      <c r="B4454" t="s">
        <v>12186</v>
      </c>
    </row>
    <row r="4455" spans="1:2" x14ac:dyDescent="0.25">
      <c r="A4455" t="s">
        <v>12187</v>
      </c>
      <c r="B4455" t="s">
        <v>12188</v>
      </c>
    </row>
    <row r="4456" spans="1:2" x14ac:dyDescent="0.25">
      <c r="A4456" t="s">
        <v>12189</v>
      </c>
      <c r="B4456" t="s">
        <v>12190</v>
      </c>
    </row>
    <row r="4457" spans="1:2" x14ac:dyDescent="0.25">
      <c r="A4457" t="s">
        <v>12191</v>
      </c>
      <c r="B4457" t="s">
        <v>8646</v>
      </c>
    </row>
    <row r="4458" spans="1:2" x14ac:dyDescent="0.25">
      <c r="A4458" t="s">
        <v>12192</v>
      </c>
      <c r="B4458" t="s">
        <v>12193</v>
      </c>
    </row>
    <row r="4459" spans="1:2" x14ac:dyDescent="0.25">
      <c r="A4459" t="s">
        <v>12194</v>
      </c>
      <c r="B4459" t="s">
        <v>12195</v>
      </c>
    </row>
    <row r="4460" spans="1:2" x14ac:dyDescent="0.25">
      <c r="A4460" t="s">
        <v>12196</v>
      </c>
      <c r="B4460" t="s">
        <v>12197</v>
      </c>
    </row>
    <row r="4461" spans="1:2" x14ac:dyDescent="0.25">
      <c r="A4461" t="s">
        <v>12198</v>
      </c>
      <c r="B4461" t="s">
        <v>12199</v>
      </c>
    </row>
    <row r="4462" spans="1:2" x14ac:dyDescent="0.25">
      <c r="A4462" t="s">
        <v>12200</v>
      </c>
      <c r="B4462" t="s">
        <v>12201</v>
      </c>
    </row>
    <row r="4463" spans="1:2" x14ac:dyDescent="0.25">
      <c r="A4463" t="s">
        <v>12202</v>
      </c>
      <c r="B4463" t="s">
        <v>12203</v>
      </c>
    </row>
    <row r="4464" spans="1:2" x14ac:dyDescent="0.25">
      <c r="A4464" t="s">
        <v>12204</v>
      </c>
      <c r="B4464" t="s">
        <v>12205</v>
      </c>
    </row>
    <row r="4465" spans="1:2" x14ac:dyDescent="0.25">
      <c r="A4465" t="s">
        <v>12206</v>
      </c>
      <c r="B4465" t="s">
        <v>12207</v>
      </c>
    </row>
    <row r="4466" spans="1:2" x14ac:dyDescent="0.25">
      <c r="A4466" t="s">
        <v>12208</v>
      </c>
      <c r="B4466" t="s">
        <v>12209</v>
      </c>
    </row>
    <row r="4467" spans="1:2" x14ac:dyDescent="0.25">
      <c r="A4467" t="s">
        <v>12210</v>
      </c>
      <c r="B4467" t="s">
        <v>12211</v>
      </c>
    </row>
    <row r="4468" spans="1:2" x14ac:dyDescent="0.25">
      <c r="A4468" t="s">
        <v>12212</v>
      </c>
      <c r="B4468" t="s">
        <v>12213</v>
      </c>
    </row>
    <row r="4469" spans="1:2" x14ac:dyDescent="0.25">
      <c r="A4469" t="s">
        <v>12214</v>
      </c>
      <c r="B4469" t="s">
        <v>12215</v>
      </c>
    </row>
    <row r="4470" spans="1:2" x14ac:dyDescent="0.25">
      <c r="A4470" t="s">
        <v>12216</v>
      </c>
      <c r="B4470" t="s">
        <v>12217</v>
      </c>
    </row>
    <row r="4471" spans="1:2" x14ac:dyDescent="0.25">
      <c r="A4471" t="s">
        <v>12218</v>
      </c>
      <c r="B4471" t="s">
        <v>12219</v>
      </c>
    </row>
    <row r="4472" spans="1:2" x14ac:dyDescent="0.25">
      <c r="A4472" t="s">
        <v>12220</v>
      </c>
      <c r="B4472" t="s">
        <v>12221</v>
      </c>
    </row>
    <row r="4473" spans="1:2" x14ac:dyDescent="0.25">
      <c r="A4473" t="s">
        <v>12222</v>
      </c>
      <c r="B4473" t="s">
        <v>12223</v>
      </c>
    </row>
    <row r="4474" spans="1:2" x14ac:dyDescent="0.25">
      <c r="A4474" t="s">
        <v>12224</v>
      </c>
      <c r="B4474" t="s">
        <v>12225</v>
      </c>
    </row>
    <row r="4475" spans="1:2" x14ac:dyDescent="0.25">
      <c r="A4475" t="s">
        <v>12226</v>
      </c>
      <c r="B4475" t="s">
        <v>12227</v>
      </c>
    </row>
    <row r="4476" spans="1:2" x14ac:dyDescent="0.25">
      <c r="A4476" t="s">
        <v>12228</v>
      </c>
      <c r="B4476" t="s">
        <v>12229</v>
      </c>
    </row>
    <row r="4477" spans="1:2" x14ac:dyDescent="0.25">
      <c r="A4477" t="s">
        <v>12230</v>
      </c>
      <c r="B4477" t="s">
        <v>12231</v>
      </c>
    </row>
    <row r="4478" spans="1:2" x14ac:dyDescent="0.25">
      <c r="A4478" t="s">
        <v>12232</v>
      </c>
      <c r="B4478" t="s">
        <v>12233</v>
      </c>
    </row>
    <row r="4479" spans="1:2" x14ac:dyDescent="0.25">
      <c r="A4479" t="s">
        <v>12234</v>
      </c>
      <c r="B4479" t="s">
        <v>12235</v>
      </c>
    </row>
    <row r="4480" spans="1:2" x14ac:dyDescent="0.25">
      <c r="A4480" t="s">
        <v>12236</v>
      </c>
      <c r="B4480" t="s">
        <v>12237</v>
      </c>
    </row>
    <row r="4481" spans="1:2" x14ac:dyDescent="0.25">
      <c r="A4481" t="s">
        <v>12238</v>
      </c>
      <c r="B4481" t="s">
        <v>12239</v>
      </c>
    </row>
    <row r="4482" spans="1:2" x14ac:dyDescent="0.25">
      <c r="A4482" t="s">
        <v>12240</v>
      </c>
      <c r="B4482" t="s">
        <v>12241</v>
      </c>
    </row>
    <row r="4483" spans="1:2" x14ac:dyDescent="0.25">
      <c r="A4483" t="s">
        <v>12242</v>
      </c>
      <c r="B4483" t="s">
        <v>12243</v>
      </c>
    </row>
    <row r="4484" spans="1:2" x14ac:dyDescent="0.25">
      <c r="A4484" t="s">
        <v>12244</v>
      </c>
      <c r="B4484" t="s">
        <v>12245</v>
      </c>
    </row>
    <row r="4485" spans="1:2" x14ac:dyDescent="0.25">
      <c r="A4485" t="s">
        <v>12246</v>
      </c>
      <c r="B4485" t="s">
        <v>12247</v>
      </c>
    </row>
    <row r="4486" spans="1:2" x14ac:dyDescent="0.25">
      <c r="A4486" t="s">
        <v>12248</v>
      </c>
      <c r="B4486" t="s">
        <v>12249</v>
      </c>
    </row>
    <row r="4487" spans="1:2" x14ac:dyDescent="0.25">
      <c r="A4487" t="s">
        <v>12250</v>
      </c>
      <c r="B4487" t="s">
        <v>12251</v>
      </c>
    </row>
    <row r="4488" spans="1:2" x14ac:dyDescent="0.25">
      <c r="A4488" t="s">
        <v>12252</v>
      </c>
      <c r="B4488" t="s">
        <v>12253</v>
      </c>
    </row>
    <row r="4489" spans="1:2" x14ac:dyDescent="0.25">
      <c r="A4489" t="s">
        <v>12254</v>
      </c>
      <c r="B4489" t="s">
        <v>12255</v>
      </c>
    </row>
    <row r="4490" spans="1:2" x14ac:dyDescent="0.25">
      <c r="A4490" t="s">
        <v>12256</v>
      </c>
      <c r="B4490" t="s">
        <v>12257</v>
      </c>
    </row>
    <row r="4491" spans="1:2" x14ac:dyDescent="0.25">
      <c r="A4491" t="s">
        <v>12258</v>
      </c>
      <c r="B4491" t="s">
        <v>12259</v>
      </c>
    </row>
    <row r="4492" spans="1:2" x14ac:dyDescent="0.25">
      <c r="A4492" t="s">
        <v>12260</v>
      </c>
      <c r="B4492" t="s">
        <v>12261</v>
      </c>
    </row>
    <row r="4493" spans="1:2" x14ac:dyDescent="0.25">
      <c r="A4493" t="s">
        <v>12262</v>
      </c>
      <c r="B4493" t="s">
        <v>12263</v>
      </c>
    </row>
    <row r="4494" spans="1:2" x14ac:dyDescent="0.25">
      <c r="A4494" t="s">
        <v>12264</v>
      </c>
      <c r="B4494" t="s">
        <v>12262</v>
      </c>
    </row>
    <row r="4495" spans="1:2" x14ac:dyDescent="0.25">
      <c r="A4495" t="s">
        <v>12265</v>
      </c>
      <c r="B4495" t="s">
        <v>12266</v>
      </c>
    </row>
    <row r="4496" spans="1:2" x14ac:dyDescent="0.25">
      <c r="A4496" t="s">
        <v>12267</v>
      </c>
      <c r="B4496" t="s">
        <v>12268</v>
      </c>
    </row>
    <row r="4497" spans="1:2" x14ac:dyDescent="0.25">
      <c r="A4497" t="s">
        <v>12269</v>
      </c>
      <c r="B4497" t="s">
        <v>12270</v>
      </c>
    </row>
    <row r="4498" spans="1:2" x14ac:dyDescent="0.25">
      <c r="A4498" t="s">
        <v>12271</v>
      </c>
      <c r="B4498" t="s">
        <v>12272</v>
      </c>
    </row>
    <row r="4499" spans="1:2" x14ac:dyDescent="0.25">
      <c r="A4499" t="s">
        <v>12273</v>
      </c>
      <c r="B4499" t="s">
        <v>12274</v>
      </c>
    </row>
    <row r="4500" spans="1:2" x14ac:dyDescent="0.25">
      <c r="A4500" t="s">
        <v>12275</v>
      </c>
      <c r="B4500" t="s">
        <v>12276</v>
      </c>
    </row>
    <row r="4501" spans="1:2" x14ac:dyDescent="0.25">
      <c r="A4501" t="s">
        <v>12277</v>
      </c>
      <c r="B4501" t="s">
        <v>12278</v>
      </c>
    </row>
    <row r="4502" spans="1:2" x14ac:dyDescent="0.25">
      <c r="A4502" t="s">
        <v>12279</v>
      </c>
      <c r="B4502" t="s">
        <v>12280</v>
      </c>
    </row>
    <row r="4503" spans="1:2" x14ac:dyDescent="0.25">
      <c r="A4503" t="s">
        <v>12281</v>
      </c>
      <c r="B4503" t="s">
        <v>12282</v>
      </c>
    </row>
    <row r="4504" spans="1:2" x14ac:dyDescent="0.25">
      <c r="A4504" t="s">
        <v>12283</v>
      </c>
      <c r="B4504" t="s">
        <v>12284</v>
      </c>
    </row>
    <row r="4505" spans="1:2" x14ac:dyDescent="0.25">
      <c r="A4505" t="s">
        <v>12285</v>
      </c>
      <c r="B4505" t="s">
        <v>12286</v>
      </c>
    </row>
    <row r="4506" spans="1:2" x14ac:dyDescent="0.25">
      <c r="A4506" t="s">
        <v>12287</v>
      </c>
      <c r="B4506" t="s">
        <v>12288</v>
      </c>
    </row>
    <row r="4507" spans="1:2" x14ac:dyDescent="0.25">
      <c r="A4507" t="s">
        <v>12289</v>
      </c>
      <c r="B4507" t="s">
        <v>12290</v>
      </c>
    </row>
    <row r="4508" spans="1:2" x14ac:dyDescent="0.25">
      <c r="A4508" t="s">
        <v>12291</v>
      </c>
      <c r="B4508" t="s">
        <v>12292</v>
      </c>
    </row>
    <row r="4509" spans="1:2" x14ac:dyDescent="0.25">
      <c r="A4509" t="s">
        <v>12293</v>
      </c>
      <c r="B4509" t="s">
        <v>12294</v>
      </c>
    </row>
    <row r="4510" spans="1:2" x14ac:dyDescent="0.25">
      <c r="A4510" t="s">
        <v>12295</v>
      </c>
      <c r="B4510" t="s">
        <v>12296</v>
      </c>
    </row>
    <row r="4511" spans="1:2" x14ac:dyDescent="0.25">
      <c r="A4511" t="s">
        <v>12297</v>
      </c>
      <c r="B4511" t="s">
        <v>12298</v>
      </c>
    </row>
    <row r="4512" spans="1:2" x14ac:dyDescent="0.25">
      <c r="A4512" t="s">
        <v>12299</v>
      </c>
      <c r="B4512" t="s">
        <v>12300</v>
      </c>
    </row>
    <row r="4513" spans="1:2" x14ac:dyDescent="0.25">
      <c r="A4513" t="s">
        <v>12301</v>
      </c>
      <c r="B4513" t="s">
        <v>12302</v>
      </c>
    </row>
    <row r="4514" spans="1:2" x14ac:dyDescent="0.25">
      <c r="A4514" t="s">
        <v>12303</v>
      </c>
      <c r="B4514" t="s">
        <v>12304</v>
      </c>
    </row>
    <row r="4515" spans="1:2" x14ac:dyDescent="0.25">
      <c r="A4515" t="s">
        <v>12305</v>
      </c>
      <c r="B4515" t="s">
        <v>12306</v>
      </c>
    </row>
    <row r="4516" spans="1:2" x14ac:dyDescent="0.25">
      <c r="A4516" t="s">
        <v>12307</v>
      </c>
      <c r="B4516" t="s">
        <v>12308</v>
      </c>
    </row>
    <row r="4517" spans="1:2" x14ac:dyDescent="0.25">
      <c r="A4517" t="s">
        <v>12309</v>
      </c>
      <c r="B4517" t="s">
        <v>12310</v>
      </c>
    </row>
    <row r="4518" spans="1:2" x14ac:dyDescent="0.25">
      <c r="A4518" t="s">
        <v>12311</v>
      </c>
      <c r="B4518" t="s">
        <v>12312</v>
      </c>
    </row>
    <row r="4519" spans="1:2" x14ac:dyDescent="0.25">
      <c r="A4519" t="s">
        <v>515</v>
      </c>
      <c r="B4519" t="s">
        <v>12313</v>
      </c>
    </row>
    <row r="4520" spans="1:2" x14ac:dyDescent="0.25">
      <c r="A4520" t="s">
        <v>12314</v>
      </c>
      <c r="B4520" t="s">
        <v>12315</v>
      </c>
    </row>
    <row r="4521" spans="1:2" x14ac:dyDescent="0.25">
      <c r="A4521" t="s">
        <v>12316</v>
      </c>
      <c r="B4521" t="s">
        <v>12317</v>
      </c>
    </row>
    <row r="4522" spans="1:2" x14ac:dyDescent="0.25">
      <c r="A4522" t="s">
        <v>12318</v>
      </c>
      <c r="B4522" t="s">
        <v>12319</v>
      </c>
    </row>
    <row r="4523" spans="1:2" x14ac:dyDescent="0.25">
      <c r="A4523" t="s">
        <v>12320</v>
      </c>
      <c r="B4523" t="s">
        <v>12321</v>
      </c>
    </row>
    <row r="4524" spans="1:2" x14ac:dyDescent="0.25">
      <c r="A4524" t="s">
        <v>12322</v>
      </c>
      <c r="B4524" t="s">
        <v>12323</v>
      </c>
    </row>
    <row r="4525" spans="1:2" x14ac:dyDescent="0.25">
      <c r="A4525" t="s">
        <v>12324</v>
      </c>
      <c r="B4525" t="s">
        <v>12325</v>
      </c>
    </row>
    <row r="4526" spans="1:2" x14ac:dyDescent="0.25">
      <c r="A4526" t="s">
        <v>12326</v>
      </c>
      <c r="B4526" t="s">
        <v>12327</v>
      </c>
    </row>
    <row r="4527" spans="1:2" x14ac:dyDescent="0.25">
      <c r="A4527" t="s">
        <v>12328</v>
      </c>
      <c r="B4527" t="s">
        <v>12329</v>
      </c>
    </row>
    <row r="4528" spans="1:2" x14ac:dyDescent="0.25">
      <c r="A4528" t="s">
        <v>12330</v>
      </c>
      <c r="B4528" t="s">
        <v>12331</v>
      </c>
    </row>
    <row r="4529" spans="1:2" x14ac:dyDescent="0.25">
      <c r="A4529" t="s">
        <v>12332</v>
      </c>
      <c r="B4529" t="s">
        <v>12333</v>
      </c>
    </row>
    <row r="4530" spans="1:2" x14ac:dyDescent="0.25">
      <c r="A4530" t="s">
        <v>12334</v>
      </c>
      <c r="B4530" t="s">
        <v>12335</v>
      </c>
    </row>
    <row r="4531" spans="1:2" x14ac:dyDescent="0.25">
      <c r="A4531" t="s">
        <v>12336</v>
      </c>
      <c r="B4531" t="s">
        <v>12337</v>
      </c>
    </row>
    <row r="4532" spans="1:2" x14ac:dyDescent="0.25">
      <c r="A4532" t="s">
        <v>12338</v>
      </c>
      <c r="B4532" t="s">
        <v>12339</v>
      </c>
    </row>
    <row r="4533" spans="1:2" x14ac:dyDescent="0.25">
      <c r="A4533" t="s">
        <v>12340</v>
      </c>
      <c r="B4533" t="s">
        <v>12341</v>
      </c>
    </row>
    <row r="4534" spans="1:2" x14ac:dyDescent="0.25">
      <c r="A4534" t="s">
        <v>12342</v>
      </c>
      <c r="B4534" t="s">
        <v>12343</v>
      </c>
    </row>
    <row r="4535" spans="1:2" x14ac:dyDescent="0.25">
      <c r="A4535" t="s">
        <v>12344</v>
      </c>
      <c r="B4535" t="s">
        <v>12345</v>
      </c>
    </row>
    <row r="4536" spans="1:2" x14ac:dyDescent="0.25">
      <c r="A4536" t="s">
        <v>12346</v>
      </c>
      <c r="B4536" t="s">
        <v>12347</v>
      </c>
    </row>
    <row r="4537" spans="1:2" x14ac:dyDescent="0.25">
      <c r="A4537" t="s">
        <v>12348</v>
      </c>
      <c r="B4537" t="s">
        <v>12349</v>
      </c>
    </row>
    <row r="4538" spans="1:2" x14ac:dyDescent="0.25">
      <c r="A4538" t="s">
        <v>12350</v>
      </c>
      <c r="B4538" t="s">
        <v>18532</v>
      </c>
    </row>
    <row r="4539" spans="1:2" x14ac:dyDescent="0.25">
      <c r="A4539" t="s">
        <v>12351</v>
      </c>
      <c r="B4539" t="s">
        <v>12352</v>
      </c>
    </row>
    <row r="4540" spans="1:2" x14ac:dyDescent="0.25">
      <c r="A4540" t="s">
        <v>12353</v>
      </c>
      <c r="B4540" t="s">
        <v>12354</v>
      </c>
    </row>
    <row r="4541" spans="1:2" x14ac:dyDescent="0.25">
      <c r="A4541" t="s">
        <v>12355</v>
      </c>
      <c r="B4541" t="s">
        <v>12356</v>
      </c>
    </row>
    <row r="4542" spans="1:2" x14ac:dyDescent="0.25">
      <c r="A4542" t="s">
        <v>12357</v>
      </c>
      <c r="B4542" t="s">
        <v>12358</v>
      </c>
    </row>
    <row r="4543" spans="1:2" x14ac:dyDescent="0.25">
      <c r="A4543" t="s">
        <v>12359</v>
      </c>
      <c r="B4543" t="s">
        <v>12360</v>
      </c>
    </row>
    <row r="4544" spans="1:2" x14ac:dyDescent="0.25">
      <c r="A4544" t="s">
        <v>12361</v>
      </c>
      <c r="B4544" t="s">
        <v>12362</v>
      </c>
    </row>
    <row r="4545" spans="1:2" x14ac:dyDescent="0.25">
      <c r="A4545" t="s">
        <v>12363</v>
      </c>
      <c r="B4545" t="s">
        <v>12364</v>
      </c>
    </row>
    <row r="4546" spans="1:2" x14ac:dyDescent="0.25">
      <c r="A4546" t="s">
        <v>110</v>
      </c>
      <c r="B4546" t="s">
        <v>12365</v>
      </c>
    </row>
    <row r="4547" spans="1:2" x14ac:dyDescent="0.25">
      <c r="A4547" t="s">
        <v>12366</v>
      </c>
      <c r="B4547" t="s">
        <v>12367</v>
      </c>
    </row>
    <row r="4548" spans="1:2" x14ac:dyDescent="0.25">
      <c r="A4548" t="s">
        <v>12368</v>
      </c>
      <c r="B4548" t="s">
        <v>12369</v>
      </c>
    </row>
    <row r="4549" spans="1:2" x14ac:dyDescent="0.25">
      <c r="A4549" t="s">
        <v>12370</v>
      </c>
      <c r="B4549" t="s">
        <v>12371</v>
      </c>
    </row>
    <row r="4550" spans="1:2" x14ac:dyDescent="0.25">
      <c r="A4550" t="s">
        <v>12372</v>
      </c>
      <c r="B4550" t="s">
        <v>12373</v>
      </c>
    </row>
    <row r="4551" spans="1:2" x14ac:dyDescent="0.25">
      <c r="A4551" t="s">
        <v>12374</v>
      </c>
      <c r="B4551" t="s">
        <v>12375</v>
      </c>
    </row>
    <row r="4552" spans="1:2" x14ac:dyDescent="0.25">
      <c r="A4552" t="s">
        <v>12376</v>
      </c>
      <c r="B4552" t="s">
        <v>12377</v>
      </c>
    </row>
    <row r="4553" spans="1:2" x14ac:dyDescent="0.25">
      <c r="A4553" t="s">
        <v>12378</v>
      </c>
      <c r="B4553" t="s">
        <v>12379</v>
      </c>
    </row>
    <row r="4554" spans="1:2" x14ac:dyDescent="0.25">
      <c r="A4554" t="s">
        <v>12380</v>
      </c>
      <c r="B4554" t="s">
        <v>12381</v>
      </c>
    </row>
    <row r="4555" spans="1:2" x14ac:dyDescent="0.25">
      <c r="A4555" t="s">
        <v>12382</v>
      </c>
      <c r="B4555" t="s">
        <v>12383</v>
      </c>
    </row>
    <row r="4556" spans="1:2" x14ac:dyDescent="0.25">
      <c r="A4556" t="s">
        <v>12384</v>
      </c>
      <c r="B4556" t="s">
        <v>12385</v>
      </c>
    </row>
    <row r="4557" spans="1:2" x14ac:dyDescent="0.25">
      <c r="A4557" t="s">
        <v>12386</v>
      </c>
      <c r="B4557" t="s">
        <v>12387</v>
      </c>
    </row>
    <row r="4558" spans="1:2" x14ac:dyDescent="0.25">
      <c r="A4558" t="s">
        <v>12388</v>
      </c>
      <c r="B4558" t="s">
        <v>12389</v>
      </c>
    </row>
    <row r="4559" spans="1:2" x14ac:dyDescent="0.25">
      <c r="A4559" t="s">
        <v>12390</v>
      </c>
      <c r="B4559" t="s">
        <v>12391</v>
      </c>
    </row>
    <row r="4560" spans="1:2" x14ac:dyDescent="0.25">
      <c r="A4560" t="s">
        <v>12392</v>
      </c>
      <c r="B4560" t="s">
        <v>12393</v>
      </c>
    </row>
    <row r="4561" spans="1:2" x14ac:dyDescent="0.25">
      <c r="A4561" t="s">
        <v>12394</v>
      </c>
      <c r="B4561" t="s">
        <v>12395</v>
      </c>
    </row>
    <row r="4562" spans="1:2" x14ac:dyDescent="0.25">
      <c r="A4562" t="s">
        <v>12396</v>
      </c>
      <c r="B4562" t="s">
        <v>12397</v>
      </c>
    </row>
    <row r="4563" spans="1:2" x14ac:dyDescent="0.25">
      <c r="A4563" t="s">
        <v>12398</v>
      </c>
      <c r="B4563" t="s">
        <v>12399</v>
      </c>
    </row>
    <row r="4564" spans="1:2" x14ac:dyDescent="0.25">
      <c r="A4564" t="s">
        <v>12400</v>
      </c>
      <c r="B4564" t="s">
        <v>12401</v>
      </c>
    </row>
    <row r="4565" spans="1:2" x14ac:dyDescent="0.25">
      <c r="A4565" t="s">
        <v>12402</v>
      </c>
      <c r="B4565" t="s">
        <v>12403</v>
      </c>
    </row>
    <row r="4566" spans="1:2" x14ac:dyDescent="0.25">
      <c r="A4566" t="s">
        <v>12404</v>
      </c>
      <c r="B4566" t="s">
        <v>12405</v>
      </c>
    </row>
    <row r="4567" spans="1:2" x14ac:dyDescent="0.25">
      <c r="A4567" t="s">
        <v>12406</v>
      </c>
      <c r="B4567" t="s">
        <v>12407</v>
      </c>
    </row>
    <row r="4568" spans="1:2" x14ac:dyDescent="0.25">
      <c r="A4568" t="s">
        <v>12408</v>
      </c>
      <c r="B4568" t="s">
        <v>12409</v>
      </c>
    </row>
    <row r="4569" spans="1:2" x14ac:dyDescent="0.25">
      <c r="A4569" t="s">
        <v>12410</v>
      </c>
      <c r="B4569" t="s">
        <v>18533</v>
      </c>
    </row>
    <row r="4570" spans="1:2" x14ac:dyDescent="0.25">
      <c r="A4570" t="s">
        <v>12411</v>
      </c>
      <c r="B4570" t="s">
        <v>12412</v>
      </c>
    </row>
    <row r="4571" spans="1:2" x14ac:dyDescent="0.25">
      <c r="A4571" t="s">
        <v>12413</v>
      </c>
      <c r="B4571" t="s">
        <v>12414</v>
      </c>
    </row>
    <row r="4572" spans="1:2" x14ac:dyDescent="0.25">
      <c r="A4572" t="s">
        <v>12415</v>
      </c>
      <c r="B4572" t="s">
        <v>12416</v>
      </c>
    </row>
    <row r="4573" spans="1:2" x14ac:dyDescent="0.25">
      <c r="A4573" t="s">
        <v>12417</v>
      </c>
      <c r="B4573" t="s">
        <v>12418</v>
      </c>
    </row>
    <row r="4574" spans="1:2" x14ac:dyDescent="0.25">
      <c r="A4574" t="s">
        <v>12419</v>
      </c>
      <c r="B4574" t="s">
        <v>12420</v>
      </c>
    </row>
    <row r="4575" spans="1:2" x14ac:dyDescent="0.25">
      <c r="A4575" t="s">
        <v>12421</v>
      </c>
      <c r="B4575" t="s">
        <v>12422</v>
      </c>
    </row>
    <row r="4576" spans="1:2" x14ac:dyDescent="0.25">
      <c r="A4576" t="s">
        <v>12423</v>
      </c>
      <c r="B4576" t="s">
        <v>12424</v>
      </c>
    </row>
    <row r="4577" spans="1:2" x14ac:dyDescent="0.25">
      <c r="A4577" t="s">
        <v>12425</v>
      </c>
      <c r="B4577" t="s">
        <v>12426</v>
      </c>
    </row>
    <row r="4578" spans="1:2" x14ac:dyDescent="0.25">
      <c r="A4578" t="s">
        <v>12427</v>
      </c>
      <c r="B4578" t="s">
        <v>12428</v>
      </c>
    </row>
    <row r="4579" spans="1:2" x14ac:dyDescent="0.25">
      <c r="A4579" t="s">
        <v>12429</v>
      </c>
      <c r="B4579" t="s">
        <v>12430</v>
      </c>
    </row>
    <row r="4580" spans="1:2" x14ac:dyDescent="0.25">
      <c r="A4580" t="s">
        <v>12431</v>
      </c>
      <c r="B4580" t="s">
        <v>12432</v>
      </c>
    </row>
    <row r="4581" spans="1:2" x14ac:dyDescent="0.25">
      <c r="A4581" t="s">
        <v>12433</v>
      </c>
      <c r="B4581" t="s">
        <v>12434</v>
      </c>
    </row>
    <row r="4582" spans="1:2" x14ac:dyDescent="0.25">
      <c r="A4582" t="s">
        <v>12435</v>
      </c>
      <c r="B4582" t="s">
        <v>12436</v>
      </c>
    </row>
    <row r="4583" spans="1:2" x14ac:dyDescent="0.25">
      <c r="A4583" t="s">
        <v>12437</v>
      </c>
      <c r="B4583" t="s">
        <v>12438</v>
      </c>
    </row>
    <row r="4584" spans="1:2" x14ac:dyDescent="0.25">
      <c r="A4584" t="s">
        <v>12439</v>
      </c>
      <c r="B4584" t="s">
        <v>12440</v>
      </c>
    </row>
    <row r="4585" spans="1:2" x14ac:dyDescent="0.25">
      <c r="A4585" t="s">
        <v>12441</v>
      </c>
      <c r="B4585" t="s">
        <v>12442</v>
      </c>
    </row>
    <row r="4586" spans="1:2" x14ac:dyDescent="0.25">
      <c r="A4586" t="s">
        <v>12443</v>
      </c>
      <c r="B4586" t="s">
        <v>12444</v>
      </c>
    </row>
    <row r="4587" spans="1:2" x14ac:dyDescent="0.25">
      <c r="A4587" t="s">
        <v>12445</v>
      </c>
      <c r="B4587" t="s">
        <v>12446</v>
      </c>
    </row>
    <row r="4588" spans="1:2" x14ac:dyDescent="0.25">
      <c r="A4588" t="s">
        <v>12447</v>
      </c>
      <c r="B4588" t="s">
        <v>12305</v>
      </c>
    </row>
    <row r="4589" spans="1:2" x14ac:dyDescent="0.25">
      <c r="A4589" t="s">
        <v>12448</v>
      </c>
      <c r="B4589" t="s">
        <v>12449</v>
      </c>
    </row>
    <row r="4590" spans="1:2" x14ac:dyDescent="0.25">
      <c r="A4590" t="s">
        <v>12450</v>
      </c>
      <c r="B4590" t="s">
        <v>12451</v>
      </c>
    </row>
    <row r="4591" spans="1:2" x14ac:dyDescent="0.25">
      <c r="A4591" t="s">
        <v>12452</v>
      </c>
      <c r="B4591" t="s">
        <v>12452</v>
      </c>
    </row>
    <row r="4592" spans="1:2" x14ac:dyDescent="0.25">
      <c r="A4592" t="s">
        <v>12453</v>
      </c>
      <c r="B4592" t="s">
        <v>12454</v>
      </c>
    </row>
    <row r="4593" spans="1:2" x14ac:dyDescent="0.25">
      <c r="A4593" t="s">
        <v>12455</v>
      </c>
      <c r="B4593" t="s">
        <v>12456</v>
      </c>
    </row>
    <row r="4594" spans="1:2" x14ac:dyDescent="0.25">
      <c r="A4594" t="s">
        <v>12457</v>
      </c>
      <c r="B4594" t="s">
        <v>12458</v>
      </c>
    </row>
    <row r="4595" spans="1:2" x14ac:dyDescent="0.25">
      <c r="A4595" t="s">
        <v>12459</v>
      </c>
      <c r="B4595" t="s">
        <v>12460</v>
      </c>
    </row>
    <row r="4596" spans="1:2" x14ac:dyDescent="0.25">
      <c r="A4596" t="s">
        <v>12461</v>
      </c>
      <c r="B4596" t="s">
        <v>12462</v>
      </c>
    </row>
    <row r="4597" spans="1:2" x14ac:dyDescent="0.25">
      <c r="A4597" t="s">
        <v>12463</v>
      </c>
      <c r="B4597" t="s">
        <v>12464</v>
      </c>
    </row>
    <row r="4598" spans="1:2" x14ac:dyDescent="0.25">
      <c r="A4598" t="s">
        <v>12465</v>
      </c>
      <c r="B4598" t="s">
        <v>12466</v>
      </c>
    </row>
    <row r="4599" spans="1:2" x14ac:dyDescent="0.25">
      <c r="A4599" t="s">
        <v>12467</v>
      </c>
      <c r="B4599" t="s">
        <v>12468</v>
      </c>
    </row>
    <row r="4600" spans="1:2" x14ac:dyDescent="0.25">
      <c r="A4600" t="s">
        <v>12469</v>
      </c>
      <c r="B4600" t="s">
        <v>12470</v>
      </c>
    </row>
    <row r="4601" spans="1:2" x14ac:dyDescent="0.25">
      <c r="A4601" t="s">
        <v>12471</v>
      </c>
      <c r="B4601" t="s">
        <v>12472</v>
      </c>
    </row>
    <row r="4602" spans="1:2" x14ac:dyDescent="0.25">
      <c r="A4602" t="s">
        <v>12473</v>
      </c>
      <c r="B4602" t="s">
        <v>12474</v>
      </c>
    </row>
    <row r="4603" spans="1:2" x14ac:dyDescent="0.25">
      <c r="A4603" t="s">
        <v>12475</v>
      </c>
      <c r="B4603" t="s">
        <v>12476</v>
      </c>
    </row>
    <row r="4604" spans="1:2" x14ac:dyDescent="0.25">
      <c r="A4604" t="s">
        <v>12477</v>
      </c>
      <c r="B4604" t="s">
        <v>12478</v>
      </c>
    </row>
    <row r="4605" spans="1:2" x14ac:dyDescent="0.25">
      <c r="A4605" t="s">
        <v>12479</v>
      </c>
      <c r="B4605" t="s">
        <v>12480</v>
      </c>
    </row>
    <row r="4606" spans="1:2" x14ac:dyDescent="0.25">
      <c r="A4606" t="s">
        <v>12481</v>
      </c>
      <c r="B4606" t="s">
        <v>12482</v>
      </c>
    </row>
    <row r="4607" spans="1:2" x14ac:dyDescent="0.25">
      <c r="A4607" t="s">
        <v>12483</v>
      </c>
      <c r="B4607" t="s">
        <v>12484</v>
      </c>
    </row>
    <row r="4608" spans="1:2" x14ac:dyDescent="0.25">
      <c r="A4608" t="s">
        <v>12485</v>
      </c>
      <c r="B4608" t="s">
        <v>12486</v>
      </c>
    </row>
    <row r="4609" spans="1:2" x14ac:dyDescent="0.25">
      <c r="A4609" t="s">
        <v>12487</v>
      </c>
      <c r="B4609" t="s">
        <v>12488</v>
      </c>
    </row>
    <row r="4610" spans="1:2" x14ac:dyDescent="0.25">
      <c r="A4610" t="s">
        <v>12489</v>
      </c>
      <c r="B4610" t="s">
        <v>12490</v>
      </c>
    </row>
    <row r="4611" spans="1:2" x14ac:dyDescent="0.25">
      <c r="A4611" t="s">
        <v>12491</v>
      </c>
      <c r="B4611" t="s">
        <v>12492</v>
      </c>
    </row>
    <row r="4612" spans="1:2" x14ac:dyDescent="0.25">
      <c r="A4612" t="s">
        <v>12493</v>
      </c>
      <c r="B4612" t="s">
        <v>12494</v>
      </c>
    </row>
    <row r="4613" spans="1:2" x14ac:dyDescent="0.25">
      <c r="A4613" t="s">
        <v>12495</v>
      </c>
      <c r="B4613" t="s">
        <v>12496</v>
      </c>
    </row>
    <row r="4614" spans="1:2" x14ac:dyDescent="0.25">
      <c r="A4614" t="s">
        <v>12497</v>
      </c>
      <c r="B4614" t="s">
        <v>12498</v>
      </c>
    </row>
    <row r="4615" spans="1:2" x14ac:dyDescent="0.25">
      <c r="A4615" t="s">
        <v>12499</v>
      </c>
      <c r="B4615" t="s">
        <v>12500</v>
      </c>
    </row>
    <row r="4616" spans="1:2" x14ac:dyDescent="0.25">
      <c r="A4616" t="s">
        <v>12501</v>
      </c>
      <c r="B4616" t="s">
        <v>12502</v>
      </c>
    </row>
    <row r="4617" spans="1:2" x14ac:dyDescent="0.25">
      <c r="A4617" t="s">
        <v>12503</v>
      </c>
      <c r="B4617" t="s">
        <v>12504</v>
      </c>
    </row>
    <row r="4618" spans="1:2" x14ac:dyDescent="0.25">
      <c r="A4618" t="s">
        <v>12505</v>
      </c>
      <c r="B4618" t="s">
        <v>12506</v>
      </c>
    </row>
    <row r="4619" spans="1:2" x14ac:dyDescent="0.25">
      <c r="A4619" t="s">
        <v>12507</v>
      </c>
      <c r="B4619" t="s">
        <v>12508</v>
      </c>
    </row>
    <row r="4620" spans="1:2" x14ac:dyDescent="0.25">
      <c r="A4620" t="s">
        <v>12509</v>
      </c>
      <c r="B4620" t="s">
        <v>12510</v>
      </c>
    </row>
    <row r="4621" spans="1:2" x14ac:dyDescent="0.25">
      <c r="A4621" t="s">
        <v>12511</v>
      </c>
      <c r="B4621" t="s">
        <v>12512</v>
      </c>
    </row>
    <row r="4622" spans="1:2" x14ac:dyDescent="0.25">
      <c r="A4622" t="s">
        <v>12513</v>
      </c>
      <c r="B4622" t="s">
        <v>12514</v>
      </c>
    </row>
    <row r="4623" spans="1:2" x14ac:dyDescent="0.25">
      <c r="A4623" t="s">
        <v>12515</v>
      </c>
      <c r="B4623" t="s">
        <v>12516</v>
      </c>
    </row>
    <row r="4624" spans="1:2" x14ac:dyDescent="0.25">
      <c r="A4624" t="s">
        <v>12517</v>
      </c>
      <c r="B4624" t="s">
        <v>12518</v>
      </c>
    </row>
    <row r="4625" spans="1:2" x14ac:dyDescent="0.25">
      <c r="A4625" t="s">
        <v>12519</v>
      </c>
      <c r="B4625" t="s">
        <v>12520</v>
      </c>
    </row>
    <row r="4626" spans="1:2" x14ac:dyDescent="0.25">
      <c r="A4626" t="s">
        <v>12521</v>
      </c>
      <c r="B4626" t="s">
        <v>12522</v>
      </c>
    </row>
    <row r="4627" spans="1:2" x14ac:dyDescent="0.25">
      <c r="A4627" t="s">
        <v>12523</v>
      </c>
      <c r="B4627" t="s">
        <v>12524</v>
      </c>
    </row>
    <row r="4628" spans="1:2" x14ac:dyDescent="0.25">
      <c r="A4628" t="s">
        <v>12525</v>
      </c>
      <c r="B4628" t="s">
        <v>12526</v>
      </c>
    </row>
    <row r="4629" spans="1:2" x14ac:dyDescent="0.25">
      <c r="A4629" t="s">
        <v>12527</v>
      </c>
      <c r="B4629" t="s">
        <v>12528</v>
      </c>
    </row>
    <row r="4630" spans="1:2" x14ac:dyDescent="0.25">
      <c r="A4630" t="s">
        <v>12529</v>
      </c>
      <c r="B4630" t="s">
        <v>12530</v>
      </c>
    </row>
    <row r="4631" spans="1:2" x14ac:dyDescent="0.25">
      <c r="A4631" t="s">
        <v>12531</v>
      </c>
      <c r="B4631" t="s">
        <v>12532</v>
      </c>
    </row>
    <row r="4632" spans="1:2" x14ac:dyDescent="0.25">
      <c r="A4632" t="s">
        <v>12533</v>
      </c>
      <c r="B4632" t="s">
        <v>12534</v>
      </c>
    </row>
    <row r="4633" spans="1:2" x14ac:dyDescent="0.25">
      <c r="A4633" t="s">
        <v>12535</v>
      </c>
      <c r="B4633" t="s">
        <v>12536</v>
      </c>
    </row>
    <row r="4634" spans="1:2" x14ac:dyDescent="0.25">
      <c r="A4634" t="s">
        <v>12537</v>
      </c>
      <c r="B4634" t="s">
        <v>12538</v>
      </c>
    </row>
    <row r="4635" spans="1:2" x14ac:dyDescent="0.25">
      <c r="A4635" t="s">
        <v>12539</v>
      </c>
      <c r="B4635" t="s">
        <v>12540</v>
      </c>
    </row>
    <row r="4636" spans="1:2" x14ac:dyDescent="0.25">
      <c r="A4636" t="s">
        <v>12541</v>
      </c>
      <c r="B4636" t="s">
        <v>12542</v>
      </c>
    </row>
    <row r="4637" spans="1:2" x14ac:dyDescent="0.25">
      <c r="A4637" t="s">
        <v>12543</v>
      </c>
      <c r="B4637" t="s">
        <v>12544</v>
      </c>
    </row>
    <row r="4638" spans="1:2" x14ac:dyDescent="0.25">
      <c r="A4638" t="s">
        <v>12545</v>
      </c>
      <c r="B4638" t="s">
        <v>12546</v>
      </c>
    </row>
    <row r="4639" spans="1:2" x14ac:dyDescent="0.25">
      <c r="A4639" t="s">
        <v>12547</v>
      </c>
      <c r="B4639" t="s">
        <v>12548</v>
      </c>
    </row>
    <row r="4640" spans="1:2" x14ac:dyDescent="0.25">
      <c r="A4640" t="s">
        <v>12549</v>
      </c>
      <c r="B4640" t="s">
        <v>12550</v>
      </c>
    </row>
    <row r="4641" spans="1:2" x14ac:dyDescent="0.25">
      <c r="A4641" t="s">
        <v>12551</v>
      </c>
      <c r="B4641" t="s">
        <v>12552</v>
      </c>
    </row>
    <row r="4642" spans="1:2" x14ac:dyDescent="0.25">
      <c r="A4642" t="s">
        <v>12553</v>
      </c>
      <c r="B4642" t="s">
        <v>12554</v>
      </c>
    </row>
    <row r="4643" spans="1:2" x14ac:dyDescent="0.25">
      <c r="A4643" t="s">
        <v>12555</v>
      </c>
      <c r="B4643" t="s">
        <v>12556</v>
      </c>
    </row>
    <row r="4644" spans="1:2" x14ac:dyDescent="0.25">
      <c r="A4644" t="s">
        <v>12557</v>
      </c>
      <c r="B4644" t="s">
        <v>12558</v>
      </c>
    </row>
    <row r="4645" spans="1:2" x14ac:dyDescent="0.25">
      <c r="A4645" t="s">
        <v>12559</v>
      </c>
      <c r="B4645" t="s">
        <v>12560</v>
      </c>
    </row>
    <row r="4646" spans="1:2" x14ac:dyDescent="0.25">
      <c r="A4646" t="s">
        <v>12561</v>
      </c>
      <c r="B4646" t="s">
        <v>12562</v>
      </c>
    </row>
    <row r="4647" spans="1:2" x14ac:dyDescent="0.25">
      <c r="A4647" t="s">
        <v>12563</v>
      </c>
      <c r="B4647" t="s">
        <v>12564</v>
      </c>
    </row>
    <row r="4648" spans="1:2" x14ac:dyDescent="0.25">
      <c r="A4648" t="s">
        <v>12565</v>
      </c>
      <c r="B4648" t="s">
        <v>12566</v>
      </c>
    </row>
    <row r="4649" spans="1:2" x14ac:dyDescent="0.25">
      <c r="A4649" t="s">
        <v>12567</v>
      </c>
      <c r="B4649" t="s">
        <v>12568</v>
      </c>
    </row>
    <row r="4650" spans="1:2" x14ac:dyDescent="0.25">
      <c r="A4650" t="s">
        <v>12569</v>
      </c>
      <c r="B4650" t="s">
        <v>12570</v>
      </c>
    </row>
    <row r="4651" spans="1:2" x14ac:dyDescent="0.25">
      <c r="A4651" t="s">
        <v>12571</v>
      </c>
      <c r="B4651" t="s">
        <v>12572</v>
      </c>
    </row>
    <row r="4652" spans="1:2" x14ac:dyDescent="0.25">
      <c r="A4652" t="s">
        <v>12573</v>
      </c>
      <c r="B4652" t="s">
        <v>12574</v>
      </c>
    </row>
    <row r="4653" spans="1:2" x14ac:dyDescent="0.25">
      <c r="A4653" t="s">
        <v>12575</v>
      </c>
      <c r="B4653" t="s">
        <v>12576</v>
      </c>
    </row>
    <row r="4654" spans="1:2" x14ac:dyDescent="0.25">
      <c r="A4654" t="s">
        <v>12577</v>
      </c>
      <c r="B4654" t="s">
        <v>12578</v>
      </c>
    </row>
    <row r="4655" spans="1:2" x14ac:dyDescent="0.25">
      <c r="A4655" t="s">
        <v>12579</v>
      </c>
      <c r="B4655" t="s">
        <v>12580</v>
      </c>
    </row>
    <row r="4656" spans="1:2" x14ac:dyDescent="0.25">
      <c r="A4656" t="s">
        <v>12581</v>
      </c>
      <c r="B4656" t="s">
        <v>12582</v>
      </c>
    </row>
    <row r="4657" spans="1:2" x14ac:dyDescent="0.25">
      <c r="A4657" t="s">
        <v>12583</v>
      </c>
      <c r="B4657" t="s">
        <v>12584</v>
      </c>
    </row>
    <row r="4658" spans="1:2" x14ac:dyDescent="0.25">
      <c r="A4658" t="s">
        <v>12585</v>
      </c>
      <c r="B4658" t="s">
        <v>12586</v>
      </c>
    </row>
    <row r="4659" spans="1:2" x14ac:dyDescent="0.25">
      <c r="A4659" t="s">
        <v>12587</v>
      </c>
      <c r="B4659" t="s">
        <v>12588</v>
      </c>
    </row>
    <row r="4660" spans="1:2" x14ac:dyDescent="0.25">
      <c r="A4660" t="s">
        <v>12589</v>
      </c>
      <c r="B4660" t="s">
        <v>12590</v>
      </c>
    </row>
    <row r="4661" spans="1:2" x14ac:dyDescent="0.25">
      <c r="A4661" t="s">
        <v>12591</v>
      </c>
      <c r="B4661" t="s">
        <v>12592</v>
      </c>
    </row>
    <row r="4662" spans="1:2" x14ac:dyDescent="0.25">
      <c r="A4662" t="s">
        <v>12593</v>
      </c>
      <c r="B4662" t="s">
        <v>12594</v>
      </c>
    </row>
    <row r="4663" spans="1:2" x14ac:dyDescent="0.25">
      <c r="A4663" t="s">
        <v>12595</v>
      </c>
      <c r="B4663" t="s">
        <v>12596</v>
      </c>
    </row>
    <row r="4664" spans="1:2" x14ac:dyDescent="0.25">
      <c r="A4664" t="s">
        <v>12597</v>
      </c>
      <c r="B4664" t="s">
        <v>12598</v>
      </c>
    </row>
    <row r="4665" spans="1:2" x14ac:dyDescent="0.25">
      <c r="A4665" t="s">
        <v>12599</v>
      </c>
      <c r="B4665" t="s">
        <v>12600</v>
      </c>
    </row>
    <row r="4666" spans="1:2" x14ac:dyDescent="0.25">
      <c r="A4666" t="s">
        <v>12601</v>
      </c>
      <c r="B4666" t="s">
        <v>12602</v>
      </c>
    </row>
    <row r="4667" spans="1:2" x14ac:dyDescent="0.25">
      <c r="A4667" t="s">
        <v>12603</v>
      </c>
      <c r="B4667" t="s">
        <v>12604</v>
      </c>
    </row>
    <row r="4668" spans="1:2" x14ac:dyDescent="0.25">
      <c r="A4668" t="s">
        <v>12605</v>
      </c>
      <c r="B4668" t="s">
        <v>12606</v>
      </c>
    </row>
    <row r="4669" spans="1:2" x14ac:dyDescent="0.25">
      <c r="A4669" t="s">
        <v>12607</v>
      </c>
      <c r="B4669" t="s">
        <v>12608</v>
      </c>
    </row>
    <row r="4670" spans="1:2" x14ac:dyDescent="0.25">
      <c r="A4670" t="s">
        <v>12609</v>
      </c>
      <c r="B4670" t="s">
        <v>12610</v>
      </c>
    </row>
    <row r="4671" spans="1:2" x14ac:dyDescent="0.25">
      <c r="A4671" t="s">
        <v>12611</v>
      </c>
      <c r="B4671" t="s">
        <v>12612</v>
      </c>
    </row>
    <row r="4672" spans="1:2" x14ac:dyDescent="0.25">
      <c r="A4672" t="s">
        <v>12613</v>
      </c>
      <c r="B4672" t="s">
        <v>12614</v>
      </c>
    </row>
    <row r="4673" spans="1:2" x14ac:dyDescent="0.25">
      <c r="A4673" t="s">
        <v>12615</v>
      </c>
      <c r="B4673" t="s">
        <v>12616</v>
      </c>
    </row>
    <row r="4674" spans="1:2" x14ac:dyDescent="0.25">
      <c r="A4674" t="s">
        <v>12617</v>
      </c>
      <c r="B4674" t="s">
        <v>12618</v>
      </c>
    </row>
    <row r="4675" spans="1:2" x14ac:dyDescent="0.25">
      <c r="A4675" t="s">
        <v>12619</v>
      </c>
      <c r="B4675" t="s">
        <v>12620</v>
      </c>
    </row>
    <row r="4676" spans="1:2" x14ac:dyDescent="0.25">
      <c r="A4676" t="s">
        <v>12621</v>
      </c>
      <c r="B4676" t="s">
        <v>12622</v>
      </c>
    </row>
    <row r="4677" spans="1:2" x14ac:dyDescent="0.25">
      <c r="A4677" t="s">
        <v>12623</v>
      </c>
      <c r="B4677" t="s">
        <v>12624</v>
      </c>
    </row>
    <row r="4678" spans="1:2" x14ac:dyDescent="0.25">
      <c r="A4678" t="s">
        <v>12625</v>
      </c>
      <c r="B4678" t="s">
        <v>12626</v>
      </c>
    </row>
    <row r="4679" spans="1:2" x14ac:dyDescent="0.25">
      <c r="A4679" t="s">
        <v>12627</v>
      </c>
      <c r="B4679" t="s">
        <v>12628</v>
      </c>
    </row>
    <row r="4680" spans="1:2" x14ac:dyDescent="0.25">
      <c r="A4680" t="s">
        <v>12629</v>
      </c>
      <c r="B4680" t="s">
        <v>12630</v>
      </c>
    </row>
    <row r="4681" spans="1:2" x14ac:dyDescent="0.25">
      <c r="A4681" t="s">
        <v>12631</v>
      </c>
      <c r="B4681" t="s">
        <v>12632</v>
      </c>
    </row>
    <row r="4682" spans="1:2" x14ac:dyDescent="0.25">
      <c r="A4682" t="s">
        <v>12633</v>
      </c>
      <c r="B4682" t="s">
        <v>12634</v>
      </c>
    </row>
    <row r="4683" spans="1:2" x14ac:dyDescent="0.25">
      <c r="A4683" t="s">
        <v>12635</v>
      </c>
      <c r="B4683" t="s">
        <v>12636</v>
      </c>
    </row>
    <row r="4684" spans="1:2" x14ac:dyDescent="0.25">
      <c r="A4684" t="s">
        <v>12637</v>
      </c>
      <c r="B4684" t="s">
        <v>12638</v>
      </c>
    </row>
    <row r="4685" spans="1:2" x14ac:dyDescent="0.25">
      <c r="A4685" t="s">
        <v>12639</v>
      </c>
      <c r="B4685" t="s">
        <v>12640</v>
      </c>
    </row>
    <row r="4686" spans="1:2" x14ac:dyDescent="0.25">
      <c r="A4686" t="s">
        <v>12641</v>
      </c>
      <c r="B4686" t="s">
        <v>12642</v>
      </c>
    </row>
    <row r="4687" spans="1:2" x14ac:dyDescent="0.25">
      <c r="A4687" t="s">
        <v>12643</v>
      </c>
      <c r="B4687" t="s">
        <v>12644</v>
      </c>
    </row>
    <row r="4688" spans="1:2" x14ac:dyDescent="0.25">
      <c r="A4688" t="s">
        <v>12645</v>
      </c>
      <c r="B4688" t="s">
        <v>12646</v>
      </c>
    </row>
    <row r="4689" spans="1:2" x14ac:dyDescent="0.25">
      <c r="A4689" t="s">
        <v>12647</v>
      </c>
      <c r="B4689" t="s">
        <v>12648</v>
      </c>
    </row>
    <row r="4690" spans="1:2" x14ac:dyDescent="0.25">
      <c r="A4690" t="s">
        <v>12649</v>
      </c>
      <c r="B4690" t="s">
        <v>12650</v>
      </c>
    </row>
    <row r="4691" spans="1:2" x14ac:dyDescent="0.25">
      <c r="A4691" t="s">
        <v>12651</v>
      </c>
      <c r="B4691" t="s">
        <v>12652</v>
      </c>
    </row>
    <row r="4692" spans="1:2" x14ac:dyDescent="0.25">
      <c r="A4692" t="s">
        <v>12653</v>
      </c>
      <c r="B4692" t="s">
        <v>12654</v>
      </c>
    </row>
    <row r="4693" spans="1:2" x14ac:dyDescent="0.25">
      <c r="A4693" t="s">
        <v>12655</v>
      </c>
      <c r="B4693" t="s">
        <v>12656</v>
      </c>
    </row>
    <row r="4694" spans="1:2" x14ac:dyDescent="0.25">
      <c r="A4694" t="s">
        <v>12657</v>
      </c>
      <c r="B4694" t="s">
        <v>12658</v>
      </c>
    </row>
    <row r="4695" spans="1:2" x14ac:dyDescent="0.25">
      <c r="A4695" t="s">
        <v>12659</v>
      </c>
      <c r="B4695" t="s">
        <v>12660</v>
      </c>
    </row>
    <row r="4696" spans="1:2" x14ac:dyDescent="0.25">
      <c r="A4696" t="s">
        <v>12661</v>
      </c>
      <c r="B4696" t="s">
        <v>12662</v>
      </c>
    </row>
    <row r="4697" spans="1:2" x14ac:dyDescent="0.25">
      <c r="A4697" t="s">
        <v>12663</v>
      </c>
      <c r="B4697" t="s">
        <v>12664</v>
      </c>
    </row>
    <row r="4698" spans="1:2" x14ac:dyDescent="0.25">
      <c r="A4698" t="s">
        <v>12665</v>
      </c>
      <c r="B4698" t="s">
        <v>12666</v>
      </c>
    </row>
    <row r="4699" spans="1:2" x14ac:dyDescent="0.25">
      <c r="A4699" t="s">
        <v>12667</v>
      </c>
      <c r="B4699" t="s">
        <v>12668</v>
      </c>
    </row>
    <row r="4700" spans="1:2" x14ac:dyDescent="0.25">
      <c r="A4700" t="s">
        <v>12669</v>
      </c>
      <c r="B4700" t="s">
        <v>12670</v>
      </c>
    </row>
    <row r="4701" spans="1:2" x14ac:dyDescent="0.25">
      <c r="A4701" t="s">
        <v>12671</v>
      </c>
      <c r="B4701" t="s">
        <v>12672</v>
      </c>
    </row>
    <row r="4702" spans="1:2" x14ac:dyDescent="0.25">
      <c r="A4702" t="s">
        <v>12673</v>
      </c>
      <c r="B4702" t="s">
        <v>12674</v>
      </c>
    </row>
    <row r="4703" spans="1:2" x14ac:dyDescent="0.25">
      <c r="A4703" t="s">
        <v>12675</v>
      </c>
      <c r="B4703" t="s">
        <v>12676</v>
      </c>
    </row>
    <row r="4704" spans="1:2" x14ac:dyDescent="0.25">
      <c r="A4704" t="s">
        <v>12677</v>
      </c>
      <c r="B4704" t="s">
        <v>12678</v>
      </c>
    </row>
    <row r="4705" spans="1:2" x14ac:dyDescent="0.25">
      <c r="A4705" t="s">
        <v>12679</v>
      </c>
      <c r="B4705" t="s">
        <v>12680</v>
      </c>
    </row>
    <row r="4706" spans="1:2" x14ac:dyDescent="0.25">
      <c r="A4706" t="s">
        <v>12681</v>
      </c>
      <c r="B4706" t="s">
        <v>12682</v>
      </c>
    </row>
    <row r="4707" spans="1:2" x14ac:dyDescent="0.25">
      <c r="A4707" t="s">
        <v>12683</v>
      </c>
      <c r="B4707" t="s">
        <v>12684</v>
      </c>
    </row>
    <row r="4708" spans="1:2" x14ac:dyDescent="0.25">
      <c r="A4708" t="s">
        <v>12685</v>
      </c>
      <c r="B4708" t="s">
        <v>12686</v>
      </c>
    </row>
    <row r="4709" spans="1:2" x14ac:dyDescent="0.25">
      <c r="A4709" t="s">
        <v>12687</v>
      </c>
      <c r="B4709" t="s">
        <v>12688</v>
      </c>
    </row>
    <row r="4710" spans="1:2" x14ac:dyDescent="0.25">
      <c r="A4710" t="s">
        <v>12689</v>
      </c>
      <c r="B4710" t="s">
        <v>12690</v>
      </c>
    </row>
    <row r="4711" spans="1:2" x14ac:dyDescent="0.25">
      <c r="A4711" t="s">
        <v>12691</v>
      </c>
      <c r="B4711" t="s">
        <v>12692</v>
      </c>
    </row>
    <row r="4712" spans="1:2" x14ac:dyDescent="0.25">
      <c r="A4712" t="s">
        <v>12693</v>
      </c>
      <c r="B4712" t="s">
        <v>12694</v>
      </c>
    </row>
    <row r="4713" spans="1:2" x14ac:dyDescent="0.25">
      <c r="A4713" t="s">
        <v>12695</v>
      </c>
      <c r="B4713" t="s">
        <v>12696</v>
      </c>
    </row>
    <row r="4714" spans="1:2" x14ac:dyDescent="0.25">
      <c r="A4714" t="s">
        <v>12697</v>
      </c>
      <c r="B4714" t="s">
        <v>12698</v>
      </c>
    </row>
    <row r="4715" spans="1:2" x14ac:dyDescent="0.25">
      <c r="A4715" t="s">
        <v>12699</v>
      </c>
      <c r="B4715" t="s">
        <v>12700</v>
      </c>
    </row>
    <row r="4716" spans="1:2" x14ac:dyDescent="0.25">
      <c r="A4716" t="s">
        <v>12701</v>
      </c>
      <c r="B4716" t="s">
        <v>12702</v>
      </c>
    </row>
    <row r="4717" spans="1:2" x14ac:dyDescent="0.25">
      <c r="A4717" t="s">
        <v>12703</v>
      </c>
      <c r="B4717" t="s">
        <v>12704</v>
      </c>
    </row>
    <row r="4718" spans="1:2" x14ac:dyDescent="0.25">
      <c r="A4718" t="s">
        <v>12705</v>
      </c>
      <c r="B4718" t="s">
        <v>12706</v>
      </c>
    </row>
    <row r="4719" spans="1:2" x14ac:dyDescent="0.25">
      <c r="A4719" t="s">
        <v>12707</v>
      </c>
      <c r="B4719" t="s">
        <v>12708</v>
      </c>
    </row>
    <row r="4720" spans="1:2" x14ac:dyDescent="0.25">
      <c r="A4720" t="s">
        <v>12709</v>
      </c>
      <c r="B4720" t="s">
        <v>12710</v>
      </c>
    </row>
    <row r="4721" spans="1:2" x14ac:dyDescent="0.25">
      <c r="A4721" t="s">
        <v>12711</v>
      </c>
      <c r="B4721" t="s">
        <v>12712</v>
      </c>
    </row>
    <row r="4722" spans="1:2" x14ac:dyDescent="0.25">
      <c r="A4722" t="s">
        <v>12713</v>
      </c>
      <c r="B4722" t="s">
        <v>12714</v>
      </c>
    </row>
    <row r="4723" spans="1:2" x14ac:dyDescent="0.25">
      <c r="A4723" t="s">
        <v>12715</v>
      </c>
      <c r="B4723" t="s">
        <v>12716</v>
      </c>
    </row>
    <row r="4724" spans="1:2" x14ac:dyDescent="0.25">
      <c r="A4724" t="s">
        <v>12717</v>
      </c>
      <c r="B4724" t="s">
        <v>12718</v>
      </c>
    </row>
    <row r="4725" spans="1:2" x14ac:dyDescent="0.25">
      <c r="A4725" t="s">
        <v>12719</v>
      </c>
      <c r="B4725" t="s">
        <v>12720</v>
      </c>
    </row>
    <row r="4726" spans="1:2" x14ac:dyDescent="0.25">
      <c r="A4726" t="s">
        <v>12721</v>
      </c>
      <c r="B4726" t="s">
        <v>12722</v>
      </c>
    </row>
    <row r="4727" spans="1:2" x14ac:dyDescent="0.25">
      <c r="A4727" t="s">
        <v>12723</v>
      </c>
      <c r="B4727" t="s">
        <v>12724</v>
      </c>
    </row>
    <row r="4728" spans="1:2" x14ac:dyDescent="0.25">
      <c r="A4728" t="s">
        <v>12725</v>
      </c>
      <c r="B4728" t="s">
        <v>12726</v>
      </c>
    </row>
    <row r="4729" spans="1:2" x14ac:dyDescent="0.25">
      <c r="A4729" t="s">
        <v>12727</v>
      </c>
      <c r="B4729" t="s">
        <v>12728</v>
      </c>
    </row>
    <row r="4730" spans="1:2" x14ac:dyDescent="0.25">
      <c r="A4730" t="s">
        <v>177</v>
      </c>
      <c r="B4730" t="s">
        <v>12729</v>
      </c>
    </row>
    <row r="4731" spans="1:2" x14ac:dyDescent="0.25">
      <c r="A4731" t="s">
        <v>12730</v>
      </c>
      <c r="B4731" t="s">
        <v>12731</v>
      </c>
    </row>
    <row r="4732" spans="1:2" x14ac:dyDescent="0.25">
      <c r="A4732" t="s">
        <v>12732</v>
      </c>
      <c r="B4732" t="s">
        <v>12733</v>
      </c>
    </row>
    <row r="4733" spans="1:2" x14ac:dyDescent="0.25">
      <c r="A4733" t="s">
        <v>12734</v>
      </c>
      <c r="B4733" t="s">
        <v>12735</v>
      </c>
    </row>
    <row r="4734" spans="1:2" x14ac:dyDescent="0.25">
      <c r="A4734" t="s">
        <v>12736</v>
      </c>
      <c r="B4734" t="s">
        <v>12737</v>
      </c>
    </row>
    <row r="4735" spans="1:2" x14ac:dyDescent="0.25">
      <c r="A4735" t="s">
        <v>12738</v>
      </c>
      <c r="B4735" t="s">
        <v>12739</v>
      </c>
    </row>
    <row r="4736" spans="1:2" x14ac:dyDescent="0.25">
      <c r="A4736" t="s">
        <v>12740</v>
      </c>
      <c r="B4736" t="s">
        <v>12740</v>
      </c>
    </row>
    <row r="4737" spans="1:2" x14ac:dyDescent="0.25">
      <c r="A4737" t="s">
        <v>12741</v>
      </c>
      <c r="B4737" t="s">
        <v>12742</v>
      </c>
    </row>
    <row r="4738" spans="1:2" x14ac:dyDescent="0.25">
      <c r="A4738" t="s">
        <v>12743</v>
      </c>
      <c r="B4738" t="s">
        <v>12744</v>
      </c>
    </row>
    <row r="4739" spans="1:2" x14ac:dyDescent="0.25">
      <c r="A4739" t="s">
        <v>12745</v>
      </c>
      <c r="B4739" t="s">
        <v>12746</v>
      </c>
    </row>
    <row r="4740" spans="1:2" x14ac:dyDescent="0.25">
      <c r="A4740" t="s">
        <v>12747</v>
      </c>
      <c r="B4740" t="s">
        <v>12748</v>
      </c>
    </row>
    <row r="4741" spans="1:2" x14ac:dyDescent="0.25">
      <c r="A4741" t="s">
        <v>12749</v>
      </c>
      <c r="B4741" t="s">
        <v>12750</v>
      </c>
    </row>
    <row r="4742" spans="1:2" x14ac:dyDescent="0.25">
      <c r="A4742" t="s">
        <v>12751</v>
      </c>
      <c r="B4742" t="s">
        <v>12752</v>
      </c>
    </row>
    <row r="4743" spans="1:2" x14ac:dyDescent="0.25">
      <c r="A4743" t="s">
        <v>12753</v>
      </c>
      <c r="B4743" t="s">
        <v>12754</v>
      </c>
    </row>
    <row r="4744" spans="1:2" x14ac:dyDescent="0.25">
      <c r="A4744" t="s">
        <v>12755</v>
      </c>
      <c r="B4744" t="s">
        <v>12756</v>
      </c>
    </row>
    <row r="4745" spans="1:2" x14ac:dyDescent="0.25">
      <c r="A4745" t="s">
        <v>12757</v>
      </c>
      <c r="B4745" t="s">
        <v>12758</v>
      </c>
    </row>
    <row r="4746" spans="1:2" x14ac:dyDescent="0.25">
      <c r="A4746" t="s">
        <v>12759</v>
      </c>
      <c r="B4746" t="s">
        <v>12760</v>
      </c>
    </row>
    <row r="4747" spans="1:2" x14ac:dyDescent="0.25">
      <c r="A4747" t="s">
        <v>12761</v>
      </c>
      <c r="B4747" t="s">
        <v>12762</v>
      </c>
    </row>
    <row r="4748" spans="1:2" x14ac:dyDescent="0.25">
      <c r="A4748" t="s">
        <v>12763</v>
      </c>
      <c r="B4748" t="s">
        <v>12764</v>
      </c>
    </row>
    <row r="4749" spans="1:2" x14ac:dyDescent="0.25">
      <c r="A4749" t="s">
        <v>12765</v>
      </c>
      <c r="B4749" t="s">
        <v>12766</v>
      </c>
    </row>
    <row r="4750" spans="1:2" x14ac:dyDescent="0.25">
      <c r="A4750" t="s">
        <v>12767</v>
      </c>
      <c r="B4750" t="s">
        <v>12309</v>
      </c>
    </row>
    <row r="4751" spans="1:2" x14ac:dyDescent="0.25">
      <c r="A4751" t="s">
        <v>12768</v>
      </c>
      <c r="B4751" t="s">
        <v>12769</v>
      </c>
    </row>
    <row r="4752" spans="1:2" x14ac:dyDescent="0.25">
      <c r="A4752" t="s">
        <v>12770</v>
      </c>
      <c r="B4752" t="s">
        <v>12771</v>
      </c>
    </row>
    <row r="4753" spans="1:2" x14ac:dyDescent="0.25">
      <c r="A4753" t="s">
        <v>12772</v>
      </c>
      <c r="B4753" t="s">
        <v>12773</v>
      </c>
    </row>
    <row r="4754" spans="1:2" x14ac:dyDescent="0.25">
      <c r="A4754" t="s">
        <v>12774</v>
      </c>
      <c r="B4754" t="s">
        <v>12775</v>
      </c>
    </row>
    <row r="4755" spans="1:2" x14ac:dyDescent="0.25">
      <c r="A4755" t="s">
        <v>12776</v>
      </c>
      <c r="B4755" t="s">
        <v>12777</v>
      </c>
    </row>
    <row r="4756" spans="1:2" x14ac:dyDescent="0.25">
      <c r="A4756" t="s">
        <v>12778</v>
      </c>
      <c r="B4756" t="s">
        <v>12779</v>
      </c>
    </row>
    <row r="4757" spans="1:2" x14ac:dyDescent="0.25">
      <c r="A4757" t="s">
        <v>12780</v>
      </c>
      <c r="B4757" t="s">
        <v>12781</v>
      </c>
    </row>
    <row r="4758" spans="1:2" x14ac:dyDescent="0.25">
      <c r="A4758" t="s">
        <v>12782</v>
      </c>
      <c r="B4758" t="s">
        <v>12783</v>
      </c>
    </row>
    <row r="4759" spans="1:2" x14ac:dyDescent="0.25">
      <c r="A4759" t="s">
        <v>12784</v>
      </c>
      <c r="B4759" t="s">
        <v>12785</v>
      </c>
    </row>
    <row r="4760" spans="1:2" x14ac:dyDescent="0.25">
      <c r="A4760" t="s">
        <v>12786</v>
      </c>
      <c r="B4760" t="s">
        <v>12787</v>
      </c>
    </row>
    <row r="4761" spans="1:2" x14ac:dyDescent="0.25">
      <c r="A4761" t="s">
        <v>12788</v>
      </c>
      <c r="B4761" t="s">
        <v>12789</v>
      </c>
    </row>
    <row r="4762" spans="1:2" x14ac:dyDescent="0.25">
      <c r="A4762" t="s">
        <v>12790</v>
      </c>
      <c r="B4762" t="s">
        <v>12791</v>
      </c>
    </row>
    <row r="4763" spans="1:2" x14ac:dyDescent="0.25">
      <c r="A4763" t="s">
        <v>12792</v>
      </c>
      <c r="B4763" t="s">
        <v>12793</v>
      </c>
    </row>
    <row r="4764" spans="1:2" x14ac:dyDescent="0.25">
      <c r="A4764" t="s">
        <v>12794</v>
      </c>
      <c r="B4764" t="s">
        <v>12795</v>
      </c>
    </row>
    <row r="4765" spans="1:2" x14ac:dyDescent="0.25">
      <c r="A4765" t="s">
        <v>12796</v>
      </c>
      <c r="B4765" t="s">
        <v>12797</v>
      </c>
    </row>
    <row r="4766" spans="1:2" x14ac:dyDescent="0.25">
      <c r="A4766" t="s">
        <v>12798</v>
      </c>
      <c r="B4766" t="s">
        <v>12799</v>
      </c>
    </row>
    <row r="4767" spans="1:2" x14ac:dyDescent="0.25">
      <c r="A4767" t="s">
        <v>12800</v>
      </c>
      <c r="B4767" t="s">
        <v>12801</v>
      </c>
    </row>
    <row r="4768" spans="1:2" x14ac:dyDescent="0.25">
      <c r="A4768" t="s">
        <v>12802</v>
      </c>
      <c r="B4768" t="s">
        <v>12803</v>
      </c>
    </row>
    <row r="4769" spans="1:2" x14ac:dyDescent="0.25">
      <c r="A4769" t="s">
        <v>12804</v>
      </c>
      <c r="B4769" t="s">
        <v>12805</v>
      </c>
    </row>
    <row r="4770" spans="1:2" x14ac:dyDescent="0.25">
      <c r="A4770" t="s">
        <v>12806</v>
      </c>
      <c r="B4770" t="s">
        <v>12807</v>
      </c>
    </row>
    <row r="4771" spans="1:2" x14ac:dyDescent="0.25">
      <c r="A4771" t="s">
        <v>12808</v>
      </c>
      <c r="B4771" t="s">
        <v>12809</v>
      </c>
    </row>
    <row r="4772" spans="1:2" x14ac:dyDescent="0.25">
      <c r="A4772" t="s">
        <v>12810</v>
      </c>
      <c r="B4772" t="s">
        <v>12811</v>
      </c>
    </row>
    <row r="4773" spans="1:2" x14ac:dyDescent="0.25">
      <c r="A4773" t="s">
        <v>12812</v>
      </c>
      <c r="B4773" t="s">
        <v>12813</v>
      </c>
    </row>
    <row r="4774" spans="1:2" x14ac:dyDescent="0.25">
      <c r="A4774" t="s">
        <v>12814</v>
      </c>
      <c r="B4774" t="s">
        <v>12815</v>
      </c>
    </row>
    <row r="4775" spans="1:2" x14ac:dyDescent="0.25">
      <c r="A4775" t="s">
        <v>12816</v>
      </c>
      <c r="B4775" t="s">
        <v>12817</v>
      </c>
    </row>
    <row r="4776" spans="1:2" x14ac:dyDescent="0.25">
      <c r="A4776" t="s">
        <v>12818</v>
      </c>
      <c r="B4776" t="s">
        <v>12819</v>
      </c>
    </row>
    <row r="4777" spans="1:2" x14ac:dyDescent="0.25">
      <c r="A4777" t="s">
        <v>12820</v>
      </c>
      <c r="B4777" t="s">
        <v>12821</v>
      </c>
    </row>
    <row r="4778" spans="1:2" x14ac:dyDescent="0.25">
      <c r="A4778" t="s">
        <v>12822</v>
      </c>
      <c r="B4778" t="s">
        <v>12823</v>
      </c>
    </row>
    <row r="4779" spans="1:2" x14ac:dyDescent="0.25">
      <c r="A4779" t="s">
        <v>12824</v>
      </c>
      <c r="B4779" t="s">
        <v>12825</v>
      </c>
    </row>
    <row r="4780" spans="1:2" x14ac:dyDescent="0.25">
      <c r="A4780" t="s">
        <v>12826</v>
      </c>
      <c r="B4780" t="s">
        <v>12827</v>
      </c>
    </row>
    <row r="4781" spans="1:2" x14ac:dyDescent="0.25">
      <c r="A4781" t="s">
        <v>12828</v>
      </c>
      <c r="B4781" t="s">
        <v>12829</v>
      </c>
    </row>
    <row r="4782" spans="1:2" x14ac:dyDescent="0.25">
      <c r="A4782" t="s">
        <v>12830</v>
      </c>
      <c r="B4782" t="s">
        <v>12831</v>
      </c>
    </row>
    <row r="4783" spans="1:2" x14ac:dyDescent="0.25">
      <c r="A4783" t="s">
        <v>12832</v>
      </c>
      <c r="B4783" t="s">
        <v>12833</v>
      </c>
    </row>
    <row r="4784" spans="1:2" x14ac:dyDescent="0.25">
      <c r="A4784" t="s">
        <v>12834</v>
      </c>
      <c r="B4784" t="s">
        <v>12835</v>
      </c>
    </row>
    <row r="4785" spans="1:2" x14ac:dyDescent="0.25">
      <c r="A4785" t="s">
        <v>12836</v>
      </c>
      <c r="B4785" t="s">
        <v>12837</v>
      </c>
    </row>
    <row r="4786" spans="1:2" x14ac:dyDescent="0.25">
      <c r="A4786" t="s">
        <v>12838</v>
      </c>
      <c r="B4786" t="s">
        <v>12839</v>
      </c>
    </row>
    <row r="4787" spans="1:2" x14ac:dyDescent="0.25">
      <c r="A4787" t="s">
        <v>12840</v>
      </c>
      <c r="B4787" t="s">
        <v>12841</v>
      </c>
    </row>
    <row r="4788" spans="1:2" x14ac:dyDescent="0.25">
      <c r="A4788" t="s">
        <v>12842</v>
      </c>
      <c r="B4788" t="s">
        <v>12843</v>
      </c>
    </row>
    <row r="4789" spans="1:2" x14ac:dyDescent="0.25">
      <c r="A4789" t="s">
        <v>12844</v>
      </c>
      <c r="B4789" t="s">
        <v>12845</v>
      </c>
    </row>
    <row r="4790" spans="1:2" x14ac:dyDescent="0.25">
      <c r="A4790" t="s">
        <v>12846</v>
      </c>
      <c r="B4790" t="s">
        <v>12847</v>
      </c>
    </row>
    <row r="4791" spans="1:2" x14ac:dyDescent="0.25">
      <c r="A4791" t="s">
        <v>12848</v>
      </c>
      <c r="B4791" t="s">
        <v>12849</v>
      </c>
    </row>
    <row r="4792" spans="1:2" x14ac:dyDescent="0.25">
      <c r="A4792" t="s">
        <v>12850</v>
      </c>
      <c r="B4792" t="s">
        <v>12851</v>
      </c>
    </row>
    <row r="4793" spans="1:2" x14ac:dyDescent="0.25">
      <c r="A4793" t="s">
        <v>12852</v>
      </c>
      <c r="B4793" t="s">
        <v>12853</v>
      </c>
    </row>
    <row r="4794" spans="1:2" x14ac:dyDescent="0.25">
      <c r="A4794" t="s">
        <v>12854</v>
      </c>
      <c r="B4794" t="s">
        <v>12855</v>
      </c>
    </row>
    <row r="4795" spans="1:2" x14ac:dyDescent="0.25">
      <c r="A4795" t="s">
        <v>12856</v>
      </c>
      <c r="B4795" t="s">
        <v>12857</v>
      </c>
    </row>
    <row r="4796" spans="1:2" x14ac:dyDescent="0.25">
      <c r="A4796" t="s">
        <v>12858</v>
      </c>
      <c r="B4796" t="s">
        <v>12859</v>
      </c>
    </row>
    <row r="4797" spans="1:2" x14ac:dyDescent="0.25">
      <c r="A4797" t="s">
        <v>12860</v>
      </c>
      <c r="B4797" t="s">
        <v>12861</v>
      </c>
    </row>
    <row r="4798" spans="1:2" x14ac:dyDescent="0.25">
      <c r="A4798" t="s">
        <v>12862</v>
      </c>
      <c r="B4798" t="s">
        <v>12863</v>
      </c>
    </row>
    <row r="4799" spans="1:2" x14ac:dyDescent="0.25">
      <c r="A4799" t="s">
        <v>12864</v>
      </c>
      <c r="B4799" t="s">
        <v>12865</v>
      </c>
    </row>
    <row r="4800" spans="1:2" x14ac:dyDescent="0.25">
      <c r="A4800" t="s">
        <v>12866</v>
      </c>
      <c r="B4800" t="s">
        <v>12867</v>
      </c>
    </row>
    <row r="4801" spans="1:2" x14ac:dyDescent="0.25">
      <c r="A4801" t="s">
        <v>12868</v>
      </c>
      <c r="B4801" t="s">
        <v>12869</v>
      </c>
    </row>
    <row r="4802" spans="1:2" x14ac:dyDescent="0.25">
      <c r="A4802" t="s">
        <v>12870</v>
      </c>
      <c r="B4802" t="s">
        <v>12871</v>
      </c>
    </row>
    <row r="4803" spans="1:2" x14ac:dyDescent="0.25">
      <c r="A4803" t="s">
        <v>12872</v>
      </c>
      <c r="B4803" t="s">
        <v>12873</v>
      </c>
    </row>
    <row r="4804" spans="1:2" x14ac:dyDescent="0.25">
      <c r="A4804" t="s">
        <v>12874</v>
      </c>
      <c r="B4804" t="s">
        <v>12875</v>
      </c>
    </row>
    <row r="4805" spans="1:2" x14ac:dyDescent="0.25">
      <c r="A4805" t="s">
        <v>12876</v>
      </c>
      <c r="B4805" t="s">
        <v>12877</v>
      </c>
    </row>
    <row r="4806" spans="1:2" x14ac:dyDescent="0.25">
      <c r="A4806" t="s">
        <v>12878</v>
      </c>
      <c r="B4806" t="s">
        <v>12879</v>
      </c>
    </row>
    <row r="4807" spans="1:2" x14ac:dyDescent="0.25">
      <c r="A4807" t="s">
        <v>12880</v>
      </c>
      <c r="B4807" t="s">
        <v>12881</v>
      </c>
    </row>
    <row r="4808" spans="1:2" x14ac:dyDescent="0.25">
      <c r="A4808" t="s">
        <v>12882</v>
      </c>
      <c r="B4808" t="s">
        <v>12883</v>
      </c>
    </row>
    <row r="4809" spans="1:2" x14ac:dyDescent="0.25">
      <c r="A4809" t="s">
        <v>12884</v>
      </c>
      <c r="B4809" t="s">
        <v>12885</v>
      </c>
    </row>
    <row r="4810" spans="1:2" x14ac:dyDescent="0.25">
      <c r="A4810" t="s">
        <v>12886</v>
      </c>
      <c r="B4810" t="s">
        <v>12887</v>
      </c>
    </row>
    <row r="4811" spans="1:2" x14ac:dyDescent="0.25">
      <c r="A4811" t="s">
        <v>12888</v>
      </c>
      <c r="B4811" t="s">
        <v>12889</v>
      </c>
    </row>
    <row r="4812" spans="1:2" x14ac:dyDescent="0.25">
      <c r="A4812" t="s">
        <v>12890</v>
      </c>
      <c r="B4812" t="s">
        <v>12891</v>
      </c>
    </row>
    <row r="4813" spans="1:2" x14ac:dyDescent="0.25">
      <c r="A4813" t="s">
        <v>12892</v>
      </c>
      <c r="B4813" t="s">
        <v>12893</v>
      </c>
    </row>
    <row r="4814" spans="1:2" x14ac:dyDescent="0.25">
      <c r="A4814" t="s">
        <v>12894</v>
      </c>
      <c r="B4814" t="s">
        <v>12895</v>
      </c>
    </row>
    <row r="4815" spans="1:2" x14ac:dyDescent="0.25">
      <c r="A4815" t="s">
        <v>12896</v>
      </c>
      <c r="B4815" t="s">
        <v>12897</v>
      </c>
    </row>
    <row r="4816" spans="1:2" x14ac:dyDescent="0.25">
      <c r="A4816" t="s">
        <v>12898</v>
      </c>
      <c r="B4816" t="s">
        <v>12899</v>
      </c>
    </row>
    <row r="4817" spans="1:2" x14ac:dyDescent="0.25">
      <c r="A4817" t="s">
        <v>12900</v>
      </c>
      <c r="B4817" t="s">
        <v>12901</v>
      </c>
    </row>
    <row r="4818" spans="1:2" x14ac:dyDescent="0.25">
      <c r="A4818" t="s">
        <v>12902</v>
      </c>
      <c r="B4818" t="s">
        <v>12903</v>
      </c>
    </row>
    <row r="4819" spans="1:2" x14ac:dyDescent="0.25">
      <c r="A4819" t="s">
        <v>12904</v>
      </c>
      <c r="B4819" t="s">
        <v>12905</v>
      </c>
    </row>
    <row r="4820" spans="1:2" x14ac:dyDescent="0.25">
      <c r="A4820" t="s">
        <v>12906</v>
      </c>
      <c r="B4820" t="s">
        <v>12907</v>
      </c>
    </row>
    <row r="4821" spans="1:2" x14ac:dyDescent="0.25">
      <c r="A4821" t="s">
        <v>12908</v>
      </c>
      <c r="B4821" t="s">
        <v>12909</v>
      </c>
    </row>
    <row r="4822" spans="1:2" x14ac:dyDescent="0.25">
      <c r="A4822" t="s">
        <v>12910</v>
      </c>
      <c r="B4822" t="s">
        <v>12911</v>
      </c>
    </row>
    <row r="4823" spans="1:2" x14ac:dyDescent="0.25">
      <c r="A4823" t="s">
        <v>12912</v>
      </c>
      <c r="B4823" t="s">
        <v>12913</v>
      </c>
    </row>
    <row r="4824" spans="1:2" x14ac:dyDescent="0.25">
      <c r="A4824" t="s">
        <v>12914</v>
      </c>
      <c r="B4824" t="s">
        <v>12915</v>
      </c>
    </row>
    <row r="4825" spans="1:2" x14ac:dyDescent="0.25">
      <c r="A4825" t="s">
        <v>12916</v>
      </c>
      <c r="B4825" t="s">
        <v>12917</v>
      </c>
    </row>
    <row r="4826" spans="1:2" x14ac:dyDescent="0.25">
      <c r="A4826" t="s">
        <v>12918</v>
      </c>
      <c r="B4826" t="s">
        <v>12919</v>
      </c>
    </row>
    <row r="4827" spans="1:2" x14ac:dyDescent="0.25">
      <c r="A4827" t="s">
        <v>12920</v>
      </c>
      <c r="B4827" t="s">
        <v>12921</v>
      </c>
    </row>
    <row r="4828" spans="1:2" x14ac:dyDescent="0.25">
      <c r="A4828" t="s">
        <v>12922</v>
      </c>
      <c r="B4828" t="s">
        <v>12923</v>
      </c>
    </row>
    <row r="4829" spans="1:2" x14ac:dyDescent="0.25">
      <c r="A4829" t="s">
        <v>12924</v>
      </c>
      <c r="B4829" t="s">
        <v>12925</v>
      </c>
    </row>
    <row r="4830" spans="1:2" x14ac:dyDescent="0.25">
      <c r="A4830" t="s">
        <v>12926</v>
      </c>
      <c r="B4830" t="s">
        <v>12927</v>
      </c>
    </row>
    <row r="4831" spans="1:2" x14ac:dyDescent="0.25">
      <c r="A4831" t="s">
        <v>12928</v>
      </c>
      <c r="B4831" t="s">
        <v>12929</v>
      </c>
    </row>
    <row r="4832" spans="1:2" x14ac:dyDescent="0.25">
      <c r="A4832" t="s">
        <v>12930</v>
      </c>
      <c r="B4832" t="s">
        <v>12931</v>
      </c>
    </row>
    <row r="4833" spans="1:2" x14ac:dyDescent="0.25">
      <c r="A4833" t="s">
        <v>12932</v>
      </c>
      <c r="B4833" t="s">
        <v>12933</v>
      </c>
    </row>
    <row r="4834" spans="1:2" x14ac:dyDescent="0.25">
      <c r="A4834" t="s">
        <v>12934</v>
      </c>
      <c r="B4834" t="s">
        <v>12935</v>
      </c>
    </row>
    <row r="4835" spans="1:2" x14ac:dyDescent="0.25">
      <c r="A4835" t="s">
        <v>12936</v>
      </c>
      <c r="B4835" t="s">
        <v>12937</v>
      </c>
    </row>
    <row r="4836" spans="1:2" x14ac:dyDescent="0.25">
      <c r="A4836" t="s">
        <v>12938</v>
      </c>
      <c r="B4836" t="s">
        <v>12939</v>
      </c>
    </row>
    <row r="4837" spans="1:2" x14ac:dyDescent="0.25">
      <c r="A4837" t="s">
        <v>12940</v>
      </c>
      <c r="B4837" t="s">
        <v>18534</v>
      </c>
    </row>
    <row r="4838" spans="1:2" x14ac:dyDescent="0.25">
      <c r="A4838" t="s">
        <v>12941</v>
      </c>
      <c r="B4838" t="s">
        <v>12942</v>
      </c>
    </row>
    <row r="4839" spans="1:2" x14ac:dyDescent="0.25">
      <c r="A4839" t="s">
        <v>12943</v>
      </c>
      <c r="B4839" t="s">
        <v>12944</v>
      </c>
    </row>
    <row r="4840" spans="1:2" x14ac:dyDescent="0.25">
      <c r="A4840" t="s">
        <v>12945</v>
      </c>
      <c r="B4840" t="s">
        <v>12946</v>
      </c>
    </row>
    <row r="4841" spans="1:2" x14ac:dyDescent="0.25">
      <c r="A4841" t="s">
        <v>12947</v>
      </c>
      <c r="B4841" t="s">
        <v>12948</v>
      </c>
    </row>
    <row r="4842" spans="1:2" x14ac:dyDescent="0.25">
      <c r="A4842" t="s">
        <v>12949</v>
      </c>
      <c r="B4842" t="s">
        <v>12950</v>
      </c>
    </row>
    <row r="4843" spans="1:2" x14ac:dyDescent="0.25">
      <c r="A4843" t="s">
        <v>12951</v>
      </c>
      <c r="B4843" t="s">
        <v>12952</v>
      </c>
    </row>
    <row r="4844" spans="1:2" x14ac:dyDescent="0.25">
      <c r="A4844" t="s">
        <v>12953</v>
      </c>
      <c r="B4844" t="s">
        <v>12954</v>
      </c>
    </row>
    <row r="4845" spans="1:2" x14ac:dyDescent="0.25">
      <c r="A4845" t="s">
        <v>12955</v>
      </c>
      <c r="B4845" t="s">
        <v>12956</v>
      </c>
    </row>
    <row r="4846" spans="1:2" x14ac:dyDescent="0.25">
      <c r="A4846" t="s">
        <v>12957</v>
      </c>
      <c r="B4846" t="s">
        <v>12958</v>
      </c>
    </row>
    <row r="4847" spans="1:2" x14ac:dyDescent="0.25">
      <c r="A4847" t="s">
        <v>737</v>
      </c>
      <c r="B4847" t="s">
        <v>12959</v>
      </c>
    </row>
    <row r="4848" spans="1:2" x14ac:dyDescent="0.25">
      <c r="A4848" t="s">
        <v>12960</v>
      </c>
      <c r="B4848" t="s">
        <v>12961</v>
      </c>
    </row>
    <row r="4849" spans="1:2" x14ac:dyDescent="0.25">
      <c r="A4849" t="s">
        <v>12962</v>
      </c>
      <c r="B4849" t="s">
        <v>12963</v>
      </c>
    </row>
    <row r="4850" spans="1:2" x14ac:dyDescent="0.25">
      <c r="A4850" t="s">
        <v>12964</v>
      </c>
      <c r="B4850" t="s">
        <v>12965</v>
      </c>
    </row>
    <row r="4851" spans="1:2" x14ac:dyDescent="0.25">
      <c r="A4851" t="s">
        <v>12966</v>
      </c>
      <c r="B4851" t="s">
        <v>12967</v>
      </c>
    </row>
    <row r="4852" spans="1:2" x14ac:dyDescent="0.25">
      <c r="A4852" t="s">
        <v>12968</v>
      </c>
      <c r="B4852" t="s">
        <v>12969</v>
      </c>
    </row>
    <row r="4853" spans="1:2" x14ac:dyDescent="0.25">
      <c r="A4853" t="s">
        <v>12970</v>
      </c>
      <c r="B4853" t="s">
        <v>12971</v>
      </c>
    </row>
    <row r="4854" spans="1:2" x14ac:dyDescent="0.25">
      <c r="A4854" t="s">
        <v>12972</v>
      </c>
      <c r="B4854" t="s">
        <v>12973</v>
      </c>
    </row>
    <row r="4855" spans="1:2" x14ac:dyDescent="0.25">
      <c r="A4855" t="s">
        <v>12974</v>
      </c>
      <c r="B4855" t="s">
        <v>12975</v>
      </c>
    </row>
    <row r="4856" spans="1:2" x14ac:dyDescent="0.25">
      <c r="A4856" t="s">
        <v>12976</v>
      </c>
      <c r="B4856" t="s">
        <v>12977</v>
      </c>
    </row>
    <row r="4857" spans="1:2" x14ac:dyDescent="0.25">
      <c r="A4857" t="s">
        <v>12978</v>
      </c>
      <c r="B4857" t="s">
        <v>12979</v>
      </c>
    </row>
    <row r="4858" spans="1:2" x14ac:dyDescent="0.25">
      <c r="A4858" t="s">
        <v>12980</v>
      </c>
      <c r="B4858" t="s">
        <v>12981</v>
      </c>
    </row>
    <row r="4859" spans="1:2" x14ac:dyDescent="0.25">
      <c r="A4859" t="s">
        <v>12982</v>
      </c>
      <c r="B4859" t="s">
        <v>12983</v>
      </c>
    </row>
    <row r="4860" spans="1:2" x14ac:dyDescent="0.25">
      <c r="A4860" t="s">
        <v>12984</v>
      </c>
      <c r="B4860" t="s">
        <v>12985</v>
      </c>
    </row>
    <row r="4861" spans="1:2" x14ac:dyDescent="0.25">
      <c r="A4861" t="s">
        <v>12986</v>
      </c>
      <c r="B4861" t="s">
        <v>12987</v>
      </c>
    </row>
    <row r="4862" spans="1:2" x14ac:dyDescent="0.25">
      <c r="A4862" t="s">
        <v>12988</v>
      </c>
      <c r="B4862" t="s">
        <v>12989</v>
      </c>
    </row>
    <row r="4863" spans="1:2" x14ac:dyDescent="0.25">
      <c r="A4863" t="s">
        <v>12990</v>
      </c>
      <c r="B4863" t="s">
        <v>12991</v>
      </c>
    </row>
    <row r="4864" spans="1:2" x14ac:dyDescent="0.25">
      <c r="A4864" t="s">
        <v>12992</v>
      </c>
      <c r="B4864" t="s">
        <v>12993</v>
      </c>
    </row>
    <row r="4865" spans="1:2" x14ac:dyDescent="0.25">
      <c r="A4865" t="s">
        <v>12994</v>
      </c>
      <c r="B4865" t="s">
        <v>12995</v>
      </c>
    </row>
    <row r="4866" spans="1:2" x14ac:dyDescent="0.25">
      <c r="A4866" t="s">
        <v>12996</v>
      </c>
      <c r="B4866" t="s">
        <v>12997</v>
      </c>
    </row>
    <row r="4867" spans="1:2" x14ac:dyDescent="0.25">
      <c r="A4867" t="s">
        <v>12998</v>
      </c>
      <c r="B4867" t="s">
        <v>12999</v>
      </c>
    </row>
    <row r="4868" spans="1:2" x14ac:dyDescent="0.25">
      <c r="A4868" t="s">
        <v>13000</v>
      </c>
      <c r="B4868" t="s">
        <v>13001</v>
      </c>
    </row>
    <row r="4869" spans="1:2" x14ac:dyDescent="0.25">
      <c r="A4869" t="s">
        <v>13002</v>
      </c>
      <c r="B4869" t="s">
        <v>13003</v>
      </c>
    </row>
    <row r="4870" spans="1:2" x14ac:dyDescent="0.25">
      <c r="A4870" t="s">
        <v>13004</v>
      </c>
      <c r="B4870" t="s">
        <v>13005</v>
      </c>
    </row>
    <row r="4871" spans="1:2" x14ac:dyDescent="0.25">
      <c r="A4871" t="s">
        <v>13006</v>
      </c>
      <c r="B4871" t="s">
        <v>13007</v>
      </c>
    </row>
    <row r="4872" spans="1:2" x14ac:dyDescent="0.25">
      <c r="A4872" t="s">
        <v>13008</v>
      </c>
      <c r="B4872" t="s">
        <v>13009</v>
      </c>
    </row>
    <row r="4873" spans="1:2" x14ac:dyDescent="0.25">
      <c r="A4873" t="s">
        <v>13010</v>
      </c>
      <c r="B4873" t="s">
        <v>13011</v>
      </c>
    </row>
    <row r="4874" spans="1:2" x14ac:dyDescent="0.25">
      <c r="A4874" t="s">
        <v>13012</v>
      </c>
      <c r="B4874" t="s">
        <v>13013</v>
      </c>
    </row>
    <row r="4875" spans="1:2" x14ac:dyDescent="0.25">
      <c r="A4875" t="s">
        <v>13014</v>
      </c>
      <c r="B4875" t="s">
        <v>13015</v>
      </c>
    </row>
    <row r="4876" spans="1:2" x14ac:dyDescent="0.25">
      <c r="A4876" t="s">
        <v>13016</v>
      </c>
      <c r="B4876" t="s">
        <v>13017</v>
      </c>
    </row>
    <row r="4877" spans="1:2" x14ac:dyDescent="0.25">
      <c r="A4877" t="s">
        <v>13018</v>
      </c>
      <c r="B4877" t="s">
        <v>13019</v>
      </c>
    </row>
    <row r="4878" spans="1:2" x14ac:dyDescent="0.25">
      <c r="A4878" t="s">
        <v>13020</v>
      </c>
      <c r="B4878" t="s">
        <v>13021</v>
      </c>
    </row>
    <row r="4879" spans="1:2" x14ac:dyDescent="0.25">
      <c r="A4879" t="s">
        <v>13022</v>
      </c>
      <c r="B4879" t="s">
        <v>13023</v>
      </c>
    </row>
    <row r="4880" spans="1:2" x14ac:dyDescent="0.25">
      <c r="A4880" t="s">
        <v>13024</v>
      </c>
      <c r="B4880" t="s">
        <v>13025</v>
      </c>
    </row>
    <row r="4881" spans="1:2" x14ac:dyDescent="0.25">
      <c r="A4881" t="s">
        <v>13026</v>
      </c>
      <c r="B4881" t="s">
        <v>13027</v>
      </c>
    </row>
    <row r="4882" spans="1:2" x14ac:dyDescent="0.25">
      <c r="A4882" t="s">
        <v>13028</v>
      </c>
      <c r="B4882" t="s">
        <v>13029</v>
      </c>
    </row>
    <row r="4883" spans="1:2" x14ac:dyDescent="0.25">
      <c r="A4883" t="s">
        <v>13030</v>
      </c>
      <c r="B4883" t="s">
        <v>13031</v>
      </c>
    </row>
    <row r="4884" spans="1:2" x14ac:dyDescent="0.25">
      <c r="A4884" t="s">
        <v>13032</v>
      </c>
      <c r="B4884" t="s">
        <v>13033</v>
      </c>
    </row>
    <row r="4885" spans="1:2" x14ac:dyDescent="0.25">
      <c r="A4885" t="s">
        <v>13034</v>
      </c>
      <c r="B4885" t="s">
        <v>13035</v>
      </c>
    </row>
    <row r="4886" spans="1:2" x14ac:dyDescent="0.25">
      <c r="A4886" t="s">
        <v>13036</v>
      </c>
      <c r="B4886" t="s">
        <v>13037</v>
      </c>
    </row>
    <row r="4887" spans="1:2" x14ac:dyDescent="0.25">
      <c r="A4887" t="s">
        <v>13038</v>
      </c>
      <c r="B4887" t="s">
        <v>13039</v>
      </c>
    </row>
    <row r="4888" spans="1:2" x14ac:dyDescent="0.25">
      <c r="A4888" t="s">
        <v>13040</v>
      </c>
      <c r="B4888" t="s">
        <v>13041</v>
      </c>
    </row>
    <row r="4889" spans="1:2" x14ac:dyDescent="0.25">
      <c r="A4889" t="s">
        <v>13042</v>
      </c>
      <c r="B4889" t="s">
        <v>13043</v>
      </c>
    </row>
    <row r="4890" spans="1:2" x14ac:dyDescent="0.25">
      <c r="A4890" t="s">
        <v>13044</v>
      </c>
      <c r="B4890" t="s">
        <v>13045</v>
      </c>
    </row>
    <row r="4891" spans="1:2" x14ac:dyDescent="0.25">
      <c r="A4891" t="s">
        <v>13046</v>
      </c>
      <c r="B4891" t="s">
        <v>13047</v>
      </c>
    </row>
    <row r="4892" spans="1:2" x14ac:dyDescent="0.25">
      <c r="A4892" t="s">
        <v>13048</v>
      </c>
      <c r="B4892" t="s">
        <v>13049</v>
      </c>
    </row>
    <row r="4893" spans="1:2" x14ac:dyDescent="0.25">
      <c r="A4893" t="s">
        <v>13050</v>
      </c>
      <c r="B4893" t="s">
        <v>13051</v>
      </c>
    </row>
    <row r="4894" spans="1:2" x14ac:dyDescent="0.25">
      <c r="A4894" t="s">
        <v>13052</v>
      </c>
      <c r="B4894" t="s">
        <v>13053</v>
      </c>
    </row>
    <row r="4895" spans="1:2" x14ac:dyDescent="0.25">
      <c r="A4895" t="s">
        <v>13054</v>
      </c>
      <c r="B4895" t="s">
        <v>13055</v>
      </c>
    </row>
    <row r="4896" spans="1:2" x14ac:dyDescent="0.25">
      <c r="A4896" t="s">
        <v>13056</v>
      </c>
      <c r="B4896" t="s">
        <v>13057</v>
      </c>
    </row>
    <row r="4897" spans="1:2" x14ac:dyDescent="0.25">
      <c r="A4897" t="s">
        <v>13058</v>
      </c>
      <c r="B4897" t="s">
        <v>13059</v>
      </c>
    </row>
    <row r="4898" spans="1:2" x14ac:dyDescent="0.25">
      <c r="A4898" t="s">
        <v>13060</v>
      </c>
      <c r="B4898" t="s">
        <v>13061</v>
      </c>
    </row>
    <row r="4899" spans="1:2" x14ac:dyDescent="0.25">
      <c r="A4899" t="s">
        <v>13062</v>
      </c>
      <c r="B4899" t="s">
        <v>13063</v>
      </c>
    </row>
    <row r="4900" spans="1:2" x14ac:dyDescent="0.25">
      <c r="A4900" t="s">
        <v>13064</v>
      </c>
      <c r="B4900" t="s">
        <v>13064</v>
      </c>
    </row>
    <row r="4901" spans="1:2" x14ac:dyDescent="0.25">
      <c r="A4901" t="s">
        <v>13065</v>
      </c>
      <c r="B4901" t="s">
        <v>13066</v>
      </c>
    </row>
    <row r="4902" spans="1:2" x14ac:dyDescent="0.25">
      <c r="A4902" t="s">
        <v>13067</v>
      </c>
      <c r="B4902" t="s">
        <v>13068</v>
      </c>
    </row>
    <row r="4903" spans="1:2" x14ac:dyDescent="0.25">
      <c r="A4903" t="s">
        <v>13069</v>
      </c>
      <c r="B4903" t="s">
        <v>13070</v>
      </c>
    </row>
    <row r="4904" spans="1:2" x14ac:dyDescent="0.25">
      <c r="A4904" t="s">
        <v>13071</v>
      </c>
      <c r="B4904" t="s">
        <v>13072</v>
      </c>
    </row>
    <row r="4905" spans="1:2" x14ac:dyDescent="0.25">
      <c r="A4905" t="s">
        <v>13073</v>
      </c>
      <c r="B4905" t="s">
        <v>13074</v>
      </c>
    </row>
    <row r="4906" spans="1:2" x14ac:dyDescent="0.25">
      <c r="A4906" t="s">
        <v>13075</v>
      </c>
      <c r="B4906" t="s">
        <v>13076</v>
      </c>
    </row>
    <row r="4907" spans="1:2" x14ac:dyDescent="0.25">
      <c r="A4907" t="s">
        <v>13077</v>
      </c>
      <c r="B4907" t="s">
        <v>13078</v>
      </c>
    </row>
    <row r="4908" spans="1:2" x14ac:dyDescent="0.25">
      <c r="A4908" t="s">
        <v>13079</v>
      </c>
      <c r="B4908" t="s">
        <v>13080</v>
      </c>
    </row>
    <row r="4909" spans="1:2" x14ac:dyDescent="0.25">
      <c r="A4909" t="s">
        <v>13081</v>
      </c>
      <c r="B4909" t="s">
        <v>13082</v>
      </c>
    </row>
    <row r="4910" spans="1:2" x14ac:dyDescent="0.25">
      <c r="A4910" t="s">
        <v>13083</v>
      </c>
      <c r="B4910" t="s">
        <v>13084</v>
      </c>
    </row>
    <row r="4911" spans="1:2" x14ac:dyDescent="0.25">
      <c r="A4911" t="s">
        <v>13085</v>
      </c>
      <c r="B4911" t="s">
        <v>13086</v>
      </c>
    </row>
    <row r="4912" spans="1:2" x14ac:dyDescent="0.25">
      <c r="A4912" t="s">
        <v>13087</v>
      </c>
      <c r="B4912" t="s">
        <v>13088</v>
      </c>
    </row>
    <row r="4913" spans="1:2" x14ac:dyDescent="0.25">
      <c r="A4913" t="s">
        <v>13089</v>
      </c>
      <c r="B4913" t="s">
        <v>13090</v>
      </c>
    </row>
    <row r="4914" spans="1:2" x14ac:dyDescent="0.25">
      <c r="A4914" t="s">
        <v>13091</v>
      </c>
      <c r="B4914" t="s">
        <v>13092</v>
      </c>
    </row>
    <row r="4915" spans="1:2" x14ac:dyDescent="0.25">
      <c r="A4915" t="s">
        <v>13093</v>
      </c>
      <c r="B4915" t="s">
        <v>13094</v>
      </c>
    </row>
    <row r="4916" spans="1:2" x14ac:dyDescent="0.25">
      <c r="A4916" t="s">
        <v>13095</v>
      </c>
      <c r="B4916" t="s">
        <v>13096</v>
      </c>
    </row>
    <row r="4917" spans="1:2" x14ac:dyDescent="0.25">
      <c r="A4917" t="s">
        <v>13097</v>
      </c>
      <c r="B4917" t="s">
        <v>13098</v>
      </c>
    </row>
    <row r="4918" spans="1:2" x14ac:dyDescent="0.25">
      <c r="A4918" t="s">
        <v>13099</v>
      </c>
      <c r="B4918" t="s">
        <v>13100</v>
      </c>
    </row>
    <row r="4919" spans="1:2" x14ac:dyDescent="0.25">
      <c r="A4919" t="s">
        <v>13101</v>
      </c>
      <c r="B4919" t="s">
        <v>13102</v>
      </c>
    </row>
    <row r="4920" spans="1:2" x14ac:dyDescent="0.25">
      <c r="A4920" t="s">
        <v>13103</v>
      </c>
      <c r="B4920" t="s">
        <v>13104</v>
      </c>
    </row>
    <row r="4921" spans="1:2" x14ac:dyDescent="0.25">
      <c r="A4921" t="s">
        <v>13105</v>
      </c>
      <c r="B4921" t="s">
        <v>13106</v>
      </c>
    </row>
    <row r="4922" spans="1:2" x14ac:dyDescent="0.25">
      <c r="A4922" t="s">
        <v>13107</v>
      </c>
      <c r="B4922" t="s">
        <v>13108</v>
      </c>
    </row>
    <row r="4923" spans="1:2" x14ac:dyDescent="0.25">
      <c r="A4923" t="s">
        <v>13109</v>
      </c>
      <c r="B4923" t="s">
        <v>13110</v>
      </c>
    </row>
    <row r="4924" spans="1:2" x14ac:dyDescent="0.25">
      <c r="A4924" t="s">
        <v>13111</v>
      </c>
      <c r="B4924" t="s">
        <v>13112</v>
      </c>
    </row>
    <row r="4925" spans="1:2" x14ac:dyDescent="0.25">
      <c r="A4925" t="s">
        <v>13113</v>
      </c>
      <c r="B4925" t="s">
        <v>13114</v>
      </c>
    </row>
    <row r="4926" spans="1:2" x14ac:dyDescent="0.25">
      <c r="A4926" t="s">
        <v>13115</v>
      </c>
      <c r="B4926" t="s">
        <v>13116</v>
      </c>
    </row>
    <row r="4927" spans="1:2" x14ac:dyDescent="0.25">
      <c r="A4927" t="s">
        <v>13117</v>
      </c>
      <c r="B4927" t="s">
        <v>13118</v>
      </c>
    </row>
    <row r="4928" spans="1:2" x14ac:dyDescent="0.25">
      <c r="A4928" t="s">
        <v>13119</v>
      </c>
      <c r="B4928" t="s">
        <v>13120</v>
      </c>
    </row>
    <row r="4929" spans="1:2" x14ac:dyDescent="0.25">
      <c r="A4929" t="s">
        <v>13121</v>
      </c>
      <c r="B4929" t="s">
        <v>13122</v>
      </c>
    </row>
    <row r="4930" spans="1:2" x14ac:dyDescent="0.25">
      <c r="A4930" t="s">
        <v>13123</v>
      </c>
      <c r="B4930" t="s">
        <v>13124</v>
      </c>
    </row>
    <row r="4931" spans="1:2" x14ac:dyDescent="0.25">
      <c r="A4931" t="s">
        <v>13125</v>
      </c>
      <c r="B4931" t="s">
        <v>13126</v>
      </c>
    </row>
    <row r="4932" spans="1:2" x14ac:dyDescent="0.25">
      <c r="A4932" t="s">
        <v>13127</v>
      </c>
      <c r="B4932" t="s">
        <v>13128</v>
      </c>
    </row>
    <row r="4933" spans="1:2" x14ac:dyDescent="0.25">
      <c r="A4933" t="s">
        <v>13129</v>
      </c>
      <c r="B4933" t="s">
        <v>13130</v>
      </c>
    </row>
    <row r="4934" spans="1:2" x14ac:dyDescent="0.25">
      <c r="A4934" t="s">
        <v>13131</v>
      </c>
      <c r="B4934" t="s">
        <v>13132</v>
      </c>
    </row>
    <row r="4935" spans="1:2" x14ac:dyDescent="0.25">
      <c r="A4935" t="s">
        <v>13133</v>
      </c>
      <c r="B4935" t="s">
        <v>13133</v>
      </c>
    </row>
    <row r="4936" spans="1:2" x14ac:dyDescent="0.25">
      <c r="A4936" t="s">
        <v>13134</v>
      </c>
      <c r="B4936" t="s">
        <v>13135</v>
      </c>
    </row>
    <row r="4937" spans="1:2" x14ac:dyDescent="0.25">
      <c r="A4937" t="s">
        <v>13136</v>
      </c>
      <c r="B4937" t="s">
        <v>13137</v>
      </c>
    </row>
    <row r="4938" spans="1:2" x14ac:dyDescent="0.25">
      <c r="A4938" t="s">
        <v>13138</v>
      </c>
      <c r="B4938" t="s">
        <v>13139</v>
      </c>
    </row>
    <row r="4939" spans="1:2" x14ac:dyDescent="0.25">
      <c r="A4939" t="s">
        <v>13140</v>
      </c>
      <c r="B4939" t="s">
        <v>13141</v>
      </c>
    </row>
    <row r="4940" spans="1:2" x14ac:dyDescent="0.25">
      <c r="A4940" t="s">
        <v>13142</v>
      </c>
      <c r="B4940" t="s">
        <v>13143</v>
      </c>
    </row>
    <row r="4941" spans="1:2" x14ac:dyDescent="0.25">
      <c r="A4941" t="s">
        <v>13144</v>
      </c>
      <c r="B4941" t="s">
        <v>13145</v>
      </c>
    </row>
    <row r="4942" spans="1:2" x14ac:dyDescent="0.25">
      <c r="A4942" t="s">
        <v>13146</v>
      </c>
      <c r="B4942" t="s">
        <v>13147</v>
      </c>
    </row>
    <row r="4943" spans="1:2" x14ac:dyDescent="0.25">
      <c r="A4943" t="s">
        <v>13148</v>
      </c>
      <c r="B4943" t="s">
        <v>13149</v>
      </c>
    </row>
    <row r="4944" spans="1:2" x14ac:dyDescent="0.25">
      <c r="A4944" t="s">
        <v>13150</v>
      </c>
      <c r="B4944" t="s">
        <v>13151</v>
      </c>
    </row>
    <row r="4945" spans="1:2" x14ac:dyDescent="0.25">
      <c r="A4945" t="s">
        <v>13152</v>
      </c>
      <c r="B4945" t="s">
        <v>13153</v>
      </c>
    </row>
    <row r="4946" spans="1:2" x14ac:dyDescent="0.25">
      <c r="A4946" t="s">
        <v>13154</v>
      </c>
      <c r="B4946" t="s">
        <v>13155</v>
      </c>
    </row>
    <row r="4947" spans="1:2" x14ac:dyDescent="0.25">
      <c r="A4947" t="s">
        <v>13156</v>
      </c>
      <c r="B4947" t="s">
        <v>13157</v>
      </c>
    </row>
    <row r="4948" spans="1:2" x14ac:dyDescent="0.25">
      <c r="A4948" t="s">
        <v>13158</v>
      </c>
      <c r="B4948" t="s">
        <v>13158</v>
      </c>
    </row>
    <row r="4949" spans="1:2" x14ac:dyDescent="0.25">
      <c r="A4949" t="s">
        <v>13159</v>
      </c>
      <c r="B4949" t="s">
        <v>13160</v>
      </c>
    </row>
    <row r="4950" spans="1:2" x14ac:dyDescent="0.25">
      <c r="A4950" t="s">
        <v>13161</v>
      </c>
      <c r="B4950" t="s">
        <v>13162</v>
      </c>
    </row>
    <row r="4951" spans="1:2" x14ac:dyDescent="0.25">
      <c r="A4951" t="s">
        <v>13163</v>
      </c>
      <c r="B4951" t="s">
        <v>13164</v>
      </c>
    </row>
    <row r="4952" spans="1:2" x14ac:dyDescent="0.25">
      <c r="A4952" t="s">
        <v>13165</v>
      </c>
      <c r="B4952" t="s">
        <v>13166</v>
      </c>
    </row>
    <row r="4953" spans="1:2" x14ac:dyDescent="0.25">
      <c r="A4953" t="s">
        <v>13167</v>
      </c>
      <c r="B4953" t="s">
        <v>13168</v>
      </c>
    </row>
    <row r="4954" spans="1:2" x14ac:dyDescent="0.25">
      <c r="A4954" t="s">
        <v>13169</v>
      </c>
      <c r="B4954" t="s">
        <v>13170</v>
      </c>
    </row>
    <row r="4955" spans="1:2" x14ac:dyDescent="0.25">
      <c r="A4955" t="s">
        <v>13171</v>
      </c>
      <c r="B4955" t="s">
        <v>13172</v>
      </c>
    </row>
    <row r="4956" spans="1:2" x14ac:dyDescent="0.25">
      <c r="A4956" t="s">
        <v>13173</v>
      </c>
      <c r="B4956" t="s">
        <v>13174</v>
      </c>
    </row>
    <row r="4957" spans="1:2" x14ac:dyDescent="0.25">
      <c r="A4957" t="s">
        <v>13175</v>
      </c>
      <c r="B4957" t="s">
        <v>13176</v>
      </c>
    </row>
    <row r="4958" spans="1:2" x14ac:dyDescent="0.25">
      <c r="A4958" t="s">
        <v>13177</v>
      </c>
      <c r="B4958" t="s">
        <v>13178</v>
      </c>
    </row>
    <row r="4959" spans="1:2" x14ac:dyDescent="0.25">
      <c r="A4959" t="s">
        <v>13179</v>
      </c>
      <c r="B4959" t="s">
        <v>13179</v>
      </c>
    </row>
    <row r="4960" spans="1:2" x14ac:dyDescent="0.25">
      <c r="A4960" t="s">
        <v>13180</v>
      </c>
      <c r="B4960" t="s">
        <v>13181</v>
      </c>
    </row>
    <row r="4961" spans="1:2" x14ac:dyDescent="0.25">
      <c r="A4961" t="s">
        <v>13182</v>
      </c>
      <c r="B4961" t="s">
        <v>13183</v>
      </c>
    </row>
    <row r="4962" spans="1:2" x14ac:dyDescent="0.25">
      <c r="A4962" t="s">
        <v>13184</v>
      </c>
      <c r="B4962" t="s">
        <v>13146</v>
      </c>
    </row>
    <row r="4963" spans="1:2" x14ac:dyDescent="0.25">
      <c r="A4963" t="s">
        <v>13185</v>
      </c>
      <c r="B4963" t="s">
        <v>13186</v>
      </c>
    </row>
    <row r="4964" spans="1:2" x14ac:dyDescent="0.25">
      <c r="A4964" t="s">
        <v>13187</v>
      </c>
      <c r="B4964" t="s">
        <v>13188</v>
      </c>
    </row>
    <row r="4965" spans="1:2" x14ac:dyDescent="0.25">
      <c r="A4965" t="s">
        <v>13189</v>
      </c>
      <c r="B4965" t="s">
        <v>13190</v>
      </c>
    </row>
    <row r="4966" spans="1:2" x14ac:dyDescent="0.25">
      <c r="A4966" t="s">
        <v>13191</v>
      </c>
      <c r="B4966" t="s">
        <v>13192</v>
      </c>
    </row>
    <row r="4967" spans="1:2" x14ac:dyDescent="0.25">
      <c r="A4967" t="s">
        <v>13193</v>
      </c>
      <c r="B4967" t="s">
        <v>13194</v>
      </c>
    </row>
    <row r="4968" spans="1:2" x14ac:dyDescent="0.25">
      <c r="A4968" t="s">
        <v>13195</v>
      </c>
      <c r="B4968" t="s">
        <v>13196</v>
      </c>
    </row>
    <row r="4969" spans="1:2" x14ac:dyDescent="0.25">
      <c r="A4969" t="s">
        <v>13197</v>
      </c>
      <c r="B4969" t="s">
        <v>13198</v>
      </c>
    </row>
    <row r="4970" spans="1:2" x14ac:dyDescent="0.25">
      <c r="A4970" t="s">
        <v>13199</v>
      </c>
      <c r="B4970" t="s">
        <v>13193</v>
      </c>
    </row>
    <row r="4971" spans="1:2" x14ac:dyDescent="0.25">
      <c r="A4971" t="s">
        <v>13200</v>
      </c>
      <c r="B4971" t="s">
        <v>13201</v>
      </c>
    </row>
    <row r="4972" spans="1:2" x14ac:dyDescent="0.25">
      <c r="A4972" t="s">
        <v>13202</v>
      </c>
      <c r="B4972" t="s">
        <v>13203</v>
      </c>
    </row>
    <row r="4973" spans="1:2" x14ac:dyDescent="0.25">
      <c r="A4973" t="s">
        <v>13204</v>
      </c>
      <c r="B4973" t="s">
        <v>13205</v>
      </c>
    </row>
    <row r="4974" spans="1:2" x14ac:dyDescent="0.25">
      <c r="A4974" t="s">
        <v>13206</v>
      </c>
      <c r="B4974" t="s">
        <v>13207</v>
      </c>
    </row>
    <row r="4975" spans="1:2" x14ac:dyDescent="0.25">
      <c r="A4975" t="s">
        <v>13208</v>
      </c>
      <c r="B4975" t="s">
        <v>13209</v>
      </c>
    </row>
    <row r="4976" spans="1:2" x14ac:dyDescent="0.25">
      <c r="A4976" t="s">
        <v>13210</v>
      </c>
      <c r="B4976" t="s">
        <v>13184</v>
      </c>
    </row>
    <row r="4977" spans="1:2" x14ac:dyDescent="0.25">
      <c r="A4977" t="s">
        <v>13211</v>
      </c>
      <c r="B4977" t="s">
        <v>13212</v>
      </c>
    </row>
    <row r="4978" spans="1:2" x14ac:dyDescent="0.25">
      <c r="A4978" t="s">
        <v>13213</v>
      </c>
      <c r="B4978" t="s">
        <v>13214</v>
      </c>
    </row>
    <row r="4979" spans="1:2" x14ac:dyDescent="0.25">
      <c r="A4979" t="s">
        <v>13215</v>
      </c>
      <c r="B4979" t="s">
        <v>13216</v>
      </c>
    </row>
    <row r="4980" spans="1:2" x14ac:dyDescent="0.25">
      <c r="A4980" t="s">
        <v>13217</v>
      </c>
      <c r="B4980" t="s">
        <v>13218</v>
      </c>
    </row>
    <row r="4981" spans="1:2" x14ac:dyDescent="0.25">
      <c r="A4981" t="s">
        <v>13219</v>
      </c>
      <c r="B4981" t="s">
        <v>13220</v>
      </c>
    </row>
    <row r="4982" spans="1:2" x14ac:dyDescent="0.25">
      <c r="A4982" t="s">
        <v>13221</v>
      </c>
      <c r="B4982" t="s">
        <v>13222</v>
      </c>
    </row>
    <row r="4983" spans="1:2" x14ac:dyDescent="0.25">
      <c r="A4983" t="s">
        <v>13223</v>
      </c>
      <c r="B4983" t="s">
        <v>13224</v>
      </c>
    </row>
    <row r="4984" spans="1:2" x14ac:dyDescent="0.25">
      <c r="A4984" t="s">
        <v>13225</v>
      </c>
      <c r="B4984" t="s">
        <v>13226</v>
      </c>
    </row>
    <row r="4985" spans="1:2" x14ac:dyDescent="0.25">
      <c r="A4985" t="s">
        <v>13227</v>
      </c>
      <c r="B4985" t="s">
        <v>13228</v>
      </c>
    </row>
    <row r="4986" spans="1:2" x14ac:dyDescent="0.25">
      <c r="A4986" t="s">
        <v>13229</v>
      </c>
      <c r="B4986" t="s">
        <v>13230</v>
      </c>
    </row>
    <row r="4987" spans="1:2" x14ac:dyDescent="0.25">
      <c r="A4987" t="s">
        <v>13231</v>
      </c>
      <c r="B4987" t="s">
        <v>13232</v>
      </c>
    </row>
    <row r="4988" spans="1:2" x14ac:dyDescent="0.25">
      <c r="A4988" t="s">
        <v>13233</v>
      </c>
      <c r="B4988" t="s">
        <v>13234</v>
      </c>
    </row>
    <row r="4989" spans="1:2" x14ac:dyDescent="0.25">
      <c r="A4989" t="s">
        <v>13235</v>
      </c>
      <c r="B4989" t="s">
        <v>13236</v>
      </c>
    </row>
    <row r="4990" spans="1:2" x14ac:dyDescent="0.25">
      <c r="A4990" t="s">
        <v>13237</v>
      </c>
      <c r="B4990" t="s">
        <v>13238</v>
      </c>
    </row>
    <row r="4991" spans="1:2" x14ac:dyDescent="0.25">
      <c r="A4991" t="s">
        <v>13239</v>
      </c>
      <c r="B4991" t="s">
        <v>13240</v>
      </c>
    </row>
    <row r="4992" spans="1:2" x14ac:dyDescent="0.25">
      <c r="A4992" t="s">
        <v>1067</v>
      </c>
      <c r="B4992" t="s">
        <v>13241</v>
      </c>
    </row>
    <row r="4993" spans="1:2" x14ac:dyDescent="0.25">
      <c r="A4993" t="s">
        <v>744</v>
      </c>
      <c r="B4993" t="s">
        <v>13242</v>
      </c>
    </row>
    <row r="4994" spans="1:2" x14ac:dyDescent="0.25">
      <c r="A4994" t="s">
        <v>13243</v>
      </c>
      <c r="B4994" t="s">
        <v>13244</v>
      </c>
    </row>
    <row r="4995" spans="1:2" x14ac:dyDescent="0.25">
      <c r="A4995" t="s">
        <v>13245</v>
      </c>
      <c r="B4995" t="s">
        <v>13246</v>
      </c>
    </row>
    <row r="4996" spans="1:2" x14ac:dyDescent="0.25">
      <c r="A4996" t="s">
        <v>13247</v>
      </c>
      <c r="B4996" t="s">
        <v>13248</v>
      </c>
    </row>
    <row r="4997" spans="1:2" x14ac:dyDescent="0.25">
      <c r="A4997" t="s">
        <v>13249</v>
      </c>
      <c r="B4997" t="s">
        <v>13250</v>
      </c>
    </row>
    <row r="4998" spans="1:2" x14ac:dyDescent="0.25">
      <c r="A4998" t="s">
        <v>13251</v>
      </c>
      <c r="B4998" t="s">
        <v>13252</v>
      </c>
    </row>
    <row r="4999" spans="1:2" x14ac:dyDescent="0.25">
      <c r="A4999" t="s">
        <v>13253</v>
      </c>
      <c r="B4999" t="s">
        <v>13254</v>
      </c>
    </row>
    <row r="5000" spans="1:2" x14ac:dyDescent="0.25">
      <c r="A5000" t="s">
        <v>13255</v>
      </c>
      <c r="B5000" t="s">
        <v>13256</v>
      </c>
    </row>
    <row r="5001" spans="1:2" x14ac:dyDescent="0.25">
      <c r="A5001" t="s">
        <v>13257</v>
      </c>
      <c r="B5001" t="s">
        <v>13258</v>
      </c>
    </row>
    <row r="5002" spans="1:2" x14ac:dyDescent="0.25">
      <c r="A5002" t="s">
        <v>13259</v>
      </c>
      <c r="B5002" t="s">
        <v>13245</v>
      </c>
    </row>
    <row r="5003" spans="1:2" x14ac:dyDescent="0.25">
      <c r="A5003" t="s">
        <v>13260</v>
      </c>
      <c r="B5003" t="s">
        <v>13261</v>
      </c>
    </row>
    <row r="5004" spans="1:2" x14ac:dyDescent="0.25">
      <c r="A5004" t="s">
        <v>13262</v>
      </c>
      <c r="B5004" t="s">
        <v>13263</v>
      </c>
    </row>
    <row r="5005" spans="1:2" x14ac:dyDescent="0.25">
      <c r="A5005" t="s">
        <v>13264</v>
      </c>
      <c r="B5005" t="s">
        <v>13265</v>
      </c>
    </row>
    <row r="5006" spans="1:2" x14ac:dyDescent="0.25">
      <c r="A5006" t="s">
        <v>13266</v>
      </c>
      <c r="B5006" t="s">
        <v>13267</v>
      </c>
    </row>
    <row r="5007" spans="1:2" x14ac:dyDescent="0.25">
      <c r="A5007" t="s">
        <v>13268</v>
      </c>
      <c r="B5007" t="s">
        <v>13269</v>
      </c>
    </row>
    <row r="5008" spans="1:2" x14ac:dyDescent="0.25">
      <c r="A5008" t="s">
        <v>13270</v>
      </c>
      <c r="B5008" t="s">
        <v>13271</v>
      </c>
    </row>
    <row r="5009" spans="1:2" x14ac:dyDescent="0.25">
      <c r="A5009" t="s">
        <v>13272</v>
      </c>
      <c r="B5009" t="s">
        <v>13273</v>
      </c>
    </row>
    <row r="5010" spans="1:2" x14ac:dyDescent="0.25">
      <c r="A5010" t="s">
        <v>13274</v>
      </c>
      <c r="B5010" t="s">
        <v>13275</v>
      </c>
    </row>
    <row r="5011" spans="1:2" x14ac:dyDescent="0.25">
      <c r="A5011" t="s">
        <v>13276</v>
      </c>
      <c r="B5011" t="s">
        <v>13277</v>
      </c>
    </row>
    <row r="5012" spans="1:2" x14ac:dyDescent="0.25">
      <c r="A5012" t="s">
        <v>13278</v>
      </c>
      <c r="B5012" t="s">
        <v>13279</v>
      </c>
    </row>
    <row r="5013" spans="1:2" x14ac:dyDescent="0.25">
      <c r="A5013" t="s">
        <v>13280</v>
      </c>
      <c r="B5013" t="s">
        <v>13281</v>
      </c>
    </row>
    <row r="5014" spans="1:2" x14ac:dyDescent="0.25">
      <c r="A5014" t="s">
        <v>13282</v>
      </c>
      <c r="B5014" t="s">
        <v>13283</v>
      </c>
    </row>
    <row r="5015" spans="1:2" x14ac:dyDescent="0.25">
      <c r="A5015" t="s">
        <v>13284</v>
      </c>
      <c r="B5015" t="s">
        <v>13285</v>
      </c>
    </row>
    <row r="5016" spans="1:2" x14ac:dyDescent="0.25">
      <c r="A5016" t="s">
        <v>13286</v>
      </c>
      <c r="B5016" t="s">
        <v>13287</v>
      </c>
    </row>
    <row r="5017" spans="1:2" x14ac:dyDescent="0.25">
      <c r="A5017" t="s">
        <v>13288</v>
      </c>
      <c r="B5017" t="s">
        <v>13288</v>
      </c>
    </row>
    <row r="5018" spans="1:2" x14ac:dyDescent="0.25">
      <c r="A5018" t="s">
        <v>13289</v>
      </c>
      <c r="B5018" t="s">
        <v>13290</v>
      </c>
    </row>
    <row r="5019" spans="1:2" x14ac:dyDescent="0.25">
      <c r="A5019" t="s">
        <v>13291</v>
      </c>
      <c r="B5019" t="s">
        <v>13292</v>
      </c>
    </row>
    <row r="5020" spans="1:2" x14ac:dyDescent="0.25">
      <c r="A5020" t="s">
        <v>13293</v>
      </c>
      <c r="B5020" t="s">
        <v>13294</v>
      </c>
    </row>
    <row r="5021" spans="1:2" x14ac:dyDescent="0.25">
      <c r="A5021" t="s">
        <v>13295</v>
      </c>
      <c r="B5021" t="s">
        <v>13296</v>
      </c>
    </row>
    <row r="5022" spans="1:2" x14ac:dyDescent="0.25">
      <c r="A5022" t="s">
        <v>13297</v>
      </c>
      <c r="B5022" t="s">
        <v>13298</v>
      </c>
    </row>
    <row r="5023" spans="1:2" x14ac:dyDescent="0.25">
      <c r="A5023" t="s">
        <v>13299</v>
      </c>
      <c r="B5023" t="s">
        <v>13300</v>
      </c>
    </row>
    <row r="5024" spans="1:2" x14ac:dyDescent="0.25">
      <c r="A5024" t="s">
        <v>13301</v>
      </c>
      <c r="B5024" t="s">
        <v>13302</v>
      </c>
    </row>
    <row r="5025" spans="1:2" x14ac:dyDescent="0.25">
      <c r="A5025" t="s">
        <v>13303</v>
      </c>
      <c r="B5025" t="s">
        <v>13304</v>
      </c>
    </row>
    <row r="5026" spans="1:2" x14ac:dyDescent="0.25">
      <c r="A5026" t="s">
        <v>13305</v>
      </c>
      <c r="B5026" t="s">
        <v>13306</v>
      </c>
    </row>
    <row r="5027" spans="1:2" x14ac:dyDescent="0.25">
      <c r="A5027" t="s">
        <v>13307</v>
      </c>
      <c r="B5027" t="s">
        <v>2827</v>
      </c>
    </row>
    <row r="5028" spans="1:2" x14ac:dyDescent="0.25">
      <c r="A5028" t="s">
        <v>13308</v>
      </c>
      <c r="B5028" t="s">
        <v>13309</v>
      </c>
    </row>
    <row r="5029" spans="1:2" x14ac:dyDescent="0.25">
      <c r="A5029" t="s">
        <v>13310</v>
      </c>
      <c r="B5029" t="s">
        <v>13311</v>
      </c>
    </row>
    <row r="5030" spans="1:2" x14ac:dyDescent="0.25">
      <c r="A5030" t="s">
        <v>13312</v>
      </c>
      <c r="B5030" t="s">
        <v>13313</v>
      </c>
    </row>
    <row r="5031" spans="1:2" x14ac:dyDescent="0.25">
      <c r="A5031" t="s">
        <v>13314</v>
      </c>
      <c r="B5031" t="s">
        <v>13315</v>
      </c>
    </row>
    <row r="5032" spans="1:2" x14ac:dyDescent="0.25">
      <c r="A5032" t="s">
        <v>13316</v>
      </c>
      <c r="B5032" t="s">
        <v>13317</v>
      </c>
    </row>
    <row r="5033" spans="1:2" x14ac:dyDescent="0.25">
      <c r="A5033" t="s">
        <v>13318</v>
      </c>
      <c r="B5033" t="s">
        <v>13319</v>
      </c>
    </row>
    <row r="5034" spans="1:2" x14ac:dyDescent="0.25">
      <c r="A5034" t="s">
        <v>13320</v>
      </c>
      <c r="B5034" t="s">
        <v>13321</v>
      </c>
    </row>
    <row r="5035" spans="1:2" x14ac:dyDescent="0.25">
      <c r="A5035" t="s">
        <v>13322</v>
      </c>
      <c r="B5035" t="s">
        <v>13323</v>
      </c>
    </row>
    <row r="5036" spans="1:2" x14ac:dyDescent="0.25">
      <c r="A5036" t="s">
        <v>13324</v>
      </c>
      <c r="B5036" t="s">
        <v>13325</v>
      </c>
    </row>
    <row r="5037" spans="1:2" x14ac:dyDescent="0.25">
      <c r="A5037" t="s">
        <v>13326</v>
      </c>
      <c r="B5037" t="s">
        <v>13327</v>
      </c>
    </row>
    <row r="5038" spans="1:2" x14ac:dyDescent="0.25">
      <c r="A5038" t="s">
        <v>13328</v>
      </c>
      <c r="B5038" t="s">
        <v>13329</v>
      </c>
    </row>
    <row r="5039" spans="1:2" x14ac:dyDescent="0.25">
      <c r="A5039" t="s">
        <v>13330</v>
      </c>
      <c r="B5039" t="s">
        <v>13331</v>
      </c>
    </row>
    <row r="5040" spans="1:2" x14ac:dyDescent="0.25">
      <c r="A5040" t="s">
        <v>13332</v>
      </c>
      <c r="B5040" t="s">
        <v>13333</v>
      </c>
    </row>
    <row r="5041" spans="1:2" x14ac:dyDescent="0.25">
      <c r="A5041" t="s">
        <v>13334</v>
      </c>
      <c r="B5041" t="s">
        <v>13335</v>
      </c>
    </row>
    <row r="5042" spans="1:2" x14ac:dyDescent="0.25">
      <c r="A5042" t="s">
        <v>13336</v>
      </c>
      <c r="B5042" t="s">
        <v>13337</v>
      </c>
    </row>
    <row r="5043" spans="1:2" x14ac:dyDescent="0.25">
      <c r="A5043" t="s">
        <v>13338</v>
      </c>
      <c r="B5043" t="s">
        <v>13339</v>
      </c>
    </row>
    <row r="5044" spans="1:2" x14ac:dyDescent="0.25">
      <c r="A5044" t="s">
        <v>13340</v>
      </c>
      <c r="B5044" t="s">
        <v>13341</v>
      </c>
    </row>
    <row r="5045" spans="1:2" x14ac:dyDescent="0.25">
      <c r="A5045" t="s">
        <v>13342</v>
      </c>
      <c r="B5045" t="s">
        <v>13343</v>
      </c>
    </row>
    <row r="5046" spans="1:2" x14ac:dyDescent="0.25">
      <c r="A5046" t="s">
        <v>13344</v>
      </c>
      <c r="B5046" t="s">
        <v>13345</v>
      </c>
    </row>
    <row r="5047" spans="1:2" x14ac:dyDescent="0.25">
      <c r="A5047" t="s">
        <v>13346</v>
      </c>
      <c r="B5047" t="s">
        <v>13347</v>
      </c>
    </row>
    <row r="5048" spans="1:2" x14ac:dyDescent="0.25">
      <c r="A5048" t="s">
        <v>13348</v>
      </c>
      <c r="B5048" t="s">
        <v>13349</v>
      </c>
    </row>
    <row r="5049" spans="1:2" x14ac:dyDescent="0.25">
      <c r="A5049" t="s">
        <v>13350</v>
      </c>
      <c r="B5049" t="s">
        <v>13351</v>
      </c>
    </row>
    <row r="5050" spans="1:2" x14ac:dyDescent="0.25">
      <c r="A5050" t="s">
        <v>13352</v>
      </c>
      <c r="B5050" t="s">
        <v>13353</v>
      </c>
    </row>
    <row r="5051" spans="1:2" x14ac:dyDescent="0.25">
      <c r="A5051" t="s">
        <v>13354</v>
      </c>
      <c r="B5051" t="s">
        <v>13355</v>
      </c>
    </row>
    <row r="5052" spans="1:2" x14ac:dyDescent="0.25">
      <c r="A5052" t="s">
        <v>13356</v>
      </c>
      <c r="B5052" t="s">
        <v>13357</v>
      </c>
    </row>
    <row r="5053" spans="1:2" x14ac:dyDescent="0.25">
      <c r="A5053" t="s">
        <v>3603</v>
      </c>
      <c r="B5053" t="s">
        <v>13358</v>
      </c>
    </row>
    <row r="5054" spans="1:2" x14ac:dyDescent="0.25">
      <c r="A5054" t="s">
        <v>13359</v>
      </c>
      <c r="B5054" t="s">
        <v>13360</v>
      </c>
    </row>
    <row r="5055" spans="1:2" x14ac:dyDescent="0.25">
      <c r="A5055" t="s">
        <v>764</v>
      </c>
      <c r="B5055" t="s">
        <v>13361</v>
      </c>
    </row>
    <row r="5056" spans="1:2" x14ac:dyDescent="0.25">
      <c r="A5056" t="s">
        <v>13362</v>
      </c>
      <c r="B5056" t="s">
        <v>13363</v>
      </c>
    </row>
    <row r="5057" spans="1:2" x14ac:dyDescent="0.25">
      <c r="A5057" t="s">
        <v>13364</v>
      </c>
      <c r="B5057" t="s">
        <v>13365</v>
      </c>
    </row>
    <row r="5058" spans="1:2" x14ac:dyDescent="0.25">
      <c r="A5058" t="s">
        <v>13366</v>
      </c>
      <c r="B5058" t="s">
        <v>13367</v>
      </c>
    </row>
    <row r="5059" spans="1:2" x14ac:dyDescent="0.25">
      <c r="A5059" t="s">
        <v>13368</v>
      </c>
      <c r="B5059" t="s">
        <v>13369</v>
      </c>
    </row>
    <row r="5060" spans="1:2" x14ac:dyDescent="0.25">
      <c r="A5060" t="s">
        <v>13370</v>
      </c>
      <c r="B5060" t="s">
        <v>13371</v>
      </c>
    </row>
    <row r="5061" spans="1:2" x14ac:dyDescent="0.25">
      <c r="A5061" t="s">
        <v>13372</v>
      </c>
      <c r="B5061" t="s">
        <v>13373</v>
      </c>
    </row>
    <row r="5062" spans="1:2" x14ac:dyDescent="0.25">
      <c r="A5062" t="s">
        <v>13374</v>
      </c>
      <c r="B5062" t="s">
        <v>13375</v>
      </c>
    </row>
    <row r="5063" spans="1:2" x14ac:dyDescent="0.25">
      <c r="A5063" t="s">
        <v>13376</v>
      </c>
      <c r="B5063" t="s">
        <v>13377</v>
      </c>
    </row>
    <row r="5064" spans="1:2" x14ac:dyDescent="0.25">
      <c r="A5064" t="s">
        <v>13378</v>
      </c>
      <c r="B5064" t="s">
        <v>13379</v>
      </c>
    </row>
    <row r="5065" spans="1:2" x14ac:dyDescent="0.25">
      <c r="A5065" t="s">
        <v>13380</v>
      </c>
      <c r="B5065" t="s">
        <v>13381</v>
      </c>
    </row>
    <row r="5066" spans="1:2" x14ac:dyDescent="0.25">
      <c r="A5066" t="s">
        <v>13382</v>
      </c>
      <c r="B5066" t="s">
        <v>13383</v>
      </c>
    </row>
    <row r="5067" spans="1:2" x14ac:dyDescent="0.25">
      <c r="A5067" t="s">
        <v>13384</v>
      </c>
      <c r="B5067" t="s">
        <v>13385</v>
      </c>
    </row>
    <row r="5068" spans="1:2" x14ac:dyDescent="0.25">
      <c r="A5068" t="s">
        <v>13386</v>
      </c>
      <c r="B5068" t="s">
        <v>13387</v>
      </c>
    </row>
    <row r="5069" spans="1:2" x14ac:dyDescent="0.25">
      <c r="A5069" t="s">
        <v>13388</v>
      </c>
      <c r="B5069" t="s">
        <v>13389</v>
      </c>
    </row>
    <row r="5070" spans="1:2" x14ac:dyDescent="0.25">
      <c r="A5070" t="s">
        <v>13390</v>
      </c>
      <c r="B5070" t="s">
        <v>13391</v>
      </c>
    </row>
    <row r="5071" spans="1:2" x14ac:dyDescent="0.25">
      <c r="A5071" t="s">
        <v>13392</v>
      </c>
      <c r="B5071" t="s">
        <v>13393</v>
      </c>
    </row>
    <row r="5072" spans="1:2" x14ac:dyDescent="0.25">
      <c r="A5072" t="s">
        <v>13394</v>
      </c>
      <c r="B5072" t="s">
        <v>13395</v>
      </c>
    </row>
    <row r="5073" spans="1:2" x14ac:dyDescent="0.25">
      <c r="A5073" t="s">
        <v>13396</v>
      </c>
      <c r="B5073" t="s">
        <v>13397</v>
      </c>
    </row>
    <row r="5074" spans="1:2" x14ac:dyDescent="0.25">
      <c r="A5074" t="s">
        <v>13398</v>
      </c>
      <c r="B5074" t="s">
        <v>13399</v>
      </c>
    </row>
    <row r="5075" spans="1:2" x14ac:dyDescent="0.25">
      <c r="A5075" t="s">
        <v>13400</v>
      </c>
      <c r="B5075" t="s">
        <v>13401</v>
      </c>
    </row>
    <row r="5076" spans="1:2" x14ac:dyDescent="0.25">
      <c r="A5076" t="s">
        <v>13402</v>
      </c>
      <c r="B5076" t="s">
        <v>13403</v>
      </c>
    </row>
    <row r="5077" spans="1:2" x14ac:dyDescent="0.25">
      <c r="A5077" t="s">
        <v>13404</v>
      </c>
      <c r="B5077" t="s">
        <v>13405</v>
      </c>
    </row>
    <row r="5078" spans="1:2" x14ac:dyDescent="0.25">
      <c r="A5078" t="s">
        <v>13406</v>
      </c>
      <c r="B5078" t="s">
        <v>13407</v>
      </c>
    </row>
    <row r="5079" spans="1:2" x14ac:dyDescent="0.25">
      <c r="A5079" t="s">
        <v>13408</v>
      </c>
      <c r="B5079" t="s">
        <v>13409</v>
      </c>
    </row>
    <row r="5080" spans="1:2" x14ac:dyDescent="0.25">
      <c r="A5080" t="s">
        <v>13410</v>
      </c>
      <c r="B5080" t="s">
        <v>13411</v>
      </c>
    </row>
    <row r="5081" spans="1:2" x14ac:dyDescent="0.25">
      <c r="A5081" t="s">
        <v>13412</v>
      </c>
      <c r="B5081" t="s">
        <v>13413</v>
      </c>
    </row>
    <row r="5082" spans="1:2" x14ac:dyDescent="0.25">
      <c r="A5082" t="s">
        <v>13414</v>
      </c>
      <c r="B5082" t="s">
        <v>13415</v>
      </c>
    </row>
    <row r="5083" spans="1:2" x14ac:dyDescent="0.25">
      <c r="A5083" t="s">
        <v>13416</v>
      </c>
      <c r="B5083" t="s">
        <v>13417</v>
      </c>
    </row>
    <row r="5084" spans="1:2" x14ac:dyDescent="0.25">
      <c r="A5084" t="s">
        <v>13418</v>
      </c>
      <c r="B5084" t="s">
        <v>13419</v>
      </c>
    </row>
    <row r="5085" spans="1:2" x14ac:dyDescent="0.25">
      <c r="A5085" t="s">
        <v>13420</v>
      </c>
      <c r="B5085" t="s">
        <v>2894</v>
      </c>
    </row>
    <row r="5086" spans="1:2" x14ac:dyDescent="0.25">
      <c r="A5086" t="s">
        <v>13421</v>
      </c>
      <c r="B5086" t="s">
        <v>13422</v>
      </c>
    </row>
    <row r="5087" spans="1:2" x14ac:dyDescent="0.25">
      <c r="A5087" t="s">
        <v>13423</v>
      </c>
      <c r="B5087" t="s">
        <v>13424</v>
      </c>
    </row>
    <row r="5088" spans="1:2" x14ac:dyDescent="0.25">
      <c r="A5088" t="s">
        <v>13425</v>
      </c>
      <c r="B5088" t="s">
        <v>13426</v>
      </c>
    </row>
    <row r="5089" spans="1:2" x14ac:dyDescent="0.25">
      <c r="A5089" t="s">
        <v>13427</v>
      </c>
      <c r="B5089" t="s">
        <v>13428</v>
      </c>
    </row>
    <row r="5090" spans="1:2" x14ac:dyDescent="0.25">
      <c r="A5090" t="s">
        <v>13429</v>
      </c>
      <c r="B5090" t="s">
        <v>13430</v>
      </c>
    </row>
    <row r="5091" spans="1:2" x14ac:dyDescent="0.25">
      <c r="A5091" t="s">
        <v>13431</v>
      </c>
      <c r="B5091" t="s">
        <v>13432</v>
      </c>
    </row>
    <row r="5092" spans="1:2" x14ac:dyDescent="0.25">
      <c r="A5092" t="s">
        <v>13433</v>
      </c>
      <c r="B5092" t="s">
        <v>13434</v>
      </c>
    </row>
    <row r="5093" spans="1:2" x14ac:dyDescent="0.25">
      <c r="A5093" t="s">
        <v>13435</v>
      </c>
      <c r="B5093" t="s">
        <v>13436</v>
      </c>
    </row>
    <row r="5094" spans="1:2" x14ac:dyDescent="0.25">
      <c r="A5094" t="s">
        <v>13437</v>
      </c>
      <c r="B5094" t="s">
        <v>13438</v>
      </c>
    </row>
    <row r="5095" spans="1:2" x14ac:dyDescent="0.25">
      <c r="A5095" t="s">
        <v>13439</v>
      </c>
      <c r="B5095" t="s">
        <v>13440</v>
      </c>
    </row>
    <row r="5096" spans="1:2" x14ac:dyDescent="0.25">
      <c r="A5096" t="s">
        <v>13441</v>
      </c>
      <c r="B5096" t="s">
        <v>13442</v>
      </c>
    </row>
    <row r="5097" spans="1:2" x14ac:dyDescent="0.25">
      <c r="A5097" t="s">
        <v>13443</v>
      </c>
      <c r="B5097" t="s">
        <v>13444</v>
      </c>
    </row>
    <row r="5098" spans="1:2" x14ac:dyDescent="0.25">
      <c r="A5098" t="s">
        <v>13445</v>
      </c>
      <c r="B5098" t="s">
        <v>13446</v>
      </c>
    </row>
    <row r="5099" spans="1:2" x14ac:dyDescent="0.25">
      <c r="A5099" t="s">
        <v>13447</v>
      </c>
      <c r="B5099" t="s">
        <v>13448</v>
      </c>
    </row>
    <row r="5100" spans="1:2" x14ac:dyDescent="0.25">
      <c r="A5100" t="s">
        <v>13449</v>
      </c>
      <c r="B5100" t="s">
        <v>13450</v>
      </c>
    </row>
    <row r="5101" spans="1:2" x14ac:dyDescent="0.25">
      <c r="A5101" t="s">
        <v>13451</v>
      </c>
      <c r="B5101" t="s">
        <v>13452</v>
      </c>
    </row>
    <row r="5102" spans="1:2" x14ac:dyDescent="0.25">
      <c r="A5102" t="s">
        <v>13453</v>
      </c>
      <c r="B5102" t="s">
        <v>13454</v>
      </c>
    </row>
    <row r="5103" spans="1:2" x14ac:dyDescent="0.25">
      <c r="A5103" t="s">
        <v>13455</v>
      </c>
      <c r="B5103" t="s">
        <v>13456</v>
      </c>
    </row>
    <row r="5104" spans="1:2" x14ac:dyDescent="0.25">
      <c r="A5104" t="s">
        <v>13457</v>
      </c>
      <c r="B5104" t="s">
        <v>13458</v>
      </c>
    </row>
    <row r="5105" spans="1:2" x14ac:dyDescent="0.25">
      <c r="A5105" t="s">
        <v>13459</v>
      </c>
      <c r="B5105" t="s">
        <v>13460</v>
      </c>
    </row>
    <row r="5106" spans="1:2" x14ac:dyDescent="0.25">
      <c r="A5106" t="s">
        <v>13461</v>
      </c>
      <c r="B5106" t="s">
        <v>13462</v>
      </c>
    </row>
    <row r="5107" spans="1:2" x14ac:dyDescent="0.25">
      <c r="A5107" t="s">
        <v>13463</v>
      </c>
      <c r="B5107" t="s">
        <v>13464</v>
      </c>
    </row>
    <row r="5108" spans="1:2" x14ac:dyDescent="0.25">
      <c r="A5108" t="s">
        <v>13465</v>
      </c>
      <c r="B5108" t="s">
        <v>13466</v>
      </c>
    </row>
    <row r="5109" spans="1:2" x14ac:dyDescent="0.25">
      <c r="A5109" t="s">
        <v>13467</v>
      </c>
      <c r="B5109" t="s">
        <v>13468</v>
      </c>
    </row>
    <row r="5110" spans="1:2" x14ac:dyDescent="0.25">
      <c r="A5110" t="s">
        <v>13469</v>
      </c>
      <c r="B5110" t="s">
        <v>13470</v>
      </c>
    </row>
    <row r="5111" spans="1:2" x14ac:dyDescent="0.25">
      <c r="A5111" t="s">
        <v>13471</v>
      </c>
      <c r="B5111" t="s">
        <v>13472</v>
      </c>
    </row>
    <row r="5112" spans="1:2" x14ac:dyDescent="0.25">
      <c r="A5112" t="s">
        <v>13473</v>
      </c>
      <c r="B5112" t="s">
        <v>13474</v>
      </c>
    </row>
    <row r="5113" spans="1:2" x14ac:dyDescent="0.25">
      <c r="A5113" t="s">
        <v>13475</v>
      </c>
      <c r="B5113" t="s">
        <v>13476</v>
      </c>
    </row>
    <row r="5114" spans="1:2" x14ac:dyDescent="0.25">
      <c r="A5114" t="s">
        <v>13477</v>
      </c>
      <c r="B5114" t="s">
        <v>13478</v>
      </c>
    </row>
    <row r="5115" spans="1:2" x14ac:dyDescent="0.25">
      <c r="A5115" t="s">
        <v>13479</v>
      </c>
      <c r="B5115" t="s">
        <v>13480</v>
      </c>
    </row>
    <row r="5116" spans="1:2" x14ac:dyDescent="0.25">
      <c r="A5116" t="s">
        <v>13481</v>
      </c>
      <c r="B5116" t="s">
        <v>13482</v>
      </c>
    </row>
    <row r="5117" spans="1:2" x14ac:dyDescent="0.25">
      <c r="A5117" t="s">
        <v>13483</v>
      </c>
      <c r="B5117" t="s">
        <v>13484</v>
      </c>
    </row>
    <row r="5118" spans="1:2" x14ac:dyDescent="0.25">
      <c r="A5118" t="s">
        <v>13485</v>
      </c>
      <c r="B5118" t="s">
        <v>13486</v>
      </c>
    </row>
    <row r="5119" spans="1:2" x14ac:dyDescent="0.25">
      <c r="A5119" t="s">
        <v>13487</v>
      </c>
      <c r="B5119" t="s">
        <v>13488</v>
      </c>
    </row>
    <row r="5120" spans="1:2" x14ac:dyDescent="0.25">
      <c r="A5120" t="s">
        <v>13489</v>
      </c>
      <c r="B5120" t="s">
        <v>13490</v>
      </c>
    </row>
    <row r="5121" spans="1:2" x14ac:dyDescent="0.25">
      <c r="A5121" t="s">
        <v>13491</v>
      </c>
      <c r="B5121" t="s">
        <v>13492</v>
      </c>
    </row>
    <row r="5122" spans="1:2" x14ac:dyDescent="0.25">
      <c r="A5122" t="s">
        <v>13493</v>
      </c>
      <c r="B5122" t="s">
        <v>13494</v>
      </c>
    </row>
    <row r="5123" spans="1:2" x14ac:dyDescent="0.25">
      <c r="A5123" t="s">
        <v>13495</v>
      </c>
      <c r="B5123" t="s">
        <v>13496</v>
      </c>
    </row>
    <row r="5124" spans="1:2" x14ac:dyDescent="0.25">
      <c r="A5124" t="s">
        <v>13497</v>
      </c>
      <c r="B5124" t="s">
        <v>13498</v>
      </c>
    </row>
    <row r="5125" spans="1:2" x14ac:dyDescent="0.25">
      <c r="A5125" t="s">
        <v>13499</v>
      </c>
      <c r="B5125" t="s">
        <v>13500</v>
      </c>
    </row>
    <row r="5126" spans="1:2" x14ac:dyDescent="0.25">
      <c r="A5126" t="s">
        <v>13501</v>
      </c>
      <c r="B5126" t="s">
        <v>13502</v>
      </c>
    </row>
    <row r="5127" spans="1:2" x14ac:dyDescent="0.25">
      <c r="A5127" t="s">
        <v>13503</v>
      </c>
      <c r="B5127" t="s">
        <v>13504</v>
      </c>
    </row>
    <row r="5128" spans="1:2" x14ac:dyDescent="0.25">
      <c r="A5128" t="s">
        <v>13505</v>
      </c>
      <c r="B5128" t="s">
        <v>13506</v>
      </c>
    </row>
    <row r="5129" spans="1:2" x14ac:dyDescent="0.25">
      <c r="A5129" t="s">
        <v>13507</v>
      </c>
      <c r="B5129" t="s">
        <v>13508</v>
      </c>
    </row>
    <row r="5130" spans="1:2" x14ac:dyDescent="0.25">
      <c r="A5130" t="s">
        <v>13509</v>
      </c>
      <c r="B5130" t="s">
        <v>13510</v>
      </c>
    </row>
    <row r="5131" spans="1:2" x14ac:dyDescent="0.25">
      <c r="A5131" t="s">
        <v>13511</v>
      </c>
      <c r="B5131" t="s">
        <v>13512</v>
      </c>
    </row>
    <row r="5132" spans="1:2" x14ac:dyDescent="0.25">
      <c r="A5132" t="s">
        <v>13513</v>
      </c>
      <c r="B5132" t="s">
        <v>13514</v>
      </c>
    </row>
    <row r="5133" spans="1:2" x14ac:dyDescent="0.25">
      <c r="A5133" t="s">
        <v>13515</v>
      </c>
      <c r="B5133" t="s">
        <v>13516</v>
      </c>
    </row>
    <row r="5134" spans="1:2" x14ac:dyDescent="0.25">
      <c r="A5134" t="s">
        <v>13517</v>
      </c>
      <c r="B5134" t="s">
        <v>13518</v>
      </c>
    </row>
    <row r="5135" spans="1:2" x14ac:dyDescent="0.25">
      <c r="A5135" t="s">
        <v>13519</v>
      </c>
      <c r="B5135" t="s">
        <v>13520</v>
      </c>
    </row>
    <row r="5136" spans="1:2" x14ac:dyDescent="0.25">
      <c r="A5136" t="s">
        <v>13521</v>
      </c>
      <c r="B5136" t="s">
        <v>13522</v>
      </c>
    </row>
    <row r="5137" spans="1:2" x14ac:dyDescent="0.25">
      <c r="A5137" t="s">
        <v>13523</v>
      </c>
      <c r="B5137" t="s">
        <v>13524</v>
      </c>
    </row>
    <row r="5138" spans="1:2" x14ac:dyDescent="0.25">
      <c r="A5138" t="s">
        <v>13525</v>
      </c>
      <c r="B5138" t="s">
        <v>13526</v>
      </c>
    </row>
    <row r="5139" spans="1:2" x14ac:dyDescent="0.25">
      <c r="A5139" t="s">
        <v>13527</v>
      </c>
      <c r="B5139" t="s">
        <v>13528</v>
      </c>
    </row>
    <row r="5140" spans="1:2" x14ac:dyDescent="0.25">
      <c r="A5140" t="s">
        <v>13529</v>
      </c>
      <c r="B5140" t="s">
        <v>13530</v>
      </c>
    </row>
    <row r="5141" spans="1:2" x14ac:dyDescent="0.25">
      <c r="A5141" t="s">
        <v>13531</v>
      </c>
      <c r="B5141" t="s">
        <v>13532</v>
      </c>
    </row>
    <row r="5142" spans="1:2" x14ac:dyDescent="0.25">
      <c r="A5142" t="s">
        <v>13533</v>
      </c>
      <c r="B5142" t="s">
        <v>13534</v>
      </c>
    </row>
    <row r="5143" spans="1:2" x14ac:dyDescent="0.25">
      <c r="A5143" t="s">
        <v>13535</v>
      </c>
      <c r="B5143" t="s">
        <v>13536</v>
      </c>
    </row>
    <row r="5144" spans="1:2" x14ac:dyDescent="0.25">
      <c r="A5144" t="s">
        <v>13537</v>
      </c>
      <c r="B5144" t="s">
        <v>13538</v>
      </c>
    </row>
    <row r="5145" spans="1:2" x14ac:dyDescent="0.25">
      <c r="A5145" t="s">
        <v>13539</v>
      </c>
      <c r="B5145" t="s">
        <v>13540</v>
      </c>
    </row>
    <row r="5146" spans="1:2" x14ac:dyDescent="0.25">
      <c r="A5146" t="s">
        <v>13541</v>
      </c>
      <c r="B5146" t="s">
        <v>13542</v>
      </c>
    </row>
    <row r="5147" spans="1:2" x14ac:dyDescent="0.25">
      <c r="A5147" t="s">
        <v>13543</v>
      </c>
      <c r="B5147" t="s">
        <v>13544</v>
      </c>
    </row>
    <row r="5148" spans="1:2" x14ac:dyDescent="0.25">
      <c r="A5148" t="s">
        <v>13545</v>
      </c>
      <c r="B5148" t="s">
        <v>13546</v>
      </c>
    </row>
    <row r="5149" spans="1:2" x14ac:dyDescent="0.25">
      <c r="A5149" t="s">
        <v>13547</v>
      </c>
      <c r="B5149" t="s">
        <v>13548</v>
      </c>
    </row>
    <row r="5150" spans="1:2" x14ac:dyDescent="0.25">
      <c r="A5150" t="s">
        <v>13549</v>
      </c>
      <c r="B5150" t="s">
        <v>13550</v>
      </c>
    </row>
    <row r="5151" spans="1:2" x14ac:dyDescent="0.25">
      <c r="A5151" t="s">
        <v>13551</v>
      </c>
      <c r="B5151" t="s">
        <v>13552</v>
      </c>
    </row>
    <row r="5152" spans="1:2" x14ac:dyDescent="0.25">
      <c r="A5152" t="s">
        <v>13553</v>
      </c>
      <c r="B5152" t="s">
        <v>13554</v>
      </c>
    </row>
    <row r="5153" spans="1:2" x14ac:dyDescent="0.25">
      <c r="A5153" t="s">
        <v>13555</v>
      </c>
      <c r="B5153" t="s">
        <v>13556</v>
      </c>
    </row>
    <row r="5154" spans="1:2" x14ac:dyDescent="0.25">
      <c r="A5154" t="s">
        <v>13557</v>
      </c>
      <c r="B5154" t="s">
        <v>13558</v>
      </c>
    </row>
    <row r="5155" spans="1:2" x14ac:dyDescent="0.25">
      <c r="A5155" t="s">
        <v>13559</v>
      </c>
      <c r="B5155" t="s">
        <v>13560</v>
      </c>
    </row>
    <row r="5156" spans="1:2" x14ac:dyDescent="0.25">
      <c r="A5156" t="s">
        <v>13561</v>
      </c>
      <c r="B5156" t="s">
        <v>13562</v>
      </c>
    </row>
    <row r="5157" spans="1:2" x14ac:dyDescent="0.25">
      <c r="A5157" t="s">
        <v>13563</v>
      </c>
      <c r="B5157" t="s">
        <v>13564</v>
      </c>
    </row>
    <row r="5158" spans="1:2" x14ac:dyDescent="0.25">
      <c r="A5158" t="s">
        <v>13565</v>
      </c>
      <c r="B5158" t="s">
        <v>13566</v>
      </c>
    </row>
    <row r="5159" spans="1:2" x14ac:dyDescent="0.25">
      <c r="A5159" t="s">
        <v>13567</v>
      </c>
      <c r="B5159" t="s">
        <v>13568</v>
      </c>
    </row>
    <row r="5160" spans="1:2" x14ac:dyDescent="0.25">
      <c r="A5160" t="s">
        <v>13569</v>
      </c>
      <c r="B5160" t="s">
        <v>13570</v>
      </c>
    </row>
    <row r="5161" spans="1:2" x14ac:dyDescent="0.25">
      <c r="A5161" t="s">
        <v>13571</v>
      </c>
      <c r="B5161" t="s">
        <v>13572</v>
      </c>
    </row>
    <row r="5162" spans="1:2" x14ac:dyDescent="0.25">
      <c r="A5162" t="s">
        <v>13573</v>
      </c>
      <c r="B5162" t="s">
        <v>13574</v>
      </c>
    </row>
    <row r="5163" spans="1:2" x14ac:dyDescent="0.25">
      <c r="A5163" t="s">
        <v>13575</v>
      </c>
      <c r="B5163" t="s">
        <v>13576</v>
      </c>
    </row>
    <row r="5164" spans="1:2" x14ac:dyDescent="0.25">
      <c r="A5164" t="s">
        <v>13577</v>
      </c>
      <c r="B5164" t="s">
        <v>13578</v>
      </c>
    </row>
    <row r="5165" spans="1:2" x14ac:dyDescent="0.25">
      <c r="A5165" t="s">
        <v>13579</v>
      </c>
      <c r="B5165" t="s">
        <v>13580</v>
      </c>
    </row>
    <row r="5166" spans="1:2" x14ac:dyDescent="0.25">
      <c r="A5166" t="s">
        <v>13581</v>
      </c>
      <c r="B5166" t="s">
        <v>13582</v>
      </c>
    </row>
    <row r="5167" spans="1:2" x14ac:dyDescent="0.25">
      <c r="A5167" t="s">
        <v>13583</v>
      </c>
      <c r="B5167" t="s">
        <v>13584</v>
      </c>
    </row>
    <row r="5168" spans="1:2" x14ac:dyDescent="0.25">
      <c r="A5168" t="s">
        <v>13585</v>
      </c>
      <c r="B5168" t="s">
        <v>13586</v>
      </c>
    </row>
    <row r="5169" spans="1:2" x14ac:dyDescent="0.25">
      <c r="A5169" t="s">
        <v>13587</v>
      </c>
      <c r="B5169" t="s">
        <v>13588</v>
      </c>
    </row>
    <row r="5170" spans="1:2" x14ac:dyDescent="0.25">
      <c r="A5170" t="s">
        <v>13589</v>
      </c>
      <c r="B5170" t="s">
        <v>13590</v>
      </c>
    </row>
    <row r="5171" spans="1:2" x14ac:dyDescent="0.25">
      <c r="A5171" t="s">
        <v>13591</v>
      </c>
      <c r="B5171" t="s">
        <v>13592</v>
      </c>
    </row>
    <row r="5172" spans="1:2" x14ac:dyDescent="0.25">
      <c r="A5172" t="s">
        <v>13593</v>
      </c>
      <c r="B5172" t="s">
        <v>13594</v>
      </c>
    </row>
    <row r="5173" spans="1:2" x14ac:dyDescent="0.25">
      <c r="A5173" t="s">
        <v>13595</v>
      </c>
      <c r="B5173" t="s">
        <v>13596</v>
      </c>
    </row>
    <row r="5174" spans="1:2" x14ac:dyDescent="0.25">
      <c r="A5174" t="s">
        <v>13597</v>
      </c>
      <c r="B5174" t="s">
        <v>13598</v>
      </c>
    </row>
    <row r="5175" spans="1:2" x14ac:dyDescent="0.25">
      <c r="A5175" t="s">
        <v>13599</v>
      </c>
      <c r="B5175" t="s">
        <v>13600</v>
      </c>
    </row>
    <row r="5176" spans="1:2" x14ac:dyDescent="0.25">
      <c r="A5176" t="s">
        <v>13601</v>
      </c>
      <c r="B5176" t="s">
        <v>13602</v>
      </c>
    </row>
    <row r="5177" spans="1:2" x14ac:dyDescent="0.25">
      <c r="A5177" t="s">
        <v>13603</v>
      </c>
      <c r="B5177" t="s">
        <v>13597</v>
      </c>
    </row>
    <row r="5178" spans="1:2" x14ac:dyDescent="0.25">
      <c r="A5178" t="s">
        <v>13604</v>
      </c>
      <c r="B5178" t="s">
        <v>13605</v>
      </c>
    </row>
    <row r="5179" spans="1:2" x14ac:dyDescent="0.25">
      <c r="A5179" t="s">
        <v>13606</v>
      </c>
      <c r="B5179" t="s">
        <v>13607</v>
      </c>
    </row>
    <row r="5180" spans="1:2" x14ac:dyDescent="0.25">
      <c r="A5180" t="s">
        <v>13608</v>
      </c>
      <c r="B5180" t="s">
        <v>13609</v>
      </c>
    </row>
    <row r="5181" spans="1:2" x14ac:dyDescent="0.25">
      <c r="A5181" t="s">
        <v>13610</v>
      </c>
      <c r="B5181" t="s">
        <v>13611</v>
      </c>
    </row>
    <row r="5182" spans="1:2" x14ac:dyDescent="0.25">
      <c r="A5182" t="s">
        <v>13612</v>
      </c>
      <c r="B5182" t="s">
        <v>13613</v>
      </c>
    </row>
    <row r="5183" spans="1:2" x14ac:dyDescent="0.25">
      <c r="A5183" t="s">
        <v>13614</v>
      </c>
      <c r="B5183" t="s">
        <v>13615</v>
      </c>
    </row>
    <row r="5184" spans="1:2" x14ac:dyDescent="0.25">
      <c r="A5184" t="s">
        <v>13616</v>
      </c>
      <c r="B5184" t="s">
        <v>13617</v>
      </c>
    </row>
    <row r="5185" spans="1:2" x14ac:dyDescent="0.25">
      <c r="A5185" t="s">
        <v>13618</v>
      </c>
      <c r="B5185" t="s">
        <v>13619</v>
      </c>
    </row>
    <row r="5186" spans="1:2" x14ac:dyDescent="0.25">
      <c r="A5186" t="s">
        <v>13620</v>
      </c>
      <c r="B5186" t="s">
        <v>13621</v>
      </c>
    </row>
    <row r="5187" spans="1:2" x14ac:dyDescent="0.25">
      <c r="A5187" t="s">
        <v>13622</v>
      </c>
      <c r="B5187" t="s">
        <v>13623</v>
      </c>
    </row>
    <row r="5188" spans="1:2" x14ac:dyDescent="0.25">
      <c r="A5188" t="s">
        <v>13624</v>
      </c>
      <c r="B5188" t="s">
        <v>13625</v>
      </c>
    </row>
    <row r="5189" spans="1:2" x14ac:dyDescent="0.25">
      <c r="A5189" t="s">
        <v>13626</v>
      </c>
      <c r="B5189" t="s">
        <v>13627</v>
      </c>
    </row>
    <row r="5190" spans="1:2" x14ac:dyDescent="0.25">
      <c r="A5190" t="s">
        <v>13628</v>
      </c>
      <c r="B5190" t="s">
        <v>13629</v>
      </c>
    </row>
    <row r="5191" spans="1:2" x14ac:dyDescent="0.25">
      <c r="A5191" t="s">
        <v>13630</v>
      </c>
      <c r="B5191" t="s">
        <v>13631</v>
      </c>
    </row>
    <row r="5192" spans="1:2" x14ac:dyDescent="0.25">
      <c r="A5192" t="s">
        <v>13632</v>
      </c>
      <c r="B5192" t="s">
        <v>13633</v>
      </c>
    </row>
    <row r="5193" spans="1:2" x14ac:dyDescent="0.25">
      <c r="A5193" t="s">
        <v>13634</v>
      </c>
      <c r="B5193" t="s">
        <v>13635</v>
      </c>
    </row>
    <row r="5194" spans="1:2" x14ac:dyDescent="0.25">
      <c r="A5194" t="s">
        <v>13636</v>
      </c>
      <c r="B5194" t="s">
        <v>13637</v>
      </c>
    </row>
    <row r="5195" spans="1:2" x14ac:dyDescent="0.25">
      <c r="A5195" t="s">
        <v>13638</v>
      </c>
      <c r="B5195" t="s">
        <v>13639</v>
      </c>
    </row>
    <row r="5196" spans="1:2" x14ac:dyDescent="0.25">
      <c r="A5196" t="s">
        <v>13640</v>
      </c>
      <c r="B5196" t="s">
        <v>13641</v>
      </c>
    </row>
    <row r="5197" spans="1:2" x14ac:dyDescent="0.25">
      <c r="A5197" t="s">
        <v>13642</v>
      </c>
      <c r="B5197" t="s">
        <v>13643</v>
      </c>
    </row>
    <row r="5198" spans="1:2" x14ac:dyDescent="0.25">
      <c r="A5198" t="s">
        <v>13644</v>
      </c>
      <c r="B5198" t="s">
        <v>13645</v>
      </c>
    </row>
    <row r="5199" spans="1:2" x14ac:dyDescent="0.25">
      <c r="A5199" t="s">
        <v>13646</v>
      </c>
      <c r="B5199" t="s">
        <v>13647</v>
      </c>
    </row>
    <row r="5200" spans="1:2" x14ac:dyDescent="0.25">
      <c r="A5200" t="s">
        <v>13648</v>
      </c>
      <c r="B5200" t="s">
        <v>2892</v>
      </c>
    </row>
    <row r="5201" spans="1:2" x14ac:dyDescent="0.25">
      <c r="A5201" t="s">
        <v>13649</v>
      </c>
      <c r="B5201" t="s">
        <v>13650</v>
      </c>
    </row>
    <row r="5202" spans="1:2" x14ac:dyDescent="0.25">
      <c r="A5202" t="s">
        <v>13651</v>
      </c>
      <c r="B5202" t="s">
        <v>13652</v>
      </c>
    </row>
    <row r="5203" spans="1:2" x14ac:dyDescent="0.25">
      <c r="A5203" t="s">
        <v>13653</v>
      </c>
      <c r="B5203" t="s">
        <v>13654</v>
      </c>
    </row>
    <row r="5204" spans="1:2" x14ac:dyDescent="0.25">
      <c r="A5204" t="s">
        <v>13655</v>
      </c>
      <c r="B5204" t="s">
        <v>13656</v>
      </c>
    </row>
    <row r="5205" spans="1:2" x14ac:dyDescent="0.25">
      <c r="A5205" t="s">
        <v>13657</v>
      </c>
      <c r="B5205" t="s">
        <v>13658</v>
      </c>
    </row>
    <row r="5206" spans="1:2" x14ac:dyDescent="0.25">
      <c r="A5206" t="s">
        <v>13659</v>
      </c>
      <c r="B5206" t="s">
        <v>13660</v>
      </c>
    </row>
    <row r="5207" spans="1:2" x14ac:dyDescent="0.25">
      <c r="A5207" t="s">
        <v>13661</v>
      </c>
      <c r="B5207" t="s">
        <v>13662</v>
      </c>
    </row>
    <row r="5208" spans="1:2" x14ac:dyDescent="0.25">
      <c r="A5208" t="s">
        <v>13663</v>
      </c>
      <c r="B5208" t="s">
        <v>13664</v>
      </c>
    </row>
    <row r="5209" spans="1:2" x14ac:dyDescent="0.25">
      <c r="A5209" t="s">
        <v>13665</v>
      </c>
      <c r="B5209" t="s">
        <v>13666</v>
      </c>
    </row>
    <row r="5210" spans="1:2" x14ac:dyDescent="0.25">
      <c r="A5210" t="s">
        <v>13667</v>
      </c>
      <c r="B5210" t="s">
        <v>13668</v>
      </c>
    </row>
    <row r="5211" spans="1:2" x14ac:dyDescent="0.25">
      <c r="A5211" t="s">
        <v>13669</v>
      </c>
      <c r="B5211" t="s">
        <v>13670</v>
      </c>
    </row>
    <row r="5212" spans="1:2" x14ac:dyDescent="0.25">
      <c r="A5212" t="s">
        <v>13671</v>
      </c>
      <c r="B5212" t="s">
        <v>13672</v>
      </c>
    </row>
    <row r="5213" spans="1:2" x14ac:dyDescent="0.25">
      <c r="A5213" t="s">
        <v>13673</v>
      </c>
      <c r="B5213" t="s">
        <v>13674</v>
      </c>
    </row>
    <row r="5214" spans="1:2" x14ac:dyDescent="0.25">
      <c r="A5214" t="s">
        <v>13675</v>
      </c>
      <c r="B5214" t="s">
        <v>13676</v>
      </c>
    </row>
    <row r="5215" spans="1:2" x14ac:dyDescent="0.25">
      <c r="A5215" t="s">
        <v>13677</v>
      </c>
      <c r="B5215" t="s">
        <v>13678</v>
      </c>
    </row>
    <row r="5216" spans="1:2" x14ac:dyDescent="0.25">
      <c r="A5216" t="s">
        <v>13679</v>
      </c>
      <c r="B5216" t="s">
        <v>13680</v>
      </c>
    </row>
    <row r="5217" spans="1:2" x14ac:dyDescent="0.25">
      <c r="A5217" t="s">
        <v>13681</v>
      </c>
      <c r="B5217" t="s">
        <v>13682</v>
      </c>
    </row>
    <row r="5218" spans="1:2" x14ac:dyDescent="0.25">
      <c r="A5218" t="s">
        <v>13683</v>
      </c>
      <c r="B5218" t="s">
        <v>13684</v>
      </c>
    </row>
    <row r="5219" spans="1:2" x14ac:dyDescent="0.25">
      <c r="A5219" t="s">
        <v>13685</v>
      </c>
      <c r="B5219" t="s">
        <v>13686</v>
      </c>
    </row>
    <row r="5220" spans="1:2" x14ac:dyDescent="0.25">
      <c r="A5220" t="s">
        <v>13687</v>
      </c>
      <c r="B5220" t="s">
        <v>13688</v>
      </c>
    </row>
    <row r="5221" spans="1:2" x14ac:dyDescent="0.25">
      <c r="A5221" t="s">
        <v>13689</v>
      </c>
      <c r="B5221" t="s">
        <v>13690</v>
      </c>
    </row>
    <row r="5222" spans="1:2" x14ac:dyDescent="0.25">
      <c r="A5222" t="s">
        <v>13691</v>
      </c>
      <c r="B5222" t="s">
        <v>13692</v>
      </c>
    </row>
    <row r="5223" spans="1:2" x14ac:dyDescent="0.25">
      <c r="A5223" t="s">
        <v>13693</v>
      </c>
      <c r="B5223" t="s">
        <v>13694</v>
      </c>
    </row>
    <row r="5224" spans="1:2" x14ac:dyDescent="0.25">
      <c r="A5224" t="s">
        <v>13695</v>
      </c>
      <c r="B5224" t="s">
        <v>13696</v>
      </c>
    </row>
    <row r="5225" spans="1:2" x14ac:dyDescent="0.25">
      <c r="A5225" t="s">
        <v>13697</v>
      </c>
      <c r="B5225" t="s">
        <v>13698</v>
      </c>
    </row>
    <row r="5226" spans="1:2" x14ac:dyDescent="0.25">
      <c r="A5226" t="s">
        <v>13699</v>
      </c>
      <c r="B5226" t="s">
        <v>13700</v>
      </c>
    </row>
    <row r="5227" spans="1:2" x14ac:dyDescent="0.25">
      <c r="A5227" t="s">
        <v>13701</v>
      </c>
      <c r="B5227" t="s">
        <v>13359</v>
      </c>
    </row>
    <row r="5228" spans="1:2" x14ac:dyDescent="0.25">
      <c r="A5228" t="s">
        <v>13702</v>
      </c>
      <c r="B5228" t="s">
        <v>13703</v>
      </c>
    </row>
    <row r="5229" spans="1:2" x14ac:dyDescent="0.25">
      <c r="A5229" t="s">
        <v>13704</v>
      </c>
      <c r="B5229" t="s">
        <v>13705</v>
      </c>
    </row>
    <row r="5230" spans="1:2" x14ac:dyDescent="0.25">
      <c r="A5230" t="s">
        <v>13706</v>
      </c>
      <c r="B5230" t="s">
        <v>13707</v>
      </c>
    </row>
    <row r="5231" spans="1:2" x14ac:dyDescent="0.25">
      <c r="A5231" t="s">
        <v>13708</v>
      </c>
      <c r="B5231" t="s">
        <v>13709</v>
      </c>
    </row>
    <row r="5232" spans="1:2" x14ac:dyDescent="0.25">
      <c r="A5232" t="s">
        <v>13710</v>
      </c>
      <c r="B5232" t="s">
        <v>13711</v>
      </c>
    </row>
    <row r="5233" spans="1:2" x14ac:dyDescent="0.25">
      <c r="A5233" t="s">
        <v>13712</v>
      </c>
      <c r="B5233" t="s">
        <v>13713</v>
      </c>
    </row>
    <row r="5234" spans="1:2" x14ac:dyDescent="0.25">
      <c r="A5234" t="s">
        <v>13714</v>
      </c>
      <c r="B5234" t="s">
        <v>13715</v>
      </c>
    </row>
    <row r="5235" spans="1:2" x14ac:dyDescent="0.25">
      <c r="A5235" t="s">
        <v>13716</v>
      </c>
      <c r="B5235" t="s">
        <v>13717</v>
      </c>
    </row>
    <row r="5236" spans="1:2" x14ac:dyDescent="0.25">
      <c r="A5236" t="s">
        <v>13718</v>
      </c>
      <c r="B5236" t="s">
        <v>13719</v>
      </c>
    </row>
    <row r="5237" spans="1:2" x14ac:dyDescent="0.25">
      <c r="A5237" t="s">
        <v>13720</v>
      </c>
      <c r="B5237" t="s">
        <v>13721</v>
      </c>
    </row>
    <row r="5238" spans="1:2" x14ac:dyDescent="0.25">
      <c r="A5238" t="s">
        <v>13722</v>
      </c>
      <c r="B5238" t="s">
        <v>13723</v>
      </c>
    </row>
    <row r="5239" spans="1:2" x14ac:dyDescent="0.25">
      <c r="A5239" t="s">
        <v>13724</v>
      </c>
      <c r="B5239" t="s">
        <v>13725</v>
      </c>
    </row>
    <row r="5240" spans="1:2" x14ac:dyDescent="0.25">
      <c r="A5240" t="s">
        <v>13726</v>
      </c>
      <c r="B5240" t="s">
        <v>13727</v>
      </c>
    </row>
    <row r="5241" spans="1:2" x14ac:dyDescent="0.25">
      <c r="A5241" t="s">
        <v>13728</v>
      </c>
      <c r="B5241" t="s">
        <v>13729</v>
      </c>
    </row>
    <row r="5242" spans="1:2" x14ac:dyDescent="0.25">
      <c r="A5242" t="s">
        <v>13730</v>
      </c>
      <c r="B5242" t="s">
        <v>13731</v>
      </c>
    </row>
    <row r="5243" spans="1:2" x14ac:dyDescent="0.25">
      <c r="A5243" t="s">
        <v>13732</v>
      </c>
      <c r="B5243" t="s">
        <v>13733</v>
      </c>
    </row>
    <row r="5244" spans="1:2" x14ac:dyDescent="0.25">
      <c r="A5244" t="s">
        <v>13734</v>
      </c>
      <c r="B5244" t="s">
        <v>13735</v>
      </c>
    </row>
    <row r="5245" spans="1:2" x14ac:dyDescent="0.25">
      <c r="A5245" t="s">
        <v>13736</v>
      </c>
      <c r="B5245" t="s">
        <v>13737</v>
      </c>
    </row>
    <row r="5246" spans="1:2" x14ac:dyDescent="0.25">
      <c r="A5246" t="s">
        <v>13738</v>
      </c>
      <c r="B5246" t="s">
        <v>13739</v>
      </c>
    </row>
    <row r="5247" spans="1:2" x14ac:dyDescent="0.25">
      <c r="A5247" t="s">
        <v>13740</v>
      </c>
      <c r="B5247" t="s">
        <v>13741</v>
      </c>
    </row>
    <row r="5248" spans="1:2" x14ac:dyDescent="0.25">
      <c r="A5248" t="s">
        <v>13742</v>
      </c>
      <c r="B5248" t="s">
        <v>13743</v>
      </c>
    </row>
    <row r="5249" spans="1:2" x14ac:dyDescent="0.25">
      <c r="A5249" t="s">
        <v>13744</v>
      </c>
      <c r="B5249" t="s">
        <v>13745</v>
      </c>
    </row>
    <row r="5250" spans="1:2" x14ac:dyDescent="0.25">
      <c r="A5250" t="s">
        <v>13746</v>
      </c>
      <c r="B5250" t="s">
        <v>13747</v>
      </c>
    </row>
    <row r="5251" spans="1:2" x14ac:dyDescent="0.25">
      <c r="A5251" t="s">
        <v>13748</v>
      </c>
      <c r="B5251" t="s">
        <v>13749</v>
      </c>
    </row>
    <row r="5252" spans="1:2" x14ac:dyDescent="0.25">
      <c r="A5252" t="s">
        <v>13750</v>
      </c>
      <c r="B5252" t="s">
        <v>13751</v>
      </c>
    </row>
    <row r="5253" spans="1:2" x14ac:dyDescent="0.25">
      <c r="A5253" t="s">
        <v>13752</v>
      </c>
      <c r="B5253" t="s">
        <v>13753</v>
      </c>
    </row>
    <row r="5254" spans="1:2" x14ac:dyDescent="0.25">
      <c r="A5254" t="s">
        <v>13754</v>
      </c>
      <c r="B5254" t="s">
        <v>13755</v>
      </c>
    </row>
    <row r="5255" spans="1:2" x14ac:dyDescent="0.25">
      <c r="A5255" t="s">
        <v>13756</v>
      </c>
      <c r="B5255" t="s">
        <v>13757</v>
      </c>
    </row>
    <row r="5256" spans="1:2" x14ac:dyDescent="0.25">
      <c r="A5256" t="s">
        <v>13758</v>
      </c>
      <c r="B5256" t="s">
        <v>13759</v>
      </c>
    </row>
    <row r="5257" spans="1:2" x14ac:dyDescent="0.25">
      <c r="A5257" t="s">
        <v>13760</v>
      </c>
      <c r="B5257" t="s">
        <v>13761</v>
      </c>
    </row>
    <row r="5258" spans="1:2" x14ac:dyDescent="0.25">
      <c r="A5258" t="s">
        <v>13762</v>
      </c>
      <c r="B5258" t="s">
        <v>13763</v>
      </c>
    </row>
    <row r="5259" spans="1:2" x14ac:dyDescent="0.25">
      <c r="A5259" t="s">
        <v>13764</v>
      </c>
      <c r="B5259" t="s">
        <v>13765</v>
      </c>
    </row>
    <row r="5260" spans="1:2" x14ac:dyDescent="0.25">
      <c r="A5260" t="s">
        <v>13766</v>
      </c>
      <c r="B5260" t="s">
        <v>13767</v>
      </c>
    </row>
    <row r="5261" spans="1:2" x14ac:dyDescent="0.25">
      <c r="A5261" t="s">
        <v>13768</v>
      </c>
      <c r="B5261" t="s">
        <v>13769</v>
      </c>
    </row>
    <row r="5262" spans="1:2" x14ac:dyDescent="0.25">
      <c r="A5262" t="s">
        <v>13770</v>
      </c>
      <c r="B5262" t="s">
        <v>13771</v>
      </c>
    </row>
    <row r="5263" spans="1:2" x14ac:dyDescent="0.25">
      <c r="A5263" t="s">
        <v>13772</v>
      </c>
      <c r="B5263" t="s">
        <v>13773</v>
      </c>
    </row>
    <row r="5264" spans="1:2" x14ac:dyDescent="0.25">
      <c r="A5264" t="s">
        <v>13774</v>
      </c>
      <c r="B5264" t="s">
        <v>13775</v>
      </c>
    </row>
    <row r="5265" spans="1:2" x14ac:dyDescent="0.25">
      <c r="A5265" t="s">
        <v>13776</v>
      </c>
      <c r="B5265" t="s">
        <v>13777</v>
      </c>
    </row>
    <row r="5266" spans="1:2" x14ac:dyDescent="0.25">
      <c r="A5266" t="s">
        <v>13778</v>
      </c>
      <c r="B5266" t="s">
        <v>13779</v>
      </c>
    </row>
    <row r="5267" spans="1:2" x14ac:dyDescent="0.25">
      <c r="A5267" t="s">
        <v>13780</v>
      </c>
      <c r="B5267" t="s">
        <v>13781</v>
      </c>
    </row>
    <row r="5268" spans="1:2" x14ac:dyDescent="0.25">
      <c r="A5268" t="s">
        <v>333</v>
      </c>
      <c r="B5268" t="s">
        <v>13782</v>
      </c>
    </row>
    <row r="5269" spans="1:2" x14ac:dyDescent="0.25">
      <c r="A5269" t="s">
        <v>13703</v>
      </c>
      <c r="B5269" t="s">
        <v>13783</v>
      </c>
    </row>
    <row r="5270" spans="1:2" x14ac:dyDescent="0.25">
      <c r="A5270" t="s">
        <v>13784</v>
      </c>
      <c r="B5270" t="s">
        <v>13785</v>
      </c>
    </row>
    <row r="5271" spans="1:2" x14ac:dyDescent="0.25">
      <c r="A5271" t="s">
        <v>13786</v>
      </c>
      <c r="B5271" t="s">
        <v>13787</v>
      </c>
    </row>
    <row r="5272" spans="1:2" x14ac:dyDescent="0.25">
      <c r="A5272" t="s">
        <v>13788</v>
      </c>
      <c r="B5272" t="s">
        <v>13789</v>
      </c>
    </row>
    <row r="5273" spans="1:2" x14ac:dyDescent="0.25">
      <c r="A5273" t="s">
        <v>13790</v>
      </c>
      <c r="B5273" t="s">
        <v>13791</v>
      </c>
    </row>
    <row r="5274" spans="1:2" x14ac:dyDescent="0.25">
      <c r="A5274" t="s">
        <v>300</v>
      </c>
      <c r="B5274" t="s">
        <v>13792</v>
      </c>
    </row>
    <row r="5275" spans="1:2" x14ac:dyDescent="0.25">
      <c r="A5275" t="s">
        <v>13793</v>
      </c>
      <c r="B5275" t="s">
        <v>13794</v>
      </c>
    </row>
    <row r="5276" spans="1:2" x14ac:dyDescent="0.25">
      <c r="A5276" t="s">
        <v>13795</v>
      </c>
      <c r="B5276" t="s">
        <v>13796</v>
      </c>
    </row>
    <row r="5277" spans="1:2" x14ac:dyDescent="0.25">
      <c r="A5277" t="s">
        <v>13797</v>
      </c>
      <c r="B5277" t="s">
        <v>13798</v>
      </c>
    </row>
    <row r="5278" spans="1:2" x14ac:dyDescent="0.25">
      <c r="A5278" t="s">
        <v>13799</v>
      </c>
      <c r="B5278" t="s">
        <v>13800</v>
      </c>
    </row>
    <row r="5279" spans="1:2" x14ac:dyDescent="0.25">
      <c r="A5279" t="s">
        <v>13801</v>
      </c>
      <c r="B5279" t="s">
        <v>13802</v>
      </c>
    </row>
    <row r="5280" spans="1:2" x14ac:dyDescent="0.25">
      <c r="A5280" t="s">
        <v>13803</v>
      </c>
      <c r="B5280" t="s">
        <v>13804</v>
      </c>
    </row>
    <row r="5281" spans="1:2" x14ac:dyDescent="0.25">
      <c r="A5281" t="s">
        <v>13805</v>
      </c>
      <c r="B5281" t="s">
        <v>13806</v>
      </c>
    </row>
    <row r="5282" spans="1:2" x14ac:dyDescent="0.25">
      <c r="A5282" t="s">
        <v>13807</v>
      </c>
      <c r="B5282" t="s">
        <v>13362</v>
      </c>
    </row>
    <row r="5283" spans="1:2" x14ac:dyDescent="0.25">
      <c r="A5283" t="s">
        <v>13808</v>
      </c>
      <c r="B5283" t="s">
        <v>13809</v>
      </c>
    </row>
    <row r="5284" spans="1:2" x14ac:dyDescent="0.25">
      <c r="A5284" t="s">
        <v>13810</v>
      </c>
      <c r="B5284" t="s">
        <v>13811</v>
      </c>
    </row>
    <row r="5285" spans="1:2" x14ac:dyDescent="0.25">
      <c r="A5285" t="s">
        <v>13812</v>
      </c>
      <c r="B5285" t="s">
        <v>13813</v>
      </c>
    </row>
    <row r="5286" spans="1:2" x14ac:dyDescent="0.25">
      <c r="A5286" t="s">
        <v>13814</v>
      </c>
      <c r="B5286" t="s">
        <v>13815</v>
      </c>
    </row>
    <row r="5287" spans="1:2" x14ac:dyDescent="0.25">
      <c r="A5287" t="s">
        <v>13816</v>
      </c>
      <c r="B5287" t="s">
        <v>13817</v>
      </c>
    </row>
    <row r="5288" spans="1:2" x14ac:dyDescent="0.25">
      <c r="A5288" t="s">
        <v>13818</v>
      </c>
      <c r="B5288" t="s">
        <v>13819</v>
      </c>
    </row>
    <row r="5289" spans="1:2" x14ac:dyDescent="0.25">
      <c r="A5289" t="s">
        <v>13820</v>
      </c>
      <c r="B5289" t="s">
        <v>13821</v>
      </c>
    </row>
    <row r="5290" spans="1:2" x14ac:dyDescent="0.25">
      <c r="A5290" t="s">
        <v>13822</v>
      </c>
      <c r="B5290" t="s">
        <v>13823</v>
      </c>
    </row>
    <row r="5291" spans="1:2" x14ac:dyDescent="0.25">
      <c r="A5291" t="s">
        <v>13824</v>
      </c>
      <c r="B5291" t="s">
        <v>13483</v>
      </c>
    </row>
    <row r="5292" spans="1:2" x14ac:dyDescent="0.25">
      <c r="A5292" t="s">
        <v>13825</v>
      </c>
      <c r="B5292" t="s">
        <v>13826</v>
      </c>
    </row>
    <row r="5293" spans="1:2" x14ac:dyDescent="0.25">
      <c r="A5293" t="s">
        <v>13827</v>
      </c>
      <c r="B5293" t="s">
        <v>13828</v>
      </c>
    </row>
    <row r="5294" spans="1:2" x14ac:dyDescent="0.25">
      <c r="A5294" t="s">
        <v>13829</v>
      </c>
      <c r="B5294" t="s">
        <v>13830</v>
      </c>
    </row>
    <row r="5295" spans="1:2" x14ac:dyDescent="0.25">
      <c r="A5295" t="s">
        <v>13831</v>
      </c>
      <c r="B5295" t="s">
        <v>13832</v>
      </c>
    </row>
    <row r="5296" spans="1:2" x14ac:dyDescent="0.25">
      <c r="A5296" t="s">
        <v>13833</v>
      </c>
      <c r="B5296" t="s">
        <v>13834</v>
      </c>
    </row>
    <row r="5297" spans="1:2" x14ac:dyDescent="0.25">
      <c r="A5297" t="s">
        <v>13835</v>
      </c>
      <c r="B5297" t="s">
        <v>13836</v>
      </c>
    </row>
    <row r="5298" spans="1:2" x14ac:dyDescent="0.25">
      <c r="A5298" t="s">
        <v>13837</v>
      </c>
      <c r="B5298" t="s">
        <v>13838</v>
      </c>
    </row>
    <row r="5299" spans="1:2" x14ac:dyDescent="0.25">
      <c r="A5299" t="s">
        <v>13839</v>
      </c>
      <c r="B5299" t="s">
        <v>13840</v>
      </c>
    </row>
    <row r="5300" spans="1:2" x14ac:dyDescent="0.25">
      <c r="A5300" t="s">
        <v>13841</v>
      </c>
      <c r="B5300" t="s">
        <v>13842</v>
      </c>
    </row>
    <row r="5301" spans="1:2" x14ac:dyDescent="0.25">
      <c r="A5301" t="s">
        <v>13843</v>
      </c>
      <c r="B5301" t="s">
        <v>13844</v>
      </c>
    </row>
    <row r="5302" spans="1:2" x14ac:dyDescent="0.25">
      <c r="A5302" t="s">
        <v>13845</v>
      </c>
      <c r="B5302" t="s">
        <v>13846</v>
      </c>
    </row>
    <row r="5303" spans="1:2" x14ac:dyDescent="0.25">
      <c r="A5303" t="s">
        <v>13847</v>
      </c>
      <c r="B5303" t="s">
        <v>13848</v>
      </c>
    </row>
    <row r="5304" spans="1:2" x14ac:dyDescent="0.25">
      <c r="A5304" t="s">
        <v>13849</v>
      </c>
      <c r="B5304" t="s">
        <v>13850</v>
      </c>
    </row>
    <row r="5305" spans="1:2" x14ac:dyDescent="0.25">
      <c r="A5305" t="s">
        <v>13851</v>
      </c>
      <c r="B5305" t="s">
        <v>13852</v>
      </c>
    </row>
    <row r="5306" spans="1:2" x14ac:dyDescent="0.25">
      <c r="A5306" t="s">
        <v>13853</v>
      </c>
      <c r="B5306" t="s">
        <v>13854</v>
      </c>
    </row>
    <row r="5307" spans="1:2" x14ac:dyDescent="0.25">
      <c r="A5307" t="s">
        <v>13855</v>
      </c>
      <c r="B5307" t="s">
        <v>13856</v>
      </c>
    </row>
    <row r="5308" spans="1:2" x14ac:dyDescent="0.25">
      <c r="A5308" t="s">
        <v>13857</v>
      </c>
      <c r="B5308" t="s">
        <v>13858</v>
      </c>
    </row>
    <row r="5309" spans="1:2" x14ac:dyDescent="0.25">
      <c r="A5309" t="s">
        <v>13859</v>
      </c>
      <c r="B5309" t="s">
        <v>13860</v>
      </c>
    </row>
    <row r="5310" spans="1:2" x14ac:dyDescent="0.25">
      <c r="A5310" t="s">
        <v>13861</v>
      </c>
      <c r="B5310" t="s">
        <v>13862</v>
      </c>
    </row>
    <row r="5311" spans="1:2" x14ac:dyDescent="0.25">
      <c r="A5311" t="s">
        <v>13863</v>
      </c>
      <c r="B5311" t="s">
        <v>13864</v>
      </c>
    </row>
    <row r="5312" spans="1:2" x14ac:dyDescent="0.25">
      <c r="A5312" t="s">
        <v>13865</v>
      </c>
      <c r="B5312" t="s">
        <v>13866</v>
      </c>
    </row>
    <row r="5313" spans="1:2" x14ac:dyDescent="0.25">
      <c r="A5313" t="s">
        <v>13867</v>
      </c>
      <c r="B5313" t="s">
        <v>13868</v>
      </c>
    </row>
    <row r="5314" spans="1:2" x14ac:dyDescent="0.25">
      <c r="A5314" t="s">
        <v>170</v>
      </c>
      <c r="B5314" t="s">
        <v>13869</v>
      </c>
    </row>
    <row r="5315" spans="1:2" x14ac:dyDescent="0.25">
      <c r="A5315" t="s">
        <v>13870</v>
      </c>
      <c r="B5315" t="s">
        <v>13871</v>
      </c>
    </row>
    <row r="5316" spans="1:2" x14ac:dyDescent="0.25">
      <c r="A5316" t="s">
        <v>13872</v>
      </c>
      <c r="B5316" t="s">
        <v>13873</v>
      </c>
    </row>
    <row r="5317" spans="1:2" x14ac:dyDescent="0.25">
      <c r="A5317" t="s">
        <v>13874</v>
      </c>
      <c r="B5317" t="s">
        <v>13875</v>
      </c>
    </row>
    <row r="5318" spans="1:2" x14ac:dyDescent="0.25">
      <c r="A5318" t="s">
        <v>13876</v>
      </c>
      <c r="B5318" t="s">
        <v>13877</v>
      </c>
    </row>
    <row r="5319" spans="1:2" x14ac:dyDescent="0.25">
      <c r="A5319" t="s">
        <v>13878</v>
      </c>
      <c r="B5319" t="s">
        <v>13879</v>
      </c>
    </row>
    <row r="5320" spans="1:2" x14ac:dyDescent="0.25">
      <c r="A5320" t="s">
        <v>13880</v>
      </c>
      <c r="B5320" t="s">
        <v>13881</v>
      </c>
    </row>
    <row r="5321" spans="1:2" x14ac:dyDescent="0.25">
      <c r="A5321" t="s">
        <v>13882</v>
      </c>
      <c r="B5321" t="s">
        <v>13883</v>
      </c>
    </row>
    <row r="5322" spans="1:2" x14ac:dyDescent="0.25">
      <c r="A5322" t="s">
        <v>13884</v>
      </c>
      <c r="B5322" t="s">
        <v>13885</v>
      </c>
    </row>
    <row r="5323" spans="1:2" x14ac:dyDescent="0.25">
      <c r="A5323" t="s">
        <v>13886</v>
      </c>
      <c r="B5323" t="s">
        <v>13887</v>
      </c>
    </row>
    <row r="5324" spans="1:2" x14ac:dyDescent="0.25">
      <c r="A5324" t="s">
        <v>13888</v>
      </c>
      <c r="B5324" t="s">
        <v>13889</v>
      </c>
    </row>
    <row r="5325" spans="1:2" x14ac:dyDescent="0.25">
      <c r="A5325" t="s">
        <v>13890</v>
      </c>
      <c r="B5325" t="s">
        <v>13891</v>
      </c>
    </row>
    <row r="5326" spans="1:2" x14ac:dyDescent="0.25">
      <c r="A5326" t="s">
        <v>13892</v>
      </c>
      <c r="B5326" t="s">
        <v>13893</v>
      </c>
    </row>
    <row r="5327" spans="1:2" x14ac:dyDescent="0.25">
      <c r="A5327" t="s">
        <v>13894</v>
      </c>
      <c r="B5327" t="s">
        <v>13895</v>
      </c>
    </row>
    <row r="5328" spans="1:2" x14ac:dyDescent="0.25">
      <c r="A5328" t="s">
        <v>13896</v>
      </c>
      <c r="B5328" t="s">
        <v>13897</v>
      </c>
    </row>
    <row r="5329" spans="1:2" x14ac:dyDescent="0.25">
      <c r="A5329" t="s">
        <v>13898</v>
      </c>
      <c r="B5329" t="s">
        <v>13899</v>
      </c>
    </row>
    <row r="5330" spans="1:2" x14ac:dyDescent="0.25">
      <c r="A5330" t="s">
        <v>13900</v>
      </c>
      <c r="B5330" t="s">
        <v>13901</v>
      </c>
    </row>
    <row r="5331" spans="1:2" x14ac:dyDescent="0.25">
      <c r="A5331" t="s">
        <v>13902</v>
      </c>
      <c r="B5331" t="s">
        <v>13903</v>
      </c>
    </row>
    <row r="5332" spans="1:2" x14ac:dyDescent="0.25">
      <c r="A5332" t="s">
        <v>13904</v>
      </c>
      <c r="B5332" t="s">
        <v>13905</v>
      </c>
    </row>
    <row r="5333" spans="1:2" x14ac:dyDescent="0.25">
      <c r="A5333" t="s">
        <v>13906</v>
      </c>
      <c r="B5333" t="s">
        <v>13907</v>
      </c>
    </row>
    <row r="5334" spans="1:2" x14ac:dyDescent="0.25">
      <c r="A5334" t="s">
        <v>13908</v>
      </c>
      <c r="B5334" t="s">
        <v>13909</v>
      </c>
    </row>
    <row r="5335" spans="1:2" x14ac:dyDescent="0.25">
      <c r="A5335" t="s">
        <v>13910</v>
      </c>
      <c r="B5335" t="s">
        <v>13911</v>
      </c>
    </row>
    <row r="5336" spans="1:2" x14ac:dyDescent="0.25">
      <c r="A5336" t="s">
        <v>625</v>
      </c>
      <c r="B5336" t="s">
        <v>13912</v>
      </c>
    </row>
    <row r="5337" spans="1:2" x14ac:dyDescent="0.25">
      <c r="A5337" t="s">
        <v>13913</v>
      </c>
      <c r="B5337" t="s">
        <v>13914</v>
      </c>
    </row>
    <row r="5338" spans="1:2" x14ac:dyDescent="0.25">
      <c r="A5338" t="s">
        <v>13915</v>
      </c>
      <c r="B5338" t="s">
        <v>13916</v>
      </c>
    </row>
    <row r="5339" spans="1:2" x14ac:dyDescent="0.25">
      <c r="A5339" t="s">
        <v>13917</v>
      </c>
      <c r="B5339" t="s">
        <v>13918</v>
      </c>
    </row>
    <row r="5340" spans="1:2" x14ac:dyDescent="0.25">
      <c r="A5340" t="s">
        <v>13919</v>
      </c>
      <c r="B5340" t="s">
        <v>13920</v>
      </c>
    </row>
    <row r="5341" spans="1:2" x14ac:dyDescent="0.25">
      <c r="A5341" t="s">
        <v>13921</v>
      </c>
      <c r="B5341" t="s">
        <v>13922</v>
      </c>
    </row>
    <row r="5342" spans="1:2" x14ac:dyDescent="0.25">
      <c r="A5342" t="s">
        <v>13923</v>
      </c>
      <c r="B5342" t="s">
        <v>13924</v>
      </c>
    </row>
    <row r="5343" spans="1:2" x14ac:dyDescent="0.25">
      <c r="A5343" t="s">
        <v>13925</v>
      </c>
      <c r="B5343" t="s">
        <v>13926</v>
      </c>
    </row>
    <row r="5344" spans="1:2" x14ac:dyDescent="0.25">
      <c r="A5344" t="s">
        <v>13927</v>
      </c>
      <c r="B5344" t="s">
        <v>13928</v>
      </c>
    </row>
    <row r="5345" spans="1:2" x14ac:dyDescent="0.25">
      <c r="A5345" t="s">
        <v>13929</v>
      </c>
      <c r="B5345" t="s">
        <v>13930</v>
      </c>
    </row>
    <row r="5346" spans="1:2" x14ac:dyDescent="0.25">
      <c r="A5346" t="s">
        <v>13931</v>
      </c>
      <c r="B5346" t="s">
        <v>13932</v>
      </c>
    </row>
    <row r="5347" spans="1:2" x14ac:dyDescent="0.25">
      <c r="A5347" t="s">
        <v>13933</v>
      </c>
      <c r="B5347" t="s">
        <v>13934</v>
      </c>
    </row>
    <row r="5348" spans="1:2" x14ac:dyDescent="0.25">
      <c r="A5348" t="s">
        <v>13935</v>
      </c>
      <c r="B5348" t="s">
        <v>13936</v>
      </c>
    </row>
    <row r="5349" spans="1:2" x14ac:dyDescent="0.25">
      <c r="A5349" t="s">
        <v>13937</v>
      </c>
      <c r="B5349" t="s">
        <v>13938</v>
      </c>
    </row>
    <row r="5350" spans="1:2" x14ac:dyDescent="0.25">
      <c r="A5350" t="s">
        <v>13939</v>
      </c>
      <c r="B5350" t="s">
        <v>13940</v>
      </c>
    </row>
    <row r="5351" spans="1:2" x14ac:dyDescent="0.25">
      <c r="A5351" t="s">
        <v>13941</v>
      </c>
      <c r="B5351" t="s">
        <v>13942</v>
      </c>
    </row>
    <row r="5352" spans="1:2" x14ac:dyDescent="0.25">
      <c r="A5352" t="s">
        <v>13943</v>
      </c>
      <c r="B5352" t="s">
        <v>13944</v>
      </c>
    </row>
    <row r="5353" spans="1:2" x14ac:dyDescent="0.25">
      <c r="A5353" t="s">
        <v>13945</v>
      </c>
      <c r="B5353" t="s">
        <v>13946</v>
      </c>
    </row>
    <row r="5354" spans="1:2" x14ac:dyDescent="0.25">
      <c r="A5354" t="s">
        <v>13947</v>
      </c>
      <c r="B5354" t="s">
        <v>13948</v>
      </c>
    </row>
    <row r="5355" spans="1:2" x14ac:dyDescent="0.25">
      <c r="A5355" t="s">
        <v>13949</v>
      </c>
      <c r="B5355" t="s">
        <v>13950</v>
      </c>
    </row>
    <row r="5356" spans="1:2" x14ac:dyDescent="0.25">
      <c r="A5356" t="s">
        <v>13951</v>
      </c>
      <c r="B5356" t="s">
        <v>13952</v>
      </c>
    </row>
    <row r="5357" spans="1:2" x14ac:dyDescent="0.25">
      <c r="A5357" t="s">
        <v>13953</v>
      </c>
      <c r="B5357" t="s">
        <v>13954</v>
      </c>
    </row>
    <row r="5358" spans="1:2" x14ac:dyDescent="0.25">
      <c r="A5358" t="s">
        <v>13955</v>
      </c>
      <c r="B5358" t="s">
        <v>13956</v>
      </c>
    </row>
    <row r="5359" spans="1:2" x14ac:dyDescent="0.25">
      <c r="A5359" t="s">
        <v>13957</v>
      </c>
      <c r="B5359" t="s">
        <v>13958</v>
      </c>
    </row>
    <row r="5360" spans="1:2" x14ac:dyDescent="0.25">
      <c r="A5360" t="s">
        <v>13959</v>
      </c>
      <c r="B5360" t="s">
        <v>13960</v>
      </c>
    </row>
    <row r="5361" spans="1:2" x14ac:dyDescent="0.25">
      <c r="A5361" t="s">
        <v>13961</v>
      </c>
      <c r="B5361" t="s">
        <v>13962</v>
      </c>
    </row>
    <row r="5362" spans="1:2" x14ac:dyDescent="0.25">
      <c r="A5362" t="s">
        <v>13963</v>
      </c>
      <c r="B5362" t="s">
        <v>13964</v>
      </c>
    </row>
    <row r="5363" spans="1:2" x14ac:dyDescent="0.25">
      <c r="A5363" t="s">
        <v>13965</v>
      </c>
      <c r="B5363" t="s">
        <v>13966</v>
      </c>
    </row>
    <row r="5364" spans="1:2" x14ac:dyDescent="0.25">
      <c r="A5364" t="s">
        <v>13967</v>
      </c>
      <c r="B5364" t="s">
        <v>13968</v>
      </c>
    </row>
    <row r="5365" spans="1:2" x14ac:dyDescent="0.25">
      <c r="A5365" t="s">
        <v>13969</v>
      </c>
      <c r="B5365" t="s">
        <v>13970</v>
      </c>
    </row>
    <row r="5366" spans="1:2" x14ac:dyDescent="0.25">
      <c r="A5366" t="s">
        <v>13971</v>
      </c>
      <c r="B5366" t="s">
        <v>13972</v>
      </c>
    </row>
    <row r="5367" spans="1:2" x14ac:dyDescent="0.25">
      <c r="A5367" t="s">
        <v>171</v>
      </c>
      <c r="B5367" t="s">
        <v>13973</v>
      </c>
    </row>
    <row r="5368" spans="1:2" x14ac:dyDescent="0.25">
      <c r="A5368" t="s">
        <v>13974</v>
      </c>
      <c r="B5368" t="s">
        <v>13975</v>
      </c>
    </row>
    <row r="5369" spans="1:2" x14ac:dyDescent="0.25">
      <c r="A5369" t="s">
        <v>13976</v>
      </c>
      <c r="B5369" t="s">
        <v>13977</v>
      </c>
    </row>
    <row r="5370" spans="1:2" x14ac:dyDescent="0.25">
      <c r="A5370" t="s">
        <v>13978</v>
      </c>
      <c r="B5370" t="s">
        <v>13979</v>
      </c>
    </row>
    <row r="5371" spans="1:2" x14ac:dyDescent="0.25">
      <c r="A5371" t="s">
        <v>13980</v>
      </c>
      <c r="B5371" t="s">
        <v>13981</v>
      </c>
    </row>
    <row r="5372" spans="1:2" x14ac:dyDescent="0.25">
      <c r="A5372" t="s">
        <v>13982</v>
      </c>
      <c r="B5372" t="s">
        <v>13983</v>
      </c>
    </row>
    <row r="5373" spans="1:2" x14ac:dyDescent="0.25">
      <c r="A5373" t="s">
        <v>13984</v>
      </c>
      <c r="B5373" t="s">
        <v>13985</v>
      </c>
    </row>
    <row r="5374" spans="1:2" x14ac:dyDescent="0.25">
      <c r="A5374" t="s">
        <v>13986</v>
      </c>
      <c r="B5374" t="s">
        <v>13987</v>
      </c>
    </row>
    <row r="5375" spans="1:2" x14ac:dyDescent="0.25">
      <c r="A5375" t="s">
        <v>13988</v>
      </c>
      <c r="B5375" t="s">
        <v>13989</v>
      </c>
    </row>
    <row r="5376" spans="1:2" x14ac:dyDescent="0.25">
      <c r="A5376" t="s">
        <v>13990</v>
      </c>
      <c r="B5376" t="s">
        <v>13991</v>
      </c>
    </row>
    <row r="5377" spans="1:2" x14ac:dyDescent="0.25">
      <c r="A5377" t="s">
        <v>13992</v>
      </c>
      <c r="B5377" t="s">
        <v>13993</v>
      </c>
    </row>
    <row r="5378" spans="1:2" x14ac:dyDescent="0.25">
      <c r="A5378" t="s">
        <v>13994</v>
      </c>
      <c r="B5378" t="s">
        <v>13995</v>
      </c>
    </row>
    <row r="5379" spans="1:2" x14ac:dyDescent="0.25">
      <c r="A5379" t="s">
        <v>990</v>
      </c>
      <c r="B5379" t="s">
        <v>13996</v>
      </c>
    </row>
    <row r="5380" spans="1:2" x14ac:dyDescent="0.25">
      <c r="A5380" t="s">
        <v>13997</v>
      </c>
      <c r="B5380" t="s">
        <v>13998</v>
      </c>
    </row>
    <row r="5381" spans="1:2" x14ac:dyDescent="0.25">
      <c r="A5381" t="s">
        <v>928</v>
      </c>
      <c r="B5381" t="s">
        <v>13999</v>
      </c>
    </row>
    <row r="5382" spans="1:2" x14ac:dyDescent="0.25">
      <c r="A5382" t="s">
        <v>14000</v>
      </c>
      <c r="B5382" t="s">
        <v>14001</v>
      </c>
    </row>
    <row r="5383" spans="1:2" x14ac:dyDescent="0.25">
      <c r="A5383" t="s">
        <v>14002</v>
      </c>
      <c r="B5383" t="s">
        <v>14003</v>
      </c>
    </row>
    <row r="5384" spans="1:2" x14ac:dyDescent="0.25">
      <c r="A5384" t="s">
        <v>14004</v>
      </c>
      <c r="B5384" t="s">
        <v>14005</v>
      </c>
    </row>
    <row r="5385" spans="1:2" x14ac:dyDescent="0.25">
      <c r="A5385" t="s">
        <v>14006</v>
      </c>
      <c r="B5385" t="s">
        <v>14007</v>
      </c>
    </row>
    <row r="5386" spans="1:2" x14ac:dyDescent="0.25">
      <c r="A5386" t="s">
        <v>13419</v>
      </c>
      <c r="B5386" t="s">
        <v>14008</v>
      </c>
    </row>
    <row r="5387" spans="1:2" x14ac:dyDescent="0.25">
      <c r="A5387" t="s">
        <v>14009</v>
      </c>
      <c r="B5387" t="s">
        <v>14010</v>
      </c>
    </row>
    <row r="5388" spans="1:2" x14ac:dyDescent="0.25">
      <c r="A5388" t="s">
        <v>14011</v>
      </c>
      <c r="B5388" t="s">
        <v>14012</v>
      </c>
    </row>
    <row r="5389" spans="1:2" x14ac:dyDescent="0.25">
      <c r="A5389" t="s">
        <v>14013</v>
      </c>
      <c r="B5389" t="s">
        <v>14014</v>
      </c>
    </row>
    <row r="5390" spans="1:2" x14ac:dyDescent="0.25">
      <c r="A5390" t="s">
        <v>14015</v>
      </c>
      <c r="B5390" t="s">
        <v>14016</v>
      </c>
    </row>
    <row r="5391" spans="1:2" x14ac:dyDescent="0.25">
      <c r="A5391" t="s">
        <v>14017</v>
      </c>
      <c r="B5391" t="s">
        <v>14018</v>
      </c>
    </row>
    <row r="5392" spans="1:2" x14ac:dyDescent="0.25">
      <c r="A5392" t="s">
        <v>14019</v>
      </c>
      <c r="B5392" t="s">
        <v>14020</v>
      </c>
    </row>
    <row r="5393" spans="1:2" x14ac:dyDescent="0.25">
      <c r="A5393" t="s">
        <v>14021</v>
      </c>
      <c r="B5393" t="s">
        <v>14022</v>
      </c>
    </row>
    <row r="5394" spans="1:2" x14ac:dyDescent="0.25">
      <c r="A5394" t="s">
        <v>14023</v>
      </c>
      <c r="B5394" t="s">
        <v>14024</v>
      </c>
    </row>
    <row r="5395" spans="1:2" x14ac:dyDescent="0.25">
      <c r="A5395" t="s">
        <v>14025</v>
      </c>
      <c r="B5395" t="s">
        <v>14026</v>
      </c>
    </row>
    <row r="5396" spans="1:2" x14ac:dyDescent="0.25">
      <c r="A5396" t="s">
        <v>14027</v>
      </c>
      <c r="B5396" t="s">
        <v>14028</v>
      </c>
    </row>
    <row r="5397" spans="1:2" x14ac:dyDescent="0.25">
      <c r="A5397" t="s">
        <v>14029</v>
      </c>
      <c r="B5397" t="s">
        <v>14030</v>
      </c>
    </row>
    <row r="5398" spans="1:2" x14ac:dyDescent="0.25">
      <c r="A5398" t="s">
        <v>14031</v>
      </c>
      <c r="B5398" t="s">
        <v>14032</v>
      </c>
    </row>
    <row r="5399" spans="1:2" x14ac:dyDescent="0.25">
      <c r="A5399" t="s">
        <v>14033</v>
      </c>
      <c r="B5399" t="s">
        <v>14034</v>
      </c>
    </row>
    <row r="5400" spans="1:2" x14ac:dyDescent="0.25">
      <c r="A5400" t="s">
        <v>14035</v>
      </c>
      <c r="B5400" t="s">
        <v>14036</v>
      </c>
    </row>
    <row r="5401" spans="1:2" x14ac:dyDescent="0.25">
      <c r="A5401" t="s">
        <v>14037</v>
      </c>
      <c r="B5401" t="s">
        <v>14038</v>
      </c>
    </row>
    <row r="5402" spans="1:2" x14ac:dyDescent="0.25">
      <c r="A5402" t="s">
        <v>14039</v>
      </c>
      <c r="B5402" t="s">
        <v>14040</v>
      </c>
    </row>
    <row r="5403" spans="1:2" x14ac:dyDescent="0.25">
      <c r="A5403" t="s">
        <v>14041</v>
      </c>
      <c r="B5403" t="s">
        <v>14042</v>
      </c>
    </row>
    <row r="5404" spans="1:2" x14ac:dyDescent="0.25">
      <c r="A5404" t="s">
        <v>14043</v>
      </c>
      <c r="B5404" t="s">
        <v>14044</v>
      </c>
    </row>
    <row r="5405" spans="1:2" x14ac:dyDescent="0.25">
      <c r="A5405" t="s">
        <v>14045</v>
      </c>
      <c r="B5405" t="s">
        <v>14046</v>
      </c>
    </row>
    <row r="5406" spans="1:2" x14ac:dyDescent="0.25">
      <c r="A5406" t="s">
        <v>14047</v>
      </c>
      <c r="B5406" t="s">
        <v>14048</v>
      </c>
    </row>
    <row r="5407" spans="1:2" x14ac:dyDescent="0.25">
      <c r="A5407" t="s">
        <v>14049</v>
      </c>
      <c r="B5407" t="s">
        <v>14050</v>
      </c>
    </row>
    <row r="5408" spans="1:2" x14ac:dyDescent="0.25">
      <c r="A5408" t="s">
        <v>14051</v>
      </c>
      <c r="B5408" t="s">
        <v>14052</v>
      </c>
    </row>
    <row r="5409" spans="1:2" x14ac:dyDescent="0.25">
      <c r="A5409" t="s">
        <v>14053</v>
      </c>
      <c r="B5409" t="s">
        <v>14054</v>
      </c>
    </row>
    <row r="5410" spans="1:2" x14ac:dyDescent="0.25">
      <c r="A5410" t="s">
        <v>14055</v>
      </c>
      <c r="B5410" t="s">
        <v>14056</v>
      </c>
    </row>
    <row r="5411" spans="1:2" x14ac:dyDescent="0.25">
      <c r="A5411" t="s">
        <v>14057</v>
      </c>
      <c r="B5411" t="s">
        <v>14058</v>
      </c>
    </row>
    <row r="5412" spans="1:2" x14ac:dyDescent="0.25">
      <c r="A5412" t="s">
        <v>14059</v>
      </c>
      <c r="B5412" t="s">
        <v>14060</v>
      </c>
    </row>
    <row r="5413" spans="1:2" x14ac:dyDescent="0.25">
      <c r="A5413" t="s">
        <v>14061</v>
      </c>
      <c r="B5413" t="s">
        <v>14062</v>
      </c>
    </row>
    <row r="5414" spans="1:2" x14ac:dyDescent="0.25">
      <c r="A5414" t="s">
        <v>14063</v>
      </c>
      <c r="B5414" t="s">
        <v>14064</v>
      </c>
    </row>
    <row r="5415" spans="1:2" x14ac:dyDescent="0.25">
      <c r="A5415" t="s">
        <v>14065</v>
      </c>
      <c r="B5415" t="s">
        <v>14066</v>
      </c>
    </row>
    <row r="5416" spans="1:2" x14ac:dyDescent="0.25">
      <c r="A5416" t="s">
        <v>14067</v>
      </c>
      <c r="B5416" t="s">
        <v>14068</v>
      </c>
    </row>
    <row r="5417" spans="1:2" x14ac:dyDescent="0.25">
      <c r="A5417" t="s">
        <v>14069</v>
      </c>
      <c r="B5417" t="s">
        <v>14070</v>
      </c>
    </row>
    <row r="5418" spans="1:2" x14ac:dyDescent="0.25">
      <c r="A5418" t="s">
        <v>14071</v>
      </c>
      <c r="B5418" t="s">
        <v>18535</v>
      </c>
    </row>
    <row r="5419" spans="1:2" x14ac:dyDescent="0.25">
      <c r="A5419" t="s">
        <v>352</v>
      </c>
      <c r="B5419" t="s">
        <v>14072</v>
      </c>
    </row>
    <row r="5420" spans="1:2" x14ac:dyDescent="0.25">
      <c r="A5420" t="s">
        <v>14073</v>
      </c>
      <c r="B5420" t="s">
        <v>14074</v>
      </c>
    </row>
    <row r="5421" spans="1:2" x14ac:dyDescent="0.25">
      <c r="A5421" t="s">
        <v>14075</v>
      </c>
      <c r="B5421" t="s">
        <v>14076</v>
      </c>
    </row>
    <row r="5422" spans="1:2" x14ac:dyDescent="0.25">
      <c r="A5422" t="s">
        <v>14077</v>
      </c>
      <c r="B5422" t="s">
        <v>18536</v>
      </c>
    </row>
    <row r="5423" spans="1:2" x14ac:dyDescent="0.25">
      <c r="A5423" t="s">
        <v>14078</v>
      </c>
      <c r="B5423" t="s">
        <v>14079</v>
      </c>
    </row>
    <row r="5424" spans="1:2" x14ac:dyDescent="0.25">
      <c r="A5424" t="s">
        <v>14080</v>
      </c>
      <c r="B5424" t="s">
        <v>14081</v>
      </c>
    </row>
    <row r="5425" spans="1:2" x14ac:dyDescent="0.25">
      <c r="A5425" t="s">
        <v>14082</v>
      </c>
      <c r="B5425" t="s">
        <v>14083</v>
      </c>
    </row>
    <row r="5426" spans="1:2" x14ac:dyDescent="0.25">
      <c r="A5426" t="s">
        <v>14084</v>
      </c>
      <c r="B5426" t="s">
        <v>14085</v>
      </c>
    </row>
    <row r="5427" spans="1:2" x14ac:dyDescent="0.25">
      <c r="A5427" t="s">
        <v>14086</v>
      </c>
      <c r="B5427" t="s">
        <v>14087</v>
      </c>
    </row>
    <row r="5428" spans="1:2" x14ac:dyDescent="0.25">
      <c r="A5428" t="s">
        <v>14088</v>
      </c>
      <c r="B5428" t="s">
        <v>14089</v>
      </c>
    </row>
    <row r="5429" spans="1:2" x14ac:dyDescent="0.25">
      <c r="A5429" t="s">
        <v>14090</v>
      </c>
      <c r="B5429" t="s">
        <v>14091</v>
      </c>
    </row>
    <row r="5430" spans="1:2" x14ac:dyDescent="0.25">
      <c r="A5430" t="s">
        <v>14092</v>
      </c>
      <c r="B5430" t="s">
        <v>14093</v>
      </c>
    </row>
    <row r="5431" spans="1:2" x14ac:dyDescent="0.25">
      <c r="A5431" t="s">
        <v>14094</v>
      </c>
      <c r="B5431" t="s">
        <v>14095</v>
      </c>
    </row>
    <row r="5432" spans="1:2" x14ac:dyDescent="0.25">
      <c r="A5432" t="s">
        <v>14096</v>
      </c>
      <c r="B5432" t="s">
        <v>14097</v>
      </c>
    </row>
    <row r="5433" spans="1:2" x14ac:dyDescent="0.25">
      <c r="A5433" t="s">
        <v>14098</v>
      </c>
      <c r="B5433" t="s">
        <v>14099</v>
      </c>
    </row>
    <row r="5434" spans="1:2" x14ac:dyDescent="0.25">
      <c r="A5434" t="s">
        <v>14100</v>
      </c>
      <c r="B5434" t="s">
        <v>14101</v>
      </c>
    </row>
    <row r="5435" spans="1:2" x14ac:dyDescent="0.25">
      <c r="A5435" t="s">
        <v>14102</v>
      </c>
      <c r="B5435" t="s">
        <v>14103</v>
      </c>
    </row>
    <row r="5436" spans="1:2" x14ac:dyDescent="0.25">
      <c r="A5436" t="s">
        <v>14104</v>
      </c>
      <c r="B5436" t="s">
        <v>14105</v>
      </c>
    </row>
    <row r="5437" spans="1:2" x14ac:dyDescent="0.25">
      <c r="A5437" t="s">
        <v>14106</v>
      </c>
      <c r="B5437" t="s">
        <v>14107</v>
      </c>
    </row>
    <row r="5438" spans="1:2" x14ac:dyDescent="0.25">
      <c r="A5438" t="s">
        <v>14108</v>
      </c>
      <c r="B5438" t="s">
        <v>14109</v>
      </c>
    </row>
    <row r="5439" spans="1:2" x14ac:dyDescent="0.25">
      <c r="A5439" t="s">
        <v>14110</v>
      </c>
      <c r="B5439" t="s">
        <v>14111</v>
      </c>
    </row>
    <row r="5440" spans="1:2" x14ac:dyDescent="0.25">
      <c r="A5440" t="s">
        <v>14112</v>
      </c>
      <c r="B5440" t="s">
        <v>14113</v>
      </c>
    </row>
    <row r="5441" spans="1:2" x14ac:dyDescent="0.25">
      <c r="A5441" t="s">
        <v>14114</v>
      </c>
      <c r="B5441" t="s">
        <v>14115</v>
      </c>
    </row>
    <row r="5442" spans="1:2" x14ac:dyDescent="0.25">
      <c r="A5442" t="s">
        <v>14116</v>
      </c>
      <c r="B5442" t="s">
        <v>14117</v>
      </c>
    </row>
    <row r="5443" spans="1:2" x14ac:dyDescent="0.25">
      <c r="A5443" t="s">
        <v>14118</v>
      </c>
      <c r="B5443" t="s">
        <v>14119</v>
      </c>
    </row>
    <row r="5444" spans="1:2" x14ac:dyDescent="0.25">
      <c r="A5444" t="s">
        <v>14120</v>
      </c>
      <c r="B5444" t="s">
        <v>14121</v>
      </c>
    </row>
    <row r="5445" spans="1:2" x14ac:dyDescent="0.25">
      <c r="A5445" t="s">
        <v>14122</v>
      </c>
      <c r="B5445" t="s">
        <v>14123</v>
      </c>
    </row>
    <row r="5446" spans="1:2" x14ac:dyDescent="0.25">
      <c r="A5446" t="s">
        <v>14124</v>
      </c>
      <c r="B5446" t="s">
        <v>14125</v>
      </c>
    </row>
    <row r="5447" spans="1:2" x14ac:dyDescent="0.25">
      <c r="A5447" t="s">
        <v>14126</v>
      </c>
      <c r="B5447" t="s">
        <v>14127</v>
      </c>
    </row>
    <row r="5448" spans="1:2" x14ac:dyDescent="0.25">
      <c r="A5448" t="s">
        <v>14128</v>
      </c>
      <c r="B5448" t="s">
        <v>14129</v>
      </c>
    </row>
    <row r="5449" spans="1:2" x14ac:dyDescent="0.25">
      <c r="A5449" t="s">
        <v>14130</v>
      </c>
      <c r="B5449" t="s">
        <v>14131</v>
      </c>
    </row>
    <row r="5450" spans="1:2" x14ac:dyDescent="0.25">
      <c r="A5450" t="s">
        <v>14132</v>
      </c>
      <c r="B5450" t="s">
        <v>14133</v>
      </c>
    </row>
    <row r="5451" spans="1:2" x14ac:dyDescent="0.25">
      <c r="A5451" t="s">
        <v>14134</v>
      </c>
      <c r="B5451" t="s">
        <v>14135</v>
      </c>
    </row>
    <row r="5452" spans="1:2" x14ac:dyDescent="0.25">
      <c r="A5452" t="s">
        <v>14136</v>
      </c>
      <c r="B5452" t="s">
        <v>14137</v>
      </c>
    </row>
    <row r="5453" spans="1:2" x14ac:dyDescent="0.25">
      <c r="A5453" t="s">
        <v>14138</v>
      </c>
      <c r="B5453" t="s">
        <v>14139</v>
      </c>
    </row>
    <row r="5454" spans="1:2" x14ac:dyDescent="0.25">
      <c r="A5454" t="s">
        <v>14140</v>
      </c>
      <c r="B5454" t="s">
        <v>14141</v>
      </c>
    </row>
    <row r="5455" spans="1:2" x14ac:dyDescent="0.25">
      <c r="A5455" t="s">
        <v>14142</v>
      </c>
      <c r="B5455" t="s">
        <v>14143</v>
      </c>
    </row>
    <row r="5456" spans="1:2" x14ac:dyDescent="0.25">
      <c r="A5456" t="s">
        <v>14144</v>
      </c>
      <c r="B5456" t="s">
        <v>14145</v>
      </c>
    </row>
    <row r="5457" spans="1:2" x14ac:dyDescent="0.25">
      <c r="A5457" t="s">
        <v>14146</v>
      </c>
      <c r="B5457" t="s">
        <v>14147</v>
      </c>
    </row>
    <row r="5458" spans="1:2" x14ac:dyDescent="0.25">
      <c r="A5458" t="s">
        <v>14148</v>
      </c>
      <c r="B5458" t="s">
        <v>14149</v>
      </c>
    </row>
    <row r="5459" spans="1:2" x14ac:dyDescent="0.25">
      <c r="A5459" t="s">
        <v>14150</v>
      </c>
      <c r="B5459" t="s">
        <v>14151</v>
      </c>
    </row>
    <row r="5460" spans="1:2" x14ac:dyDescent="0.25">
      <c r="A5460" t="s">
        <v>14152</v>
      </c>
      <c r="B5460" t="s">
        <v>14153</v>
      </c>
    </row>
    <row r="5461" spans="1:2" x14ac:dyDescent="0.25">
      <c r="A5461" t="s">
        <v>14154</v>
      </c>
      <c r="B5461" t="s">
        <v>14155</v>
      </c>
    </row>
    <row r="5462" spans="1:2" x14ac:dyDescent="0.25">
      <c r="A5462" t="s">
        <v>14156</v>
      </c>
      <c r="B5462" t="s">
        <v>14157</v>
      </c>
    </row>
    <row r="5463" spans="1:2" x14ac:dyDescent="0.25">
      <c r="A5463" t="s">
        <v>14158</v>
      </c>
      <c r="B5463" t="s">
        <v>14159</v>
      </c>
    </row>
    <row r="5464" spans="1:2" x14ac:dyDescent="0.25">
      <c r="A5464" t="s">
        <v>14160</v>
      </c>
      <c r="B5464" t="s">
        <v>14160</v>
      </c>
    </row>
    <row r="5465" spans="1:2" x14ac:dyDescent="0.25">
      <c r="A5465" t="s">
        <v>14161</v>
      </c>
      <c r="B5465" t="s">
        <v>14162</v>
      </c>
    </row>
    <row r="5466" spans="1:2" x14ac:dyDescent="0.25">
      <c r="A5466" t="s">
        <v>14163</v>
      </c>
      <c r="B5466" t="s">
        <v>14164</v>
      </c>
    </row>
    <row r="5467" spans="1:2" x14ac:dyDescent="0.25">
      <c r="A5467" t="s">
        <v>14165</v>
      </c>
      <c r="B5467" t="s">
        <v>14166</v>
      </c>
    </row>
    <row r="5468" spans="1:2" x14ac:dyDescent="0.25">
      <c r="A5468" t="s">
        <v>14167</v>
      </c>
      <c r="B5468" t="s">
        <v>14168</v>
      </c>
    </row>
    <row r="5469" spans="1:2" x14ac:dyDescent="0.25">
      <c r="A5469" t="s">
        <v>14169</v>
      </c>
      <c r="B5469" t="s">
        <v>14170</v>
      </c>
    </row>
    <row r="5470" spans="1:2" x14ac:dyDescent="0.25">
      <c r="A5470" t="s">
        <v>14171</v>
      </c>
      <c r="B5470" t="s">
        <v>14172</v>
      </c>
    </row>
    <row r="5471" spans="1:2" x14ac:dyDescent="0.25">
      <c r="A5471" t="s">
        <v>14173</v>
      </c>
      <c r="B5471" t="s">
        <v>14174</v>
      </c>
    </row>
    <row r="5472" spans="1:2" x14ac:dyDescent="0.25">
      <c r="A5472" t="s">
        <v>14175</v>
      </c>
      <c r="B5472" t="s">
        <v>14176</v>
      </c>
    </row>
    <row r="5473" spans="1:2" x14ac:dyDescent="0.25">
      <c r="A5473" t="s">
        <v>14177</v>
      </c>
      <c r="B5473" t="s">
        <v>14178</v>
      </c>
    </row>
    <row r="5474" spans="1:2" x14ac:dyDescent="0.25">
      <c r="A5474" t="s">
        <v>14179</v>
      </c>
      <c r="B5474" t="s">
        <v>14180</v>
      </c>
    </row>
    <row r="5475" spans="1:2" x14ac:dyDescent="0.25">
      <c r="A5475" t="s">
        <v>14181</v>
      </c>
      <c r="B5475" t="s">
        <v>14182</v>
      </c>
    </row>
    <row r="5476" spans="1:2" x14ac:dyDescent="0.25">
      <c r="A5476" t="s">
        <v>14183</v>
      </c>
      <c r="B5476" t="s">
        <v>14184</v>
      </c>
    </row>
    <row r="5477" spans="1:2" x14ac:dyDescent="0.25">
      <c r="A5477" t="s">
        <v>14185</v>
      </c>
      <c r="B5477" t="s">
        <v>14186</v>
      </c>
    </row>
    <row r="5478" spans="1:2" x14ac:dyDescent="0.25">
      <c r="A5478" t="s">
        <v>14187</v>
      </c>
      <c r="B5478" t="s">
        <v>14188</v>
      </c>
    </row>
    <row r="5479" spans="1:2" x14ac:dyDescent="0.25">
      <c r="A5479" t="s">
        <v>14189</v>
      </c>
      <c r="B5479" t="s">
        <v>14190</v>
      </c>
    </row>
    <row r="5480" spans="1:2" x14ac:dyDescent="0.25">
      <c r="A5480" t="s">
        <v>14191</v>
      </c>
      <c r="B5480" t="s">
        <v>14192</v>
      </c>
    </row>
    <row r="5481" spans="1:2" x14ac:dyDescent="0.25">
      <c r="A5481" t="s">
        <v>14193</v>
      </c>
      <c r="B5481" t="s">
        <v>14194</v>
      </c>
    </row>
    <row r="5482" spans="1:2" x14ac:dyDescent="0.25">
      <c r="A5482" t="s">
        <v>14195</v>
      </c>
      <c r="B5482" t="s">
        <v>14196</v>
      </c>
    </row>
    <row r="5483" spans="1:2" x14ac:dyDescent="0.25">
      <c r="A5483" t="s">
        <v>14197</v>
      </c>
      <c r="B5483" t="s">
        <v>14198</v>
      </c>
    </row>
    <row r="5484" spans="1:2" x14ac:dyDescent="0.25">
      <c r="A5484" t="s">
        <v>14199</v>
      </c>
      <c r="B5484" t="s">
        <v>14200</v>
      </c>
    </row>
    <row r="5485" spans="1:2" x14ac:dyDescent="0.25">
      <c r="A5485" t="s">
        <v>14201</v>
      </c>
      <c r="B5485" t="s">
        <v>14202</v>
      </c>
    </row>
    <row r="5486" spans="1:2" x14ac:dyDescent="0.25">
      <c r="A5486" t="s">
        <v>14203</v>
      </c>
      <c r="B5486" t="s">
        <v>14204</v>
      </c>
    </row>
    <row r="5487" spans="1:2" x14ac:dyDescent="0.25">
      <c r="A5487" t="s">
        <v>14205</v>
      </c>
      <c r="B5487" t="s">
        <v>14206</v>
      </c>
    </row>
    <row r="5488" spans="1:2" x14ac:dyDescent="0.25">
      <c r="A5488" t="s">
        <v>14207</v>
      </c>
      <c r="B5488" t="s">
        <v>14208</v>
      </c>
    </row>
    <row r="5489" spans="1:2" x14ac:dyDescent="0.25">
      <c r="A5489" t="s">
        <v>14209</v>
      </c>
      <c r="B5489" t="s">
        <v>14210</v>
      </c>
    </row>
    <row r="5490" spans="1:2" x14ac:dyDescent="0.25">
      <c r="A5490" t="s">
        <v>14211</v>
      </c>
      <c r="B5490" t="s">
        <v>14212</v>
      </c>
    </row>
    <row r="5491" spans="1:2" x14ac:dyDescent="0.25">
      <c r="A5491" t="s">
        <v>14213</v>
      </c>
      <c r="B5491" t="s">
        <v>14214</v>
      </c>
    </row>
    <row r="5492" spans="1:2" x14ac:dyDescent="0.25">
      <c r="A5492" t="s">
        <v>14215</v>
      </c>
      <c r="B5492" t="s">
        <v>14216</v>
      </c>
    </row>
    <row r="5493" spans="1:2" x14ac:dyDescent="0.25">
      <c r="A5493" t="s">
        <v>14217</v>
      </c>
      <c r="B5493" t="s">
        <v>14218</v>
      </c>
    </row>
    <row r="5494" spans="1:2" x14ac:dyDescent="0.25">
      <c r="A5494" t="s">
        <v>14219</v>
      </c>
      <c r="B5494" t="s">
        <v>14220</v>
      </c>
    </row>
    <row r="5495" spans="1:2" x14ac:dyDescent="0.25">
      <c r="A5495" t="s">
        <v>14221</v>
      </c>
      <c r="B5495" t="s">
        <v>14222</v>
      </c>
    </row>
    <row r="5496" spans="1:2" x14ac:dyDescent="0.25">
      <c r="A5496" t="s">
        <v>14223</v>
      </c>
      <c r="B5496" t="s">
        <v>14224</v>
      </c>
    </row>
    <row r="5497" spans="1:2" x14ac:dyDescent="0.25">
      <c r="A5497" t="s">
        <v>14225</v>
      </c>
      <c r="B5497" t="s">
        <v>14226</v>
      </c>
    </row>
    <row r="5498" spans="1:2" x14ac:dyDescent="0.25">
      <c r="A5498" t="s">
        <v>14227</v>
      </c>
      <c r="B5498" t="s">
        <v>14228</v>
      </c>
    </row>
    <row r="5499" spans="1:2" x14ac:dyDescent="0.25">
      <c r="A5499" t="s">
        <v>14229</v>
      </c>
      <c r="B5499" t="s">
        <v>14230</v>
      </c>
    </row>
    <row r="5500" spans="1:2" x14ac:dyDescent="0.25">
      <c r="A5500" t="s">
        <v>14231</v>
      </c>
      <c r="B5500" t="s">
        <v>14232</v>
      </c>
    </row>
    <row r="5501" spans="1:2" x14ac:dyDescent="0.25">
      <c r="A5501" t="s">
        <v>14233</v>
      </c>
      <c r="B5501" t="s">
        <v>14234</v>
      </c>
    </row>
    <row r="5502" spans="1:2" x14ac:dyDescent="0.25">
      <c r="A5502" t="s">
        <v>14235</v>
      </c>
      <c r="B5502" t="s">
        <v>14236</v>
      </c>
    </row>
    <row r="5503" spans="1:2" x14ac:dyDescent="0.25">
      <c r="A5503" t="s">
        <v>14237</v>
      </c>
      <c r="B5503" t="s">
        <v>14238</v>
      </c>
    </row>
    <row r="5504" spans="1:2" x14ac:dyDescent="0.25">
      <c r="A5504" t="s">
        <v>14239</v>
      </c>
      <c r="B5504" t="s">
        <v>14240</v>
      </c>
    </row>
    <row r="5505" spans="1:2" x14ac:dyDescent="0.25">
      <c r="A5505" t="s">
        <v>14241</v>
      </c>
      <c r="B5505" t="s">
        <v>14242</v>
      </c>
    </row>
    <row r="5506" spans="1:2" x14ac:dyDescent="0.25">
      <c r="A5506" t="s">
        <v>14243</v>
      </c>
      <c r="B5506" t="s">
        <v>14244</v>
      </c>
    </row>
    <row r="5507" spans="1:2" x14ac:dyDescent="0.25">
      <c r="A5507" t="s">
        <v>14245</v>
      </c>
      <c r="B5507" t="s">
        <v>14246</v>
      </c>
    </row>
    <row r="5508" spans="1:2" x14ac:dyDescent="0.25">
      <c r="A5508" t="s">
        <v>14247</v>
      </c>
      <c r="B5508" t="s">
        <v>14248</v>
      </c>
    </row>
    <row r="5509" spans="1:2" x14ac:dyDescent="0.25">
      <c r="A5509" t="s">
        <v>14249</v>
      </c>
      <c r="B5509" t="s">
        <v>14250</v>
      </c>
    </row>
    <row r="5510" spans="1:2" x14ac:dyDescent="0.25">
      <c r="A5510" t="s">
        <v>14251</v>
      </c>
      <c r="B5510" t="s">
        <v>14252</v>
      </c>
    </row>
    <row r="5511" spans="1:2" x14ac:dyDescent="0.25">
      <c r="A5511" t="s">
        <v>14253</v>
      </c>
      <c r="B5511" t="s">
        <v>14254</v>
      </c>
    </row>
    <row r="5512" spans="1:2" x14ac:dyDescent="0.25">
      <c r="A5512" t="s">
        <v>14255</v>
      </c>
      <c r="B5512" t="s">
        <v>14256</v>
      </c>
    </row>
    <row r="5513" spans="1:2" x14ac:dyDescent="0.25">
      <c r="A5513" t="s">
        <v>14257</v>
      </c>
      <c r="B5513" t="s">
        <v>14258</v>
      </c>
    </row>
    <row r="5514" spans="1:2" x14ac:dyDescent="0.25">
      <c r="A5514" t="s">
        <v>14259</v>
      </c>
      <c r="B5514" t="s">
        <v>14260</v>
      </c>
    </row>
    <row r="5515" spans="1:2" x14ac:dyDescent="0.25">
      <c r="A5515" t="s">
        <v>14261</v>
      </c>
      <c r="B5515" t="s">
        <v>14262</v>
      </c>
    </row>
    <row r="5516" spans="1:2" x14ac:dyDescent="0.25">
      <c r="A5516" t="s">
        <v>14263</v>
      </c>
      <c r="B5516" t="s">
        <v>14264</v>
      </c>
    </row>
    <row r="5517" spans="1:2" x14ac:dyDescent="0.25">
      <c r="A5517" t="s">
        <v>14265</v>
      </c>
      <c r="B5517" t="s">
        <v>14266</v>
      </c>
    </row>
    <row r="5518" spans="1:2" x14ac:dyDescent="0.25">
      <c r="A5518" t="s">
        <v>14267</v>
      </c>
      <c r="B5518" t="s">
        <v>14268</v>
      </c>
    </row>
    <row r="5519" spans="1:2" x14ac:dyDescent="0.25">
      <c r="A5519" t="s">
        <v>14269</v>
      </c>
      <c r="B5519" t="s">
        <v>14270</v>
      </c>
    </row>
    <row r="5520" spans="1:2" x14ac:dyDescent="0.25">
      <c r="A5520" t="s">
        <v>14271</v>
      </c>
      <c r="B5520" t="s">
        <v>14272</v>
      </c>
    </row>
    <row r="5521" spans="1:2" x14ac:dyDescent="0.25">
      <c r="A5521" t="s">
        <v>14273</v>
      </c>
      <c r="B5521" t="s">
        <v>14274</v>
      </c>
    </row>
    <row r="5522" spans="1:2" x14ac:dyDescent="0.25">
      <c r="A5522" t="s">
        <v>14275</v>
      </c>
      <c r="B5522" t="s">
        <v>14276</v>
      </c>
    </row>
    <row r="5523" spans="1:2" x14ac:dyDescent="0.25">
      <c r="A5523" t="s">
        <v>14277</v>
      </c>
      <c r="B5523" t="s">
        <v>14278</v>
      </c>
    </row>
    <row r="5524" spans="1:2" x14ac:dyDescent="0.25">
      <c r="A5524" t="s">
        <v>14279</v>
      </c>
      <c r="B5524" t="s">
        <v>14280</v>
      </c>
    </row>
    <row r="5525" spans="1:2" x14ac:dyDescent="0.25">
      <c r="A5525" t="s">
        <v>14281</v>
      </c>
      <c r="B5525" t="s">
        <v>14282</v>
      </c>
    </row>
    <row r="5526" spans="1:2" x14ac:dyDescent="0.25">
      <c r="A5526" t="s">
        <v>14283</v>
      </c>
      <c r="B5526" t="s">
        <v>14284</v>
      </c>
    </row>
    <row r="5527" spans="1:2" x14ac:dyDescent="0.25">
      <c r="A5527" t="s">
        <v>14285</v>
      </c>
      <c r="B5527" t="s">
        <v>14286</v>
      </c>
    </row>
    <row r="5528" spans="1:2" x14ac:dyDescent="0.25">
      <c r="A5528" t="s">
        <v>14287</v>
      </c>
      <c r="B5528" t="s">
        <v>14288</v>
      </c>
    </row>
    <row r="5529" spans="1:2" x14ac:dyDescent="0.25">
      <c r="A5529" t="s">
        <v>14289</v>
      </c>
      <c r="B5529" t="s">
        <v>3007</v>
      </c>
    </row>
    <row r="5530" spans="1:2" x14ac:dyDescent="0.25">
      <c r="A5530" t="s">
        <v>14290</v>
      </c>
      <c r="B5530" t="s">
        <v>14291</v>
      </c>
    </row>
    <row r="5531" spans="1:2" x14ac:dyDescent="0.25">
      <c r="A5531" t="s">
        <v>14292</v>
      </c>
      <c r="B5531" t="s">
        <v>14293</v>
      </c>
    </row>
    <row r="5532" spans="1:2" x14ac:dyDescent="0.25">
      <c r="A5532" t="s">
        <v>14294</v>
      </c>
      <c r="B5532" t="s">
        <v>14295</v>
      </c>
    </row>
    <row r="5533" spans="1:2" x14ac:dyDescent="0.25">
      <c r="A5533" t="s">
        <v>14296</v>
      </c>
      <c r="B5533" t="s">
        <v>14297</v>
      </c>
    </row>
    <row r="5534" spans="1:2" x14ac:dyDescent="0.25">
      <c r="A5534" t="s">
        <v>14298</v>
      </c>
      <c r="B5534" t="s">
        <v>14299</v>
      </c>
    </row>
    <row r="5535" spans="1:2" x14ac:dyDescent="0.25">
      <c r="A5535" t="s">
        <v>14300</v>
      </c>
      <c r="B5535" t="s">
        <v>14301</v>
      </c>
    </row>
    <row r="5536" spans="1:2" x14ac:dyDescent="0.25">
      <c r="A5536" t="s">
        <v>14302</v>
      </c>
      <c r="B5536" t="s">
        <v>14303</v>
      </c>
    </row>
    <row r="5537" spans="1:2" x14ac:dyDescent="0.25">
      <c r="A5537" t="s">
        <v>14304</v>
      </c>
      <c r="B5537" t="s">
        <v>14305</v>
      </c>
    </row>
    <row r="5538" spans="1:2" x14ac:dyDescent="0.25">
      <c r="A5538" t="s">
        <v>14306</v>
      </c>
      <c r="B5538" t="s">
        <v>14307</v>
      </c>
    </row>
    <row r="5539" spans="1:2" x14ac:dyDescent="0.25">
      <c r="A5539" t="s">
        <v>14308</v>
      </c>
      <c r="B5539" t="s">
        <v>14309</v>
      </c>
    </row>
    <row r="5540" spans="1:2" x14ac:dyDescent="0.25">
      <c r="A5540" t="s">
        <v>14310</v>
      </c>
      <c r="B5540" t="s">
        <v>14311</v>
      </c>
    </row>
    <row r="5541" spans="1:2" x14ac:dyDescent="0.25">
      <c r="A5541" t="s">
        <v>14312</v>
      </c>
      <c r="B5541" t="s">
        <v>14313</v>
      </c>
    </row>
    <row r="5542" spans="1:2" x14ac:dyDescent="0.25">
      <c r="A5542" t="s">
        <v>14314</v>
      </c>
      <c r="B5542" t="s">
        <v>14315</v>
      </c>
    </row>
    <row r="5543" spans="1:2" x14ac:dyDescent="0.25">
      <c r="A5543" t="s">
        <v>14316</v>
      </c>
      <c r="B5543" t="s">
        <v>14317</v>
      </c>
    </row>
    <row r="5544" spans="1:2" x14ac:dyDescent="0.25">
      <c r="A5544" t="s">
        <v>14318</v>
      </c>
      <c r="B5544" t="s">
        <v>14319</v>
      </c>
    </row>
    <row r="5545" spans="1:2" x14ac:dyDescent="0.25">
      <c r="A5545" t="s">
        <v>14320</v>
      </c>
      <c r="B5545" t="s">
        <v>14321</v>
      </c>
    </row>
    <row r="5546" spans="1:2" x14ac:dyDescent="0.25">
      <c r="A5546" t="s">
        <v>14322</v>
      </c>
      <c r="B5546" t="s">
        <v>14323</v>
      </c>
    </row>
    <row r="5547" spans="1:2" x14ac:dyDescent="0.25">
      <c r="A5547" t="s">
        <v>14324</v>
      </c>
      <c r="B5547" t="s">
        <v>14325</v>
      </c>
    </row>
    <row r="5548" spans="1:2" x14ac:dyDescent="0.25">
      <c r="A5548" t="s">
        <v>14326</v>
      </c>
      <c r="B5548" t="s">
        <v>14327</v>
      </c>
    </row>
    <row r="5549" spans="1:2" x14ac:dyDescent="0.25">
      <c r="A5549" t="s">
        <v>14328</v>
      </c>
      <c r="B5549" t="s">
        <v>14329</v>
      </c>
    </row>
    <row r="5550" spans="1:2" x14ac:dyDescent="0.25">
      <c r="A5550" t="s">
        <v>14330</v>
      </c>
      <c r="B5550" t="s">
        <v>14331</v>
      </c>
    </row>
    <row r="5551" spans="1:2" x14ac:dyDescent="0.25">
      <c r="A5551" t="s">
        <v>14332</v>
      </c>
      <c r="B5551" t="s">
        <v>14333</v>
      </c>
    </row>
    <row r="5552" spans="1:2" x14ac:dyDescent="0.25">
      <c r="A5552" t="s">
        <v>14334</v>
      </c>
      <c r="B5552" t="s">
        <v>14335</v>
      </c>
    </row>
    <row r="5553" spans="1:2" x14ac:dyDescent="0.25">
      <c r="A5553" t="s">
        <v>14336</v>
      </c>
      <c r="B5553" t="s">
        <v>14337</v>
      </c>
    </row>
    <row r="5554" spans="1:2" x14ac:dyDescent="0.25">
      <c r="A5554" t="s">
        <v>14338</v>
      </c>
      <c r="B5554" t="s">
        <v>14339</v>
      </c>
    </row>
    <row r="5555" spans="1:2" x14ac:dyDescent="0.25">
      <c r="A5555" t="s">
        <v>14340</v>
      </c>
      <c r="B5555" t="s">
        <v>14341</v>
      </c>
    </row>
    <row r="5556" spans="1:2" x14ac:dyDescent="0.25">
      <c r="A5556" t="s">
        <v>14342</v>
      </c>
      <c r="B5556" t="s">
        <v>14343</v>
      </c>
    </row>
    <row r="5557" spans="1:2" x14ac:dyDescent="0.25">
      <c r="A5557" t="s">
        <v>14344</v>
      </c>
      <c r="B5557" t="s">
        <v>14345</v>
      </c>
    </row>
    <row r="5558" spans="1:2" x14ac:dyDescent="0.25">
      <c r="A5558" t="s">
        <v>388</v>
      </c>
      <c r="B5558" t="s">
        <v>14346</v>
      </c>
    </row>
    <row r="5559" spans="1:2" x14ac:dyDescent="0.25">
      <c r="A5559" t="s">
        <v>14347</v>
      </c>
      <c r="B5559" t="s">
        <v>14348</v>
      </c>
    </row>
    <row r="5560" spans="1:2" x14ac:dyDescent="0.25">
      <c r="A5560" t="s">
        <v>14349</v>
      </c>
      <c r="B5560" t="s">
        <v>14350</v>
      </c>
    </row>
    <row r="5561" spans="1:2" x14ac:dyDescent="0.25">
      <c r="A5561" t="s">
        <v>14351</v>
      </c>
      <c r="B5561" t="s">
        <v>14352</v>
      </c>
    </row>
    <row r="5562" spans="1:2" x14ac:dyDescent="0.25">
      <c r="A5562" t="s">
        <v>14353</v>
      </c>
      <c r="B5562" t="s">
        <v>14354</v>
      </c>
    </row>
    <row r="5563" spans="1:2" x14ac:dyDescent="0.25">
      <c r="A5563" t="s">
        <v>14355</v>
      </c>
      <c r="B5563" t="s">
        <v>14356</v>
      </c>
    </row>
    <row r="5564" spans="1:2" x14ac:dyDescent="0.25">
      <c r="A5564" t="s">
        <v>14357</v>
      </c>
      <c r="B5564" t="s">
        <v>14358</v>
      </c>
    </row>
    <row r="5565" spans="1:2" x14ac:dyDescent="0.25">
      <c r="A5565" t="s">
        <v>14359</v>
      </c>
      <c r="B5565" t="s">
        <v>14360</v>
      </c>
    </row>
    <row r="5566" spans="1:2" x14ac:dyDescent="0.25">
      <c r="A5566" t="s">
        <v>14361</v>
      </c>
      <c r="B5566" t="s">
        <v>14362</v>
      </c>
    </row>
    <row r="5567" spans="1:2" x14ac:dyDescent="0.25">
      <c r="A5567" t="s">
        <v>14363</v>
      </c>
      <c r="B5567" t="s">
        <v>14364</v>
      </c>
    </row>
    <row r="5568" spans="1:2" x14ac:dyDescent="0.25">
      <c r="A5568" t="s">
        <v>14365</v>
      </c>
      <c r="B5568" t="s">
        <v>14366</v>
      </c>
    </row>
    <row r="5569" spans="1:2" x14ac:dyDescent="0.25">
      <c r="A5569" t="s">
        <v>14367</v>
      </c>
      <c r="B5569" t="s">
        <v>14368</v>
      </c>
    </row>
    <row r="5570" spans="1:2" x14ac:dyDescent="0.25">
      <c r="A5570" t="s">
        <v>14369</v>
      </c>
      <c r="B5570" t="s">
        <v>14370</v>
      </c>
    </row>
    <row r="5571" spans="1:2" x14ac:dyDescent="0.25">
      <c r="A5571" t="s">
        <v>14371</v>
      </c>
      <c r="B5571" t="s">
        <v>14372</v>
      </c>
    </row>
    <row r="5572" spans="1:2" x14ac:dyDescent="0.25">
      <c r="A5572" t="s">
        <v>14373</v>
      </c>
      <c r="B5572" t="s">
        <v>14374</v>
      </c>
    </row>
    <row r="5573" spans="1:2" x14ac:dyDescent="0.25">
      <c r="A5573" t="s">
        <v>14375</v>
      </c>
      <c r="B5573" t="s">
        <v>14376</v>
      </c>
    </row>
    <row r="5574" spans="1:2" x14ac:dyDescent="0.25">
      <c r="A5574" t="s">
        <v>14377</v>
      </c>
      <c r="B5574" t="s">
        <v>14378</v>
      </c>
    </row>
    <row r="5575" spans="1:2" x14ac:dyDescent="0.25">
      <c r="A5575" t="s">
        <v>14379</v>
      </c>
      <c r="B5575" t="s">
        <v>14380</v>
      </c>
    </row>
    <row r="5576" spans="1:2" x14ac:dyDescent="0.25">
      <c r="A5576" t="s">
        <v>14381</v>
      </c>
      <c r="B5576" t="s">
        <v>14382</v>
      </c>
    </row>
    <row r="5577" spans="1:2" x14ac:dyDescent="0.25">
      <c r="A5577" t="s">
        <v>14383</v>
      </c>
      <c r="B5577" t="s">
        <v>14384</v>
      </c>
    </row>
    <row r="5578" spans="1:2" x14ac:dyDescent="0.25">
      <c r="A5578" t="s">
        <v>14385</v>
      </c>
      <c r="B5578" t="s">
        <v>14386</v>
      </c>
    </row>
    <row r="5579" spans="1:2" x14ac:dyDescent="0.25">
      <c r="A5579" t="s">
        <v>14387</v>
      </c>
      <c r="B5579" t="s">
        <v>14388</v>
      </c>
    </row>
    <row r="5580" spans="1:2" x14ac:dyDescent="0.25">
      <c r="A5580" t="s">
        <v>14389</v>
      </c>
      <c r="B5580" t="s">
        <v>14390</v>
      </c>
    </row>
    <row r="5581" spans="1:2" x14ac:dyDescent="0.25">
      <c r="A5581" t="s">
        <v>14391</v>
      </c>
      <c r="B5581" t="s">
        <v>5933</v>
      </c>
    </row>
    <row r="5582" spans="1:2" x14ac:dyDescent="0.25">
      <c r="A5582" t="s">
        <v>14392</v>
      </c>
      <c r="B5582" t="s">
        <v>14393</v>
      </c>
    </row>
    <row r="5583" spans="1:2" x14ac:dyDescent="0.25">
      <c r="A5583" t="s">
        <v>14394</v>
      </c>
      <c r="B5583" t="s">
        <v>14395</v>
      </c>
    </row>
    <row r="5584" spans="1:2" x14ac:dyDescent="0.25">
      <c r="A5584" t="s">
        <v>14396</v>
      </c>
      <c r="B5584" t="s">
        <v>14397</v>
      </c>
    </row>
    <row r="5585" spans="1:2" x14ac:dyDescent="0.25">
      <c r="A5585" t="s">
        <v>14398</v>
      </c>
      <c r="B5585" t="s">
        <v>14399</v>
      </c>
    </row>
    <row r="5586" spans="1:2" x14ac:dyDescent="0.25">
      <c r="A5586" t="s">
        <v>182</v>
      </c>
      <c r="B5586" t="s">
        <v>880</v>
      </c>
    </row>
    <row r="5587" spans="1:2" x14ac:dyDescent="0.25">
      <c r="A5587" t="s">
        <v>14400</v>
      </c>
      <c r="B5587" t="s">
        <v>14401</v>
      </c>
    </row>
    <row r="5588" spans="1:2" x14ac:dyDescent="0.25">
      <c r="A5588" t="s">
        <v>14402</v>
      </c>
      <c r="B5588" t="s">
        <v>14403</v>
      </c>
    </row>
    <row r="5589" spans="1:2" x14ac:dyDescent="0.25">
      <c r="A5589" t="s">
        <v>14404</v>
      </c>
      <c r="B5589" t="s">
        <v>14405</v>
      </c>
    </row>
    <row r="5590" spans="1:2" x14ac:dyDescent="0.25">
      <c r="A5590" t="s">
        <v>14406</v>
      </c>
      <c r="B5590" t="s">
        <v>14407</v>
      </c>
    </row>
    <row r="5591" spans="1:2" x14ac:dyDescent="0.25">
      <c r="A5591" t="s">
        <v>14408</v>
      </c>
      <c r="B5591" t="s">
        <v>14409</v>
      </c>
    </row>
    <row r="5592" spans="1:2" x14ac:dyDescent="0.25">
      <c r="A5592" t="s">
        <v>14410</v>
      </c>
      <c r="B5592" t="s">
        <v>14408</v>
      </c>
    </row>
    <row r="5593" spans="1:2" x14ac:dyDescent="0.25">
      <c r="A5593" t="s">
        <v>14411</v>
      </c>
      <c r="B5593" t="s">
        <v>14412</v>
      </c>
    </row>
    <row r="5594" spans="1:2" x14ac:dyDescent="0.25">
      <c r="A5594" t="s">
        <v>14413</v>
      </c>
      <c r="B5594" t="s">
        <v>14414</v>
      </c>
    </row>
    <row r="5595" spans="1:2" x14ac:dyDescent="0.25">
      <c r="A5595" t="s">
        <v>14415</v>
      </c>
      <c r="B5595" t="s">
        <v>14416</v>
      </c>
    </row>
    <row r="5596" spans="1:2" x14ac:dyDescent="0.25">
      <c r="A5596" t="s">
        <v>14417</v>
      </c>
      <c r="B5596" t="s">
        <v>14418</v>
      </c>
    </row>
    <row r="5597" spans="1:2" x14ac:dyDescent="0.25">
      <c r="A5597" t="s">
        <v>14419</v>
      </c>
      <c r="B5597" t="s">
        <v>14420</v>
      </c>
    </row>
    <row r="5598" spans="1:2" x14ac:dyDescent="0.25">
      <c r="A5598" t="s">
        <v>14421</v>
      </c>
      <c r="B5598" t="s">
        <v>14422</v>
      </c>
    </row>
    <row r="5599" spans="1:2" x14ac:dyDescent="0.25">
      <c r="A5599" t="s">
        <v>14423</v>
      </c>
      <c r="B5599" t="s">
        <v>14424</v>
      </c>
    </row>
    <row r="5600" spans="1:2" x14ac:dyDescent="0.25">
      <c r="A5600" t="s">
        <v>14425</v>
      </c>
      <c r="B5600" t="s">
        <v>14426</v>
      </c>
    </row>
    <row r="5601" spans="1:2" x14ac:dyDescent="0.25">
      <c r="A5601" t="s">
        <v>14427</v>
      </c>
      <c r="B5601" t="s">
        <v>14428</v>
      </c>
    </row>
    <row r="5602" spans="1:2" x14ac:dyDescent="0.25">
      <c r="A5602" t="s">
        <v>14429</v>
      </c>
      <c r="B5602" t="s">
        <v>14430</v>
      </c>
    </row>
    <row r="5603" spans="1:2" x14ac:dyDescent="0.25">
      <c r="A5603" t="s">
        <v>14431</v>
      </c>
      <c r="B5603" t="s">
        <v>14432</v>
      </c>
    </row>
    <row r="5604" spans="1:2" x14ac:dyDescent="0.25">
      <c r="A5604" t="s">
        <v>14433</v>
      </c>
      <c r="B5604" t="s">
        <v>14434</v>
      </c>
    </row>
    <row r="5605" spans="1:2" x14ac:dyDescent="0.25">
      <c r="A5605" t="s">
        <v>14435</v>
      </c>
      <c r="B5605" t="s">
        <v>14436</v>
      </c>
    </row>
    <row r="5606" spans="1:2" x14ac:dyDescent="0.25">
      <c r="A5606" t="s">
        <v>14437</v>
      </c>
      <c r="B5606" t="s">
        <v>14438</v>
      </c>
    </row>
    <row r="5607" spans="1:2" x14ac:dyDescent="0.25">
      <c r="A5607" t="s">
        <v>14439</v>
      </c>
      <c r="B5607" t="s">
        <v>14440</v>
      </c>
    </row>
    <row r="5608" spans="1:2" x14ac:dyDescent="0.25">
      <c r="A5608" t="s">
        <v>14441</v>
      </c>
      <c r="B5608" t="s">
        <v>14442</v>
      </c>
    </row>
    <row r="5609" spans="1:2" x14ac:dyDescent="0.25">
      <c r="A5609" t="s">
        <v>14443</v>
      </c>
      <c r="B5609" t="s">
        <v>14444</v>
      </c>
    </row>
    <row r="5610" spans="1:2" x14ac:dyDescent="0.25">
      <c r="A5610" t="s">
        <v>14445</v>
      </c>
      <c r="B5610" t="s">
        <v>14446</v>
      </c>
    </row>
    <row r="5611" spans="1:2" x14ac:dyDescent="0.25">
      <c r="A5611" t="s">
        <v>14447</v>
      </c>
      <c r="B5611" t="s">
        <v>14448</v>
      </c>
    </row>
    <row r="5612" spans="1:2" x14ac:dyDescent="0.25">
      <c r="A5612" t="s">
        <v>14449</v>
      </c>
      <c r="B5612" t="s">
        <v>14450</v>
      </c>
    </row>
    <row r="5613" spans="1:2" x14ac:dyDescent="0.25">
      <c r="A5613" t="s">
        <v>14451</v>
      </c>
      <c r="B5613" t="s">
        <v>14452</v>
      </c>
    </row>
    <row r="5614" spans="1:2" x14ac:dyDescent="0.25">
      <c r="A5614" t="s">
        <v>11918</v>
      </c>
      <c r="B5614" t="s">
        <v>14453</v>
      </c>
    </row>
    <row r="5615" spans="1:2" x14ac:dyDescent="0.25">
      <c r="A5615" t="s">
        <v>14454</v>
      </c>
      <c r="B5615" t="s">
        <v>14455</v>
      </c>
    </row>
    <row r="5616" spans="1:2" x14ac:dyDescent="0.25">
      <c r="A5616" t="s">
        <v>929</v>
      </c>
      <c r="B5616" t="s">
        <v>14456</v>
      </c>
    </row>
    <row r="5617" spans="1:2" x14ac:dyDescent="0.25">
      <c r="A5617" t="s">
        <v>14457</v>
      </c>
      <c r="B5617" t="s">
        <v>14458</v>
      </c>
    </row>
    <row r="5618" spans="1:2" x14ac:dyDescent="0.25">
      <c r="A5618" t="s">
        <v>14459</v>
      </c>
      <c r="B5618" t="s">
        <v>14460</v>
      </c>
    </row>
    <row r="5619" spans="1:2" x14ac:dyDescent="0.25">
      <c r="A5619" t="s">
        <v>14461</v>
      </c>
      <c r="B5619" t="s">
        <v>14462</v>
      </c>
    </row>
    <row r="5620" spans="1:2" x14ac:dyDescent="0.25">
      <c r="A5620" t="s">
        <v>14463</v>
      </c>
      <c r="B5620" t="s">
        <v>14464</v>
      </c>
    </row>
    <row r="5621" spans="1:2" x14ac:dyDescent="0.25">
      <c r="A5621" t="s">
        <v>14465</v>
      </c>
      <c r="B5621" t="s">
        <v>14466</v>
      </c>
    </row>
    <row r="5622" spans="1:2" x14ac:dyDescent="0.25">
      <c r="A5622" t="s">
        <v>14467</v>
      </c>
      <c r="B5622" t="s">
        <v>14468</v>
      </c>
    </row>
    <row r="5623" spans="1:2" x14ac:dyDescent="0.25">
      <c r="A5623" t="s">
        <v>14469</v>
      </c>
      <c r="B5623" t="s">
        <v>14470</v>
      </c>
    </row>
    <row r="5624" spans="1:2" x14ac:dyDescent="0.25">
      <c r="A5624" t="s">
        <v>14471</v>
      </c>
      <c r="B5624" t="s">
        <v>14472</v>
      </c>
    </row>
    <row r="5625" spans="1:2" x14ac:dyDescent="0.25">
      <c r="A5625" t="s">
        <v>14473</v>
      </c>
      <c r="B5625" t="s">
        <v>14474</v>
      </c>
    </row>
    <row r="5626" spans="1:2" x14ac:dyDescent="0.25">
      <c r="A5626" t="s">
        <v>14475</v>
      </c>
      <c r="B5626" t="s">
        <v>14476</v>
      </c>
    </row>
    <row r="5627" spans="1:2" x14ac:dyDescent="0.25">
      <c r="A5627" t="s">
        <v>14477</v>
      </c>
      <c r="B5627" t="s">
        <v>14478</v>
      </c>
    </row>
    <row r="5628" spans="1:2" x14ac:dyDescent="0.25">
      <c r="A5628" t="s">
        <v>14479</v>
      </c>
      <c r="B5628" t="s">
        <v>14480</v>
      </c>
    </row>
    <row r="5629" spans="1:2" x14ac:dyDescent="0.25">
      <c r="A5629" t="s">
        <v>14481</v>
      </c>
      <c r="B5629" t="s">
        <v>14482</v>
      </c>
    </row>
    <row r="5630" spans="1:2" x14ac:dyDescent="0.25">
      <c r="A5630" t="s">
        <v>14483</v>
      </c>
      <c r="B5630" t="s">
        <v>14484</v>
      </c>
    </row>
    <row r="5631" spans="1:2" x14ac:dyDescent="0.25">
      <c r="A5631" t="s">
        <v>14485</v>
      </c>
      <c r="B5631" t="s">
        <v>14486</v>
      </c>
    </row>
    <row r="5632" spans="1:2" x14ac:dyDescent="0.25">
      <c r="A5632" t="s">
        <v>14487</v>
      </c>
      <c r="B5632" t="s">
        <v>14488</v>
      </c>
    </row>
    <row r="5633" spans="1:2" x14ac:dyDescent="0.25">
      <c r="A5633" t="s">
        <v>14489</v>
      </c>
      <c r="B5633" t="s">
        <v>14490</v>
      </c>
    </row>
    <row r="5634" spans="1:2" x14ac:dyDescent="0.25">
      <c r="A5634" t="s">
        <v>14491</v>
      </c>
      <c r="B5634" t="s">
        <v>14492</v>
      </c>
    </row>
    <row r="5635" spans="1:2" x14ac:dyDescent="0.25">
      <c r="A5635" t="s">
        <v>14493</v>
      </c>
      <c r="B5635" t="s">
        <v>14494</v>
      </c>
    </row>
    <row r="5636" spans="1:2" x14ac:dyDescent="0.25">
      <c r="A5636" t="s">
        <v>14495</v>
      </c>
      <c r="B5636" t="s">
        <v>14496</v>
      </c>
    </row>
    <row r="5637" spans="1:2" x14ac:dyDescent="0.25">
      <c r="A5637" t="s">
        <v>14497</v>
      </c>
      <c r="B5637" t="s">
        <v>14498</v>
      </c>
    </row>
    <row r="5638" spans="1:2" x14ac:dyDescent="0.25">
      <c r="A5638" t="s">
        <v>14499</v>
      </c>
      <c r="B5638" t="s">
        <v>14500</v>
      </c>
    </row>
    <row r="5639" spans="1:2" x14ac:dyDescent="0.25">
      <c r="A5639" t="s">
        <v>14501</v>
      </c>
      <c r="B5639" t="s">
        <v>14502</v>
      </c>
    </row>
    <row r="5640" spans="1:2" x14ac:dyDescent="0.25">
      <c r="A5640" t="s">
        <v>14503</v>
      </c>
      <c r="B5640" t="s">
        <v>14504</v>
      </c>
    </row>
    <row r="5641" spans="1:2" x14ac:dyDescent="0.25">
      <c r="A5641" t="s">
        <v>14505</v>
      </c>
      <c r="B5641" t="s">
        <v>14506</v>
      </c>
    </row>
    <row r="5642" spans="1:2" x14ac:dyDescent="0.25">
      <c r="A5642" t="s">
        <v>14507</v>
      </c>
      <c r="B5642" t="s">
        <v>14508</v>
      </c>
    </row>
    <row r="5643" spans="1:2" x14ac:dyDescent="0.25">
      <c r="A5643" t="s">
        <v>14509</v>
      </c>
      <c r="B5643" t="s">
        <v>14510</v>
      </c>
    </row>
    <row r="5644" spans="1:2" x14ac:dyDescent="0.25">
      <c r="A5644" t="s">
        <v>14511</v>
      </c>
      <c r="B5644" t="s">
        <v>14512</v>
      </c>
    </row>
    <row r="5645" spans="1:2" x14ac:dyDescent="0.25">
      <c r="A5645" t="s">
        <v>14513</v>
      </c>
      <c r="B5645" t="s">
        <v>14514</v>
      </c>
    </row>
    <row r="5646" spans="1:2" x14ac:dyDescent="0.25">
      <c r="A5646" t="s">
        <v>14515</v>
      </c>
      <c r="B5646" t="s">
        <v>14516</v>
      </c>
    </row>
    <row r="5647" spans="1:2" x14ac:dyDescent="0.25">
      <c r="A5647" t="s">
        <v>14517</v>
      </c>
      <c r="B5647" t="s">
        <v>14518</v>
      </c>
    </row>
    <row r="5648" spans="1:2" x14ac:dyDescent="0.25">
      <c r="A5648" t="s">
        <v>14519</v>
      </c>
      <c r="B5648" t="s">
        <v>14520</v>
      </c>
    </row>
    <row r="5649" spans="1:2" x14ac:dyDescent="0.25">
      <c r="A5649" t="s">
        <v>14521</v>
      </c>
      <c r="B5649" t="s">
        <v>14522</v>
      </c>
    </row>
    <row r="5650" spans="1:2" x14ac:dyDescent="0.25">
      <c r="A5650" t="s">
        <v>14523</v>
      </c>
      <c r="B5650" t="s">
        <v>14524</v>
      </c>
    </row>
    <row r="5651" spans="1:2" x14ac:dyDescent="0.25">
      <c r="A5651" t="s">
        <v>14525</v>
      </c>
      <c r="B5651" t="s">
        <v>14526</v>
      </c>
    </row>
    <row r="5652" spans="1:2" x14ac:dyDescent="0.25">
      <c r="A5652" t="s">
        <v>14527</v>
      </c>
      <c r="B5652" t="s">
        <v>14528</v>
      </c>
    </row>
    <row r="5653" spans="1:2" x14ac:dyDescent="0.25">
      <c r="A5653" t="s">
        <v>14529</v>
      </c>
      <c r="B5653" t="s">
        <v>14530</v>
      </c>
    </row>
    <row r="5654" spans="1:2" x14ac:dyDescent="0.25">
      <c r="A5654" t="s">
        <v>14531</v>
      </c>
      <c r="B5654" t="s">
        <v>14532</v>
      </c>
    </row>
    <row r="5655" spans="1:2" x14ac:dyDescent="0.25">
      <c r="A5655" t="s">
        <v>14533</v>
      </c>
      <c r="B5655" t="s">
        <v>14534</v>
      </c>
    </row>
    <row r="5656" spans="1:2" x14ac:dyDescent="0.25">
      <c r="A5656" t="s">
        <v>14535</v>
      </c>
      <c r="B5656" t="s">
        <v>14536</v>
      </c>
    </row>
    <row r="5657" spans="1:2" x14ac:dyDescent="0.25">
      <c r="A5657" t="s">
        <v>14537</v>
      </c>
      <c r="B5657" t="s">
        <v>14538</v>
      </c>
    </row>
    <row r="5658" spans="1:2" x14ac:dyDescent="0.25">
      <c r="A5658" t="s">
        <v>14539</v>
      </c>
      <c r="B5658" t="s">
        <v>14540</v>
      </c>
    </row>
    <row r="5659" spans="1:2" x14ac:dyDescent="0.25">
      <c r="A5659" t="s">
        <v>14541</v>
      </c>
      <c r="B5659" t="s">
        <v>14542</v>
      </c>
    </row>
    <row r="5660" spans="1:2" x14ac:dyDescent="0.25">
      <c r="A5660" t="s">
        <v>14543</v>
      </c>
      <c r="B5660" t="s">
        <v>14544</v>
      </c>
    </row>
    <row r="5661" spans="1:2" x14ac:dyDescent="0.25">
      <c r="A5661" t="s">
        <v>14545</v>
      </c>
      <c r="B5661" t="s">
        <v>14546</v>
      </c>
    </row>
    <row r="5662" spans="1:2" x14ac:dyDescent="0.25">
      <c r="A5662" t="s">
        <v>14547</v>
      </c>
      <c r="B5662" t="s">
        <v>14548</v>
      </c>
    </row>
    <row r="5663" spans="1:2" x14ac:dyDescent="0.25">
      <c r="A5663" t="s">
        <v>14549</v>
      </c>
      <c r="B5663" t="s">
        <v>14550</v>
      </c>
    </row>
    <row r="5664" spans="1:2" x14ac:dyDescent="0.25">
      <c r="A5664" t="s">
        <v>14551</v>
      </c>
      <c r="B5664" t="s">
        <v>14552</v>
      </c>
    </row>
    <row r="5665" spans="1:2" x14ac:dyDescent="0.25">
      <c r="A5665" t="s">
        <v>14553</v>
      </c>
      <c r="B5665" t="s">
        <v>14554</v>
      </c>
    </row>
    <row r="5666" spans="1:2" x14ac:dyDescent="0.25">
      <c r="A5666" t="s">
        <v>14555</v>
      </c>
      <c r="B5666" t="s">
        <v>14556</v>
      </c>
    </row>
    <row r="5667" spans="1:2" x14ac:dyDescent="0.25">
      <c r="A5667" t="s">
        <v>14557</v>
      </c>
      <c r="B5667" t="s">
        <v>14558</v>
      </c>
    </row>
    <row r="5668" spans="1:2" x14ac:dyDescent="0.25">
      <c r="A5668" t="s">
        <v>14559</v>
      </c>
      <c r="B5668" t="s">
        <v>14560</v>
      </c>
    </row>
    <row r="5669" spans="1:2" x14ac:dyDescent="0.25">
      <c r="A5669" t="s">
        <v>14561</v>
      </c>
      <c r="B5669" t="s">
        <v>14562</v>
      </c>
    </row>
    <row r="5670" spans="1:2" x14ac:dyDescent="0.25">
      <c r="A5670" t="s">
        <v>14563</v>
      </c>
      <c r="B5670" t="s">
        <v>14564</v>
      </c>
    </row>
    <row r="5671" spans="1:2" x14ac:dyDescent="0.25">
      <c r="A5671" t="s">
        <v>14565</v>
      </c>
      <c r="B5671" t="s">
        <v>14566</v>
      </c>
    </row>
    <row r="5672" spans="1:2" x14ac:dyDescent="0.25">
      <c r="A5672" t="s">
        <v>14567</v>
      </c>
      <c r="B5672" t="s">
        <v>14568</v>
      </c>
    </row>
    <row r="5673" spans="1:2" x14ac:dyDescent="0.25">
      <c r="A5673" t="s">
        <v>14569</v>
      </c>
      <c r="B5673" t="s">
        <v>14570</v>
      </c>
    </row>
    <row r="5674" spans="1:2" x14ac:dyDescent="0.25">
      <c r="A5674" t="s">
        <v>14571</v>
      </c>
      <c r="B5674" t="s">
        <v>14572</v>
      </c>
    </row>
    <row r="5675" spans="1:2" x14ac:dyDescent="0.25">
      <c r="A5675" t="s">
        <v>14573</v>
      </c>
      <c r="B5675" t="s">
        <v>14574</v>
      </c>
    </row>
    <row r="5676" spans="1:2" x14ac:dyDescent="0.25">
      <c r="A5676" t="s">
        <v>14575</v>
      </c>
      <c r="B5676" t="s">
        <v>14576</v>
      </c>
    </row>
    <row r="5677" spans="1:2" x14ac:dyDescent="0.25">
      <c r="A5677" t="s">
        <v>14577</v>
      </c>
      <c r="B5677" t="s">
        <v>14578</v>
      </c>
    </row>
    <row r="5678" spans="1:2" x14ac:dyDescent="0.25">
      <c r="A5678" t="s">
        <v>14579</v>
      </c>
      <c r="B5678" t="s">
        <v>14580</v>
      </c>
    </row>
    <row r="5679" spans="1:2" x14ac:dyDescent="0.25">
      <c r="A5679" t="s">
        <v>14581</v>
      </c>
      <c r="B5679" t="s">
        <v>14582</v>
      </c>
    </row>
    <row r="5680" spans="1:2" x14ac:dyDescent="0.25">
      <c r="A5680" t="s">
        <v>14583</v>
      </c>
      <c r="B5680" t="s">
        <v>14584</v>
      </c>
    </row>
    <row r="5681" spans="1:2" x14ac:dyDescent="0.25">
      <c r="A5681" t="s">
        <v>14585</v>
      </c>
      <c r="B5681" t="s">
        <v>14586</v>
      </c>
    </row>
    <row r="5682" spans="1:2" x14ac:dyDescent="0.25">
      <c r="A5682" t="s">
        <v>14587</v>
      </c>
      <c r="B5682" t="s">
        <v>14588</v>
      </c>
    </row>
    <row r="5683" spans="1:2" x14ac:dyDescent="0.25">
      <c r="A5683" t="s">
        <v>14589</v>
      </c>
      <c r="B5683" t="s">
        <v>14590</v>
      </c>
    </row>
    <row r="5684" spans="1:2" x14ac:dyDescent="0.25">
      <c r="A5684" t="s">
        <v>14591</v>
      </c>
      <c r="B5684" t="s">
        <v>14592</v>
      </c>
    </row>
    <row r="5685" spans="1:2" x14ac:dyDescent="0.25">
      <c r="A5685" t="s">
        <v>14593</v>
      </c>
      <c r="B5685" t="s">
        <v>14594</v>
      </c>
    </row>
    <row r="5686" spans="1:2" x14ac:dyDescent="0.25">
      <c r="A5686" t="s">
        <v>14595</v>
      </c>
      <c r="B5686" t="s">
        <v>14596</v>
      </c>
    </row>
    <row r="5687" spans="1:2" x14ac:dyDescent="0.25">
      <c r="A5687" t="s">
        <v>14597</v>
      </c>
      <c r="B5687" t="s">
        <v>14598</v>
      </c>
    </row>
    <row r="5688" spans="1:2" x14ac:dyDescent="0.25">
      <c r="A5688" t="s">
        <v>14599</v>
      </c>
      <c r="B5688" t="s">
        <v>14600</v>
      </c>
    </row>
    <row r="5689" spans="1:2" x14ac:dyDescent="0.25">
      <c r="A5689" t="s">
        <v>14601</v>
      </c>
      <c r="B5689" t="s">
        <v>14602</v>
      </c>
    </row>
    <row r="5690" spans="1:2" x14ac:dyDescent="0.25">
      <c r="A5690" t="s">
        <v>14603</v>
      </c>
      <c r="B5690" t="s">
        <v>14604</v>
      </c>
    </row>
    <row r="5691" spans="1:2" x14ac:dyDescent="0.25">
      <c r="A5691" t="s">
        <v>14605</v>
      </c>
      <c r="B5691" t="s">
        <v>14606</v>
      </c>
    </row>
    <row r="5692" spans="1:2" x14ac:dyDescent="0.25">
      <c r="A5692" t="s">
        <v>14607</v>
      </c>
      <c r="B5692" t="s">
        <v>14608</v>
      </c>
    </row>
    <row r="5693" spans="1:2" x14ac:dyDescent="0.25">
      <c r="A5693" t="s">
        <v>14609</v>
      </c>
      <c r="B5693" t="s">
        <v>14610</v>
      </c>
    </row>
    <row r="5694" spans="1:2" x14ac:dyDescent="0.25">
      <c r="A5694" t="s">
        <v>14611</v>
      </c>
      <c r="B5694" t="s">
        <v>14612</v>
      </c>
    </row>
    <row r="5695" spans="1:2" x14ac:dyDescent="0.25">
      <c r="A5695" t="s">
        <v>14613</v>
      </c>
      <c r="B5695" t="s">
        <v>14614</v>
      </c>
    </row>
    <row r="5696" spans="1:2" x14ac:dyDescent="0.25">
      <c r="A5696" t="s">
        <v>14615</v>
      </c>
      <c r="B5696" t="s">
        <v>14616</v>
      </c>
    </row>
    <row r="5697" spans="1:2" x14ac:dyDescent="0.25">
      <c r="A5697" t="s">
        <v>14617</v>
      </c>
      <c r="B5697" t="s">
        <v>14618</v>
      </c>
    </row>
    <row r="5698" spans="1:2" x14ac:dyDescent="0.25">
      <c r="A5698" t="s">
        <v>14619</v>
      </c>
      <c r="B5698" t="s">
        <v>14620</v>
      </c>
    </row>
    <row r="5699" spans="1:2" x14ac:dyDescent="0.25">
      <c r="A5699" t="s">
        <v>14621</v>
      </c>
      <c r="B5699" t="s">
        <v>14622</v>
      </c>
    </row>
    <row r="5700" spans="1:2" x14ac:dyDescent="0.25">
      <c r="A5700" t="s">
        <v>14623</v>
      </c>
      <c r="B5700" t="s">
        <v>14624</v>
      </c>
    </row>
    <row r="5701" spans="1:2" x14ac:dyDescent="0.25">
      <c r="A5701" t="s">
        <v>14625</v>
      </c>
      <c r="B5701" t="s">
        <v>14626</v>
      </c>
    </row>
    <row r="5702" spans="1:2" x14ac:dyDescent="0.25">
      <c r="A5702" t="s">
        <v>14627</v>
      </c>
      <c r="B5702" t="s">
        <v>14628</v>
      </c>
    </row>
    <row r="5703" spans="1:2" x14ac:dyDescent="0.25">
      <c r="A5703" t="s">
        <v>14629</v>
      </c>
      <c r="B5703" t="s">
        <v>14630</v>
      </c>
    </row>
    <row r="5704" spans="1:2" x14ac:dyDescent="0.25">
      <c r="A5704" t="s">
        <v>14631</v>
      </c>
      <c r="B5704" t="s">
        <v>14632</v>
      </c>
    </row>
    <row r="5705" spans="1:2" x14ac:dyDescent="0.25">
      <c r="A5705" t="s">
        <v>14633</v>
      </c>
      <c r="B5705" t="s">
        <v>14634</v>
      </c>
    </row>
    <row r="5706" spans="1:2" x14ac:dyDescent="0.25">
      <c r="A5706" t="s">
        <v>14635</v>
      </c>
      <c r="B5706" t="s">
        <v>14636</v>
      </c>
    </row>
    <row r="5707" spans="1:2" x14ac:dyDescent="0.25">
      <c r="A5707" t="s">
        <v>14637</v>
      </c>
      <c r="B5707" t="s">
        <v>14638</v>
      </c>
    </row>
    <row r="5708" spans="1:2" x14ac:dyDescent="0.25">
      <c r="A5708" t="s">
        <v>14639</v>
      </c>
      <c r="B5708" t="s">
        <v>14640</v>
      </c>
    </row>
    <row r="5709" spans="1:2" x14ac:dyDescent="0.25">
      <c r="A5709" t="s">
        <v>14641</v>
      </c>
      <c r="B5709" t="s">
        <v>14642</v>
      </c>
    </row>
    <row r="5710" spans="1:2" x14ac:dyDescent="0.25">
      <c r="A5710" t="s">
        <v>14643</v>
      </c>
      <c r="B5710" t="s">
        <v>18537</v>
      </c>
    </row>
    <row r="5711" spans="1:2" x14ac:dyDescent="0.25">
      <c r="A5711" t="s">
        <v>14644</v>
      </c>
      <c r="B5711" t="s">
        <v>14645</v>
      </c>
    </row>
    <row r="5712" spans="1:2" x14ac:dyDescent="0.25">
      <c r="A5712" t="s">
        <v>14646</v>
      </c>
      <c r="B5712" t="s">
        <v>14647</v>
      </c>
    </row>
    <row r="5713" spans="1:2" x14ac:dyDescent="0.25">
      <c r="A5713" t="s">
        <v>14648</v>
      </c>
      <c r="B5713" t="s">
        <v>14649</v>
      </c>
    </row>
    <row r="5714" spans="1:2" x14ac:dyDescent="0.25">
      <c r="A5714" t="s">
        <v>14650</v>
      </c>
      <c r="B5714" t="s">
        <v>14651</v>
      </c>
    </row>
    <row r="5715" spans="1:2" x14ac:dyDescent="0.25">
      <c r="A5715" t="s">
        <v>14652</v>
      </c>
      <c r="B5715" t="s">
        <v>14653</v>
      </c>
    </row>
    <row r="5716" spans="1:2" x14ac:dyDescent="0.25">
      <c r="A5716" t="s">
        <v>14654</v>
      </c>
      <c r="B5716" t="s">
        <v>14655</v>
      </c>
    </row>
    <row r="5717" spans="1:2" x14ac:dyDescent="0.25">
      <c r="A5717" t="s">
        <v>14656</v>
      </c>
      <c r="B5717" t="s">
        <v>14657</v>
      </c>
    </row>
    <row r="5718" spans="1:2" x14ac:dyDescent="0.25">
      <c r="A5718" t="s">
        <v>14658</v>
      </c>
      <c r="B5718" t="s">
        <v>14659</v>
      </c>
    </row>
    <row r="5719" spans="1:2" x14ac:dyDescent="0.25">
      <c r="A5719" t="s">
        <v>14660</v>
      </c>
      <c r="B5719" t="s">
        <v>14661</v>
      </c>
    </row>
    <row r="5720" spans="1:2" x14ac:dyDescent="0.25">
      <c r="A5720" t="s">
        <v>14662</v>
      </c>
      <c r="B5720" t="s">
        <v>14663</v>
      </c>
    </row>
    <row r="5721" spans="1:2" x14ac:dyDescent="0.25">
      <c r="A5721" t="s">
        <v>14664</v>
      </c>
      <c r="B5721" t="s">
        <v>14665</v>
      </c>
    </row>
    <row r="5722" spans="1:2" x14ac:dyDescent="0.25">
      <c r="A5722" t="s">
        <v>14666</v>
      </c>
      <c r="B5722" t="s">
        <v>14667</v>
      </c>
    </row>
    <row r="5723" spans="1:2" x14ac:dyDescent="0.25">
      <c r="A5723" t="s">
        <v>14668</v>
      </c>
      <c r="B5723" t="s">
        <v>14669</v>
      </c>
    </row>
    <row r="5724" spans="1:2" x14ac:dyDescent="0.25">
      <c r="A5724" t="s">
        <v>14670</v>
      </c>
      <c r="B5724" t="s">
        <v>14671</v>
      </c>
    </row>
    <row r="5725" spans="1:2" x14ac:dyDescent="0.25">
      <c r="A5725" t="s">
        <v>14672</v>
      </c>
      <c r="B5725" t="s">
        <v>14673</v>
      </c>
    </row>
    <row r="5726" spans="1:2" x14ac:dyDescent="0.25">
      <c r="A5726" t="s">
        <v>14674</v>
      </c>
      <c r="B5726" t="s">
        <v>14675</v>
      </c>
    </row>
    <row r="5727" spans="1:2" x14ac:dyDescent="0.25">
      <c r="A5727" t="s">
        <v>14676</v>
      </c>
      <c r="B5727" t="s">
        <v>14677</v>
      </c>
    </row>
    <row r="5728" spans="1:2" x14ac:dyDescent="0.25">
      <c r="A5728" t="s">
        <v>14678</v>
      </c>
      <c r="B5728" t="s">
        <v>14679</v>
      </c>
    </row>
    <row r="5729" spans="1:2" x14ac:dyDescent="0.25">
      <c r="A5729" t="s">
        <v>14680</v>
      </c>
      <c r="B5729" t="s">
        <v>14681</v>
      </c>
    </row>
    <row r="5730" spans="1:2" x14ac:dyDescent="0.25">
      <c r="A5730" t="s">
        <v>14682</v>
      </c>
      <c r="B5730" t="s">
        <v>14683</v>
      </c>
    </row>
    <row r="5731" spans="1:2" x14ac:dyDescent="0.25">
      <c r="A5731" t="s">
        <v>14684</v>
      </c>
      <c r="B5731" t="s">
        <v>14685</v>
      </c>
    </row>
    <row r="5732" spans="1:2" x14ac:dyDescent="0.25">
      <c r="A5732" t="s">
        <v>14554</v>
      </c>
      <c r="B5732" t="s">
        <v>14686</v>
      </c>
    </row>
    <row r="5733" spans="1:2" x14ac:dyDescent="0.25">
      <c r="A5733" t="s">
        <v>14687</v>
      </c>
      <c r="B5733" t="s">
        <v>14688</v>
      </c>
    </row>
    <row r="5734" spans="1:2" x14ac:dyDescent="0.25">
      <c r="A5734" t="s">
        <v>14689</v>
      </c>
      <c r="B5734" t="s">
        <v>14690</v>
      </c>
    </row>
    <row r="5735" spans="1:2" x14ac:dyDescent="0.25">
      <c r="A5735" t="s">
        <v>14691</v>
      </c>
      <c r="B5735" t="s">
        <v>14692</v>
      </c>
    </row>
    <row r="5736" spans="1:2" x14ac:dyDescent="0.25">
      <c r="A5736" t="s">
        <v>14693</v>
      </c>
      <c r="B5736" t="s">
        <v>14694</v>
      </c>
    </row>
    <row r="5737" spans="1:2" x14ac:dyDescent="0.25">
      <c r="A5737" t="s">
        <v>14695</v>
      </c>
      <c r="B5737" t="s">
        <v>14696</v>
      </c>
    </row>
    <row r="5738" spans="1:2" x14ac:dyDescent="0.25">
      <c r="A5738" t="s">
        <v>731</v>
      </c>
      <c r="B5738" t="s">
        <v>14697</v>
      </c>
    </row>
    <row r="5739" spans="1:2" x14ac:dyDescent="0.25">
      <c r="A5739" t="s">
        <v>14698</v>
      </c>
      <c r="B5739" t="s">
        <v>14699</v>
      </c>
    </row>
    <row r="5740" spans="1:2" x14ac:dyDescent="0.25">
      <c r="A5740" t="s">
        <v>14700</v>
      </c>
      <c r="B5740" t="s">
        <v>14701</v>
      </c>
    </row>
    <row r="5741" spans="1:2" x14ac:dyDescent="0.25">
      <c r="A5741" t="s">
        <v>14702</v>
      </c>
      <c r="B5741" t="s">
        <v>14703</v>
      </c>
    </row>
    <row r="5742" spans="1:2" x14ac:dyDescent="0.25">
      <c r="A5742" t="s">
        <v>14704</v>
      </c>
      <c r="B5742" t="s">
        <v>14705</v>
      </c>
    </row>
    <row r="5743" spans="1:2" x14ac:dyDescent="0.25">
      <c r="A5743" t="s">
        <v>1058</v>
      </c>
      <c r="B5743" t="s">
        <v>14706</v>
      </c>
    </row>
    <row r="5744" spans="1:2" x14ac:dyDescent="0.25">
      <c r="A5744" t="s">
        <v>14707</v>
      </c>
      <c r="B5744" t="s">
        <v>14708</v>
      </c>
    </row>
    <row r="5745" spans="1:2" x14ac:dyDescent="0.25">
      <c r="A5745" t="s">
        <v>14709</v>
      </c>
      <c r="B5745" t="s">
        <v>14710</v>
      </c>
    </row>
    <row r="5746" spans="1:2" x14ac:dyDescent="0.25">
      <c r="A5746" t="s">
        <v>14711</v>
      </c>
      <c r="B5746" t="s">
        <v>14712</v>
      </c>
    </row>
    <row r="5747" spans="1:2" x14ac:dyDescent="0.25">
      <c r="A5747" t="s">
        <v>14713</v>
      </c>
      <c r="B5747" t="s">
        <v>731</v>
      </c>
    </row>
    <row r="5748" spans="1:2" x14ac:dyDescent="0.25">
      <c r="A5748" t="s">
        <v>14714</v>
      </c>
      <c r="B5748" t="s">
        <v>14715</v>
      </c>
    </row>
    <row r="5749" spans="1:2" x14ac:dyDescent="0.25">
      <c r="A5749" t="s">
        <v>14716</v>
      </c>
      <c r="B5749" t="s">
        <v>14717</v>
      </c>
    </row>
    <row r="5750" spans="1:2" x14ac:dyDescent="0.25">
      <c r="A5750" t="s">
        <v>14718</v>
      </c>
      <c r="B5750" t="s">
        <v>14719</v>
      </c>
    </row>
    <row r="5751" spans="1:2" x14ac:dyDescent="0.25">
      <c r="A5751" t="s">
        <v>14720</v>
      </c>
      <c r="B5751" t="s">
        <v>14721</v>
      </c>
    </row>
    <row r="5752" spans="1:2" x14ac:dyDescent="0.25">
      <c r="A5752" t="s">
        <v>14722</v>
      </c>
      <c r="B5752" t="s">
        <v>14723</v>
      </c>
    </row>
    <row r="5753" spans="1:2" x14ac:dyDescent="0.25">
      <c r="A5753" t="s">
        <v>14724</v>
      </c>
      <c r="B5753" t="s">
        <v>14691</v>
      </c>
    </row>
    <row r="5754" spans="1:2" x14ac:dyDescent="0.25">
      <c r="A5754" t="s">
        <v>14725</v>
      </c>
      <c r="B5754" t="s">
        <v>14726</v>
      </c>
    </row>
    <row r="5755" spans="1:2" x14ac:dyDescent="0.25">
      <c r="A5755" t="s">
        <v>14727</v>
      </c>
      <c r="B5755" t="s">
        <v>14728</v>
      </c>
    </row>
    <row r="5756" spans="1:2" x14ac:dyDescent="0.25">
      <c r="A5756" t="s">
        <v>14729</v>
      </c>
      <c r="B5756" t="s">
        <v>14730</v>
      </c>
    </row>
    <row r="5757" spans="1:2" x14ac:dyDescent="0.25">
      <c r="A5757" t="s">
        <v>14731</v>
      </c>
      <c r="B5757" t="s">
        <v>14732</v>
      </c>
    </row>
    <row r="5758" spans="1:2" x14ac:dyDescent="0.25">
      <c r="A5758" t="s">
        <v>14733</v>
      </c>
      <c r="B5758" t="s">
        <v>14734</v>
      </c>
    </row>
    <row r="5759" spans="1:2" x14ac:dyDescent="0.25">
      <c r="A5759" t="s">
        <v>14735</v>
      </c>
      <c r="B5759" t="s">
        <v>14736</v>
      </c>
    </row>
    <row r="5760" spans="1:2" x14ac:dyDescent="0.25">
      <c r="A5760" t="s">
        <v>7086</v>
      </c>
      <c r="B5760" t="s">
        <v>14737</v>
      </c>
    </row>
    <row r="5761" spans="1:2" x14ac:dyDescent="0.25">
      <c r="A5761" t="s">
        <v>14738</v>
      </c>
      <c r="B5761" t="s">
        <v>14739</v>
      </c>
    </row>
    <row r="5762" spans="1:2" x14ac:dyDescent="0.25">
      <c r="A5762" t="s">
        <v>14740</v>
      </c>
      <c r="B5762" t="s">
        <v>14741</v>
      </c>
    </row>
    <row r="5763" spans="1:2" x14ac:dyDescent="0.25">
      <c r="A5763" t="s">
        <v>14742</v>
      </c>
      <c r="B5763" t="s">
        <v>14743</v>
      </c>
    </row>
    <row r="5764" spans="1:2" x14ac:dyDescent="0.25">
      <c r="A5764" t="s">
        <v>14744</v>
      </c>
      <c r="B5764" t="s">
        <v>14745</v>
      </c>
    </row>
    <row r="5765" spans="1:2" x14ac:dyDescent="0.25">
      <c r="A5765" t="s">
        <v>14746</v>
      </c>
      <c r="B5765" t="s">
        <v>14747</v>
      </c>
    </row>
    <row r="5766" spans="1:2" x14ac:dyDescent="0.25">
      <c r="A5766" t="s">
        <v>14748</v>
      </c>
      <c r="B5766" t="s">
        <v>14749</v>
      </c>
    </row>
    <row r="5767" spans="1:2" x14ac:dyDescent="0.25">
      <c r="A5767" t="s">
        <v>14750</v>
      </c>
      <c r="B5767" t="s">
        <v>14751</v>
      </c>
    </row>
    <row r="5768" spans="1:2" x14ac:dyDescent="0.25">
      <c r="A5768" t="s">
        <v>14752</v>
      </c>
      <c r="B5768" t="s">
        <v>14753</v>
      </c>
    </row>
    <row r="5769" spans="1:2" x14ac:dyDescent="0.25">
      <c r="A5769" t="s">
        <v>522</v>
      </c>
      <c r="B5769" t="s">
        <v>14754</v>
      </c>
    </row>
    <row r="5770" spans="1:2" x14ac:dyDescent="0.25">
      <c r="A5770" t="s">
        <v>14755</v>
      </c>
      <c r="B5770" t="s">
        <v>14756</v>
      </c>
    </row>
    <row r="5771" spans="1:2" x14ac:dyDescent="0.25">
      <c r="A5771" t="s">
        <v>14757</v>
      </c>
      <c r="B5771" t="s">
        <v>14758</v>
      </c>
    </row>
    <row r="5772" spans="1:2" x14ac:dyDescent="0.25">
      <c r="A5772" t="s">
        <v>14759</v>
      </c>
      <c r="B5772" t="s">
        <v>14760</v>
      </c>
    </row>
    <row r="5773" spans="1:2" x14ac:dyDescent="0.25">
      <c r="A5773" t="s">
        <v>14761</v>
      </c>
      <c r="B5773" t="s">
        <v>14762</v>
      </c>
    </row>
    <row r="5774" spans="1:2" x14ac:dyDescent="0.25">
      <c r="A5774" t="s">
        <v>14763</v>
      </c>
      <c r="B5774" t="s">
        <v>14764</v>
      </c>
    </row>
    <row r="5775" spans="1:2" x14ac:dyDescent="0.25">
      <c r="A5775" t="s">
        <v>14765</v>
      </c>
      <c r="B5775" t="s">
        <v>14766</v>
      </c>
    </row>
    <row r="5776" spans="1:2" x14ac:dyDescent="0.25">
      <c r="A5776" t="s">
        <v>14767</v>
      </c>
      <c r="B5776" t="s">
        <v>14768</v>
      </c>
    </row>
    <row r="5777" spans="1:2" x14ac:dyDescent="0.25">
      <c r="A5777" t="s">
        <v>14769</v>
      </c>
      <c r="B5777" t="s">
        <v>14770</v>
      </c>
    </row>
    <row r="5778" spans="1:2" x14ac:dyDescent="0.25">
      <c r="A5778" t="s">
        <v>14771</v>
      </c>
      <c r="B5778" t="s">
        <v>14772</v>
      </c>
    </row>
    <row r="5779" spans="1:2" x14ac:dyDescent="0.25">
      <c r="A5779" t="s">
        <v>14773</v>
      </c>
      <c r="B5779" t="s">
        <v>14774</v>
      </c>
    </row>
    <row r="5780" spans="1:2" x14ac:dyDescent="0.25">
      <c r="A5780" t="s">
        <v>14775</v>
      </c>
      <c r="B5780" t="s">
        <v>14776</v>
      </c>
    </row>
    <row r="5781" spans="1:2" x14ac:dyDescent="0.25">
      <c r="A5781" t="s">
        <v>14777</v>
      </c>
      <c r="B5781" t="s">
        <v>14778</v>
      </c>
    </row>
    <row r="5782" spans="1:2" x14ac:dyDescent="0.25">
      <c r="A5782" t="s">
        <v>14779</v>
      </c>
      <c r="B5782" t="s">
        <v>14780</v>
      </c>
    </row>
    <row r="5783" spans="1:2" x14ac:dyDescent="0.25">
      <c r="A5783" t="s">
        <v>14781</v>
      </c>
      <c r="B5783" t="s">
        <v>14782</v>
      </c>
    </row>
    <row r="5784" spans="1:2" x14ac:dyDescent="0.25">
      <c r="A5784" t="s">
        <v>14783</v>
      </c>
      <c r="B5784" t="s">
        <v>14784</v>
      </c>
    </row>
    <row r="5785" spans="1:2" x14ac:dyDescent="0.25">
      <c r="A5785" t="s">
        <v>14785</v>
      </c>
      <c r="B5785" t="s">
        <v>14786</v>
      </c>
    </row>
    <row r="5786" spans="1:2" x14ac:dyDescent="0.25">
      <c r="A5786" t="s">
        <v>14787</v>
      </c>
      <c r="B5786" t="s">
        <v>14788</v>
      </c>
    </row>
    <row r="5787" spans="1:2" x14ac:dyDescent="0.25">
      <c r="A5787" t="s">
        <v>14789</v>
      </c>
      <c r="B5787" t="s">
        <v>14790</v>
      </c>
    </row>
    <row r="5788" spans="1:2" x14ac:dyDescent="0.25">
      <c r="A5788" t="s">
        <v>14791</v>
      </c>
      <c r="B5788" t="s">
        <v>14792</v>
      </c>
    </row>
    <row r="5789" spans="1:2" x14ac:dyDescent="0.25">
      <c r="A5789" t="s">
        <v>14793</v>
      </c>
      <c r="B5789" t="s">
        <v>14794</v>
      </c>
    </row>
    <row r="5790" spans="1:2" x14ac:dyDescent="0.25">
      <c r="A5790" t="s">
        <v>14795</v>
      </c>
      <c r="B5790" t="s">
        <v>14796</v>
      </c>
    </row>
    <row r="5791" spans="1:2" x14ac:dyDescent="0.25">
      <c r="A5791" t="s">
        <v>14797</v>
      </c>
      <c r="B5791" t="s">
        <v>14798</v>
      </c>
    </row>
    <row r="5792" spans="1:2" x14ac:dyDescent="0.25">
      <c r="A5792" t="s">
        <v>14799</v>
      </c>
      <c r="B5792" t="s">
        <v>14800</v>
      </c>
    </row>
    <row r="5793" spans="1:2" x14ac:dyDescent="0.25">
      <c r="A5793" t="s">
        <v>14801</v>
      </c>
      <c r="B5793" t="s">
        <v>14802</v>
      </c>
    </row>
    <row r="5794" spans="1:2" x14ac:dyDescent="0.25">
      <c r="A5794" t="s">
        <v>14803</v>
      </c>
      <c r="B5794" t="s">
        <v>14804</v>
      </c>
    </row>
    <row r="5795" spans="1:2" x14ac:dyDescent="0.25">
      <c r="A5795" t="s">
        <v>14805</v>
      </c>
      <c r="B5795" t="s">
        <v>14806</v>
      </c>
    </row>
    <row r="5796" spans="1:2" x14ac:dyDescent="0.25">
      <c r="A5796" t="s">
        <v>14807</v>
      </c>
      <c r="B5796" t="s">
        <v>14808</v>
      </c>
    </row>
    <row r="5797" spans="1:2" x14ac:dyDescent="0.25">
      <c r="A5797" t="s">
        <v>14809</v>
      </c>
      <c r="B5797" t="s">
        <v>14810</v>
      </c>
    </row>
    <row r="5798" spans="1:2" x14ac:dyDescent="0.25">
      <c r="A5798" t="s">
        <v>14811</v>
      </c>
      <c r="B5798" t="s">
        <v>14812</v>
      </c>
    </row>
    <row r="5799" spans="1:2" x14ac:dyDescent="0.25">
      <c r="A5799" t="s">
        <v>14813</v>
      </c>
      <c r="B5799" t="s">
        <v>14814</v>
      </c>
    </row>
    <row r="5800" spans="1:2" x14ac:dyDescent="0.25">
      <c r="A5800" t="s">
        <v>14815</v>
      </c>
      <c r="B5800" t="s">
        <v>14816</v>
      </c>
    </row>
    <row r="5801" spans="1:2" x14ac:dyDescent="0.25">
      <c r="A5801" t="s">
        <v>14817</v>
      </c>
      <c r="B5801" t="s">
        <v>14818</v>
      </c>
    </row>
    <row r="5802" spans="1:2" x14ac:dyDescent="0.25">
      <c r="A5802" t="s">
        <v>14819</v>
      </c>
      <c r="B5802" t="s">
        <v>14820</v>
      </c>
    </row>
    <row r="5803" spans="1:2" x14ac:dyDescent="0.25">
      <c r="A5803" t="s">
        <v>14821</v>
      </c>
      <c r="B5803" t="s">
        <v>14822</v>
      </c>
    </row>
    <row r="5804" spans="1:2" x14ac:dyDescent="0.25">
      <c r="A5804" t="s">
        <v>14823</v>
      </c>
      <c r="B5804" t="s">
        <v>14824</v>
      </c>
    </row>
    <row r="5805" spans="1:2" x14ac:dyDescent="0.25">
      <c r="A5805" t="s">
        <v>14825</v>
      </c>
      <c r="B5805" t="s">
        <v>14826</v>
      </c>
    </row>
    <row r="5806" spans="1:2" x14ac:dyDescent="0.25">
      <c r="A5806" t="s">
        <v>14827</v>
      </c>
      <c r="B5806" t="s">
        <v>14828</v>
      </c>
    </row>
    <row r="5807" spans="1:2" x14ac:dyDescent="0.25">
      <c r="A5807" t="s">
        <v>14829</v>
      </c>
      <c r="B5807" t="s">
        <v>14830</v>
      </c>
    </row>
    <row r="5808" spans="1:2" x14ac:dyDescent="0.25">
      <c r="A5808" t="s">
        <v>14831</v>
      </c>
      <c r="B5808" t="s">
        <v>14832</v>
      </c>
    </row>
    <row r="5809" spans="1:2" x14ac:dyDescent="0.25">
      <c r="A5809" t="s">
        <v>14833</v>
      </c>
      <c r="B5809" t="s">
        <v>14834</v>
      </c>
    </row>
    <row r="5810" spans="1:2" x14ac:dyDescent="0.25">
      <c r="A5810" t="s">
        <v>14835</v>
      </c>
      <c r="B5810" t="s">
        <v>14836</v>
      </c>
    </row>
    <row r="5811" spans="1:2" x14ac:dyDescent="0.25">
      <c r="A5811" t="s">
        <v>14837</v>
      </c>
      <c r="B5811" t="s">
        <v>14838</v>
      </c>
    </row>
    <row r="5812" spans="1:2" x14ac:dyDescent="0.25">
      <c r="A5812" t="s">
        <v>14839</v>
      </c>
      <c r="B5812" t="s">
        <v>14840</v>
      </c>
    </row>
    <row r="5813" spans="1:2" x14ac:dyDescent="0.25">
      <c r="A5813" t="s">
        <v>14841</v>
      </c>
      <c r="B5813" t="s">
        <v>14842</v>
      </c>
    </row>
    <row r="5814" spans="1:2" x14ac:dyDescent="0.25">
      <c r="A5814" t="s">
        <v>14843</v>
      </c>
      <c r="B5814" t="s">
        <v>14844</v>
      </c>
    </row>
    <row r="5815" spans="1:2" x14ac:dyDescent="0.25">
      <c r="A5815" t="s">
        <v>14845</v>
      </c>
      <c r="B5815" t="s">
        <v>14846</v>
      </c>
    </row>
    <row r="5816" spans="1:2" x14ac:dyDescent="0.25">
      <c r="A5816" t="s">
        <v>14847</v>
      </c>
      <c r="B5816" t="s">
        <v>14848</v>
      </c>
    </row>
    <row r="5817" spans="1:2" x14ac:dyDescent="0.25">
      <c r="A5817" t="s">
        <v>14849</v>
      </c>
      <c r="B5817" t="s">
        <v>14850</v>
      </c>
    </row>
    <row r="5818" spans="1:2" x14ac:dyDescent="0.25">
      <c r="A5818" t="s">
        <v>14851</v>
      </c>
      <c r="B5818" t="s">
        <v>14852</v>
      </c>
    </row>
    <row r="5819" spans="1:2" x14ac:dyDescent="0.25">
      <c r="A5819" t="s">
        <v>14853</v>
      </c>
      <c r="B5819" t="s">
        <v>14854</v>
      </c>
    </row>
    <row r="5820" spans="1:2" x14ac:dyDescent="0.25">
      <c r="A5820" t="s">
        <v>14855</v>
      </c>
      <c r="B5820" t="s">
        <v>14856</v>
      </c>
    </row>
    <row r="5821" spans="1:2" x14ac:dyDescent="0.25">
      <c r="A5821" t="s">
        <v>14857</v>
      </c>
      <c r="B5821" t="s">
        <v>14858</v>
      </c>
    </row>
    <row r="5822" spans="1:2" x14ac:dyDescent="0.25">
      <c r="A5822" t="s">
        <v>14859</v>
      </c>
      <c r="B5822" t="s">
        <v>14860</v>
      </c>
    </row>
    <row r="5823" spans="1:2" x14ac:dyDescent="0.25">
      <c r="A5823" t="s">
        <v>14861</v>
      </c>
      <c r="B5823" t="s">
        <v>14862</v>
      </c>
    </row>
    <row r="5824" spans="1:2" x14ac:dyDescent="0.25">
      <c r="A5824" t="s">
        <v>14863</v>
      </c>
      <c r="B5824" t="s">
        <v>14864</v>
      </c>
    </row>
    <row r="5825" spans="1:2" x14ac:dyDescent="0.25">
      <c r="A5825" t="s">
        <v>14865</v>
      </c>
      <c r="B5825" t="s">
        <v>14866</v>
      </c>
    </row>
    <row r="5826" spans="1:2" x14ac:dyDescent="0.25">
      <c r="A5826" t="s">
        <v>14867</v>
      </c>
      <c r="B5826" t="s">
        <v>14868</v>
      </c>
    </row>
    <row r="5827" spans="1:2" x14ac:dyDescent="0.25">
      <c r="A5827" t="s">
        <v>14869</v>
      </c>
      <c r="B5827" t="s">
        <v>14870</v>
      </c>
    </row>
    <row r="5828" spans="1:2" x14ac:dyDescent="0.25">
      <c r="A5828" t="s">
        <v>14871</v>
      </c>
      <c r="B5828" t="s">
        <v>14872</v>
      </c>
    </row>
    <row r="5829" spans="1:2" x14ac:dyDescent="0.25">
      <c r="A5829" t="s">
        <v>14873</v>
      </c>
      <c r="B5829" t="s">
        <v>14874</v>
      </c>
    </row>
    <row r="5830" spans="1:2" x14ac:dyDescent="0.25">
      <c r="A5830" t="s">
        <v>14875</v>
      </c>
      <c r="B5830" t="s">
        <v>14876</v>
      </c>
    </row>
    <row r="5831" spans="1:2" x14ac:dyDescent="0.25">
      <c r="A5831" t="s">
        <v>14877</v>
      </c>
      <c r="B5831" t="s">
        <v>14878</v>
      </c>
    </row>
    <row r="5832" spans="1:2" x14ac:dyDescent="0.25">
      <c r="A5832" t="s">
        <v>14879</v>
      </c>
      <c r="B5832" t="s">
        <v>14880</v>
      </c>
    </row>
    <row r="5833" spans="1:2" x14ac:dyDescent="0.25">
      <c r="A5833" t="s">
        <v>14881</v>
      </c>
      <c r="B5833" t="s">
        <v>14882</v>
      </c>
    </row>
    <row r="5834" spans="1:2" x14ac:dyDescent="0.25">
      <c r="A5834" t="s">
        <v>14883</v>
      </c>
      <c r="B5834" t="s">
        <v>14884</v>
      </c>
    </row>
    <row r="5835" spans="1:2" x14ac:dyDescent="0.25">
      <c r="A5835" t="s">
        <v>14885</v>
      </c>
      <c r="B5835" t="s">
        <v>14886</v>
      </c>
    </row>
    <row r="5836" spans="1:2" x14ac:dyDescent="0.25">
      <c r="A5836" t="s">
        <v>14887</v>
      </c>
      <c r="B5836" t="s">
        <v>14888</v>
      </c>
    </row>
    <row r="5837" spans="1:2" x14ac:dyDescent="0.25">
      <c r="A5837" t="s">
        <v>14889</v>
      </c>
      <c r="B5837" t="s">
        <v>14890</v>
      </c>
    </row>
    <row r="5838" spans="1:2" x14ac:dyDescent="0.25">
      <c r="A5838" t="s">
        <v>14891</v>
      </c>
      <c r="B5838" t="s">
        <v>14892</v>
      </c>
    </row>
    <row r="5839" spans="1:2" x14ac:dyDescent="0.25">
      <c r="A5839" t="s">
        <v>14893</v>
      </c>
      <c r="B5839" t="s">
        <v>14894</v>
      </c>
    </row>
    <row r="5840" spans="1:2" x14ac:dyDescent="0.25">
      <c r="A5840" t="s">
        <v>14895</v>
      </c>
      <c r="B5840" t="s">
        <v>14896</v>
      </c>
    </row>
    <row r="5841" spans="1:2" x14ac:dyDescent="0.25">
      <c r="A5841" t="s">
        <v>14897</v>
      </c>
      <c r="B5841" t="s">
        <v>14898</v>
      </c>
    </row>
    <row r="5842" spans="1:2" x14ac:dyDescent="0.25">
      <c r="A5842" t="s">
        <v>14899</v>
      </c>
      <c r="B5842" t="s">
        <v>14900</v>
      </c>
    </row>
    <row r="5843" spans="1:2" x14ac:dyDescent="0.25">
      <c r="A5843" t="s">
        <v>14901</v>
      </c>
      <c r="B5843" t="s">
        <v>14902</v>
      </c>
    </row>
    <row r="5844" spans="1:2" x14ac:dyDescent="0.25">
      <c r="A5844" t="s">
        <v>14903</v>
      </c>
      <c r="B5844" t="s">
        <v>14904</v>
      </c>
    </row>
    <row r="5845" spans="1:2" x14ac:dyDescent="0.25">
      <c r="A5845" t="s">
        <v>14905</v>
      </c>
      <c r="B5845" t="s">
        <v>14906</v>
      </c>
    </row>
    <row r="5846" spans="1:2" x14ac:dyDescent="0.25">
      <c r="A5846" t="s">
        <v>14907</v>
      </c>
      <c r="B5846" t="s">
        <v>424</v>
      </c>
    </row>
    <row r="5847" spans="1:2" x14ac:dyDescent="0.25">
      <c r="A5847" t="s">
        <v>14908</v>
      </c>
      <c r="B5847" t="s">
        <v>14909</v>
      </c>
    </row>
    <row r="5848" spans="1:2" x14ac:dyDescent="0.25">
      <c r="A5848" t="s">
        <v>14910</v>
      </c>
      <c r="B5848" t="s">
        <v>14911</v>
      </c>
    </row>
    <row r="5849" spans="1:2" x14ac:dyDescent="0.25">
      <c r="A5849" t="s">
        <v>14912</v>
      </c>
      <c r="B5849" t="s">
        <v>14913</v>
      </c>
    </row>
    <row r="5850" spans="1:2" x14ac:dyDescent="0.25">
      <c r="A5850" t="s">
        <v>14914</v>
      </c>
      <c r="B5850" t="s">
        <v>14915</v>
      </c>
    </row>
    <row r="5851" spans="1:2" x14ac:dyDescent="0.25">
      <c r="A5851" t="s">
        <v>14916</v>
      </c>
      <c r="B5851" t="s">
        <v>14917</v>
      </c>
    </row>
    <row r="5852" spans="1:2" x14ac:dyDescent="0.25">
      <c r="A5852" t="s">
        <v>14918</v>
      </c>
      <c r="B5852" t="s">
        <v>14919</v>
      </c>
    </row>
    <row r="5853" spans="1:2" x14ac:dyDescent="0.25">
      <c r="A5853" t="s">
        <v>14920</v>
      </c>
      <c r="B5853" t="s">
        <v>14921</v>
      </c>
    </row>
    <row r="5854" spans="1:2" x14ac:dyDescent="0.25">
      <c r="A5854" t="s">
        <v>14922</v>
      </c>
      <c r="B5854" t="s">
        <v>14923</v>
      </c>
    </row>
    <row r="5855" spans="1:2" x14ac:dyDescent="0.25">
      <c r="A5855" t="s">
        <v>14924</v>
      </c>
      <c r="B5855" t="s">
        <v>14925</v>
      </c>
    </row>
    <row r="5856" spans="1:2" x14ac:dyDescent="0.25">
      <c r="A5856" t="s">
        <v>14926</v>
      </c>
      <c r="B5856" t="s">
        <v>14927</v>
      </c>
    </row>
    <row r="5857" spans="1:2" x14ac:dyDescent="0.25">
      <c r="A5857" t="s">
        <v>14928</v>
      </c>
      <c r="B5857" t="s">
        <v>14929</v>
      </c>
    </row>
    <row r="5858" spans="1:2" x14ac:dyDescent="0.25">
      <c r="A5858" t="s">
        <v>14930</v>
      </c>
      <c r="B5858" t="s">
        <v>14931</v>
      </c>
    </row>
    <row r="5859" spans="1:2" x14ac:dyDescent="0.25">
      <c r="A5859" t="s">
        <v>14932</v>
      </c>
      <c r="B5859" t="s">
        <v>14933</v>
      </c>
    </row>
    <row r="5860" spans="1:2" x14ac:dyDescent="0.25">
      <c r="A5860" t="s">
        <v>14934</v>
      </c>
      <c r="B5860" t="s">
        <v>14935</v>
      </c>
    </row>
    <row r="5861" spans="1:2" x14ac:dyDescent="0.25">
      <c r="A5861" t="s">
        <v>14936</v>
      </c>
      <c r="B5861" t="s">
        <v>14937</v>
      </c>
    </row>
    <row r="5862" spans="1:2" x14ac:dyDescent="0.25">
      <c r="A5862" t="s">
        <v>14938</v>
      </c>
      <c r="B5862" t="s">
        <v>14939</v>
      </c>
    </row>
    <row r="5863" spans="1:2" x14ac:dyDescent="0.25">
      <c r="A5863" t="s">
        <v>14940</v>
      </c>
      <c r="B5863" t="s">
        <v>14941</v>
      </c>
    </row>
    <row r="5864" spans="1:2" x14ac:dyDescent="0.25">
      <c r="A5864" t="s">
        <v>14942</v>
      </c>
      <c r="B5864" t="s">
        <v>14943</v>
      </c>
    </row>
    <row r="5865" spans="1:2" x14ac:dyDescent="0.25">
      <c r="A5865" t="s">
        <v>14944</v>
      </c>
      <c r="B5865" t="s">
        <v>14945</v>
      </c>
    </row>
    <row r="5866" spans="1:2" x14ac:dyDescent="0.25">
      <c r="A5866" t="s">
        <v>14946</v>
      </c>
      <c r="B5866" t="s">
        <v>14947</v>
      </c>
    </row>
    <row r="5867" spans="1:2" x14ac:dyDescent="0.25">
      <c r="A5867" t="s">
        <v>14948</v>
      </c>
      <c r="B5867" t="s">
        <v>14949</v>
      </c>
    </row>
    <row r="5868" spans="1:2" x14ac:dyDescent="0.25">
      <c r="A5868" t="s">
        <v>14950</v>
      </c>
      <c r="B5868" t="s">
        <v>14951</v>
      </c>
    </row>
    <row r="5869" spans="1:2" x14ac:dyDescent="0.25">
      <c r="A5869" t="s">
        <v>122</v>
      </c>
      <c r="B5869" t="s">
        <v>14952</v>
      </c>
    </row>
    <row r="5870" spans="1:2" x14ac:dyDescent="0.25">
      <c r="A5870" t="s">
        <v>14953</v>
      </c>
      <c r="B5870" t="s">
        <v>14954</v>
      </c>
    </row>
    <row r="5871" spans="1:2" x14ac:dyDescent="0.25">
      <c r="A5871" t="s">
        <v>14955</v>
      </c>
      <c r="B5871" t="s">
        <v>14956</v>
      </c>
    </row>
    <row r="5872" spans="1:2" x14ac:dyDescent="0.25">
      <c r="A5872" t="s">
        <v>578</v>
      </c>
      <c r="B5872" t="s">
        <v>14957</v>
      </c>
    </row>
    <row r="5873" spans="1:2" x14ac:dyDescent="0.25">
      <c r="A5873" t="s">
        <v>14958</v>
      </c>
      <c r="B5873" t="s">
        <v>14959</v>
      </c>
    </row>
    <row r="5874" spans="1:2" x14ac:dyDescent="0.25">
      <c r="A5874" t="s">
        <v>14960</v>
      </c>
      <c r="B5874" t="s">
        <v>14961</v>
      </c>
    </row>
    <row r="5875" spans="1:2" x14ac:dyDescent="0.25">
      <c r="A5875" t="s">
        <v>14962</v>
      </c>
      <c r="B5875" t="s">
        <v>18538</v>
      </c>
    </row>
    <row r="5876" spans="1:2" x14ac:dyDescent="0.25">
      <c r="A5876" t="s">
        <v>14963</v>
      </c>
      <c r="B5876" t="s">
        <v>14964</v>
      </c>
    </row>
    <row r="5877" spans="1:2" x14ac:dyDescent="0.25">
      <c r="A5877" t="s">
        <v>14965</v>
      </c>
      <c r="B5877" t="s">
        <v>14966</v>
      </c>
    </row>
    <row r="5878" spans="1:2" x14ac:dyDescent="0.25">
      <c r="A5878" t="s">
        <v>14967</v>
      </c>
      <c r="B5878" t="s">
        <v>14968</v>
      </c>
    </row>
    <row r="5879" spans="1:2" x14ac:dyDescent="0.25">
      <c r="A5879" t="s">
        <v>14969</v>
      </c>
      <c r="B5879" t="s">
        <v>14970</v>
      </c>
    </row>
    <row r="5880" spans="1:2" x14ac:dyDescent="0.25">
      <c r="A5880" t="s">
        <v>14971</v>
      </c>
      <c r="B5880" t="s">
        <v>14972</v>
      </c>
    </row>
    <row r="5881" spans="1:2" x14ac:dyDescent="0.25">
      <c r="A5881" t="s">
        <v>14973</v>
      </c>
      <c r="B5881" t="s">
        <v>14974</v>
      </c>
    </row>
    <row r="5882" spans="1:2" x14ac:dyDescent="0.25">
      <c r="A5882" t="s">
        <v>14975</v>
      </c>
      <c r="B5882" t="s">
        <v>14976</v>
      </c>
    </row>
    <row r="5883" spans="1:2" x14ac:dyDescent="0.25">
      <c r="A5883" t="s">
        <v>14977</v>
      </c>
      <c r="B5883" t="s">
        <v>14978</v>
      </c>
    </row>
    <row r="5884" spans="1:2" x14ac:dyDescent="0.25">
      <c r="A5884" t="s">
        <v>14979</v>
      </c>
      <c r="B5884" t="s">
        <v>14980</v>
      </c>
    </row>
    <row r="5885" spans="1:2" x14ac:dyDescent="0.25">
      <c r="A5885" t="s">
        <v>14981</v>
      </c>
      <c r="B5885" t="s">
        <v>14982</v>
      </c>
    </row>
    <row r="5886" spans="1:2" x14ac:dyDescent="0.25">
      <c r="A5886" t="s">
        <v>14983</v>
      </c>
      <c r="B5886" t="s">
        <v>14984</v>
      </c>
    </row>
    <row r="5887" spans="1:2" x14ac:dyDescent="0.25">
      <c r="A5887" t="s">
        <v>14985</v>
      </c>
      <c r="B5887" t="s">
        <v>14986</v>
      </c>
    </row>
    <row r="5888" spans="1:2" x14ac:dyDescent="0.25">
      <c r="A5888" t="s">
        <v>14987</v>
      </c>
      <c r="B5888" t="s">
        <v>14988</v>
      </c>
    </row>
    <row r="5889" spans="1:2" x14ac:dyDescent="0.25">
      <c r="A5889" t="s">
        <v>14989</v>
      </c>
      <c r="B5889" t="s">
        <v>14990</v>
      </c>
    </row>
    <row r="5890" spans="1:2" x14ac:dyDescent="0.25">
      <c r="A5890" t="s">
        <v>14991</v>
      </c>
      <c r="B5890" t="s">
        <v>14992</v>
      </c>
    </row>
    <row r="5891" spans="1:2" x14ac:dyDescent="0.25">
      <c r="A5891" t="s">
        <v>14993</v>
      </c>
      <c r="B5891" t="s">
        <v>14443</v>
      </c>
    </row>
    <row r="5892" spans="1:2" x14ac:dyDescent="0.25">
      <c r="A5892" t="s">
        <v>14994</v>
      </c>
      <c r="B5892" t="s">
        <v>14995</v>
      </c>
    </row>
    <row r="5893" spans="1:2" x14ac:dyDescent="0.25">
      <c r="A5893" t="s">
        <v>14996</v>
      </c>
      <c r="B5893" t="s">
        <v>14997</v>
      </c>
    </row>
    <row r="5894" spans="1:2" x14ac:dyDescent="0.25">
      <c r="A5894" t="s">
        <v>14998</v>
      </c>
      <c r="B5894" t="s">
        <v>14999</v>
      </c>
    </row>
    <row r="5895" spans="1:2" x14ac:dyDescent="0.25">
      <c r="A5895" t="s">
        <v>15000</v>
      </c>
      <c r="B5895" t="s">
        <v>15001</v>
      </c>
    </row>
    <row r="5896" spans="1:2" x14ac:dyDescent="0.25">
      <c r="A5896" t="s">
        <v>15002</v>
      </c>
      <c r="B5896" t="s">
        <v>15003</v>
      </c>
    </row>
    <row r="5897" spans="1:2" x14ac:dyDescent="0.25">
      <c r="A5897" t="s">
        <v>15004</v>
      </c>
      <c r="B5897" t="s">
        <v>15005</v>
      </c>
    </row>
    <row r="5898" spans="1:2" x14ac:dyDescent="0.25">
      <c r="A5898" t="s">
        <v>15006</v>
      </c>
      <c r="B5898" t="s">
        <v>15007</v>
      </c>
    </row>
    <row r="5899" spans="1:2" x14ac:dyDescent="0.25">
      <c r="A5899" t="s">
        <v>15008</v>
      </c>
      <c r="B5899" t="s">
        <v>15009</v>
      </c>
    </row>
    <row r="5900" spans="1:2" x14ac:dyDescent="0.25">
      <c r="A5900" t="s">
        <v>15010</v>
      </c>
      <c r="B5900" t="s">
        <v>3898</v>
      </c>
    </row>
    <row r="5901" spans="1:2" x14ac:dyDescent="0.25">
      <c r="A5901" t="s">
        <v>15011</v>
      </c>
      <c r="B5901" t="s">
        <v>15012</v>
      </c>
    </row>
    <row r="5902" spans="1:2" x14ac:dyDescent="0.25">
      <c r="A5902" t="s">
        <v>15013</v>
      </c>
      <c r="B5902" t="s">
        <v>15011</v>
      </c>
    </row>
    <row r="5903" spans="1:2" x14ac:dyDescent="0.25">
      <c r="A5903" t="s">
        <v>14828</v>
      </c>
      <c r="B5903" t="s">
        <v>15014</v>
      </c>
    </row>
    <row r="5904" spans="1:2" x14ac:dyDescent="0.25">
      <c r="A5904" t="s">
        <v>15015</v>
      </c>
      <c r="B5904" t="s">
        <v>15016</v>
      </c>
    </row>
    <row r="5905" spans="1:2" x14ac:dyDescent="0.25">
      <c r="A5905" t="s">
        <v>424</v>
      </c>
      <c r="B5905" t="s">
        <v>15017</v>
      </c>
    </row>
    <row r="5906" spans="1:2" x14ac:dyDescent="0.25">
      <c r="A5906" t="s">
        <v>15018</v>
      </c>
      <c r="B5906" t="s">
        <v>15019</v>
      </c>
    </row>
    <row r="5907" spans="1:2" x14ac:dyDescent="0.25">
      <c r="A5907" t="s">
        <v>15020</v>
      </c>
      <c r="B5907" t="s">
        <v>15021</v>
      </c>
    </row>
    <row r="5908" spans="1:2" x14ac:dyDescent="0.25">
      <c r="A5908" t="s">
        <v>15022</v>
      </c>
      <c r="B5908" t="s">
        <v>15023</v>
      </c>
    </row>
    <row r="5909" spans="1:2" x14ac:dyDescent="0.25">
      <c r="A5909" t="s">
        <v>15024</v>
      </c>
      <c r="B5909" t="s">
        <v>15025</v>
      </c>
    </row>
    <row r="5910" spans="1:2" x14ac:dyDescent="0.25">
      <c r="A5910" t="s">
        <v>15026</v>
      </c>
      <c r="B5910" t="s">
        <v>15027</v>
      </c>
    </row>
    <row r="5911" spans="1:2" x14ac:dyDescent="0.25">
      <c r="A5911" t="s">
        <v>15028</v>
      </c>
      <c r="B5911" t="s">
        <v>15029</v>
      </c>
    </row>
    <row r="5912" spans="1:2" x14ac:dyDescent="0.25">
      <c r="A5912" t="s">
        <v>15030</v>
      </c>
      <c r="B5912" t="s">
        <v>15031</v>
      </c>
    </row>
    <row r="5913" spans="1:2" x14ac:dyDescent="0.25">
      <c r="A5913" t="s">
        <v>15032</v>
      </c>
      <c r="B5913" t="s">
        <v>15033</v>
      </c>
    </row>
    <row r="5914" spans="1:2" x14ac:dyDescent="0.25">
      <c r="A5914" t="s">
        <v>15034</v>
      </c>
      <c r="B5914" t="s">
        <v>15035</v>
      </c>
    </row>
    <row r="5915" spans="1:2" x14ac:dyDescent="0.25">
      <c r="A5915" t="s">
        <v>15036</v>
      </c>
      <c r="B5915" t="s">
        <v>15037</v>
      </c>
    </row>
    <row r="5916" spans="1:2" x14ac:dyDescent="0.25">
      <c r="A5916" t="s">
        <v>15038</v>
      </c>
      <c r="B5916" t="s">
        <v>15039</v>
      </c>
    </row>
    <row r="5917" spans="1:2" x14ac:dyDescent="0.25">
      <c r="A5917" t="s">
        <v>15040</v>
      </c>
      <c r="B5917" t="s">
        <v>15041</v>
      </c>
    </row>
    <row r="5918" spans="1:2" x14ac:dyDescent="0.25">
      <c r="A5918" t="s">
        <v>137</v>
      </c>
      <c r="B5918" t="s">
        <v>561</v>
      </c>
    </row>
    <row r="5919" spans="1:2" x14ac:dyDescent="0.25">
      <c r="A5919" t="s">
        <v>15042</v>
      </c>
      <c r="B5919" t="s">
        <v>15043</v>
      </c>
    </row>
    <row r="5920" spans="1:2" x14ac:dyDescent="0.25">
      <c r="A5920" t="s">
        <v>15044</v>
      </c>
      <c r="B5920" t="s">
        <v>15045</v>
      </c>
    </row>
    <row r="5921" spans="1:2" x14ac:dyDescent="0.25">
      <c r="A5921" t="s">
        <v>15046</v>
      </c>
      <c r="B5921" t="s">
        <v>15047</v>
      </c>
    </row>
    <row r="5922" spans="1:2" x14ac:dyDescent="0.25">
      <c r="A5922" t="s">
        <v>15048</v>
      </c>
      <c r="B5922" t="s">
        <v>15049</v>
      </c>
    </row>
    <row r="5923" spans="1:2" x14ac:dyDescent="0.25">
      <c r="A5923" t="s">
        <v>15050</v>
      </c>
      <c r="B5923" t="s">
        <v>15051</v>
      </c>
    </row>
    <row r="5924" spans="1:2" x14ac:dyDescent="0.25">
      <c r="A5924" t="s">
        <v>15052</v>
      </c>
      <c r="B5924" t="s">
        <v>15053</v>
      </c>
    </row>
    <row r="5925" spans="1:2" x14ac:dyDescent="0.25">
      <c r="A5925" t="s">
        <v>15054</v>
      </c>
      <c r="B5925" t="s">
        <v>15055</v>
      </c>
    </row>
    <row r="5926" spans="1:2" x14ac:dyDescent="0.25">
      <c r="A5926" t="s">
        <v>15056</v>
      </c>
      <c r="B5926" t="s">
        <v>15057</v>
      </c>
    </row>
    <row r="5927" spans="1:2" x14ac:dyDescent="0.25">
      <c r="A5927" t="s">
        <v>15058</v>
      </c>
      <c r="B5927" t="s">
        <v>15059</v>
      </c>
    </row>
    <row r="5928" spans="1:2" x14ac:dyDescent="0.25">
      <c r="A5928" t="s">
        <v>15060</v>
      </c>
      <c r="B5928" t="s">
        <v>15061</v>
      </c>
    </row>
    <row r="5929" spans="1:2" x14ac:dyDescent="0.25">
      <c r="A5929" t="s">
        <v>15062</v>
      </c>
      <c r="B5929" t="s">
        <v>15063</v>
      </c>
    </row>
    <row r="5930" spans="1:2" x14ac:dyDescent="0.25">
      <c r="A5930" t="s">
        <v>15064</v>
      </c>
      <c r="B5930" t="s">
        <v>15065</v>
      </c>
    </row>
    <row r="5931" spans="1:2" x14ac:dyDescent="0.25">
      <c r="A5931" t="s">
        <v>15066</v>
      </c>
      <c r="B5931" t="s">
        <v>15067</v>
      </c>
    </row>
    <row r="5932" spans="1:2" x14ac:dyDescent="0.25">
      <c r="A5932" t="s">
        <v>15068</v>
      </c>
      <c r="B5932" t="s">
        <v>15069</v>
      </c>
    </row>
    <row r="5933" spans="1:2" x14ac:dyDescent="0.25">
      <c r="A5933" t="s">
        <v>15070</v>
      </c>
      <c r="B5933" t="s">
        <v>15071</v>
      </c>
    </row>
    <row r="5934" spans="1:2" x14ac:dyDescent="0.25">
      <c r="A5934" t="s">
        <v>15072</v>
      </c>
      <c r="B5934" t="s">
        <v>15073</v>
      </c>
    </row>
    <row r="5935" spans="1:2" x14ac:dyDescent="0.25">
      <c r="A5935" t="s">
        <v>15074</v>
      </c>
      <c r="B5935" t="s">
        <v>15075</v>
      </c>
    </row>
    <row r="5936" spans="1:2" x14ac:dyDescent="0.25">
      <c r="A5936" t="s">
        <v>15076</v>
      </c>
      <c r="B5936" t="s">
        <v>15077</v>
      </c>
    </row>
    <row r="5937" spans="1:2" x14ac:dyDescent="0.25">
      <c r="A5937" t="s">
        <v>15078</v>
      </c>
      <c r="B5937" t="s">
        <v>15079</v>
      </c>
    </row>
    <row r="5938" spans="1:2" x14ac:dyDescent="0.25">
      <c r="A5938" t="s">
        <v>15080</v>
      </c>
      <c r="B5938" t="s">
        <v>15081</v>
      </c>
    </row>
    <row r="5939" spans="1:2" x14ac:dyDescent="0.25">
      <c r="A5939" t="s">
        <v>242</v>
      </c>
      <c r="B5939" t="s">
        <v>15082</v>
      </c>
    </row>
    <row r="5940" spans="1:2" x14ac:dyDescent="0.25">
      <c r="A5940" t="s">
        <v>15083</v>
      </c>
      <c r="B5940" t="s">
        <v>15084</v>
      </c>
    </row>
    <row r="5941" spans="1:2" x14ac:dyDescent="0.25">
      <c r="A5941" t="s">
        <v>15085</v>
      </c>
      <c r="B5941" t="s">
        <v>15086</v>
      </c>
    </row>
    <row r="5942" spans="1:2" x14ac:dyDescent="0.25">
      <c r="A5942" t="s">
        <v>15087</v>
      </c>
      <c r="B5942" t="s">
        <v>15088</v>
      </c>
    </row>
    <row r="5943" spans="1:2" x14ac:dyDescent="0.25">
      <c r="A5943" t="s">
        <v>15089</v>
      </c>
      <c r="B5943" t="s">
        <v>15030</v>
      </c>
    </row>
    <row r="5944" spans="1:2" x14ac:dyDescent="0.25">
      <c r="A5944" t="s">
        <v>15090</v>
      </c>
      <c r="B5944" t="s">
        <v>15091</v>
      </c>
    </row>
    <row r="5945" spans="1:2" x14ac:dyDescent="0.25">
      <c r="A5945" t="s">
        <v>15092</v>
      </c>
      <c r="B5945" t="s">
        <v>15093</v>
      </c>
    </row>
    <row r="5946" spans="1:2" x14ac:dyDescent="0.25">
      <c r="A5946" t="s">
        <v>15094</v>
      </c>
      <c r="B5946" t="s">
        <v>15095</v>
      </c>
    </row>
    <row r="5947" spans="1:2" x14ac:dyDescent="0.25">
      <c r="A5947" t="s">
        <v>15096</v>
      </c>
      <c r="B5947" t="s">
        <v>15097</v>
      </c>
    </row>
    <row r="5948" spans="1:2" x14ac:dyDescent="0.25">
      <c r="A5948" t="s">
        <v>15098</v>
      </c>
      <c r="B5948" t="s">
        <v>15099</v>
      </c>
    </row>
    <row r="5949" spans="1:2" x14ac:dyDescent="0.25">
      <c r="A5949" t="s">
        <v>15100</v>
      </c>
      <c r="B5949" t="s">
        <v>15101</v>
      </c>
    </row>
    <row r="5950" spans="1:2" x14ac:dyDescent="0.25">
      <c r="A5950" t="s">
        <v>15102</v>
      </c>
      <c r="B5950" t="s">
        <v>15103</v>
      </c>
    </row>
    <row r="5951" spans="1:2" x14ac:dyDescent="0.25">
      <c r="A5951" t="s">
        <v>15104</v>
      </c>
      <c r="B5951" t="s">
        <v>15105</v>
      </c>
    </row>
    <row r="5952" spans="1:2" x14ac:dyDescent="0.25">
      <c r="A5952" t="s">
        <v>15106</v>
      </c>
      <c r="B5952" t="s">
        <v>15107</v>
      </c>
    </row>
    <row r="5953" spans="1:2" x14ac:dyDescent="0.25">
      <c r="A5953" t="s">
        <v>15108</v>
      </c>
      <c r="B5953" t="s">
        <v>15109</v>
      </c>
    </row>
    <row r="5954" spans="1:2" x14ac:dyDescent="0.25">
      <c r="A5954" t="s">
        <v>15110</v>
      </c>
      <c r="B5954" t="s">
        <v>15111</v>
      </c>
    </row>
    <row r="5955" spans="1:2" x14ac:dyDescent="0.25">
      <c r="A5955" t="s">
        <v>15112</v>
      </c>
      <c r="B5955" t="s">
        <v>15113</v>
      </c>
    </row>
    <row r="5956" spans="1:2" x14ac:dyDescent="0.25">
      <c r="A5956" t="s">
        <v>15114</v>
      </c>
      <c r="B5956" t="s">
        <v>15115</v>
      </c>
    </row>
    <row r="5957" spans="1:2" x14ac:dyDescent="0.25">
      <c r="A5957" t="s">
        <v>15116</v>
      </c>
      <c r="B5957" t="s">
        <v>15117</v>
      </c>
    </row>
    <row r="5958" spans="1:2" x14ac:dyDescent="0.25">
      <c r="A5958" t="s">
        <v>15118</v>
      </c>
      <c r="B5958" t="s">
        <v>15119</v>
      </c>
    </row>
    <row r="5959" spans="1:2" x14ac:dyDescent="0.25">
      <c r="A5959" t="s">
        <v>15120</v>
      </c>
      <c r="B5959" t="s">
        <v>15121</v>
      </c>
    </row>
    <row r="5960" spans="1:2" x14ac:dyDescent="0.25">
      <c r="A5960" t="s">
        <v>15122</v>
      </c>
      <c r="B5960" t="s">
        <v>15123</v>
      </c>
    </row>
    <row r="5961" spans="1:2" x14ac:dyDescent="0.25">
      <c r="A5961" t="s">
        <v>209</v>
      </c>
      <c r="B5961" t="s">
        <v>15124</v>
      </c>
    </row>
    <row r="5962" spans="1:2" x14ac:dyDescent="0.25">
      <c r="A5962" t="s">
        <v>15125</v>
      </c>
      <c r="B5962" t="s">
        <v>15126</v>
      </c>
    </row>
    <row r="5963" spans="1:2" x14ac:dyDescent="0.25">
      <c r="A5963" t="s">
        <v>15127</v>
      </c>
      <c r="B5963" t="s">
        <v>15128</v>
      </c>
    </row>
    <row r="5964" spans="1:2" x14ac:dyDescent="0.25">
      <c r="A5964" t="s">
        <v>15129</v>
      </c>
      <c r="B5964" t="s">
        <v>15130</v>
      </c>
    </row>
    <row r="5965" spans="1:2" x14ac:dyDescent="0.25">
      <c r="A5965" t="s">
        <v>15131</v>
      </c>
      <c r="B5965" t="s">
        <v>15132</v>
      </c>
    </row>
    <row r="5966" spans="1:2" x14ac:dyDescent="0.25">
      <c r="A5966" t="s">
        <v>15133</v>
      </c>
      <c r="B5966" t="s">
        <v>15134</v>
      </c>
    </row>
    <row r="5967" spans="1:2" x14ac:dyDescent="0.25">
      <c r="A5967" t="s">
        <v>15135</v>
      </c>
      <c r="B5967" t="s">
        <v>15136</v>
      </c>
    </row>
    <row r="5968" spans="1:2" x14ac:dyDescent="0.25">
      <c r="A5968" t="s">
        <v>15137</v>
      </c>
      <c r="B5968" t="s">
        <v>15138</v>
      </c>
    </row>
    <row r="5969" spans="1:2" x14ac:dyDescent="0.25">
      <c r="A5969" t="s">
        <v>15139</v>
      </c>
      <c r="B5969" t="s">
        <v>15140</v>
      </c>
    </row>
    <row r="5970" spans="1:2" x14ac:dyDescent="0.25">
      <c r="A5970" t="s">
        <v>15141</v>
      </c>
      <c r="B5970" t="s">
        <v>15142</v>
      </c>
    </row>
    <row r="5971" spans="1:2" x14ac:dyDescent="0.25">
      <c r="A5971" t="s">
        <v>15143</v>
      </c>
      <c r="B5971" t="s">
        <v>15144</v>
      </c>
    </row>
    <row r="5972" spans="1:2" x14ac:dyDescent="0.25">
      <c r="A5972" t="s">
        <v>15145</v>
      </c>
      <c r="B5972" t="s">
        <v>15146</v>
      </c>
    </row>
    <row r="5973" spans="1:2" x14ac:dyDescent="0.25">
      <c r="A5973" t="s">
        <v>15147</v>
      </c>
      <c r="B5973" t="s">
        <v>15148</v>
      </c>
    </row>
    <row r="5974" spans="1:2" x14ac:dyDescent="0.25">
      <c r="A5974" t="s">
        <v>15149</v>
      </c>
      <c r="B5974" t="s">
        <v>15150</v>
      </c>
    </row>
    <row r="5975" spans="1:2" x14ac:dyDescent="0.25">
      <c r="A5975" t="s">
        <v>15151</v>
      </c>
      <c r="B5975" t="s">
        <v>15152</v>
      </c>
    </row>
    <row r="5976" spans="1:2" x14ac:dyDescent="0.25">
      <c r="A5976" t="s">
        <v>15153</v>
      </c>
      <c r="B5976" t="s">
        <v>15154</v>
      </c>
    </row>
    <row r="5977" spans="1:2" x14ac:dyDescent="0.25">
      <c r="A5977" t="s">
        <v>15155</v>
      </c>
      <c r="B5977" t="s">
        <v>15156</v>
      </c>
    </row>
    <row r="5978" spans="1:2" x14ac:dyDescent="0.25">
      <c r="A5978" t="s">
        <v>15157</v>
      </c>
      <c r="B5978" t="s">
        <v>15158</v>
      </c>
    </row>
    <row r="5979" spans="1:2" x14ac:dyDescent="0.25">
      <c r="A5979" t="s">
        <v>15159</v>
      </c>
      <c r="B5979" t="s">
        <v>15160</v>
      </c>
    </row>
    <row r="5980" spans="1:2" x14ac:dyDescent="0.25">
      <c r="A5980" t="s">
        <v>15161</v>
      </c>
      <c r="B5980" t="s">
        <v>15162</v>
      </c>
    </row>
    <row r="5981" spans="1:2" x14ac:dyDescent="0.25">
      <c r="A5981" t="s">
        <v>15163</v>
      </c>
      <c r="B5981" t="s">
        <v>15164</v>
      </c>
    </row>
    <row r="5982" spans="1:2" x14ac:dyDescent="0.25">
      <c r="A5982" t="s">
        <v>15165</v>
      </c>
      <c r="B5982" t="s">
        <v>15166</v>
      </c>
    </row>
    <row r="5983" spans="1:2" x14ac:dyDescent="0.25">
      <c r="A5983" t="s">
        <v>15167</v>
      </c>
      <c r="B5983" t="s">
        <v>15168</v>
      </c>
    </row>
    <row r="5984" spans="1:2" x14ac:dyDescent="0.25">
      <c r="A5984" t="s">
        <v>15169</v>
      </c>
      <c r="B5984" t="s">
        <v>15170</v>
      </c>
    </row>
    <row r="5985" spans="1:2" x14ac:dyDescent="0.25">
      <c r="A5985" t="s">
        <v>15171</v>
      </c>
      <c r="B5985" t="s">
        <v>15172</v>
      </c>
    </row>
    <row r="5986" spans="1:2" x14ac:dyDescent="0.25">
      <c r="A5986" t="s">
        <v>15173</v>
      </c>
      <c r="B5986" t="s">
        <v>15174</v>
      </c>
    </row>
    <row r="5987" spans="1:2" x14ac:dyDescent="0.25">
      <c r="A5987" t="s">
        <v>15175</v>
      </c>
      <c r="B5987" t="s">
        <v>15176</v>
      </c>
    </row>
    <row r="5988" spans="1:2" x14ac:dyDescent="0.25">
      <c r="A5988" t="s">
        <v>15177</v>
      </c>
      <c r="B5988" t="s">
        <v>15178</v>
      </c>
    </row>
    <row r="5989" spans="1:2" x14ac:dyDescent="0.25">
      <c r="A5989" t="s">
        <v>15179</v>
      </c>
      <c r="B5989" t="s">
        <v>15180</v>
      </c>
    </row>
    <row r="5990" spans="1:2" x14ac:dyDescent="0.25">
      <c r="A5990" t="s">
        <v>15181</v>
      </c>
      <c r="B5990" t="s">
        <v>15182</v>
      </c>
    </row>
    <row r="5991" spans="1:2" x14ac:dyDescent="0.25">
      <c r="A5991" t="s">
        <v>15183</v>
      </c>
      <c r="B5991" t="s">
        <v>15184</v>
      </c>
    </row>
    <row r="5992" spans="1:2" x14ac:dyDescent="0.25">
      <c r="A5992" t="s">
        <v>15185</v>
      </c>
      <c r="B5992" t="s">
        <v>15186</v>
      </c>
    </row>
    <row r="5993" spans="1:2" x14ac:dyDescent="0.25">
      <c r="A5993" t="s">
        <v>15187</v>
      </c>
      <c r="B5993" t="s">
        <v>15188</v>
      </c>
    </row>
    <row r="5994" spans="1:2" x14ac:dyDescent="0.25">
      <c r="A5994" t="s">
        <v>15189</v>
      </c>
      <c r="B5994" t="s">
        <v>15190</v>
      </c>
    </row>
    <row r="5995" spans="1:2" x14ac:dyDescent="0.25">
      <c r="A5995" t="s">
        <v>15191</v>
      </c>
      <c r="B5995" t="s">
        <v>15192</v>
      </c>
    </row>
    <row r="5996" spans="1:2" x14ac:dyDescent="0.25">
      <c r="A5996" t="s">
        <v>15193</v>
      </c>
      <c r="B5996" t="s">
        <v>15194</v>
      </c>
    </row>
    <row r="5997" spans="1:2" x14ac:dyDescent="0.25">
      <c r="A5997" t="s">
        <v>15195</v>
      </c>
      <c r="B5997" t="s">
        <v>15196</v>
      </c>
    </row>
    <row r="5998" spans="1:2" x14ac:dyDescent="0.25">
      <c r="A5998" t="s">
        <v>15197</v>
      </c>
      <c r="B5998" t="s">
        <v>15198</v>
      </c>
    </row>
    <row r="5999" spans="1:2" x14ac:dyDescent="0.25">
      <c r="A5999" t="s">
        <v>15199</v>
      </c>
      <c r="B5999" t="s">
        <v>15200</v>
      </c>
    </row>
    <row r="6000" spans="1:2" x14ac:dyDescent="0.25">
      <c r="A6000" t="s">
        <v>15201</v>
      </c>
      <c r="B6000" t="s">
        <v>15202</v>
      </c>
    </row>
    <row r="6001" spans="1:2" x14ac:dyDescent="0.25">
      <c r="A6001" t="s">
        <v>15203</v>
      </c>
      <c r="B6001" t="s">
        <v>15204</v>
      </c>
    </row>
    <row r="6002" spans="1:2" x14ac:dyDescent="0.25">
      <c r="A6002" t="s">
        <v>15205</v>
      </c>
      <c r="B6002" t="s">
        <v>15206</v>
      </c>
    </row>
    <row r="6003" spans="1:2" x14ac:dyDescent="0.25">
      <c r="A6003" t="s">
        <v>15207</v>
      </c>
      <c r="B6003" t="s">
        <v>15208</v>
      </c>
    </row>
    <row r="6004" spans="1:2" x14ac:dyDescent="0.25">
      <c r="A6004" t="s">
        <v>15209</v>
      </c>
      <c r="B6004" t="s">
        <v>15210</v>
      </c>
    </row>
    <row r="6005" spans="1:2" x14ac:dyDescent="0.25">
      <c r="A6005" t="s">
        <v>15211</v>
      </c>
      <c r="B6005" t="s">
        <v>15212</v>
      </c>
    </row>
    <row r="6006" spans="1:2" x14ac:dyDescent="0.25">
      <c r="A6006" t="s">
        <v>15213</v>
      </c>
      <c r="B6006" t="s">
        <v>15214</v>
      </c>
    </row>
    <row r="6007" spans="1:2" x14ac:dyDescent="0.25">
      <c r="A6007" t="s">
        <v>15215</v>
      </c>
      <c r="B6007" t="s">
        <v>15216</v>
      </c>
    </row>
    <row r="6008" spans="1:2" x14ac:dyDescent="0.25">
      <c r="A6008" t="s">
        <v>15217</v>
      </c>
      <c r="B6008" t="s">
        <v>15218</v>
      </c>
    </row>
    <row r="6009" spans="1:2" x14ac:dyDescent="0.25">
      <c r="A6009" t="s">
        <v>15219</v>
      </c>
      <c r="B6009" t="s">
        <v>15220</v>
      </c>
    </row>
    <row r="6010" spans="1:2" x14ac:dyDescent="0.25">
      <c r="A6010" t="s">
        <v>15221</v>
      </c>
      <c r="B6010" t="s">
        <v>15222</v>
      </c>
    </row>
    <row r="6011" spans="1:2" x14ac:dyDescent="0.25">
      <c r="A6011" t="s">
        <v>15223</v>
      </c>
      <c r="B6011" t="s">
        <v>15224</v>
      </c>
    </row>
    <row r="6012" spans="1:2" x14ac:dyDescent="0.25">
      <c r="A6012" t="s">
        <v>15225</v>
      </c>
      <c r="B6012" t="s">
        <v>15226</v>
      </c>
    </row>
    <row r="6013" spans="1:2" x14ac:dyDescent="0.25">
      <c r="A6013" t="s">
        <v>15227</v>
      </c>
      <c r="B6013" t="s">
        <v>15228</v>
      </c>
    </row>
    <row r="6014" spans="1:2" x14ac:dyDescent="0.25">
      <c r="A6014" t="s">
        <v>15229</v>
      </c>
      <c r="B6014" t="s">
        <v>15230</v>
      </c>
    </row>
    <row r="6015" spans="1:2" x14ac:dyDescent="0.25">
      <c r="A6015" t="s">
        <v>15231</v>
      </c>
      <c r="B6015" t="s">
        <v>15232</v>
      </c>
    </row>
    <row r="6016" spans="1:2" x14ac:dyDescent="0.25">
      <c r="A6016" t="s">
        <v>15233</v>
      </c>
      <c r="B6016" t="s">
        <v>15234</v>
      </c>
    </row>
    <row r="6017" spans="1:2" x14ac:dyDescent="0.25">
      <c r="A6017" t="s">
        <v>15235</v>
      </c>
      <c r="B6017" t="s">
        <v>15236</v>
      </c>
    </row>
    <row r="6018" spans="1:2" x14ac:dyDescent="0.25">
      <c r="A6018" t="s">
        <v>15237</v>
      </c>
      <c r="B6018" t="s">
        <v>15238</v>
      </c>
    </row>
    <row r="6019" spans="1:2" x14ac:dyDescent="0.25">
      <c r="A6019" t="s">
        <v>15239</v>
      </c>
      <c r="B6019" t="s">
        <v>15240</v>
      </c>
    </row>
    <row r="6020" spans="1:2" x14ac:dyDescent="0.25">
      <c r="A6020" t="s">
        <v>15241</v>
      </c>
      <c r="B6020" t="s">
        <v>15242</v>
      </c>
    </row>
    <row r="6021" spans="1:2" x14ac:dyDescent="0.25">
      <c r="A6021" t="s">
        <v>15243</v>
      </c>
      <c r="B6021" t="s">
        <v>15244</v>
      </c>
    </row>
    <row r="6022" spans="1:2" x14ac:dyDescent="0.25">
      <c r="A6022" t="s">
        <v>15245</v>
      </c>
      <c r="B6022" t="s">
        <v>15246</v>
      </c>
    </row>
    <row r="6023" spans="1:2" x14ac:dyDescent="0.25">
      <c r="A6023" t="s">
        <v>15247</v>
      </c>
      <c r="B6023" t="s">
        <v>15248</v>
      </c>
    </row>
    <row r="6024" spans="1:2" x14ac:dyDescent="0.25">
      <c r="A6024" t="s">
        <v>15249</v>
      </c>
      <c r="B6024" t="s">
        <v>15250</v>
      </c>
    </row>
    <row r="6025" spans="1:2" x14ac:dyDescent="0.25">
      <c r="A6025" t="s">
        <v>15251</v>
      </c>
      <c r="B6025" t="s">
        <v>15252</v>
      </c>
    </row>
    <row r="6026" spans="1:2" x14ac:dyDescent="0.25">
      <c r="A6026" t="s">
        <v>15253</v>
      </c>
      <c r="B6026" t="s">
        <v>15254</v>
      </c>
    </row>
    <row r="6027" spans="1:2" x14ac:dyDescent="0.25">
      <c r="A6027" t="s">
        <v>15255</v>
      </c>
      <c r="B6027" t="s">
        <v>15256</v>
      </c>
    </row>
    <row r="6028" spans="1:2" x14ac:dyDescent="0.25">
      <c r="A6028" t="s">
        <v>15257</v>
      </c>
      <c r="B6028" t="s">
        <v>15258</v>
      </c>
    </row>
    <row r="6029" spans="1:2" x14ac:dyDescent="0.25">
      <c r="A6029" t="s">
        <v>936</v>
      </c>
      <c r="B6029" t="s">
        <v>15259</v>
      </c>
    </row>
    <row r="6030" spans="1:2" x14ac:dyDescent="0.25">
      <c r="A6030" t="s">
        <v>15260</v>
      </c>
      <c r="B6030" t="s">
        <v>15261</v>
      </c>
    </row>
    <row r="6031" spans="1:2" x14ac:dyDescent="0.25">
      <c r="A6031" t="s">
        <v>15262</v>
      </c>
      <c r="B6031" t="s">
        <v>15263</v>
      </c>
    </row>
    <row r="6032" spans="1:2" x14ac:dyDescent="0.25">
      <c r="A6032" t="s">
        <v>15264</v>
      </c>
      <c r="B6032" t="s">
        <v>15265</v>
      </c>
    </row>
    <row r="6033" spans="1:2" x14ac:dyDescent="0.25">
      <c r="A6033" t="s">
        <v>15266</v>
      </c>
      <c r="B6033" t="s">
        <v>15267</v>
      </c>
    </row>
    <row r="6034" spans="1:2" x14ac:dyDescent="0.25">
      <c r="A6034" t="s">
        <v>15268</v>
      </c>
      <c r="B6034" t="s">
        <v>15269</v>
      </c>
    </row>
    <row r="6035" spans="1:2" x14ac:dyDescent="0.25">
      <c r="A6035" t="s">
        <v>15270</v>
      </c>
      <c r="B6035" t="s">
        <v>15271</v>
      </c>
    </row>
    <row r="6036" spans="1:2" x14ac:dyDescent="0.25">
      <c r="A6036" t="s">
        <v>15272</v>
      </c>
      <c r="B6036" t="s">
        <v>15273</v>
      </c>
    </row>
    <row r="6037" spans="1:2" x14ac:dyDescent="0.25">
      <c r="A6037" t="s">
        <v>15274</v>
      </c>
      <c r="B6037" t="s">
        <v>15275</v>
      </c>
    </row>
    <row r="6038" spans="1:2" x14ac:dyDescent="0.25">
      <c r="A6038" t="s">
        <v>15276</v>
      </c>
      <c r="B6038" t="s">
        <v>15277</v>
      </c>
    </row>
    <row r="6039" spans="1:2" x14ac:dyDescent="0.25">
      <c r="A6039" t="s">
        <v>15278</v>
      </c>
      <c r="B6039" t="s">
        <v>15279</v>
      </c>
    </row>
    <row r="6040" spans="1:2" x14ac:dyDescent="0.25">
      <c r="A6040" t="s">
        <v>15280</v>
      </c>
      <c r="B6040" t="s">
        <v>15281</v>
      </c>
    </row>
    <row r="6041" spans="1:2" x14ac:dyDescent="0.25">
      <c r="A6041" t="s">
        <v>15282</v>
      </c>
      <c r="B6041" t="s">
        <v>15283</v>
      </c>
    </row>
    <row r="6042" spans="1:2" x14ac:dyDescent="0.25">
      <c r="A6042" t="s">
        <v>15284</v>
      </c>
      <c r="B6042" t="s">
        <v>15285</v>
      </c>
    </row>
    <row r="6043" spans="1:2" x14ac:dyDescent="0.25">
      <c r="A6043" t="s">
        <v>15286</v>
      </c>
      <c r="B6043" t="s">
        <v>15287</v>
      </c>
    </row>
    <row r="6044" spans="1:2" x14ac:dyDescent="0.25">
      <c r="A6044" t="s">
        <v>15288</v>
      </c>
      <c r="B6044" t="s">
        <v>15289</v>
      </c>
    </row>
    <row r="6045" spans="1:2" x14ac:dyDescent="0.25">
      <c r="A6045" t="s">
        <v>15290</v>
      </c>
      <c r="B6045" t="s">
        <v>15291</v>
      </c>
    </row>
    <row r="6046" spans="1:2" x14ac:dyDescent="0.25">
      <c r="A6046" t="s">
        <v>15292</v>
      </c>
      <c r="B6046" t="s">
        <v>15293</v>
      </c>
    </row>
    <row r="6047" spans="1:2" x14ac:dyDescent="0.25">
      <c r="A6047" t="s">
        <v>296</v>
      </c>
      <c r="B6047" t="s">
        <v>15294</v>
      </c>
    </row>
    <row r="6048" spans="1:2" x14ac:dyDescent="0.25">
      <c r="A6048" t="s">
        <v>15295</v>
      </c>
      <c r="B6048" t="s">
        <v>15296</v>
      </c>
    </row>
    <row r="6049" spans="1:2" x14ac:dyDescent="0.25">
      <c r="A6049" t="s">
        <v>15297</v>
      </c>
      <c r="B6049" t="s">
        <v>15298</v>
      </c>
    </row>
    <row r="6050" spans="1:2" x14ac:dyDescent="0.25">
      <c r="A6050" t="s">
        <v>15299</v>
      </c>
      <c r="B6050" t="s">
        <v>15300</v>
      </c>
    </row>
    <row r="6051" spans="1:2" x14ac:dyDescent="0.25">
      <c r="A6051" t="s">
        <v>15301</v>
      </c>
      <c r="B6051" t="s">
        <v>15302</v>
      </c>
    </row>
    <row r="6052" spans="1:2" x14ac:dyDescent="0.25">
      <c r="A6052" t="s">
        <v>15303</v>
      </c>
      <c r="B6052" t="s">
        <v>15304</v>
      </c>
    </row>
    <row r="6053" spans="1:2" x14ac:dyDescent="0.25">
      <c r="A6053" t="s">
        <v>1009</v>
      </c>
      <c r="B6053" t="s">
        <v>15305</v>
      </c>
    </row>
    <row r="6054" spans="1:2" x14ac:dyDescent="0.25">
      <c r="A6054" t="s">
        <v>15306</v>
      </c>
      <c r="B6054" t="s">
        <v>15249</v>
      </c>
    </row>
    <row r="6055" spans="1:2" x14ac:dyDescent="0.25">
      <c r="A6055" t="s">
        <v>15307</v>
      </c>
      <c r="B6055" t="s">
        <v>15308</v>
      </c>
    </row>
    <row r="6056" spans="1:2" x14ac:dyDescent="0.25">
      <c r="A6056" t="s">
        <v>15309</v>
      </c>
      <c r="B6056" t="s">
        <v>15310</v>
      </c>
    </row>
    <row r="6057" spans="1:2" x14ac:dyDescent="0.25">
      <c r="A6057" t="s">
        <v>15311</v>
      </c>
      <c r="B6057" t="s">
        <v>15312</v>
      </c>
    </row>
    <row r="6058" spans="1:2" x14ac:dyDescent="0.25">
      <c r="A6058" t="s">
        <v>15313</v>
      </c>
      <c r="B6058" t="s">
        <v>15314</v>
      </c>
    </row>
    <row r="6059" spans="1:2" x14ac:dyDescent="0.25">
      <c r="A6059" t="s">
        <v>15315</v>
      </c>
      <c r="B6059" t="s">
        <v>15316</v>
      </c>
    </row>
    <row r="6060" spans="1:2" x14ac:dyDescent="0.25">
      <c r="A6060" t="s">
        <v>15317</v>
      </c>
      <c r="B6060" t="s">
        <v>15318</v>
      </c>
    </row>
    <row r="6061" spans="1:2" x14ac:dyDescent="0.25">
      <c r="A6061" t="s">
        <v>15319</v>
      </c>
      <c r="B6061" t="s">
        <v>15320</v>
      </c>
    </row>
    <row r="6062" spans="1:2" x14ac:dyDescent="0.25">
      <c r="A6062" t="s">
        <v>15321</v>
      </c>
      <c r="B6062" t="s">
        <v>15322</v>
      </c>
    </row>
    <row r="6063" spans="1:2" x14ac:dyDescent="0.25">
      <c r="A6063" t="s">
        <v>15323</v>
      </c>
      <c r="B6063" t="s">
        <v>15324</v>
      </c>
    </row>
    <row r="6064" spans="1:2" x14ac:dyDescent="0.25">
      <c r="A6064" t="s">
        <v>15325</v>
      </c>
      <c r="B6064" t="s">
        <v>15326</v>
      </c>
    </row>
    <row r="6065" spans="1:2" x14ac:dyDescent="0.25">
      <c r="A6065" t="s">
        <v>15327</v>
      </c>
      <c r="B6065" t="s">
        <v>15328</v>
      </c>
    </row>
    <row r="6066" spans="1:2" x14ac:dyDescent="0.25">
      <c r="A6066" t="s">
        <v>15329</v>
      </c>
      <c r="B6066" t="s">
        <v>15330</v>
      </c>
    </row>
    <row r="6067" spans="1:2" x14ac:dyDescent="0.25">
      <c r="A6067" t="s">
        <v>15331</v>
      </c>
      <c r="B6067" t="s">
        <v>15332</v>
      </c>
    </row>
    <row r="6068" spans="1:2" x14ac:dyDescent="0.25">
      <c r="A6068" t="s">
        <v>15333</v>
      </c>
      <c r="B6068" t="s">
        <v>15334</v>
      </c>
    </row>
    <row r="6069" spans="1:2" x14ac:dyDescent="0.25">
      <c r="A6069" t="s">
        <v>15335</v>
      </c>
      <c r="B6069" t="s">
        <v>15336</v>
      </c>
    </row>
    <row r="6070" spans="1:2" x14ac:dyDescent="0.25">
      <c r="A6070" t="s">
        <v>15337</v>
      </c>
      <c r="B6070" t="s">
        <v>15338</v>
      </c>
    </row>
    <row r="6071" spans="1:2" x14ac:dyDescent="0.25">
      <c r="A6071" t="s">
        <v>15339</v>
      </c>
      <c r="B6071" t="s">
        <v>15340</v>
      </c>
    </row>
    <row r="6072" spans="1:2" x14ac:dyDescent="0.25">
      <c r="A6072" t="s">
        <v>15341</v>
      </c>
      <c r="B6072" t="s">
        <v>15342</v>
      </c>
    </row>
    <row r="6073" spans="1:2" x14ac:dyDescent="0.25">
      <c r="A6073" t="s">
        <v>15343</v>
      </c>
      <c r="B6073" t="s">
        <v>15344</v>
      </c>
    </row>
    <row r="6074" spans="1:2" x14ac:dyDescent="0.25">
      <c r="A6074" t="s">
        <v>15345</v>
      </c>
      <c r="B6074" t="s">
        <v>15346</v>
      </c>
    </row>
    <row r="6075" spans="1:2" x14ac:dyDescent="0.25">
      <c r="A6075" t="s">
        <v>15347</v>
      </c>
      <c r="B6075" t="s">
        <v>15348</v>
      </c>
    </row>
    <row r="6076" spans="1:2" x14ac:dyDescent="0.25">
      <c r="A6076" t="s">
        <v>15349</v>
      </c>
      <c r="B6076" t="s">
        <v>15350</v>
      </c>
    </row>
    <row r="6077" spans="1:2" x14ac:dyDescent="0.25">
      <c r="A6077" t="s">
        <v>15351</v>
      </c>
      <c r="B6077" t="s">
        <v>15352</v>
      </c>
    </row>
    <row r="6078" spans="1:2" x14ac:dyDescent="0.25">
      <c r="A6078" t="s">
        <v>15353</v>
      </c>
      <c r="B6078" t="s">
        <v>15354</v>
      </c>
    </row>
    <row r="6079" spans="1:2" x14ac:dyDescent="0.25">
      <c r="A6079" t="s">
        <v>15355</v>
      </c>
      <c r="B6079" t="s">
        <v>15356</v>
      </c>
    </row>
    <row r="6080" spans="1:2" x14ac:dyDescent="0.25">
      <c r="A6080" t="s">
        <v>15357</v>
      </c>
      <c r="B6080" t="s">
        <v>15358</v>
      </c>
    </row>
    <row r="6081" spans="1:2" x14ac:dyDescent="0.25">
      <c r="A6081" t="s">
        <v>15359</v>
      </c>
      <c r="B6081" t="s">
        <v>15360</v>
      </c>
    </row>
    <row r="6082" spans="1:2" x14ac:dyDescent="0.25">
      <c r="A6082" t="s">
        <v>15361</v>
      </c>
      <c r="B6082" t="s">
        <v>15362</v>
      </c>
    </row>
    <row r="6083" spans="1:2" x14ac:dyDescent="0.25">
      <c r="A6083" t="s">
        <v>15363</v>
      </c>
      <c r="B6083" t="s">
        <v>15364</v>
      </c>
    </row>
    <row r="6084" spans="1:2" x14ac:dyDescent="0.25">
      <c r="A6084" t="s">
        <v>15365</v>
      </c>
      <c r="B6084" t="s">
        <v>15366</v>
      </c>
    </row>
    <row r="6085" spans="1:2" x14ac:dyDescent="0.25">
      <c r="A6085" t="s">
        <v>15367</v>
      </c>
      <c r="B6085" t="s">
        <v>15368</v>
      </c>
    </row>
    <row r="6086" spans="1:2" x14ac:dyDescent="0.25">
      <c r="A6086" t="s">
        <v>15369</v>
      </c>
      <c r="B6086" t="s">
        <v>15370</v>
      </c>
    </row>
    <row r="6087" spans="1:2" x14ac:dyDescent="0.25">
      <c r="A6087" t="s">
        <v>15371</v>
      </c>
      <c r="B6087" t="s">
        <v>15372</v>
      </c>
    </row>
    <row r="6088" spans="1:2" x14ac:dyDescent="0.25">
      <c r="A6088" t="s">
        <v>15373</v>
      </c>
      <c r="B6088" t="s">
        <v>15374</v>
      </c>
    </row>
    <row r="6089" spans="1:2" x14ac:dyDescent="0.25">
      <c r="A6089" t="s">
        <v>15375</v>
      </c>
      <c r="B6089" t="s">
        <v>15376</v>
      </c>
    </row>
    <row r="6090" spans="1:2" x14ac:dyDescent="0.25">
      <c r="A6090" t="s">
        <v>15377</v>
      </c>
      <c r="B6090" t="s">
        <v>15378</v>
      </c>
    </row>
    <row r="6091" spans="1:2" x14ac:dyDescent="0.25">
      <c r="A6091" t="s">
        <v>15379</v>
      </c>
      <c r="B6091" t="s">
        <v>15380</v>
      </c>
    </row>
    <row r="6092" spans="1:2" x14ac:dyDescent="0.25">
      <c r="A6092" t="s">
        <v>15381</v>
      </c>
      <c r="B6092" t="s">
        <v>15382</v>
      </c>
    </row>
    <row r="6093" spans="1:2" x14ac:dyDescent="0.25">
      <c r="A6093" t="s">
        <v>15383</v>
      </c>
      <c r="B6093" t="s">
        <v>15384</v>
      </c>
    </row>
    <row r="6094" spans="1:2" x14ac:dyDescent="0.25">
      <c r="A6094" t="s">
        <v>15385</v>
      </c>
      <c r="B6094" t="s">
        <v>15386</v>
      </c>
    </row>
    <row r="6095" spans="1:2" x14ac:dyDescent="0.25">
      <c r="A6095" t="s">
        <v>15387</v>
      </c>
      <c r="B6095" t="s">
        <v>15388</v>
      </c>
    </row>
    <row r="6096" spans="1:2" x14ac:dyDescent="0.25">
      <c r="A6096" t="s">
        <v>15389</v>
      </c>
      <c r="B6096" t="s">
        <v>15390</v>
      </c>
    </row>
    <row r="6097" spans="1:2" x14ac:dyDescent="0.25">
      <c r="A6097" t="s">
        <v>15391</v>
      </c>
      <c r="B6097" t="s">
        <v>15392</v>
      </c>
    </row>
    <row r="6098" spans="1:2" x14ac:dyDescent="0.25">
      <c r="A6098" t="s">
        <v>15393</v>
      </c>
      <c r="B6098" t="s">
        <v>15394</v>
      </c>
    </row>
    <row r="6099" spans="1:2" x14ac:dyDescent="0.25">
      <c r="A6099" t="s">
        <v>15395</v>
      </c>
      <c r="B6099" t="s">
        <v>15396</v>
      </c>
    </row>
    <row r="6100" spans="1:2" x14ac:dyDescent="0.25">
      <c r="A6100" t="s">
        <v>15397</v>
      </c>
      <c r="B6100" t="s">
        <v>15398</v>
      </c>
    </row>
    <row r="6101" spans="1:2" x14ac:dyDescent="0.25">
      <c r="A6101" t="s">
        <v>15399</v>
      </c>
      <c r="B6101" t="s">
        <v>15400</v>
      </c>
    </row>
    <row r="6102" spans="1:2" x14ac:dyDescent="0.25">
      <c r="A6102" t="s">
        <v>15401</v>
      </c>
      <c r="B6102" t="s">
        <v>15402</v>
      </c>
    </row>
    <row r="6103" spans="1:2" x14ac:dyDescent="0.25">
      <c r="A6103" t="s">
        <v>15403</v>
      </c>
      <c r="B6103" t="s">
        <v>15404</v>
      </c>
    </row>
    <row r="6104" spans="1:2" x14ac:dyDescent="0.25">
      <c r="A6104" t="s">
        <v>15405</v>
      </c>
      <c r="B6104" t="s">
        <v>15406</v>
      </c>
    </row>
    <row r="6105" spans="1:2" x14ac:dyDescent="0.25">
      <c r="A6105" t="s">
        <v>15407</v>
      </c>
      <c r="B6105" t="s">
        <v>15408</v>
      </c>
    </row>
    <row r="6106" spans="1:2" x14ac:dyDescent="0.25">
      <c r="A6106" t="s">
        <v>15409</v>
      </c>
      <c r="B6106" t="s">
        <v>15410</v>
      </c>
    </row>
    <row r="6107" spans="1:2" x14ac:dyDescent="0.25">
      <c r="A6107" t="s">
        <v>15411</v>
      </c>
      <c r="B6107" t="s">
        <v>15412</v>
      </c>
    </row>
    <row r="6108" spans="1:2" x14ac:dyDescent="0.25">
      <c r="A6108" t="s">
        <v>15413</v>
      </c>
      <c r="B6108" t="s">
        <v>15414</v>
      </c>
    </row>
    <row r="6109" spans="1:2" x14ac:dyDescent="0.25">
      <c r="A6109" t="s">
        <v>15415</v>
      </c>
      <c r="B6109" t="s">
        <v>15416</v>
      </c>
    </row>
    <row r="6110" spans="1:2" x14ac:dyDescent="0.25">
      <c r="A6110" t="s">
        <v>15417</v>
      </c>
      <c r="B6110" t="s">
        <v>15418</v>
      </c>
    </row>
    <row r="6111" spans="1:2" x14ac:dyDescent="0.25">
      <c r="A6111" t="s">
        <v>15419</v>
      </c>
      <c r="B6111" t="s">
        <v>15420</v>
      </c>
    </row>
    <row r="6112" spans="1:2" x14ac:dyDescent="0.25">
      <c r="A6112" t="s">
        <v>15421</v>
      </c>
      <c r="B6112" t="s">
        <v>15422</v>
      </c>
    </row>
    <row r="6113" spans="1:2" x14ac:dyDescent="0.25">
      <c r="A6113" t="s">
        <v>15423</v>
      </c>
      <c r="B6113" t="s">
        <v>15424</v>
      </c>
    </row>
    <row r="6114" spans="1:2" x14ac:dyDescent="0.25">
      <c r="A6114" t="s">
        <v>15425</v>
      </c>
      <c r="B6114" t="s">
        <v>15426</v>
      </c>
    </row>
    <row r="6115" spans="1:2" x14ac:dyDescent="0.25">
      <c r="A6115" t="s">
        <v>15427</v>
      </c>
      <c r="B6115" t="s">
        <v>15428</v>
      </c>
    </row>
    <row r="6116" spans="1:2" x14ac:dyDescent="0.25">
      <c r="A6116" t="s">
        <v>15429</v>
      </c>
      <c r="B6116" t="s">
        <v>15430</v>
      </c>
    </row>
    <row r="6117" spans="1:2" x14ac:dyDescent="0.25">
      <c r="A6117" t="s">
        <v>15431</v>
      </c>
      <c r="B6117" t="s">
        <v>15431</v>
      </c>
    </row>
    <row r="6118" spans="1:2" x14ac:dyDescent="0.25">
      <c r="A6118" t="s">
        <v>687</v>
      </c>
      <c r="B6118" t="s">
        <v>688</v>
      </c>
    </row>
    <row r="6119" spans="1:2" x14ac:dyDescent="0.25">
      <c r="A6119" t="s">
        <v>15432</v>
      </c>
      <c r="B6119" t="s">
        <v>15433</v>
      </c>
    </row>
    <row r="6120" spans="1:2" x14ac:dyDescent="0.25">
      <c r="A6120" t="s">
        <v>15434</v>
      </c>
      <c r="B6120" t="s">
        <v>15435</v>
      </c>
    </row>
    <row r="6121" spans="1:2" x14ac:dyDescent="0.25">
      <c r="A6121" t="s">
        <v>15436</v>
      </c>
      <c r="B6121" t="s">
        <v>15437</v>
      </c>
    </row>
    <row r="6122" spans="1:2" x14ac:dyDescent="0.25">
      <c r="A6122" t="s">
        <v>15438</v>
      </c>
      <c r="B6122" t="s">
        <v>15439</v>
      </c>
    </row>
    <row r="6123" spans="1:2" x14ac:dyDescent="0.25">
      <c r="A6123" t="s">
        <v>15440</v>
      </c>
      <c r="B6123" t="s">
        <v>15441</v>
      </c>
    </row>
    <row r="6124" spans="1:2" x14ac:dyDescent="0.25">
      <c r="A6124" t="s">
        <v>15442</v>
      </c>
      <c r="B6124" t="s">
        <v>15443</v>
      </c>
    </row>
    <row r="6125" spans="1:2" x14ac:dyDescent="0.25">
      <c r="A6125" t="s">
        <v>818</v>
      </c>
      <c r="B6125" t="s">
        <v>15444</v>
      </c>
    </row>
    <row r="6126" spans="1:2" x14ac:dyDescent="0.25">
      <c r="A6126" t="s">
        <v>15445</v>
      </c>
      <c r="B6126" t="s">
        <v>15446</v>
      </c>
    </row>
    <row r="6127" spans="1:2" x14ac:dyDescent="0.25">
      <c r="A6127" t="s">
        <v>15447</v>
      </c>
      <c r="B6127" t="s">
        <v>15448</v>
      </c>
    </row>
    <row r="6128" spans="1:2" x14ac:dyDescent="0.25">
      <c r="A6128" t="s">
        <v>885</v>
      </c>
      <c r="B6128" t="s">
        <v>15449</v>
      </c>
    </row>
    <row r="6129" spans="1:2" x14ac:dyDescent="0.25">
      <c r="A6129" t="s">
        <v>15450</v>
      </c>
      <c r="B6129" t="s">
        <v>15451</v>
      </c>
    </row>
    <row r="6130" spans="1:2" x14ac:dyDescent="0.25">
      <c r="A6130" t="s">
        <v>15452</v>
      </c>
      <c r="B6130" t="s">
        <v>15453</v>
      </c>
    </row>
    <row r="6131" spans="1:2" x14ac:dyDescent="0.25">
      <c r="A6131" t="s">
        <v>15454</v>
      </c>
      <c r="B6131" t="s">
        <v>15455</v>
      </c>
    </row>
    <row r="6132" spans="1:2" x14ac:dyDescent="0.25">
      <c r="A6132" t="s">
        <v>15456</v>
      </c>
      <c r="B6132" t="s">
        <v>15457</v>
      </c>
    </row>
    <row r="6133" spans="1:2" x14ac:dyDescent="0.25">
      <c r="A6133" t="s">
        <v>15458</v>
      </c>
      <c r="B6133" t="s">
        <v>15459</v>
      </c>
    </row>
    <row r="6134" spans="1:2" x14ac:dyDescent="0.25">
      <c r="A6134" t="s">
        <v>15460</v>
      </c>
      <c r="B6134" t="s">
        <v>15461</v>
      </c>
    </row>
    <row r="6135" spans="1:2" x14ac:dyDescent="0.25">
      <c r="A6135" t="s">
        <v>15462</v>
      </c>
      <c r="B6135" t="s">
        <v>15463</v>
      </c>
    </row>
    <row r="6136" spans="1:2" x14ac:dyDescent="0.25">
      <c r="A6136" t="s">
        <v>15464</v>
      </c>
      <c r="B6136" t="s">
        <v>15465</v>
      </c>
    </row>
    <row r="6137" spans="1:2" x14ac:dyDescent="0.25">
      <c r="A6137" t="s">
        <v>15466</v>
      </c>
      <c r="B6137" t="s">
        <v>15467</v>
      </c>
    </row>
    <row r="6138" spans="1:2" x14ac:dyDescent="0.25">
      <c r="A6138" t="s">
        <v>15468</v>
      </c>
      <c r="B6138" t="s">
        <v>15469</v>
      </c>
    </row>
    <row r="6139" spans="1:2" x14ac:dyDescent="0.25">
      <c r="A6139" t="s">
        <v>15470</v>
      </c>
      <c r="B6139" t="s">
        <v>15471</v>
      </c>
    </row>
    <row r="6140" spans="1:2" x14ac:dyDescent="0.25">
      <c r="A6140" t="s">
        <v>15472</v>
      </c>
      <c r="B6140" t="s">
        <v>15473</v>
      </c>
    </row>
    <row r="6141" spans="1:2" x14ac:dyDescent="0.25">
      <c r="A6141" t="s">
        <v>15474</v>
      </c>
      <c r="B6141" t="s">
        <v>15475</v>
      </c>
    </row>
    <row r="6142" spans="1:2" x14ac:dyDescent="0.25">
      <c r="A6142" t="s">
        <v>15476</v>
      </c>
      <c r="B6142" t="s">
        <v>15477</v>
      </c>
    </row>
    <row r="6143" spans="1:2" x14ac:dyDescent="0.25">
      <c r="A6143" t="s">
        <v>15478</v>
      </c>
      <c r="B6143" t="s">
        <v>15479</v>
      </c>
    </row>
    <row r="6144" spans="1:2" x14ac:dyDescent="0.25">
      <c r="A6144" t="s">
        <v>15480</v>
      </c>
      <c r="B6144" t="s">
        <v>15481</v>
      </c>
    </row>
    <row r="6145" spans="1:2" x14ac:dyDescent="0.25">
      <c r="A6145" t="s">
        <v>15482</v>
      </c>
      <c r="B6145" t="s">
        <v>15483</v>
      </c>
    </row>
    <row r="6146" spans="1:2" x14ac:dyDescent="0.25">
      <c r="A6146" t="s">
        <v>15484</v>
      </c>
      <c r="B6146" t="s">
        <v>15485</v>
      </c>
    </row>
    <row r="6147" spans="1:2" x14ac:dyDescent="0.25">
      <c r="A6147" t="s">
        <v>15486</v>
      </c>
      <c r="B6147" t="s">
        <v>15487</v>
      </c>
    </row>
    <row r="6148" spans="1:2" x14ac:dyDescent="0.25">
      <c r="A6148" t="s">
        <v>15488</v>
      </c>
      <c r="B6148" t="s">
        <v>15489</v>
      </c>
    </row>
    <row r="6149" spans="1:2" x14ac:dyDescent="0.25">
      <c r="A6149" t="s">
        <v>15490</v>
      </c>
      <c r="B6149" t="s">
        <v>15491</v>
      </c>
    </row>
    <row r="6150" spans="1:2" x14ac:dyDescent="0.25">
      <c r="A6150" t="s">
        <v>15492</v>
      </c>
      <c r="B6150" t="s">
        <v>15493</v>
      </c>
    </row>
    <row r="6151" spans="1:2" x14ac:dyDescent="0.25">
      <c r="A6151" t="s">
        <v>15494</v>
      </c>
      <c r="B6151" t="s">
        <v>15495</v>
      </c>
    </row>
    <row r="6152" spans="1:2" x14ac:dyDescent="0.25">
      <c r="A6152" t="s">
        <v>15496</v>
      </c>
      <c r="B6152" t="s">
        <v>15497</v>
      </c>
    </row>
    <row r="6153" spans="1:2" x14ac:dyDescent="0.25">
      <c r="A6153" t="s">
        <v>15498</v>
      </c>
      <c r="B6153" t="s">
        <v>15499</v>
      </c>
    </row>
    <row r="6154" spans="1:2" x14ac:dyDescent="0.25">
      <c r="A6154" t="s">
        <v>15500</v>
      </c>
      <c r="B6154" t="s">
        <v>15501</v>
      </c>
    </row>
    <row r="6155" spans="1:2" x14ac:dyDescent="0.25">
      <c r="A6155" t="s">
        <v>15502</v>
      </c>
      <c r="B6155" t="s">
        <v>15503</v>
      </c>
    </row>
    <row r="6156" spans="1:2" x14ac:dyDescent="0.25">
      <c r="A6156" t="s">
        <v>15504</v>
      </c>
      <c r="B6156" t="s">
        <v>15505</v>
      </c>
    </row>
    <row r="6157" spans="1:2" x14ac:dyDescent="0.25">
      <c r="A6157" t="s">
        <v>15506</v>
      </c>
      <c r="B6157" t="s">
        <v>15507</v>
      </c>
    </row>
    <row r="6158" spans="1:2" x14ac:dyDescent="0.25">
      <c r="A6158" t="s">
        <v>15508</v>
      </c>
      <c r="B6158" t="s">
        <v>15509</v>
      </c>
    </row>
    <row r="6159" spans="1:2" x14ac:dyDescent="0.25">
      <c r="A6159" t="s">
        <v>15510</v>
      </c>
      <c r="B6159" t="s">
        <v>15511</v>
      </c>
    </row>
    <row r="6160" spans="1:2" x14ac:dyDescent="0.25">
      <c r="A6160" t="s">
        <v>15512</v>
      </c>
      <c r="B6160" t="s">
        <v>15513</v>
      </c>
    </row>
    <row r="6161" spans="1:2" x14ac:dyDescent="0.25">
      <c r="A6161" t="s">
        <v>15514</v>
      </c>
      <c r="B6161" t="s">
        <v>15515</v>
      </c>
    </row>
    <row r="6162" spans="1:2" x14ac:dyDescent="0.25">
      <c r="A6162" t="s">
        <v>15516</v>
      </c>
      <c r="B6162" t="s">
        <v>15517</v>
      </c>
    </row>
    <row r="6163" spans="1:2" x14ac:dyDescent="0.25">
      <c r="A6163" t="s">
        <v>15518</v>
      </c>
      <c r="B6163" t="s">
        <v>15519</v>
      </c>
    </row>
    <row r="6164" spans="1:2" x14ac:dyDescent="0.25">
      <c r="A6164" t="s">
        <v>15520</v>
      </c>
      <c r="B6164" t="s">
        <v>15521</v>
      </c>
    </row>
    <row r="6165" spans="1:2" x14ac:dyDescent="0.25">
      <c r="A6165" t="s">
        <v>15522</v>
      </c>
      <c r="B6165" t="s">
        <v>15523</v>
      </c>
    </row>
    <row r="6166" spans="1:2" x14ac:dyDescent="0.25">
      <c r="A6166" t="s">
        <v>15524</v>
      </c>
      <c r="B6166" t="s">
        <v>15525</v>
      </c>
    </row>
    <row r="6167" spans="1:2" x14ac:dyDescent="0.25">
      <c r="A6167" t="s">
        <v>15526</v>
      </c>
      <c r="B6167" t="s">
        <v>15527</v>
      </c>
    </row>
    <row r="6168" spans="1:2" x14ac:dyDescent="0.25">
      <c r="A6168" t="s">
        <v>15528</v>
      </c>
      <c r="B6168" t="s">
        <v>15529</v>
      </c>
    </row>
    <row r="6169" spans="1:2" x14ac:dyDescent="0.25">
      <c r="A6169" t="s">
        <v>15530</v>
      </c>
      <c r="B6169" t="s">
        <v>15531</v>
      </c>
    </row>
    <row r="6170" spans="1:2" x14ac:dyDescent="0.25">
      <c r="A6170" t="s">
        <v>15532</v>
      </c>
      <c r="B6170" t="s">
        <v>15533</v>
      </c>
    </row>
    <row r="6171" spans="1:2" x14ac:dyDescent="0.25">
      <c r="A6171" t="s">
        <v>15534</v>
      </c>
      <c r="B6171" t="s">
        <v>15535</v>
      </c>
    </row>
    <row r="6172" spans="1:2" x14ac:dyDescent="0.25">
      <c r="A6172" t="s">
        <v>15536</v>
      </c>
      <c r="B6172" t="s">
        <v>15537</v>
      </c>
    </row>
    <row r="6173" spans="1:2" x14ac:dyDescent="0.25">
      <c r="A6173" t="s">
        <v>15538</v>
      </c>
      <c r="B6173" t="s">
        <v>15539</v>
      </c>
    </row>
    <row r="6174" spans="1:2" x14ac:dyDescent="0.25">
      <c r="A6174" t="s">
        <v>15540</v>
      </c>
      <c r="B6174" t="s">
        <v>15541</v>
      </c>
    </row>
    <row r="6175" spans="1:2" x14ac:dyDescent="0.25">
      <c r="A6175" t="s">
        <v>15542</v>
      </c>
      <c r="B6175" t="s">
        <v>15543</v>
      </c>
    </row>
    <row r="6176" spans="1:2" x14ac:dyDescent="0.25">
      <c r="A6176" t="s">
        <v>15544</v>
      </c>
      <c r="B6176" t="s">
        <v>15545</v>
      </c>
    </row>
    <row r="6177" spans="1:2" x14ac:dyDescent="0.25">
      <c r="A6177" t="s">
        <v>15546</v>
      </c>
      <c r="B6177" t="s">
        <v>15547</v>
      </c>
    </row>
    <row r="6178" spans="1:2" x14ac:dyDescent="0.25">
      <c r="A6178" t="s">
        <v>15548</v>
      </c>
      <c r="B6178" t="s">
        <v>15549</v>
      </c>
    </row>
    <row r="6179" spans="1:2" x14ac:dyDescent="0.25">
      <c r="A6179" t="s">
        <v>15550</v>
      </c>
      <c r="B6179" t="s">
        <v>15551</v>
      </c>
    </row>
    <row r="6180" spans="1:2" x14ac:dyDescent="0.25">
      <c r="A6180" t="s">
        <v>15552</v>
      </c>
      <c r="B6180" t="s">
        <v>15553</v>
      </c>
    </row>
    <row r="6181" spans="1:2" x14ac:dyDescent="0.25">
      <c r="A6181" t="s">
        <v>15554</v>
      </c>
      <c r="B6181" t="s">
        <v>15555</v>
      </c>
    </row>
    <row r="6182" spans="1:2" x14ac:dyDescent="0.25">
      <c r="A6182" t="s">
        <v>15556</v>
      </c>
      <c r="B6182" t="s">
        <v>15557</v>
      </c>
    </row>
    <row r="6183" spans="1:2" x14ac:dyDescent="0.25">
      <c r="A6183" t="s">
        <v>15558</v>
      </c>
      <c r="B6183" t="s">
        <v>15559</v>
      </c>
    </row>
    <row r="6184" spans="1:2" x14ac:dyDescent="0.25">
      <c r="A6184" t="s">
        <v>15560</v>
      </c>
      <c r="B6184" t="s">
        <v>15561</v>
      </c>
    </row>
    <row r="6185" spans="1:2" x14ac:dyDescent="0.25">
      <c r="A6185" t="s">
        <v>15562</v>
      </c>
      <c r="B6185" t="s">
        <v>15563</v>
      </c>
    </row>
    <row r="6186" spans="1:2" x14ac:dyDescent="0.25">
      <c r="A6186" t="s">
        <v>15564</v>
      </c>
      <c r="B6186" t="s">
        <v>15565</v>
      </c>
    </row>
    <row r="6187" spans="1:2" x14ac:dyDescent="0.25">
      <c r="A6187" t="s">
        <v>15566</v>
      </c>
      <c r="B6187" t="s">
        <v>15567</v>
      </c>
    </row>
    <row r="6188" spans="1:2" x14ac:dyDescent="0.25">
      <c r="A6188" t="s">
        <v>15568</v>
      </c>
      <c r="B6188" t="s">
        <v>15569</v>
      </c>
    </row>
    <row r="6189" spans="1:2" x14ac:dyDescent="0.25">
      <c r="A6189" t="s">
        <v>15570</v>
      </c>
      <c r="B6189" t="s">
        <v>15571</v>
      </c>
    </row>
    <row r="6190" spans="1:2" x14ac:dyDescent="0.25">
      <c r="A6190" t="s">
        <v>15572</v>
      </c>
      <c r="B6190" t="s">
        <v>15262</v>
      </c>
    </row>
    <row r="6191" spans="1:2" x14ac:dyDescent="0.25">
      <c r="A6191" t="s">
        <v>15573</v>
      </c>
      <c r="B6191" t="s">
        <v>15574</v>
      </c>
    </row>
    <row r="6192" spans="1:2" x14ac:dyDescent="0.25">
      <c r="A6192" t="s">
        <v>15575</v>
      </c>
      <c r="B6192" t="s">
        <v>15576</v>
      </c>
    </row>
    <row r="6193" spans="1:2" x14ac:dyDescent="0.25">
      <c r="A6193" t="s">
        <v>15577</v>
      </c>
      <c r="B6193" t="s">
        <v>15578</v>
      </c>
    </row>
    <row r="6194" spans="1:2" x14ac:dyDescent="0.25">
      <c r="A6194" t="s">
        <v>15579</v>
      </c>
      <c r="B6194" t="s">
        <v>15580</v>
      </c>
    </row>
    <row r="6195" spans="1:2" x14ac:dyDescent="0.25">
      <c r="A6195" t="s">
        <v>15581</v>
      </c>
      <c r="B6195" t="s">
        <v>15582</v>
      </c>
    </row>
    <row r="6196" spans="1:2" x14ac:dyDescent="0.25">
      <c r="A6196" t="s">
        <v>15583</v>
      </c>
      <c r="B6196" t="s">
        <v>15584</v>
      </c>
    </row>
    <row r="6197" spans="1:2" x14ac:dyDescent="0.25">
      <c r="A6197" t="s">
        <v>15585</v>
      </c>
      <c r="B6197" t="s">
        <v>15586</v>
      </c>
    </row>
    <row r="6198" spans="1:2" x14ac:dyDescent="0.25">
      <c r="A6198" t="s">
        <v>15587</v>
      </c>
      <c r="B6198" t="s">
        <v>15588</v>
      </c>
    </row>
    <row r="6199" spans="1:2" x14ac:dyDescent="0.25">
      <c r="A6199" t="s">
        <v>15589</v>
      </c>
      <c r="B6199" t="s">
        <v>15590</v>
      </c>
    </row>
    <row r="6200" spans="1:2" x14ac:dyDescent="0.25">
      <c r="A6200" t="s">
        <v>15591</v>
      </c>
      <c r="B6200" t="s">
        <v>15592</v>
      </c>
    </row>
    <row r="6201" spans="1:2" x14ac:dyDescent="0.25">
      <c r="A6201" t="s">
        <v>15593</v>
      </c>
      <c r="B6201" t="s">
        <v>15594</v>
      </c>
    </row>
    <row r="6202" spans="1:2" x14ac:dyDescent="0.25">
      <c r="A6202" t="s">
        <v>15595</v>
      </c>
      <c r="B6202" t="s">
        <v>15596</v>
      </c>
    </row>
    <row r="6203" spans="1:2" x14ac:dyDescent="0.25">
      <c r="A6203" t="s">
        <v>15597</v>
      </c>
      <c r="B6203" t="s">
        <v>15598</v>
      </c>
    </row>
    <row r="6204" spans="1:2" x14ac:dyDescent="0.25">
      <c r="A6204" t="s">
        <v>15599</v>
      </c>
      <c r="B6204" t="s">
        <v>15600</v>
      </c>
    </row>
    <row r="6205" spans="1:2" x14ac:dyDescent="0.25">
      <c r="A6205" t="s">
        <v>15601</v>
      </c>
      <c r="B6205" t="s">
        <v>15602</v>
      </c>
    </row>
    <row r="6206" spans="1:2" x14ac:dyDescent="0.25">
      <c r="A6206" t="s">
        <v>15603</v>
      </c>
      <c r="B6206" t="s">
        <v>15604</v>
      </c>
    </row>
    <row r="6207" spans="1:2" x14ac:dyDescent="0.25">
      <c r="A6207" t="s">
        <v>15605</v>
      </c>
      <c r="B6207" t="s">
        <v>15606</v>
      </c>
    </row>
    <row r="6208" spans="1:2" x14ac:dyDescent="0.25">
      <c r="A6208" t="s">
        <v>15607</v>
      </c>
      <c r="B6208" t="s">
        <v>15608</v>
      </c>
    </row>
    <row r="6209" spans="1:2" x14ac:dyDescent="0.25">
      <c r="A6209" t="s">
        <v>15609</v>
      </c>
      <c r="B6209" t="s">
        <v>15610</v>
      </c>
    </row>
    <row r="6210" spans="1:2" x14ac:dyDescent="0.25">
      <c r="A6210" t="s">
        <v>15611</v>
      </c>
      <c r="B6210" t="s">
        <v>15612</v>
      </c>
    </row>
    <row r="6211" spans="1:2" x14ac:dyDescent="0.25">
      <c r="A6211" t="s">
        <v>889</v>
      </c>
      <c r="B6211" t="s">
        <v>15613</v>
      </c>
    </row>
    <row r="6212" spans="1:2" x14ac:dyDescent="0.25">
      <c r="A6212" t="s">
        <v>9056</v>
      </c>
      <c r="B6212" t="s">
        <v>15614</v>
      </c>
    </row>
    <row r="6213" spans="1:2" x14ac:dyDescent="0.25">
      <c r="A6213" t="s">
        <v>15615</v>
      </c>
      <c r="B6213" t="s">
        <v>15616</v>
      </c>
    </row>
    <row r="6214" spans="1:2" x14ac:dyDescent="0.25">
      <c r="A6214" t="s">
        <v>15617</v>
      </c>
      <c r="B6214" t="s">
        <v>15618</v>
      </c>
    </row>
    <row r="6215" spans="1:2" x14ac:dyDescent="0.25">
      <c r="A6215" t="s">
        <v>15619</v>
      </c>
      <c r="B6215" t="s">
        <v>15620</v>
      </c>
    </row>
    <row r="6216" spans="1:2" x14ac:dyDescent="0.25">
      <c r="A6216" t="s">
        <v>15621</v>
      </c>
      <c r="B6216" t="s">
        <v>15622</v>
      </c>
    </row>
    <row r="6217" spans="1:2" x14ac:dyDescent="0.25">
      <c r="A6217" t="s">
        <v>15623</v>
      </c>
      <c r="B6217" t="s">
        <v>15624</v>
      </c>
    </row>
    <row r="6218" spans="1:2" x14ac:dyDescent="0.25">
      <c r="A6218" t="s">
        <v>15625</v>
      </c>
      <c r="B6218" t="s">
        <v>15626</v>
      </c>
    </row>
    <row r="6219" spans="1:2" x14ac:dyDescent="0.25">
      <c r="A6219" t="s">
        <v>15627</v>
      </c>
      <c r="B6219" t="s">
        <v>15628</v>
      </c>
    </row>
    <row r="6220" spans="1:2" x14ac:dyDescent="0.25">
      <c r="A6220" t="s">
        <v>15629</v>
      </c>
      <c r="B6220" t="s">
        <v>15018</v>
      </c>
    </row>
    <row r="6221" spans="1:2" x14ac:dyDescent="0.25">
      <c r="A6221" t="s">
        <v>15630</v>
      </c>
      <c r="B6221" t="s">
        <v>15631</v>
      </c>
    </row>
    <row r="6222" spans="1:2" x14ac:dyDescent="0.25">
      <c r="A6222" t="s">
        <v>15632</v>
      </c>
      <c r="B6222" t="s">
        <v>15633</v>
      </c>
    </row>
    <row r="6223" spans="1:2" x14ac:dyDescent="0.25">
      <c r="A6223" t="s">
        <v>15634</v>
      </c>
      <c r="B6223" t="s">
        <v>15635</v>
      </c>
    </row>
    <row r="6224" spans="1:2" x14ac:dyDescent="0.25">
      <c r="A6224" t="s">
        <v>15636</v>
      </c>
      <c r="B6224" t="s">
        <v>15637</v>
      </c>
    </row>
    <row r="6225" spans="1:2" x14ac:dyDescent="0.25">
      <c r="A6225" t="s">
        <v>15638</v>
      </c>
      <c r="B6225" t="s">
        <v>6411</v>
      </c>
    </row>
    <row r="6226" spans="1:2" x14ac:dyDescent="0.25">
      <c r="A6226" t="s">
        <v>15639</v>
      </c>
      <c r="B6226" t="s">
        <v>15640</v>
      </c>
    </row>
    <row r="6227" spans="1:2" x14ac:dyDescent="0.25">
      <c r="A6227" t="s">
        <v>15641</v>
      </c>
      <c r="B6227" t="s">
        <v>15642</v>
      </c>
    </row>
    <row r="6228" spans="1:2" x14ac:dyDescent="0.25">
      <c r="A6228" t="s">
        <v>15643</v>
      </c>
      <c r="B6228" t="s">
        <v>15644</v>
      </c>
    </row>
    <row r="6229" spans="1:2" x14ac:dyDescent="0.25">
      <c r="A6229" t="s">
        <v>15645</v>
      </c>
      <c r="B6229" t="s">
        <v>15646</v>
      </c>
    </row>
    <row r="6230" spans="1:2" x14ac:dyDescent="0.25">
      <c r="A6230" t="s">
        <v>15647</v>
      </c>
      <c r="B6230" t="s">
        <v>15648</v>
      </c>
    </row>
    <row r="6231" spans="1:2" x14ac:dyDescent="0.25">
      <c r="A6231" t="s">
        <v>15649</v>
      </c>
      <c r="B6231" t="s">
        <v>15650</v>
      </c>
    </row>
    <row r="6232" spans="1:2" x14ac:dyDescent="0.25">
      <c r="A6232" t="s">
        <v>15651</v>
      </c>
      <c r="B6232" t="s">
        <v>15652</v>
      </c>
    </row>
    <row r="6233" spans="1:2" x14ac:dyDescent="0.25">
      <c r="A6233" t="s">
        <v>15653</v>
      </c>
      <c r="B6233" t="s">
        <v>15654</v>
      </c>
    </row>
    <row r="6234" spans="1:2" x14ac:dyDescent="0.25">
      <c r="A6234" t="s">
        <v>15655</v>
      </c>
      <c r="B6234" t="s">
        <v>15656</v>
      </c>
    </row>
    <row r="6235" spans="1:2" x14ac:dyDescent="0.25">
      <c r="A6235" t="s">
        <v>15657</v>
      </c>
      <c r="B6235" t="s">
        <v>15658</v>
      </c>
    </row>
    <row r="6236" spans="1:2" x14ac:dyDescent="0.25">
      <c r="A6236" t="s">
        <v>15659</v>
      </c>
      <c r="B6236" t="s">
        <v>15660</v>
      </c>
    </row>
    <row r="6237" spans="1:2" x14ac:dyDescent="0.25">
      <c r="A6237" t="s">
        <v>15661</v>
      </c>
      <c r="B6237" t="s">
        <v>15662</v>
      </c>
    </row>
    <row r="6238" spans="1:2" x14ac:dyDescent="0.25">
      <c r="A6238" t="s">
        <v>15663</v>
      </c>
      <c r="B6238" t="s">
        <v>15664</v>
      </c>
    </row>
    <row r="6239" spans="1:2" x14ac:dyDescent="0.25">
      <c r="A6239" t="s">
        <v>15665</v>
      </c>
      <c r="B6239" t="s">
        <v>15666</v>
      </c>
    </row>
    <row r="6240" spans="1:2" x14ac:dyDescent="0.25">
      <c r="A6240" t="s">
        <v>237</v>
      </c>
      <c r="B6240" t="s">
        <v>15667</v>
      </c>
    </row>
    <row r="6241" spans="1:2" x14ac:dyDescent="0.25">
      <c r="A6241" t="s">
        <v>1090</v>
      </c>
      <c r="B6241" t="s">
        <v>15668</v>
      </c>
    </row>
    <row r="6242" spans="1:2" x14ac:dyDescent="0.25">
      <c r="A6242" t="s">
        <v>15669</v>
      </c>
      <c r="B6242" t="s">
        <v>15670</v>
      </c>
    </row>
    <row r="6243" spans="1:2" x14ac:dyDescent="0.25">
      <c r="A6243" t="s">
        <v>15671</v>
      </c>
      <c r="B6243" t="s">
        <v>15672</v>
      </c>
    </row>
    <row r="6244" spans="1:2" x14ac:dyDescent="0.25">
      <c r="A6244" t="s">
        <v>15673</v>
      </c>
      <c r="B6244" t="s">
        <v>15674</v>
      </c>
    </row>
    <row r="6245" spans="1:2" x14ac:dyDescent="0.25">
      <c r="A6245" t="s">
        <v>15675</v>
      </c>
      <c r="B6245" t="s">
        <v>15676</v>
      </c>
    </row>
    <row r="6246" spans="1:2" x14ac:dyDescent="0.25">
      <c r="A6246" t="s">
        <v>15677</v>
      </c>
      <c r="B6246" t="s">
        <v>15678</v>
      </c>
    </row>
    <row r="6247" spans="1:2" x14ac:dyDescent="0.25">
      <c r="A6247" t="s">
        <v>15679</v>
      </c>
      <c r="B6247" t="s">
        <v>15680</v>
      </c>
    </row>
    <row r="6248" spans="1:2" x14ac:dyDescent="0.25">
      <c r="A6248" t="s">
        <v>15681</v>
      </c>
      <c r="B6248" t="s">
        <v>15682</v>
      </c>
    </row>
    <row r="6249" spans="1:2" x14ac:dyDescent="0.25">
      <c r="A6249" t="s">
        <v>15683</v>
      </c>
      <c r="B6249" t="s">
        <v>15684</v>
      </c>
    </row>
    <row r="6250" spans="1:2" x14ac:dyDescent="0.25">
      <c r="A6250" t="s">
        <v>15685</v>
      </c>
      <c r="B6250" t="s">
        <v>15686</v>
      </c>
    </row>
    <row r="6251" spans="1:2" x14ac:dyDescent="0.25">
      <c r="A6251" t="s">
        <v>15687</v>
      </c>
      <c r="B6251" t="s">
        <v>15688</v>
      </c>
    </row>
    <row r="6252" spans="1:2" x14ac:dyDescent="0.25">
      <c r="A6252" t="s">
        <v>15689</v>
      </c>
      <c r="B6252" t="s">
        <v>15690</v>
      </c>
    </row>
    <row r="6253" spans="1:2" x14ac:dyDescent="0.25">
      <c r="A6253" t="s">
        <v>587</v>
      </c>
      <c r="B6253" t="s">
        <v>15691</v>
      </c>
    </row>
    <row r="6254" spans="1:2" x14ac:dyDescent="0.25">
      <c r="A6254" t="s">
        <v>15692</v>
      </c>
      <c r="B6254" t="s">
        <v>15693</v>
      </c>
    </row>
    <row r="6255" spans="1:2" x14ac:dyDescent="0.25">
      <c r="A6255" t="s">
        <v>15694</v>
      </c>
      <c r="B6255" t="s">
        <v>15695</v>
      </c>
    </row>
    <row r="6256" spans="1:2" x14ac:dyDescent="0.25">
      <c r="A6256" t="s">
        <v>15696</v>
      </c>
      <c r="B6256" t="s">
        <v>15697</v>
      </c>
    </row>
    <row r="6257" spans="1:2" x14ac:dyDescent="0.25">
      <c r="A6257" t="s">
        <v>15698</v>
      </c>
      <c r="B6257" t="s">
        <v>15699</v>
      </c>
    </row>
    <row r="6258" spans="1:2" x14ac:dyDescent="0.25">
      <c r="A6258" t="s">
        <v>15700</v>
      </c>
      <c r="B6258" t="s">
        <v>15701</v>
      </c>
    </row>
    <row r="6259" spans="1:2" x14ac:dyDescent="0.25">
      <c r="A6259" t="s">
        <v>15702</v>
      </c>
      <c r="B6259" t="s">
        <v>15703</v>
      </c>
    </row>
    <row r="6260" spans="1:2" x14ac:dyDescent="0.25">
      <c r="A6260" t="s">
        <v>15704</v>
      </c>
      <c r="B6260" t="s">
        <v>15705</v>
      </c>
    </row>
    <row r="6261" spans="1:2" x14ac:dyDescent="0.25">
      <c r="A6261" t="s">
        <v>15706</v>
      </c>
      <c r="B6261" t="s">
        <v>15707</v>
      </c>
    </row>
    <row r="6262" spans="1:2" x14ac:dyDescent="0.25">
      <c r="A6262" t="s">
        <v>15708</v>
      </c>
      <c r="B6262" t="s">
        <v>15709</v>
      </c>
    </row>
    <row r="6263" spans="1:2" x14ac:dyDescent="0.25">
      <c r="A6263" t="s">
        <v>15710</v>
      </c>
      <c r="B6263" t="s">
        <v>15711</v>
      </c>
    </row>
    <row r="6264" spans="1:2" x14ac:dyDescent="0.25">
      <c r="A6264" t="s">
        <v>15712</v>
      </c>
      <c r="B6264" t="s">
        <v>15713</v>
      </c>
    </row>
    <row r="6265" spans="1:2" x14ac:dyDescent="0.25">
      <c r="A6265" t="s">
        <v>15714</v>
      </c>
      <c r="B6265" t="s">
        <v>15715</v>
      </c>
    </row>
    <row r="6266" spans="1:2" x14ac:dyDescent="0.25">
      <c r="A6266" t="s">
        <v>15716</v>
      </c>
      <c r="B6266" t="s">
        <v>15717</v>
      </c>
    </row>
    <row r="6267" spans="1:2" x14ac:dyDescent="0.25">
      <c r="A6267" t="s">
        <v>15718</v>
      </c>
      <c r="B6267" t="s">
        <v>15719</v>
      </c>
    </row>
    <row r="6268" spans="1:2" x14ac:dyDescent="0.25">
      <c r="A6268" t="s">
        <v>15720</v>
      </c>
      <c r="B6268" t="s">
        <v>15721</v>
      </c>
    </row>
    <row r="6269" spans="1:2" x14ac:dyDescent="0.25">
      <c r="A6269" t="s">
        <v>15722</v>
      </c>
      <c r="B6269" t="s">
        <v>15723</v>
      </c>
    </row>
    <row r="6270" spans="1:2" x14ac:dyDescent="0.25">
      <c r="A6270" t="s">
        <v>15724</v>
      </c>
      <c r="B6270" t="s">
        <v>15725</v>
      </c>
    </row>
    <row r="6271" spans="1:2" x14ac:dyDescent="0.25">
      <c r="A6271" t="s">
        <v>15726</v>
      </c>
      <c r="B6271" t="s">
        <v>15727</v>
      </c>
    </row>
    <row r="6272" spans="1:2" x14ac:dyDescent="0.25">
      <c r="A6272" t="s">
        <v>15728</v>
      </c>
      <c r="B6272" t="s">
        <v>15696</v>
      </c>
    </row>
    <row r="6273" spans="1:2" x14ac:dyDescent="0.25">
      <c r="A6273" t="s">
        <v>15729</v>
      </c>
      <c r="B6273" t="s">
        <v>587</v>
      </c>
    </row>
    <row r="6274" spans="1:2" x14ac:dyDescent="0.25">
      <c r="A6274" t="s">
        <v>15730</v>
      </c>
      <c r="B6274" t="s">
        <v>15731</v>
      </c>
    </row>
    <row r="6275" spans="1:2" x14ac:dyDescent="0.25">
      <c r="A6275" t="s">
        <v>15732</v>
      </c>
      <c r="B6275" t="s">
        <v>15733</v>
      </c>
    </row>
    <row r="6276" spans="1:2" x14ac:dyDescent="0.25">
      <c r="A6276" t="s">
        <v>15734</v>
      </c>
      <c r="B6276" t="s">
        <v>15735</v>
      </c>
    </row>
    <row r="6277" spans="1:2" x14ac:dyDescent="0.25">
      <c r="A6277" t="s">
        <v>15736</v>
      </c>
      <c r="B6277" t="s">
        <v>15737</v>
      </c>
    </row>
    <row r="6278" spans="1:2" x14ac:dyDescent="0.25">
      <c r="A6278" t="s">
        <v>15738</v>
      </c>
      <c r="B6278" t="s">
        <v>15739</v>
      </c>
    </row>
    <row r="6279" spans="1:2" x14ac:dyDescent="0.25">
      <c r="A6279" t="s">
        <v>15740</v>
      </c>
      <c r="B6279" t="s">
        <v>15741</v>
      </c>
    </row>
    <row r="6280" spans="1:2" x14ac:dyDescent="0.25">
      <c r="A6280" t="s">
        <v>916</v>
      </c>
      <c r="B6280" t="s">
        <v>15742</v>
      </c>
    </row>
    <row r="6281" spans="1:2" x14ac:dyDescent="0.25">
      <c r="A6281" t="s">
        <v>15743</v>
      </c>
      <c r="B6281" t="s">
        <v>15744</v>
      </c>
    </row>
    <row r="6282" spans="1:2" x14ac:dyDescent="0.25">
      <c r="A6282" t="s">
        <v>15745</v>
      </c>
      <c r="B6282" t="s">
        <v>15746</v>
      </c>
    </row>
    <row r="6283" spans="1:2" x14ac:dyDescent="0.25">
      <c r="A6283" t="s">
        <v>15747</v>
      </c>
      <c r="B6283" t="s">
        <v>15748</v>
      </c>
    </row>
    <row r="6284" spans="1:2" x14ac:dyDescent="0.25">
      <c r="A6284" t="s">
        <v>15749</v>
      </c>
      <c r="B6284" t="s">
        <v>15750</v>
      </c>
    </row>
    <row r="6285" spans="1:2" x14ac:dyDescent="0.25">
      <c r="A6285" t="s">
        <v>15751</v>
      </c>
      <c r="B6285" t="s">
        <v>15752</v>
      </c>
    </row>
    <row r="6286" spans="1:2" x14ac:dyDescent="0.25">
      <c r="A6286" t="s">
        <v>15753</v>
      </c>
      <c r="B6286" t="s">
        <v>15754</v>
      </c>
    </row>
    <row r="6287" spans="1:2" x14ac:dyDescent="0.25">
      <c r="A6287" t="s">
        <v>15755</v>
      </c>
      <c r="B6287" t="s">
        <v>15756</v>
      </c>
    </row>
    <row r="6288" spans="1:2" x14ac:dyDescent="0.25">
      <c r="A6288" t="s">
        <v>15757</v>
      </c>
      <c r="B6288" t="s">
        <v>15758</v>
      </c>
    </row>
    <row r="6289" spans="1:2" x14ac:dyDescent="0.25">
      <c r="A6289" t="s">
        <v>15759</v>
      </c>
      <c r="B6289" t="s">
        <v>15760</v>
      </c>
    </row>
    <row r="6290" spans="1:2" x14ac:dyDescent="0.25">
      <c r="A6290" t="s">
        <v>15761</v>
      </c>
      <c r="B6290" t="s">
        <v>15762</v>
      </c>
    </row>
    <row r="6291" spans="1:2" x14ac:dyDescent="0.25">
      <c r="A6291" t="s">
        <v>697</v>
      </c>
      <c r="B6291" t="s">
        <v>15763</v>
      </c>
    </row>
    <row r="6292" spans="1:2" x14ac:dyDescent="0.25">
      <c r="A6292" t="s">
        <v>15764</v>
      </c>
      <c r="B6292" t="s">
        <v>15765</v>
      </c>
    </row>
    <row r="6293" spans="1:2" x14ac:dyDescent="0.25">
      <c r="A6293" t="s">
        <v>15766</v>
      </c>
      <c r="B6293" t="s">
        <v>15767</v>
      </c>
    </row>
    <row r="6294" spans="1:2" x14ac:dyDescent="0.25">
      <c r="A6294" t="s">
        <v>15768</v>
      </c>
      <c r="B6294" t="s">
        <v>15769</v>
      </c>
    </row>
    <row r="6295" spans="1:2" x14ac:dyDescent="0.25">
      <c r="A6295" t="s">
        <v>15770</v>
      </c>
      <c r="B6295" t="s">
        <v>15770</v>
      </c>
    </row>
    <row r="6296" spans="1:2" x14ac:dyDescent="0.25">
      <c r="A6296" t="s">
        <v>15771</v>
      </c>
      <c r="B6296" t="s">
        <v>15772</v>
      </c>
    </row>
    <row r="6297" spans="1:2" x14ac:dyDescent="0.25">
      <c r="A6297" t="s">
        <v>15773</v>
      </c>
      <c r="B6297" t="s">
        <v>15774</v>
      </c>
    </row>
    <row r="6298" spans="1:2" x14ac:dyDescent="0.25">
      <c r="A6298" t="s">
        <v>15775</v>
      </c>
      <c r="B6298" t="s">
        <v>15776</v>
      </c>
    </row>
    <row r="6299" spans="1:2" x14ac:dyDescent="0.25">
      <c r="A6299" t="s">
        <v>15777</v>
      </c>
      <c r="B6299" t="s">
        <v>15778</v>
      </c>
    </row>
    <row r="6300" spans="1:2" x14ac:dyDescent="0.25">
      <c r="A6300" t="s">
        <v>15779</v>
      </c>
      <c r="B6300" t="s">
        <v>15780</v>
      </c>
    </row>
    <row r="6301" spans="1:2" x14ac:dyDescent="0.25">
      <c r="A6301" t="s">
        <v>15781</v>
      </c>
      <c r="B6301" t="s">
        <v>15782</v>
      </c>
    </row>
    <row r="6302" spans="1:2" x14ac:dyDescent="0.25">
      <c r="A6302" t="s">
        <v>15783</v>
      </c>
      <c r="B6302" t="s">
        <v>15784</v>
      </c>
    </row>
    <row r="6303" spans="1:2" x14ac:dyDescent="0.25">
      <c r="A6303" t="s">
        <v>15785</v>
      </c>
      <c r="B6303" t="s">
        <v>15786</v>
      </c>
    </row>
    <row r="6304" spans="1:2" x14ac:dyDescent="0.25">
      <c r="A6304" t="s">
        <v>15787</v>
      </c>
      <c r="B6304" t="s">
        <v>15788</v>
      </c>
    </row>
    <row r="6305" spans="1:2" x14ac:dyDescent="0.25">
      <c r="A6305" t="s">
        <v>15789</v>
      </c>
      <c r="B6305" t="s">
        <v>15790</v>
      </c>
    </row>
    <row r="6306" spans="1:2" x14ac:dyDescent="0.25">
      <c r="A6306" t="s">
        <v>15791</v>
      </c>
      <c r="B6306" t="s">
        <v>15792</v>
      </c>
    </row>
    <row r="6307" spans="1:2" x14ac:dyDescent="0.25">
      <c r="A6307" t="s">
        <v>15793</v>
      </c>
      <c r="B6307" t="s">
        <v>15794</v>
      </c>
    </row>
    <row r="6308" spans="1:2" x14ac:dyDescent="0.25">
      <c r="A6308" t="s">
        <v>15795</v>
      </c>
      <c r="B6308" t="s">
        <v>15796</v>
      </c>
    </row>
    <row r="6309" spans="1:2" x14ac:dyDescent="0.25">
      <c r="A6309" t="s">
        <v>15797</v>
      </c>
      <c r="B6309" t="s">
        <v>15798</v>
      </c>
    </row>
    <row r="6310" spans="1:2" x14ac:dyDescent="0.25">
      <c r="A6310" t="s">
        <v>15799</v>
      </c>
      <c r="B6310" t="s">
        <v>15800</v>
      </c>
    </row>
    <row r="6311" spans="1:2" x14ac:dyDescent="0.25">
      <c r="A6311" t="s">
        <v>15801</v>
      </c>
      <c r="B6311" t="s">
        <v>15802</v>
      </c>
    </row>
    <row r="6312" spans="1:2" x14ac:dyDescent="0.25">
      <c r="A6312" t="s">
        <v>15803</v>
      </c>
      <c r="B6312" t="s">
        <v>15804</v>
      </c>
    </row>
    <row r="6313" spans="1:2" x14ac:dyDescent="0.25">
      <c r="A6313" t="s">
        <v>15805</v>
      </c>
      <c r="B6313" t="s">
        <v>15806</v>
      </c>
    </row>
    <row r="6314" spans="1:2" x14ac:dyDescent="0.25">
      <c r="A6314" t="s">
        <v>15807</v>
      </c>
      <c r="B6314" t="s">
        <v>15808</v>
      </c>
    </row>
    <row r="6315" spans="1:2" x14ac:dyDescent="0.25">
      <c r="A6315" t="s">
        <v>15809</v>
      </c>
      <c r="B6315" t="s">
        <v>15810</v>
      </c>
    </row>
    <row r="6316" spans="1:2" x14ac:dyDescent="0.25">
      <c r="A6316" t="s">
        <v>15811</v>
      </c>
      <c r="B6316" t="s">
        <v>15812</v>
      </c>
    </row>
    <row r="6317" spans="1:2" x14ac:dyDescent="0.25">
      <c r="A6317" t="s">
        <v>15813</v>
      </c>
      <c r="B6317" t="s">
        <v>15814</v>
      </c>
    </row>
    <row r="6318" spans="1:2" x14ac:dyDescent="0.25">
      <c r="A6318" t="s">
        <v>15815</v>
      </c>
      <c r="B6318" t="s">
        <v>15601</v>
      </c>
    </row>
    <row r="6319" spans="1:2" x14ac:dyDescent="0.25">
      <c r="A6319" t="s">
        <v>15816</v>
      </c>
      <c r="B6319" t="s">
        <v>15817</v>
      </c>
    </row>
    <row r="6320" spans="1:2" x14ac:dyDescent="0.25">
      <c r="A6320" t="s">
        <v>15818</v>
      </c>
      <c r="B6320" t="s">
        <v>15819</v>
      </c>
    </row>
    <row r="6321" spans="1:2" x14ac:dyDescent="0.25">
      <c r="A6321" t="s">
        <v>15820</v>
      </c>
      <c r="B6321" t="s">
        <v>15821</v>
      </c>
    </row>
    <row r="6322" spans="1:2" x14ac:dyDescent="0.25">
      <c r="A6322" t="s">
        <v>15822</v>
      </c>
      <c r="B6322" t="s">
        <v>15823</v>
      </c>
    </row>
    <row r="6323" spans="1:2" x14ac:dyDescent="0.25">
      <c r="A6323" t="s">
        <v>15824</v>
      </c>
      <c r="B6323" t="s">
        <v>15825</v>
      </c>
    </row>
    <row r="6324" spans="1:2" x14ac:dyDescent="0.25">
      <c r="A6324" t="s">
        <v>15826</v>
      </c>
      <c r="B6324" t="s">
        <v>15827</v>
      </c>
    </row>
    <row r="6325" spans="1:2" x14ac:dyDescent="0.25">
      <c r="A6325" t="s">
        <v>15828</v>
      </c>
      <c r="B6325" t="s">
        <v>15829</v>
      </c>
    </row>
    <row r="6326" spans="1:2" x14ac:dyDescent="0.25">
      <c r="A6326" t="s">
        <v>15830</v>
      </c>
      <c r="B6326" t="s">
        <v>15831</v>
      </c>
    </row>
    <row r="6327" spans="1:2" x14ac:dyDescent="0.25">
      <c r="A6327" t="s">
        <v>15832</v>
      </c>
      <c r="B6327" t="s">
        <v>15833</v>
      </c>
    </row>
    <row r="6328" spans="1:2" x14ac:dyDescent="0.25">
      <c r="A6328" t="s">
        <v>15834</v>
      </c>
      <c r="B6328" t="s">
        <v>15835</v>
      </c>
    </row>
    <row r="6329" spans="1:2" x14ac:dyDescent="0.25">
      <c r="A6329" t="s">
        <v>15836</v>
      </c>
      <c r="B6329" t="s">
        <v>15837</v>
      </c>
    </row>
    <row r="6330" spans="1:2" x14ac:dyDescent="0.25">
      <c r="A6330" t="s">
        <v>15838</v>
      </c>
      <c r="B6330" t="s">
        <v>15839</v>
      </c>
    </row>
    <row r="6331" spans="1:2" x14ac:dyDescent="0.25">
      <c r="A6331" t="s">
        <v>15840</v>
      </c>
      <c r="B6331" t="s">
        <v>15841</v>
      </c>
    </row>
    <row r="6332" spans="1:2" x14ac:dyDescent="0.25">
      <c r="A6332" t="s">
        <v>15842</v>
      </c>
      <c r="B6332" t="s">
        <v>15843</v>
      </c>
    </row>
    <row r="6333" spans="1:2" x14ac:dyDescent="0.25">
      <c r="A6333" t="s">
        <v>15844</v>
      </c>
      <c r="B6333" t="s">
        <v>15845</v>
      </c>
    </row>
    <row r="6334" spans="1:2" x14ac:dyDescent="0.25">
      <c r="A6334" t="s">
        <v>15846</v>
      </c>
      <c r="B6334" t="s">
        <v>15847</v>
      </c>
    </row>
    <row r="6335" spans="1:2" x14ac:dyDescent="0.25">
      <c r="A6335" t="s">
        <v>15848</v>
      </c>
      <c r="B6335" t="s">
        <v>15849</v>
      </c>
    </row>
    <row r="6336" spans="1:2" x14ac:dyDescent="0.25">
      <c r="A6336" t="s">
        <v>15850</v>
      </c>
      <c r="B6336" t="s">
        <v>15851</v>
      </c>
    </row>
    <row r="6337" spans="1:2" x14ac:dyDescent="0.25">
      <c r="A6337" t="s">
        <v>15852</v>
      </c>
      <c r="B6337" t="s">
        <v>15853</v>
      </c>
    </row>
    <row r="6338" spans="1:2" x14ac:dyDescent="0.25">
      <c r="A6338" t="s">
        <v>15854</v>
      </c>
      <c r="B6338" t="s">
        <v>15855</v>
      </c>
    </row>
    <row r="6339" spans="1:2" x14ac:dyDescent="0.25">
      <c r="A6339" t="s">
        <v>15856</v>
      </c>
      <c r="B6339" t="s">
        <v>15857</v>
      </c>
    </row>
    <row r="6340" spans="1:2" x14ac:dyDescent="0.25">
      <c r="A6340" t="s">
        <v>15858</v>
      </c>
      <c r="B6340" t="s">
        <v>15859</v>
      </c>
    </row>
    <row r="6341" spans="1:2" x14ac:dyDescent="0.25">
      <c r="A6341" t="s">
        <v>15860</v>
      </c>
      <c r="B6341" t="s">
        <v>15861</v>
      </c>
    </row>
    <row r="6342" spans="1:2" x14ac:dyDescent="0.25">
      <c r="A6342" t="s">
        <v>15862</v>
      </c>
      <c r="B6342" t="s">
        <v>15863</v>
      </c>
    </row>
    <row r="6343" spans="1:2" x14ac:dyDescent="0.25">
      <c r="A6343" t="s">
        <v>15864</v>
      </c>
      <c r="B6343" t="s">
        <v>15865</v>
      </c>
    </row>
    <row r="6344" spans="1:2" x14ac:dyDescent="0.25">
      <c r="A6344" t="s">
        <v>15866</v>
      </c>
      <c r="B6344" t="s">
        <v>15867</v>
      </c>
    </row>
    <row r="6345" spans="1:2" x14ac:dyDescent="0.25">
      <c r="A6345" t="s">
        <v>15868</v>
      </c>
      <c r="B6345" t="s">
        <v>15869</v>
      </c>
    </row>
    <row r="6346" spans="1:2" x14ac:dyDescent="0.25">
      <c r="A6346" t="s">
        <v>15870</v>
      </c>
      <c r="B6346" t="s">
        <v>15871</v>
      </c>
    </row>
    <row r="6347" spans="1:2" x14ac:dyDescent="0.25">
      <c r="A6347" t="s">
        <v>15872</v>
      </c>
      <c r="B6347" t="s">
        <v>15873</v>
      </c>
    </row>
    <row r="6348" spans="1:2" x14ac:dyDescent="0.25">
      <c r="A6348" t="s">
        <v>15874</v>
      </c>
      <c r="B6348" t="s">
        <v>15875</v>
      </c>
    </row>
    <row r="6349" spans="1:2" x14ac:dyDescent="0.25">
      <c r="A6349" t="s">
        <v>15876</v>
      </c>
      <c r="B6349" t="s">
        <v>15877</v>
      </c>
    </row>
    <row r="6350" spans="1:2" x14ac:dyDescent="0.25">
      <c r="A6350" t="s">
        <v>15878</v>
      </c>
      <c r="B6350" t="s">
        <v>15879</v>
      </c>
    </row>
    <row r="6351" spans="1:2" x14ac:dyDescent="0.25">
      <c r="A6351" t="s">
        <v>15880</v>
      </c>
      <c r="B6351" t="s">
        <v>15881</v>
      </c>
    </row>
    <row r="6352" spans="1:2" x14ac:dyDescent="0.25">
      <c r="A6352" t="s">
        <v>15882</v>
      </c>
      <c r="B6352" t="s">
        <v>15883</v>
      </c>
    </row>
    <row r="6353" spans="1:2" x14ac:dyDescent="0.25">
      <c r="A6353" t="s">
        <v>15884</v>
      </c>
      <c r="B6353" t="s">
        <v>15885</v>
      </c>
    </row>
    <row r="6354" spans="1:2" x14ac:dyDescent="0.25">
      <c r="A6354" t="s">
        <v>15886</v>
      </c>
      <c r="B6354" t="s">
        <v>15887</v>
      </c>
    </row>
    <row r="6355" spans="1:2" x14ac:dyDescent="0.25">
      <c r="A6355" t="s">
        <v>15888</v>
      </c>
      <c r="B6355" t="s">
        <v>15889</v>
      </c>
    </row>
    <row r="6356" spans="1:2" x14ac:dyDescent="0.25">
      <c r="A6356" t="s">
        <v>15890</v>
      </c>
      <c r="B6356" t="s">
        <v>15891</v>
      </c>
    </row>
    <row r="6357" spans="1:2" x14ac:dyDescent="0.25">
      <c r="A6357" t="s">
        <v>15892</v>
      </c>
      <c r="B6357" t="s">
        <v>15893</v>
      </c>
    </row>
    <row r="6358" spans="1:2" x14ac:dyDescent="0.25">
      <c r="A6358" t="s">
        <v>15894</v>
      </c>
      <c r="B6358" t="s">
        <v>15895</v>
      </c>
    </row>
    <row r="6359" spans="1:2" x14ac:dyDescent="0.25">
      <c r="A6359" t="s">
        <v>15896</v>
      </c>
      <c r="B6359" t="s">
        <v>15897</v>
      </c>
    </row>
    <row r="6360" spans="1:2" x14ac:dyDescent="0.25">
      <c r="A6360" t="s">
        <v>15898</v>
      </c>
      <c r="B6360" t="s">
        <v>15899</v>
      </c>
    </row>
    <row r="6361" spans="1:2" x14ac:dyDescent="0.25">
      <c r="A6361" t="s">
        <v>15900</v>
      </c>
      <c r="B6361" t="s">
        <v>15901</v>
      </c>
    </row>
    <row r="6362" spans="1:2" x14ac:dyDescent="0.25">
      <c r="A6362" t="s">
        <v>15902</v>
      </c>
      <c r="B6362" t="s">
        <v>15903</v>
      </c>
    </row>
    <row r="6363" spans="1:2" x14ac:dyDescent="0.25">
      <c r="A6363" t="s">
        <v>15904</v>
      </c>
      <c r="B6363" t="s">
        <v>15905</v>
      </c>
    </row>
    <row r="6364" spans="1:2" x14ac:dyDescent="0.25">
      <c r="A6364" t="s">
        <v>15906</v>
      </c>
      <c r="B6364" t="s">
        <v>15907</v>
      </c>
    </row>
    <row r="6365" spans="1:2" x14ac:dyDescent="0.25">
      <c r="A6365" t="s">
        <v>15908</v>
      </c>
      <c r="B6365" t="s">
        <v>15909</v>
      </c>
    </row>
    <row r="6366" spans="1:2" x14ac:dyDescent="0.25">
      <c r="A6366" t="s">
        <v>15910</v>
      </c>
      <c r="B6366" t="s">
        <v>15911</v>
      </c>
    </row>
    <row r="6367" spans="1:2" x14ac:dyDescent="0.25">
      <c r="A6367" t="s">
        <v>15912</v>
      </c>
      <c r="B6367" t="s">
        <v>15913</v>
      </c>
    </row>
    <row r="6368" spans="1:2" x14ac:dyDescent="0.25">
      <c r="A6368" t="s">
        <v>15914</v>
      </c>
      <c r="B6368" t="s">
        <v>18539</v>
      </c>
    </row>
    <row r="6369" spans="1:2" x14ac:dyDescent="0.25">
      <c r="A6369" t="s">
        <v>15915</v>
      </c>
      <c r="B6369" t="s">
        <v>15916</v>
      </c>
    </row>
    <row r="6370" spans="1:2" x14ac:dyDescent="0.25">
      <c r="A6370" t="s">
        <v>15917</v>
      </c>
      <c r="B6370" t="s">
        <v>15918</v>
      </c>
    </row>
    <row r="6371" spans="1:2" x14ac:dyDescent="0.25">
      <c r="A6371" t="s">
        <v>15919</v>
      </c>
      <c r="B6371" t="s">
        <v>15920</v>
      </c>
    </row>
    <row r="6372" spans="1:2" x14ac:dyDescent="0.25">
      <c r="A6372" t="s">
        <v>15921</v>
      </c>
      <c r="B6372" t="s">
        <v>15922</v>
      </c>
    </row>
    <row r="6373" spans="1:2" x14ac:dyDescent="0.25">
      <c r="A6373" t="s">
        <v>15923</v>
      </c>
      <c r="B6373" t="s">
        <v>15924</v>
      </c>
    </row>
    <row r="6374" spans="1:2" x14ac:dyDescent="0.25">
      <c r="A6374" t="s">
        <v>15925</v>
      </c>
      <c r="B6374" t="s">
        <v>15926</v>
      </c>
    </row>
    <row r="6375" spans="1:2" x14ac:dyDescent="0.25">
      <c r="A6375" t="s">
        <v>15927</v>
      </c>
      <c r="B6375" t="s">
        <v>15928</v>
      </c>
    </row>
    <row r="6376" spans="1:2" x14ac:dyDescent="0.25">
      <c r="A6376" t="s">
        <v>15929</v>
      </c>
      <c r="B6376" t="s">
        <v>15930</v>
      </c>
    </row>
    <row r="6377" spans="1:2" x14ac:dyDescent="0.25">
      <c r="A6377" t="s">
        <v>15931</v>
      </c>
      <c r="B6377" t="s">
        <v>15932</v>
      </c>
    </row>
    <row r="6378" spans="1:2" x14ac:dyDescent="0.25">
      <c r="A6378" t="s">
        <v>15933</v>
      </c>
      <c r="B6378" t="s">
        <v>15934</v>
      </c>
    </row>
    <row r="6379" spans="1:2" x14ac:dyDescent="0.25">
      <c r="A6379" t="s">
        <v>15935</v>
      </c>
      <c r="B6379" t="s">
        <v>15936</v>
      </c>
    </row>
    <row r="6380" spans="1:2" x14ac:dyDescent="0.25">
      <c r="A6380" t="s">
        <v>15937</v>
      </c>
      <c r="B6380" t="s">
        <v>15938</v>
      </c>
    </row>
    <row r="6381" spans="1:2" x14ac:dyDescent="0.25">
      <c r="A6381" t="s">
        <v>15939</v>
      </c>
      <c r="B6381" t="s">
        <v>15940</v>
      </c>
    </row>
    <row r="6382" spans="1:2" x14ac:dyDescent="0.25">
      <c r="A6382" t="s">
        <v>15941</v>
      </c>
      <c r="B6382" t="s">
        <v>15942</v>
      </c>
    </row>
    <row r="6383" spans="1:2" x14ac:dyDescent="0.25">
      <c r="A6383" t="s">
        <v>15943</v>
      </c>
      <c r="B6383" t="s">
        <v>15944</v>
      </c>
    </row>
    <row r="6384" spans="1:2" x14ac:dyDescent="0.25">
      <c r="A6384" t="s">
        <v>15945</v>
      </c>
      <c r="B6384" t="s">
        <v>15946</v>
      </c>
    </row>
    <row r="6385" spans="1:2" x14ac:dyDescent="0.25">
      <c r="A6385" t="s">
        <v>15947</v>
      </c>
      <c r="B6385" t="s">
        <v>15948</v>
      </c>
    </row>
    <row r="6386" spans="1:2" x14ac:dyDescent="0.25">
      <c r="A6386" t="s">
        <v>15949</v>
      </c>
      <c r="B6386" t="s">
        <v>15950</v>
      </c>
    </row>
    <row r="6387" spans="1:2" x14ac:dyDescent="0.25">
      <c r="A6387" t="s">
        <v>15951</v>
      </c>
      <c r="B6387" t="s">
        <v>15952</v>
      </c>
    </row>
    <row r="6388" spans="1:2" x14ac:dyDescent="0.25">
      <c r="A6388" t="s">
        <v>15953</v>
      </c>
      <c r="B6388" t="s">
        <v>15954</v>
      </c>
    </row>
    <row r="6389" spans="1:2" x14ac:dyDescent="0.25">
      <c r="A6389" t="s">
        <v>15955</v>
      </c>
      <c r="B6389" t="s">
        <v>15956</v>
      </c>
    </row>
    <row r="6390" spans="1:2" x14ac:dyDescent="0.25">
      <c r="A6390" t="s">
        <v>15957</v>
      </c>
      <c r="B6390" t="s">
        <v>15958</v>
      </c>
    </row>
    <row r="6391" spans="1:2" x14ac:dyDescent="0.25">
      <c r="A6391" t="s">
        <v>15959</v>
      </c>
      <c r="B6391" t="s">
        <v>15960</v>
      </c>
    </row>
    <row r="6392" spans="1:2" x14ac:dyDescent="0.25">
      <c r="A6392" t="s">
        <v>15961</v>
      </c>
      <c r="B6392" t="s">
        <v>15962</v>
      </c>
    </row>
    <row r="6393" spans="1:2" x14ac:dyDescent="0.25">
      <c r="A6393" t="s">
        <v>15963</v>
      </c>
      <c r="B6393" t="s">
        <v>15964</v>
      </c>
    </row>
    <row r="6394" spans="1:2" x14ac:dyDescent="0.25">
      <c r="A6394" t="s">
        <v>15965</v>
      </c>
      <c r="B6394" t="s">
        <v>15966</v>
      </c>
    </row>
    <row r="6395" spans="1:2" x14ac:dyDescent="0.25">
      <c r="A6395" t="s">
        <v>15967</v>
      </c>
      <c r="B6395" t="s">
        <v>15968</v>
      </c>
    </row>
    <row r="6396" spans="1:2" x14ac:dyDescent="0.25">
      <c r="A6396" t="s">
        <v>15969</v>
      </c>
      <c r="B6396" t="s">
        <v>15970</v>
      </c>
    </row>
    <row r="6397" spans="1:2" x14ac:dyDescent="0.25">
      <c r="A6397" t="s">
        <v>15971</v>
      </c>
      <c r="B6397" t="s">
        <v>15972</v>
      </c>
    </row>
    <row r="6398" spans="1:2" x14ac:dyDescent="0.25">
      <c r="A6398" t="s">
        <v>15973</v>
      </c>
      <c r="B6398" t="s">
        <v>15974</v>
      </c>
    </row>
    <row r="6399" spans="1:2" x14ac:dyDescent="0.25">
      <c r="A6399" t="s">
        <v>15975</v>
      </c>
      <c r="B6399" t="s">
        <v>15976</v>
      </c>
    </row>
    <row r="6400" spans="1:2" x14ac:dyDescent="0.25">
      <c r="A6400" t="s">
        <v>15977</v>
      </c>
      <c r="B6400" t="s">
        <v>15978</v>
      </c>
    </row>
    <row r="6401" spans="1:2" x14ac:dyDescent="0.25">
      <c r="A6401" t="s">
        <v>15979</v>
      </c>
      <c r="B6401" t="s">
        <v>15980</v>
      </c>
    </row>
    <row r="6402" spans="1:2" x14ac:dyDescent="0.25">
      <c r="A6402" t="s">
        <v>15981</v>
      </c>
      <c r="B6402" t="s">
        <v>15982</v>
      </c>
    </row>
    <row r="6403" spans="1:2" x14ac:dyDescent="0.25">
      <c r="A6403" t="s">
        <v>15983</v>
      </c>
      <c r="B6403" t="s">
        <v>15984</v>
      </c>
    </row>
    <row r="6404" spans="1:2" x14ac:dyDescent="0.25">
      <c r="A6404" t="s">
        <v>15985</v>
      </c>
      <c r="B6404" t="s">
        <v>15986</v>
      </c>
    </row>
    <row r="6405" spans="1:2" x14ac:dyDescent="0.25">
      <c r="A6405" t="s">
        <v>15987</v>
      </c>
      <c r="B6405" t="s">
        <v>15988</v>
      </c>
    </row>
    <row r="6406" spans="1:2" x14ac:dyDescent="0.25">
      <c r="A6406" t="s">
        <v>15989</v>
      </c>
      <c r="B6406" t="s">
        <v>15990</v>
      </c>
    </row>
    <row r="6407" spans="1:2" x14ac:dyDescent="0.25">
      <c r="A6407" t="s">
        <v>15991</v>
      </c>
      <c r="B6407" t="s">
        <v>15992</v>
      </c>
    </row>
    <row r="6408" spans="1:2" x14ac:dyDescent="0.25">
      <c r="A6408" t="s">
        <v>15993</v>
      </c>
      <c r="B6408" t="s">
        <v>15994</v>
      </c>
    </row>
    <row r="6409" spans="1:2" x14ac:dyDescent="0.25">
      <c r="A6409" t="s">
        <v>15995</v>
      </c>
      <c r="B6409" t="s">
        <v>15996</v>
      </c>
    </row>
    <row r="6410" spans="1:2" x14ac:dyDescent="0.25">
      <c r="A6410" t="s">
        <v>8757</v>
      </c>
      <c r="B6410" t="s">
        <v>15997</v>
      </c>
    </row>
    <row r="6411" spans="1:2" x14ac:dyDescent="0.25">
      <c r="A6411" t="s">
        <v>15998</v>
      </c>
      <c r="B6411" t="s">
        <v>15999</v>
      </c>
    </row>
    <row r="6412" spans="1:2" x14ac:dyDescent="0.25">
      <c r="A6412" t="s">
        <v>16000</v>
      </c>
      <c r="B6412" t="s">
        <v>16001</v>
      </c>
    </row>
    <row r="6413" spans="1:2" x14ac:dyDescent="0.25">
      <c r="A6413" t="s">
        <v>16002</v>
      </c>
      <c r="B6413" t="s">
        <v>16003</v>
      </c>
    </row>
    <row r="6414" spans="1:2" x14ac:dyDescent="0.25">
      <c r="A6414" t="s">
        <v>16004</v>
      </c>
      <c r="B6414" t="s">
        <v>16005</v>
      </c>
    </row>
    <row r="6415" spans="1:2" x14ac:dyDescent="0.25">
      <c r="A6415" t="s">
        <v>16006</v>
      </c>
      <c r="B6415" t="s">
        <v>16007</v>
      </c>
    </row>
    <row r="6416" spans="1:2" x14ac:dyDescent="0.25">
      <c r="A6416" t="s">
        <v>16008</v>
      </c>
      <c r="B6416" t="s">
        <v>16009</v>
      </c>
    </row>
    <row r="6417" spans="1:2" x14ac:dyDescent="0.25">
      <c r="A6417" t="s">
        <v>16010</v>
      </c>
      <c r="B6417" t="s">
        <v>16011</v>
      </c>
    </row>
    <row r="6418" spans="1:2" x14ac:dyDescent="0.25">
      <c r="A6418" t="s">
        <v>16012</v>
      </c>
      <c r="B6418" t="s">
        <v>16013</v>
      </c>
    </row>
    <row r="6419" spans="1:2" x14ac:dyDescent="0.25">
      <c r="A6419" t="s">
        <v>16014</v>
      </c>
      <c r="B6419" t="s">
        <v>16015</v>
      </c>
    </row>
    <row r="6420" spans="1:2" x14ac:dyDescent="0.25">
      <c r="A6420" t="s">
        <v>16016</v>
      </c>
      <c r="B6420" t="s">
        <v>16017</v>
      </c>
    </row>
    <row r="6421" spans="1:2" x14ac:dyDescent="0.25">
      <c r="A6421" t="s">
        <v>16018</v>
      </c>
      <c r="B6421" t="s">
        <v>16019</v>
      </c>
    </row>
    <row r="6422" spans="1:2" x14ac:dyDescent="0.25">
      <c r="A6422" t="s">
        <v>16020</v>
      </c>
      <c r="B6422" t="s">
        <v>16021</v>
      </c>
    </row>
    <row r="6423" spans="1:2" x14ac:dyDescent="0.25">
      <c r="A6423" t="s">
        <v>16022</v>
      </c>
      <c r="B6423" t="s">
        <v>16023</v>
      </c>
    </row>
    <row r="6424" spans="1:2" x14ac:dyDescent="0.25">
      <c r="A6424" t="s">
        <v>16024</v>
      </c>
      <c r="B6424" t="s">
        <v>16025</v>
      </c>
    </row>
    <row r="6425" spans="1:2" x14ac:dyDescent="0.25">
      <c r="A6425" t="s">
        <v>16026</v>
      </c>
      <c r="B6425" t="s">
        <v>16027</v>
      </c>
    </row>
    <row r="6426" spans="1:2" x14ac:dyDescent="0.25">
      <c r="A6426" t="s">
        <v>16028</v>
      </c>
      <c r="B6426" t="s">
        <v>16029</v>
      </c>
    </row>
    <row r="6427" spans="1:2" x14ac:dyDescent="0.25">
      <c r="A6427" t="s">
        <v>16030</v>
      </c>
      <c r="B6427" t="s">
        <v>16031</v>
      </c>
    </row>
    <row r="6428" spans="1:2" x14ac:dyDescent="0.25">
      <c r="A6428" t="s">
        <v>16032</v>
      </c>
      <c r="B6428" t="s">
        <v>16033</v>
      </c>
    </row>
    <row r="6429" spans="1:2" x14ac:dyDescent="0.25">
      <c r="A6429" t="s">
        <v>16034</v>
      </c>
      <c r="B6429" t="s">
        <v>16035</v>
      </c>
    </row>
    <row r="6430" spans="1:2" x14ac:dyDescent="0.25">
      <c r="A6430" t="s">
        <v>16036</v>
      </c>
      <c r="B6430" t="s">
        <v>16037</v>
      </c>
    </row>
    <row r="6431" spans="1:2" x14ac:dyDescent="0.25">
      <c r="A6431" t="s">
        <v>16038</v>
      </c>
      <c r="B6431" t="s">
        <v>16039</v>
      </c>
    </row>
    <row r="6432" spans="1:2" x14ac:dyDescent="0.25">
      <c r="A6432" t="s">
        <v>16040</v>
      </c>
      <c r="B6432" t="s">
        <v>16041</v>
      </c>
    </row>
    <row r="6433" spans="1:2" x14ac:dyDescent="0.25">
      <c r="A6433" t="s">
        <v>16042</v>
      </c>
      <c r="B6433" t="s">
        <v>16043</v>
      </c>
    </row>
    <row r="6434" spans="1:2" x14ac:dyDescent="0.25">
      <c r="A6434" t="s">
        <v>16044</v>
      </c>
      <c r="B6434" t="s">
        <v>16045</v>
      </c>
    </row>
    <row r="6435" spans="1:2" x14ac:dyDescent="0.25">
      <c r="A6435" t="s">
        <v>16046</v>
      </c>
      <c r="B6435" t="s">
        <v>16047</v>
      </c>
    </row>
    <row r="6436" spans="1:2" x14ac:dyDescent="0.25">
      <c r="A6436" t="s">
        <v>16048</v>
      </c>
      <c r="B6436" t="s">
        <v>16049</v>
      </c>
    </row>
    <row r="6437" spans="1:2" x14ac:dyDescent="0.25">
      <c r="A6437" t="s">
        <v>16050</v>
      </c>
      <c r="B6437" t="s">
        <v>16051</v>
      </c>
    </row>
    <row r="6438" spans="1:2" x14ac:dyDescent="0.25">
      <c r="A6438" t="s">
        <v>16052</v>
      </c>
      <c r="B6438" t="s">
        <v>16053</v>
      </c>
    </row>
    <row r="6439" spans="1:2" x14ac:dyDescent="0.25">
      <c r="A6439" t="s">
        <v>16054</v>
      </c>
      <c r="B6439" t="s">
        <v>16055</v>
      </c>
    </row>
    <row r="6440" spans="1:2" x14ac:dyDescent="0.25">
      <c r="A6440" t="s">
        <v>16056</v>
      </c>
      <c r="B6440" t="s">
        <v>16057</v>
      </c>
    </row>
    <row r="6441" spans="1:2" x14ac:dyDescent="0.25">
      <c r="A6441" t="s">
        <v>16058</v>
      </c>
      <c r="B6441" t="s">
        <v>16059</v>
      </c>
    </row>
    <row r="6442" spans="1:2" x14ac:dyDescent="0.25">
      <c r="A6442" t="s">
        <v>16060</v>
      </c>
      <c r="B6442" t="s">
        <v>16061</v>
      </c>
    </row>
    <row r="6443" spans="1:2" x14ac:dyDescent="0.25">
      <c r="A6443" t="s">
        <v>16062</v>
      </c>
      <c r="B6443" t="s">
        <v>16063</v>
      </c>
    </row>
    <row r="6444" spans="1:2" x14ac:dyDescent="0.25">
      <c r="A6444" t="s">
        <v>16064</v>
      </c>
      <c r="B6444" t="s">
        <v>16065</v>
      </c>
    </row>
    <row r="6445" spans="1:2" x14ac:dyDescent="0.25">
      <c r="A6445" t="s">
        <v>16066</v>
      </c>
      <c r="B6445" t="s">
        <v>16067</v>
      </c>
    </row>
    <row r="6446" spans="1:2" x14ac:dyDescent="0.25">
      <c r="A6446" t="s">
        <v>16068</v>
      </c>
      <c r="B6446" t="s">
        <v>16069</v>
      </c>
    </row>
    <row r="6447" spans="1:2" x14ac:dyDescent="0.25">
      <c r="A6447" t="s">
        <v>16070</v>
      </c>
      <c r="B6447" t="s">
        <v>16071</v>
      </c>
    </row>
    <row r="6448" spans="1:2" x14ac:dyDescent="0.25">
      <c r="A6448" t="s">
        <v>16072</v>
      </c>
      <c r="B6448" t="s">
        <v>16073</v>
      </c>
    </row>
    <row r="6449" spans="1:2" x14ac:dyDescent="0.25">
      <c r="A6449" t="s">
        <v>16074</v>
      </c>
      <c r="B6449" t="s">
        <v>16075</v>
      </c>
    </row>
    <row r="6450" spans="1:2" x14ac:dyDescent="0.25">
      <c r="A6450" t="s">
        <v>16076</v>
      </c>
      <c r="B6450" t="s">
        <v>16077</v>
      </c>
    </row>
    <row r="6451" spans="1:2" x14ac:dyDescent="0.25">
      <c r="A6451" t="s">
        <v>16078</v>
      </c>
      <c r="B6451" t="s">
        <v>16079</v>
      </c>
    </row>
    <row r="6452" spans="1:2" x14ac:dyDescent="0.25">
      <c r="A6452" t="s">
        <v>16080</v>
      </c>
      <c r="B6452" t="s">
        <v>16081</v>
      </c>
    </row>
    <row r="6453" spans="1:2" x14ac:dyDescent="0.25">
      <c r="A6453" t="s">
        <v>16082</v>
      </c>
      <c r="B6453" t="s">
        <v>16083</v>
      </c>
    </row>
    <row r="6454" spans="1:2" x14ac:dyDescent="0.25">
      <c r="A6454" t="s">
        <v>16084</v>
      </c>
      <c r="B6454" t="s">
        <v>16085</v>
      </c>
    </row>
    <row r="6455" spans="1:2" x14ac:dyDescent="0.25">
      <c r="A6455" t="s">
        <v>16086</v>
      </c>
      <c r="B6455" t="s">
        <v>16087</v>
      </c>
    </row>
    <row r="6456" spans="1:2" x14ac:dyDescent="0.25">
      <c r="A6456" t="s">
        <v>16088</v>
      </c>
      <c r="B6456" t="s">
        <v>16089</v>
      </c>
    </row>
    <row r="6457" spans="1:2" x14ac:dyDescent="0.25">
      <c r="A6457" t="s">
        <v>16090</v>
      </c>
      <c r="B6457" t="s">
        <v>16091</v>
      </c>
    </row>
    <row r="6458" spans="1:2" x14ac:dyDescent="0.25">
      <c r="A6458" t="s">
        <v>16092</v>
      </c>
      <c r="B6458" t="s">
        <v>16093</v>
      </c>
    </row>
    <row r="6459" spans="1:2" x14ac:dyDescent="0.25">
      <c r="A6459" t="s">
        <v>16094</v>
      </c>
      <c r="B6459" t="s">
        <v>16095</v>
      </c>
    </row>
    <row r="6460" spans="1:2" x14ac:dyDescent="0.25">
      <c r="A6460" t="s">
        <v>16096</v>
      </c>
      <c r="B6460" t="s">
        <v>16097</v>
      </c>
    </row>
    <row r="6461" spans="1:2" x14ac:dyDescent="0.25">
      <c r="A6461" t="s">
        <v>16098</v>
      </c>
      <c r="B6461" t="s">
        <v>16099</v>
      </c>
    </row>
    <row r="6462" spans="1:2" x14ac:dyDescent="0.25">
      <c r="A6462" t="s">
        <v>16100</v>
      </c>
      <c r="B6462" t="s">
        <v>16101</v>
      </c>
    </row>
    <row r="6463" spans="1:2" x14ac:dyDescent="0.25">
      <c r="A6463" t="s">
        <v>16102</v>
      </c>
      <c r="B6463" t="s">
        <v>16103</v>
      </c>
    </row>
    <row r="6464" spans="1:2" x14ac:dyDescent="0.25">
      <c r="A6464" t="s">
        <v>16104</v>
      </c>
      <c r="B6464" t="s">
        <v>16105</v>
      </c>
    </row>
    <row r="6465" spans="1:2" x14ac:dyDescent="0.25">
      <c r="A6465" t="s">
        <v>16106</v>
      </c>
      <c r="B6465" t="s">
        <v>16107</v>
      </c>
    </row>
    <row r="6466" spans="1:2" x14ac:dyDescent="0.25">
      <c r="A6466" t="s">
        <v>16108</v>
      </c>
      <c r="B6466" t="s">
        <v>16109</v>
      </c>
    </row>
    <row r="6467" spans="1:2" x14ac:dyDescent="0.25">
      <c r="A6467" t="s">
        <v>16110</v>
      </c>
      <c r="B6467" t="s">
        <v>16111</v>
      </c>
    </row>
    <row r="6468" spans="1:2" x14ac:dyDescent="0.25">
      <c r="A6468" t="s">
        <v>16112</v>
      </c>
      <c r="B6468" t="s">
        <v>16113</v>
      </c>
    </row>
    <row r="6469" spans="1:2" x14ac:dyDescent="0.25">
      <c r="A6469" t="s">
        <v>16114</v>
      </c>
      <c r="B6469" t="s">
        <v>16115</v>
      </c>
    </row>
    <row r="6470" spans="1:2" x14ac:dyDescent="0.25">
      <c r="A6470" t="s">
        <v>16116</v>
      </c>
      <c r="B6470" t="s">
        <v>16117</v>
      </c>
    </row>
    <row r="6471" spans="1:2" x14ac:dyDescent="0.25">
      <c r="A6471" t="s">
        <v>1001</v>
      </c>
      <c r="B6471" t="s">
        <v>16118</v>
      </c>
    </row>
    <row r="6472" spans="1:2" x14ac:dyDescent="0.25">
      <c r="A6472" t="s">
        <v>16119</v>
      </c>
      <c r="B6472" t="s">
        <v>16120</v>
      </c>
    </row>
    <row r="6473" spans="1:2" x14ac:dyDescent="0.25">
      <c r="A6473" t="s">
        <v>16121</v>
      </c>
      <c r="B6473" t="s">
        <v>16122</v>
      </c>
    </row>
    <row r="6474" spans="1:2" x14ac:dyDescent="0.25">
      <c r="A6474" t="s">
        <v>16123</v>
      </c>
      <c r="B6474" t="s">
        <v>16124</v>
      </c>
    </row>
    <row r="6475" spans="1:2" x14ac:dyDescent="0.25">
      <c r="A6475" t="s">
        <v>16125</v>
      </c>
      <c r="B6475" t="s">
        <v>16126</v>
      </c>
    </row>
    <row r="6476" spans="1:2" x14ac:dyDescent="0.25">
      <c r="A6476" t="s">
        <v>16127</v>
      </c>
      <c r="B6476" t="s">
        <v>16128</v>
      </c>
    </row>
    <row r="6477" spans="1:2" x14ac:dyDescent="0.25">
      <c r="A6477" t="s">
        <v>16129</v>
      </c>
      <c r="B6477" t="s">
        <v>16130</v>
      </c>
    </row>
    <row r="6478" spans="1:2" x14ac:dyDescent="0.25">
      <c r="A6478" t="s">
        <v>16131</v>
      </c>
      <c r="B6478" t="s">
        <v>16132</v>
      </c>
    </row>
    <row r="6479" spans="1:2" x14ac:dyDescent="0.25">
      <c r="A6479" t="s">
        <v>16133</v>
      </c>
      <c r="B6479" t="s">
        <v>16134</v>
      </c>
    </row>
    <row r="6480" spans="1:2" x14ac:dyDescent="0.25">
      <c r="A6480" t="s">
        <v>16135</v>
      </c>
      <c r="B6480" t="s">
        <v>16136</v>
      </c>
    </row>
    <row r="6481" spans="1:2" x14ac:dyDescent="0.25">
      <c r="A6481" t="s">
        <v>16137</v>
      </c>
      <c r="B6481" t="s">
        <v>16138</v>
      </c>
    </row>
    <row r="6482" spans="1:2" x14ac:dyDescent="0.25">
      <c r="A6482" t="s">
        <v>16139</v>
      </c>
      <c r="B6482" t="s">
        <v>16140</v>
      </c>
    </row>
    <row r="6483" spans="1:2" x14ac:dyDescent="0.25">
      <c r="A6483" t="s">
        <v>16141</v>
      </c>
      <c r="B6483" t="s">
        <v>16142</v>
      </c>
    </row>
    <row r="6484" spans="1:2" x14ac:dyDescent="0.25">
      <c r="A6484" t="s">
        <v>16143</v>
      </c>
      <c r="B6484" t="s">
        <v>16144</v>
      </c>
    </row>
    <row r="6485" spans="1:2" x14ac:dyDescent="0.25">
      <c r="A6485" t="s">
        <v>16145</v>
      </c>
      <c r="B6485" t="s">
        <v>16146</v>
      </c>
    </row>
    <row r="6486" spans="1:2" x14ac:dyDescent="0.25">
      <c r="A6486" t="s">
        <v>16147</v>
      </c>
      <c r="B6486" t="s">
        <v>16148</v>
      </c>
    </row>
    <row r="6487" spans="1:2" x14ac:dyDescent="0.25">
      <c r="A6487" t="s">
        <v>16149</v>
      </c>
      <c r="B6487" t="s">
        <v>16150</v>
      </c>
    </row>
    <row r="6488" spans="1:2" x14ac:dyDescent="0.25">
      <c r="A6488" t="s">
        <v>16151</v>
      </c>
      <c r="B6488" t="s">
        <v>16152</v>
      </c>
    </row>
    <row r="6489" spans="1:2" x14ac:dyDescent="0.25">
      <c r="A6489" t="s">
        <v>16153</v>
      </c>
      <c r="B6489" t="s">
        <v>16154</v>
      </c>
    </row>
    <row r="6490" spans="1:2" x14ac:dyDescent="0.25">
      <c r="A6490" t="s">
        <v>16155</v>
      </c>
      <c r="B6490" t="s">
        <v>16156</v>
      </c>
    </row>
    <row r="6491" spans="1:2" x14ac:dyDescent="0.25">
      <c r="A6491" t="s">
        <v>16157</v>
      </c>
      <c r="B6491" t="s">
        <v>16158</v>
      </c>
    </row>
    <row r="6492" spans="1:2" x14ac:dyDescent="0.25">
      <c r="A6492" t="s">
        <v>16159</v>
      </c>
      <c r="B6492" t="s">
        <v>16160</v>
      </c>
    </row>
    <row r="6493" spans="1:2" x14ac:dyDescent="0.25">
      <c r="A6493" t="s">
        <v>16161</v>
      </c>
      <c r="B6493" t="s">
        <v>16162</v>
      </c>
    </row>
    <row r="6494" spans="1:2" x14ac:dyDescent="0.25">
      <c r="A6494" t="s">
        <v>16163</v>
      </c>
      <c r="B6494" t="s">
        <v>16164</v>
      </c>
    </row>
    <row r="6495" spans="1:2" x14ac:dyDescent="0.25">
      <c r="A6495" t="s">
        <v>16165</v>
      </c>
      <c r="B6495" t="s">
        <v>16166</v>
      </c>
    </row>
    <row r="6496" spans="1:2" x14ac:dyDescent="0.25">
      <c r="A6496" t="s">
        <v>10316</v>
      </c>
      <c r="B6496" t="s">
        <v>16167</v>
      </c>
    </row>
    <row r="6497" spans="1:2" x14ac:dyDescent="0.25">
      <c r="A6497" t="s">
        <v>16168</v>
      </c>
      <c r="B6497" t="s">
        <v>16169</v>
      </c>
    </row>
    <row r="6498" spans="1:2" x14ac:dyDescent="0.25">
      <c r="A6498" t="s">
        <v>16170</v>
      </c>
      <c r="B6498" t="s">
        <v>16171</v>
      </c>
    </row>
    <row r="6499" spans="1:2" x14ac:dyDescent="0.25">
      <c r="A6499" t="s">
        <v>16172</v>
      </c>
      <c r="B6499" t="s">
        <v>16173</v>
      </c>
    </row>
    <row r="6500" spans="1:2" x14ac:dyDescent="0.25">
      <c r="A6500" t="s">
        <v>16174</v>
      </c>
      <c r="B6500" t="s">
        <v>16175</v>
      </c>
    </row>
    <row r="6501" spans="1:2" x14ac:dyDescent="0.25">
      <c r="A6501" t="s">
        <v>16176</v>
      </c>
      <c r="B6501" t="s">
        <v>16177</v>
      </c>
    </row>
    <row r="6502" spans="1:2" x14ac:dyDescent="0.25">
      <c r="A6502" t="s">
        <v>16178</v>
      </c>
      <c r="B6502" t="s">
        <v>16179</v>
      </c>
    </row>
    <row r="6503" spans="1:2" x14ac:dyDescent="0.25">
      <c r="A6503" t="s">
        <v>16180</v>
      </c>
      <c r="B6503" t="s">
        <v>16181</v>
      </c>
    </row>
    <row r="6504" spans="1:2" x14ac:dyDescent="0.25">
      <c r="A6504" t="s">
        <v>16182</v>
      </c>
      <c r="B6504" t="s">
        <v>16183</v>
      </c>
    </row>
    <row r="6505" spans="1:2" x14ac:dyDescent="0.25">
      <c r="A6505" t="s">
        <v>16184</v>
      </c>
      <c r="B6505" t="s">
        <v>16185</v>
      </c>
    </row>
    <row r="6506" spans="1:2" x14ac:dyDescent="0.25">
      <c r="A6506" t="s">
        <v>16186</v>
      </c>
      <c r="B6506" t="s">
        <v>16187</v>
      </c>
    </row>
    <row r="6507" spans="1:2" x14ac:dyDescent="0.25">
      <c r="A6507" t="s">
        <v>16188</v>
      </c>
      <c r="B6507" t="s">
        <v>16189</v>
      </c>
    </row>
    <row r="6508" spans="1:2" x14ac:dyDescent="0.25">
      <c r="A6508" t="s">
        <v>16190</v>
      </c>
      <c r="B6508" t="s">
        <v>7338</v>
      </c>
    </row>
    <row r="6509" spans="1:2" x14ac:dyDescent="0.25">
      <c r="A6509" t="s">
        <v>16191</v>
      </c>
      <c r="B6509" t="s">
        <v>16192</v>
      </c>
    </row>
    <row r="6510" spans="1:2" x14ac:dyDescent="0.25">
      <c r="A6510" t="s">
        <v>16193</v>
      </c>
      <c r="B6510" t="s">
        <v>16194</v>
      </c>
    </row>
    <row r="6511" spans="1:2" x14ac:dyDescent="0.25">
      <c r="A6511" t="s">
        <v>16195</v>
      </c>
      <c r="B6511" t="s">
        <v>16196</v>
      </c>
    </row>
    <row r="6512" spans="1:2" x14ac:dyDescent="0.25">
      <c r="A6512" t="s">
        <v>16197</v>
      </c>
      <c r="B6512" t="s">
        <v>16198</v>
      </c>
    </row>
    <row r="6513" spans="1:2" x14ac:dyDescent="0.25">
      <c r="A6513" t="s">
        <v>16199</v>
      </c>
      <c r="B6513" t="s">
        <v>16200</v>
      </c>
    </row>
    <row r="6514" spans="1:2" x14ac:dyDescent="0.25">
      <c r="A6514" t="s">
        <v>16201</v>
      </c>
      <c r="B6514" t="s">
        <v>16202</v>
      </c>
    </row>
    <row r="6515" spans="1:2" x14ac:dyDescent="0.25">
      <c r="A6515" t="s">
        <v>16203</v>
      </c>
      <c r="B6515" t="s">
        <v>16204</v>
      </c>
    </row>
    <row r="6516" spans="1:2" x14ac:dyDescent="0.25">
      <c r="A6516" t="s">
        <v>16205</v>
      </c>
      <c r="B6516" t="s">
        <v>16206</v>
      </c>
    </row>
    <row r="6517" spans="1:2" x14ac:dyDescent="0.25">
      <c r="A6517" t="s">
        <v>16207</v>
      </c>
      <c r="B6517" t="s">
        <v>16208</v>
      </c>
    </row>
    <row r="6518" spans="1:2" x14ac:dyDescent="0.25">
      <c r="A6518" t="s">
        <v>16209</v>
      </c>
      <c r="B6518" t="s">
        <v>16210</v>
      </c>
    </row>
    <row r="6519" spans="1:2" x14ac:dyDescent="0.25">
      <c r="A6519" t="s">
        <v>16211</v>
      </c>
      <c r="B6519" t="s">
        <v>16212</v>
      </c>
    </row>
    <row r="6520" spans="1:2" x14ac:dyDescent="0.25">
      <c r="A6520" t="s">
        <v>16213</v>
      </c>
      <c r="B6520" t="s">
        <v>16214</v>
      </c>
    </row>
    <row r="6521" spans="1:2" x14ac:dyDescent="0.25">
      <c r="A6521" t="s">
        <v>16215</v>
      </c>
      <c r="B6521" t="s">
        <v>16216</v>
      </c>
    </row>
    <row r="6522" spans="1:2" x14ac:dyDescent="0.25">
      <c r="A6522" t="s">
        <v>16217</v>
      </c>
      <c r="B6522" t="s">
        <v>16218</v>
      </c>
    </row>
    <row r="6523" spans="1:2" x14ac:dyDescent="0.25">
      <c r="A6523" t="s">
        <v>16219</v>
      </c>
      <c r="B6523" t="s">
        <v>16220</v>
      </c>
    </row>
    <row r="6524" spans="1:2" x14ac:dyDescent="0.25">
      <c r="A6524" t="s">
        <v>16221</v>
      </c>
      <c r="B6524" t="s">
        <v>16222</v>
      </c>
    </row>
    <row r="6525" spans="1:2" x14ac:dyDescent="0.25">
      <c r="A6525" t="s">
        <v>1083</v>
      </c>
      <c r="B6525" t="s">
        <v>16223</v>
      </c>
    </row>
    <row r="6526" spans="1:2" x14ac:dyDescent="0.25">
      <c r="A6526" t="s">
        <v>16224</v>
      </c>
      <c r="B6526" t="s">
        <v>16225</v>
      </c>
    </row>
    <row r="6527" spans="1:2" x14ac:dyDescent="0.25">
      <c r="A6527" t="s">
        <v>16226</v>
      </c>
      <c r="B6527" t="s">
        <v>16227</v>
      </c>
    </row>
    <row r="6528" spans="1:2" x14ac:dyDescent="0.25">
      <c r="A6528" t="s">
        <v>16228</v>
      </c>
      <c r="B6528" t="s">
        <v>16229</v>
      </c>
    </row>
    <row r="6529" spans="1:2" x14ac:dyDescent="0.25">
      <c r="A6529" t="s">
        <v>16230</v>
      </c>
      <c r="B6529" t="s">
        <v>16231</v>
      </c>
    </row>
    <row r="6530" spans="1:2" x14ac:dyDescent="0.25">
      <c r="A6530" t="s">
        <v>16232</v>
      </c>
      <c r="B6530" t="s">
        <v>16233</v>
      </c>
    </row>
    <row r="6531" spans="1:2" x14ac:dyDescent="0.25">
      <c r="A6531" t="s">
        <v>16234</v>
      </c>
      <c r="B6531" t="s">
        <v>16235</v>
      </c>
    </row>
    <row r="6532" spans="1:2" x14ac:dyDescent="0.25">
      <c r="A6532" t="s">
        <v>16236</v>
      </c>
      <c r="B6532" t="s">
        <v>16237</v>
      </c>
    </row>
    <row r="6533" spans="1:2" x14ac:dyDescent="0.25">
      <c r="A6533" t="s">
        <v>16238</v>
      </c>
      <c r="B6533" t="s">
        <v>16239</v>
      </c>
    </row>
    <row r="6534" spans="1:2" x14ac:dyDescent="0.25">
      <c r="A6534" t="s">
        <v>16240</v>
      </c>
      <c r="B6534" t="s">
        <v>16241</v>
      </c>
    </row>
    <row r="6535" spans="1:2" x14ac:dyDescent="0.25">
      <c r="A6535" t="s">
        <v>16242</v>
      </c>
      <c r="B6535" t="s">
        <v>16243</v>
      </c>
    </row>
    <row r="6536" spans="1:2" x14ac:dyDescent="0.25">
      <c r="A6536" t="s">
        <v>16244</v>
      </c>
      <c r="B6536" t="s">
        <v>16245</v>
      </c>
    </row>
    <row r="6537" spans="1:2" x14ac:dyDescent="0.25">
      <c r="A6537" t="s">
        <v>16246</v>
      </c>
      <c r="B6537" t="s">
        <v>16247</v>
      </c>
    </row>
    <row r="6538" spans="1:2" x14ac:dyDescent="0.25">
      <c r="A6538" t="s">
        <v>16248</v>
      </c>
      <c r="B6538" t="s">
        <v>16249</v>
      </c>
    </row>
    <row r="6539" spans="1:2" x14ac:dyDescent="0.25">
      <c r="A6539" t="s">
        <v>16250</v>
      </c>
      <c r="B6539" t="s">
        <v>16251</v>
      </c>
    </row>
    <row r="6540" spans="1:2" x14ac:dyDescent="0.25">
      <c r="A6540" t="s">
        <v>16252</v>
      </c>
      <c r="B6540" t="s">
        <v>16253</v>
      </c>
    </row>
    <row r="6541" spans="1:2" x14ac:dyDescent="0.25">
      <c r="A6541" t="s">
        <v>16254</v>
      </c>
      <c r="B6541" t="s">
        <v>16255</v>
      </c>
    </row>
    <row r="6542" spans="1:2" x14ac:dyDescent="0.25">
      <c r="A6542" t="s">
        <v>399</v>
      </c>
      <c r="B6542" t="s">
        <v>16256</v>
      </c>
    </row>
    <row r="6543" spans="1:2" x14ac:dyDescent="0.25">
      <c r="A6543" t="s">
        <v>16257</v>
      </c>
      <c r="B6543" t="s">
        <v>3353</v>
      </c>
    </row>
    <row r="6544" spans="1:2" x14ac:dyDescent="0.25">
      <c r="A6544" t="s">
        <v>16258</v>
      </c>
      <c r="B6544" t="s">
        <v>16259</v>
      </c>
    </row>
    <row r="6545" spans="1:2" x14ac:dyDescent="0.25">
      <c r="A6545" t="s">
        <v>16260</v>
      </c>
      <c r="B6545" t="s">
        <v>16261</v>
      </c>
    </row>
    <row r="6546" spans="1:2" x14ac:dyDescent="0.25">
      <c r="A6546" t="s">
        <v>16262</v>
      </c>
      <c r="B6546" t="s">
        <v>16263</v>
      </c>
    </row>
    <row r="6547" spans="1:2" x14ac:dyDescent="0.25">
      <c r="A6547" t="s">
        <v>16264</v>
      </c>
      <c r="B6547" t="s">
        <v>16265</v>
      </c>
    </row>
    <row r="6548" spans="1:2" x14ac:dyDescent="0.25">
      <c r="A6548" t="s">
        <v>251</v>
      </c>
      <c r="B6548" t="s">
        <v>16266</v>
      </c>
    </row>
    <row r="6549" spans="1:2" x14ac:dyDescent="0.25">
      <c r="A6549" t="s">
        <v>16267</v>
      </c>
      <c r="B6549" t="s">
        <v>16268</v>
      </c>
    </row>
    <row r="6550" spans="1:2" x14ac:dyDescent="0.25">
      <c r="A6550" t="s">
        <v>16269</v>
      </c>
      <c r="B6550" t="s">
        <v>16270</v>
      </c>
    </row>
    <row r="6551" spans="1:2" x14ac:dyDescent="0.25">
      <c r="A6551" t="s">
        <v>16271</v>
      </c>
      <c r="B6551" t="s">
        <v>16272</v>
      </c>
    </row>
    <row r="6552" spans="1:2" x14ac:dyDescent="0.25">
      <c r="A6552" t="s">
        <v>16273</v>
      </c>
      <c r="B6552" t="s">
        <v>16274</v>
      </c>
    </row>
    <row r="6553" spans="1:2" x14ac:dyDescent="0.25">
      <c r="A6553" t="s">
        <v>16275</v>
      </c>
      <c r="B6553" t="s">
        <v>16276</v>
      </c>
    </row>
    <row r="6554" spans="1:2" x14ac:dyDescent="0.25">
      <c r="A6554" t="s">
        <v>16277</v>
      </c>
      <c r="B6554" t="s">
        <v>16278</v>
      </c>
    </row>
    <row r="6555" spans="1:2" x14ac:dyDescent="0.25">
      <c r="A6555" t="s">
        <v>16279</v>
      </c>
      <c r="B6555" t="s">
        <v>16280</v>
      </c>
    </row>
    <row r="6556" spans="1:2" x14ac:dyDescent="0.25">
      <c r="A6556" t="s">
        <v>16281</v>
      </c>
      <c r="B6556" t="s">
        <v>16282</v>
      </c>
    </row>
    <row r="6557" spans="1:2" x14ac:dyDescent="0.25">
      <c r="A6557" t="s">
        <v>16283</v>
      </c>
      <c r="B6557" t="s">
        <v>16284</v>
      </c>
    </row>
    <row r="6558" spans="1:2" x14ac:dyDescent="0.25">
      <c r="A6558" t="s">
        <v>16285</v>
      </c>
      <c r="B6558" t="s">
        <v>16286</v>
      </c>
    </row>
    <row r="6559" spans="1:2" x14ac:dyDescent="0.25">
      <c r="A6559" t="s">
        <v>16287</v>
      </c>
      <c r="B6559" t="s">
        <v>16288</v>
      </c>
    </row>
    <row r="6560" spans="1:2" x14ac:dyDescent="0.25">
      <c r="A6560" t="s">
        <v>16289</v>
      </c>
      <c r="B6560" t="s">
        <v>16290</v>
      </c>
    </row>
    <row r="6561" spans="1:2" x14ac:dyDescent="0.25">
      <c r="A6561" t="s">
        <v>16291</v>
      </c>
      <c r="B6561" t="s">
        <v>16292</v>
      </c>
    </row>
    <row r="6562" spans="1:2" x14ac:dyDescent="0.25">
      <c r="A6562" t="s">
        <v>16293</v>
      </c>
      <c r="B6562" t="s">
        <v>16294</v>
      </c>
    </row>
    <row r="6563" spans="1:2" x14ac:dyDescent="0.25">
      <c r="A6563" t="s">
        <v>16295</v>
      </c>
      <c r="B6563" t="s">
        <v>16296</v>
      </c>
    </row>
    <row r="6564" spans="1:2" x14ac:dyDescent="0.25">
      <c r="A6564" t="s">
        <v>16297</v>
      </c>
      <c r="B6564" t="s">
        <v>16298</v>
      </c>
    </row>
    <row r="6565" spans="1:2" x14ac:dyDescent="0.25">
      <c r="A6565" t="s">
        <v>16299</v>
      </c>
      <c r="B6565" t="s">
        <v>16300</v>
      </c>
    </row>
    <row r="6566" spans="1:2" x14ac:dyDescent="0.25">
      <c r="A6566" t="s">
        <v>16301</v>
      </c>
      <c r="B6566" t="s">
        <v>16302</v>
      </c>
    </row>
    <row r="6567" spans="1:2" x14ac:dyDescent="0.25">
      <c r="A6567" t="s">
        <v>16303</v>
      </c>
      <c r="B6567" t="s">
        <v>16304</v>
      </c>
    </row>
    <row r="6568" spans="1:2" x14ac:dyDescent="0.25">
      <c r="A6568" t="s">
        <v>16305</v>
      </c>
      <c r="B6568" t="s">
        <v>16306</v>
      </c>
    </row>
    <row r="6569" spans="1:2" x14ac:dyDescent="0.25">
      <c r="A6569" t="s">
        <v>16307</v>
      </c>
      <c r="B6569" t="s">
        <v>16308</v>
      </c>
    </row>
    <row r="6570" spans="1:2" x14ac:dyDescent="0.25">
      <c r="A6570" t="s">
        <v>16309</v>
      </c>
      <c r="B6570" t="s">
        <v>16310</v>
      </c>
    </row>
    <row r="6571" spans="1:2" x14ac:dyDescent="0.25">
      <c r="A6571" t="s">
        <v>16311</v>
      </c>
      <c r="B6571" t="s">
        <v>16312</v>
      </c>
    </row>
    <row r="6572" spans="1:2" x14ac:dyDescent="0.25">
      <c r="A6572" t="s">
        <v>16313</v>
      </c>
      <c r="B6572" t="s">
        <v>16314</v>
      </c>
    </row>
    <row r="6573" spans="1:2" x14ac:dyDescent="0.25">
      <c r="A6573" t="s">
        <v>16315</v>
      </c>
      <c r="B6573" t="s">
        <v>16316</v>
      </c>
    </row>
    <row r="6574" spans="1:2" x14ac:dyDescent="0.25">
      <c r="A6574" t="s">
        <v>16317</v>
      </c>
      <c r="B6574" t="s">
        <v>16318</v>
      </c>
    </row>
    <row r="6575" spans="1:2" x14ac:dyDescent="0.25">
      <c r="A6575" t="s">
        <v>16319</v>
      </c>
      <c r="B6575" t="s">
        <v>16319</v>
      </c>
    </row>
    <row r="6576" spans="1:2" x14ac:dyDescent="0.25">
      <c r="A6576" t="s">
        <v>16320</v>
      </c>
      <c r="B6576" t="s">
        <v>16321</v>
      </c>
    </row>
    <row r="6577" spans="1:2" x14ac:dyDescent="0.25">
      <c r="A6577" t="s">
        <v>16322</v>
      </c>
      <c r="B6577" t="s">
        <v>16323</v>
      </c>
    </row>
    <row r="6578" spans="1:2" x14ac:dyDescent="0.25">
      <c r="A6578" t="s">
        <v>16324</v>
      </c>
      <c r="B6578" t="s">
        <v>16325</v>
      </c>
    </row>
    <row r="6579" spans="1:2" x14ac:dyDescent="0.25">
      <c r="A6579" t="s">
        <v>16326</v>
      </c>
      <c r="B6579" t="s">
        <v>16327</v>
      </c>
    </row>
    <row r="6580" spans="1:2" x14ac:dyDescent="0.25">
      <c r="A6580" t="s">
        <v>16328</v>
      </c>
      <c r="B6580" t="s">
        <v>16329</v>
      </c>
    </row>
    <row r="6581" spans="1:2" x14ac:dyDescent="0.25">
      <c r="A6581" t="s">
        <v>16330</v>
      </c>
      <c r="B6581" t="s">
        <v>16331</v>
      </c>
    </row>
    <row r="6582" spans="1:2" x14ac:dyDescent="0.25">
      <c r="A6582" t="s">
        <v>16332</v>
      </c>
      <c r="B6582" t="s">
        <v>16333</v>
      </c>
    </row>
    <row r="6583" spans="1:2" x14ac:dyDescent="0.25">
      <c r="A6583" t="s">
        <v>16334</v>
      </c>
      <c r="B6583" t="s">
        <v>16335</v>
      </c>
    </row>
    <row r="6584" spans="1:2" x14ac:dyDescent="0.25">
      <c r="A6584" t="s">
        <v>16336</v>
      </c>
      <c r="B6584" t="s">
        <v>16337</v>
      </c>
    </row>
    <row r="6585" spans="1:2" x14ac:dyDescent="0.25">
      <c r="A6585" t="s">
        <v>16338</v>
      </c>
      <c r="B6585" t="s">
        <v>16339</v>
      </c>
    </row>
    <row r="6586" spans="1:2" x14ac:dyDescent="0.25">
      <c r="A6586" t="s">
        <v>16340</v>
      </c>
      <c r="B6586" t="s">
        <v>16341</v>
      </c>
    </row>
    <row r="6587" spans="1:2" x14ac:dyDescent="0.25">
      <c r="A6587" t="s">
        <v>16342</v>
      </c>
      <c r="B6587" t="s">
        <v>16343</v>
      </c>
    </row>
    <row r="6588" spans="1:2" x14ac:dyDescent="0.25">
      <c r="A6588" t="s">
        <v>16344</v>
      </c>
      <c r="B6588" t="s">
        <v>16345</v>
      </c>
    </row>
    <row r="6589" spans="1:2" x14ac:dyDescent="0.25">
      <c r="A6589" t="s">
        <v>16346</v>
      </c>
      <c r="B6589" t="s">
        <v>16347</v>
      </c>
    </row>
    <row r="6590" spans="1:2" x14ac:dyDescent="0.25">
      <c r="A6590" t="s">
        <v>16348</v>
      </c>
      <c r="B6590" t="s">
        <v>16349</v>
      </c>
    </row>
    <row r="6591" spans="1:2" x14ac:dyDescent="0.25">
      <c r="A6591" t="s">
        <v>16350</v>
      </c>
      <c r="B6591" t="s">
        <v>16351</v>
      </c>
    </row>
    <row r="6592" spans="1:2" x14ac:dyDescent="0.25">
      <c r="A6592" t="s">
        <v>16352</v>
      </c>
      <c r="B6592" t="s">
        <v>16353</v>
      </c>
    </row>
    <row r="6593" spans="1:2" x14ac:dyDescent="0.25">
      <c r="A6593" t="s">
        <v>16354</v>
      </c>
      <c r="B6593" t="s">
        <v>16355</v>
      </c>
    </row>
    <row r="6594" spans="1:2" x14ac:dyDescent="0.25">
      <c r="A6594" t="s">
        <v>16356</v>
      </c>
      <c r="B6594" t="s">
        <v>16357</v>
      </c>
    </row>
    <row r="6595" spans="1:2" x14ac:dyDescent="0.25">
      <c r="A6595" t="s">
        <v>16358</v>
      </c>
      <c r="B6595" t="s">
        <v>16359</v>
      </c>
    </row>
    <row r="6596" spans="1:2" x14ac:dyDescent="0.25">
      <c r="A6596" t="s">
        <v>16360</v>
      </c>
      <c r="B6596" t="s">
        <v>16361</v>
      </c>
    </row>
    <row r="6597" spans="1:2" x14ac:dyDescent="0.25">
      <c r="A6597" t="s">
        <v>16362</v>
      </c>
      <c r="B6597" t="s">
        <v>16363</v>
      </c>
    </row>
    <row r="6598" spans="1:2" x14ac:dyDescent="0.25">
      <c r="A6598" t="s">
        <v>16364</v>
      </c>
      <c r="B6598" t="s">
        <v>15745</v>
      </c>
    </row>
    <row r="6599" spans="1:2" x14ac:dyDescent="0.25">
      <c r="A6599" t="s">
        <v>16365</v>
      </c>
      <c r="B6599" t="s">
        <v>16366</v>
      </c>
    </row>
    <row r="6600" spans="1:2" x14ac:dyDescent="0.25">
      <c r="A6600" t="s">
        <v>16367</v>
      </c>
      <c r="B6600" t="s">
        <v>16368</v>
      </c>
    </row>
    <row r="6601" spans="1:2" x14ac:dyDescent="0.25">
      <c r="A6601" t="s">
        <v>16369</v>
      </c>
      <c r="B6601" t="s">
        <v>16370</v>
      </c>
    </row>
    <row r="6602" spans="1:2" x14ac:dyDescent="0.25">
      <c r="A6602" t="s">
        <v>16371</v>
      </c>
      <c r="B6602" t="s">
        <v>16372</v>
      </c>
    </row>
    <row r="6603" spans="1:2" x14ac:dyDescent="0.25">
      <c r="A6603" t="s">
        <v>16373</v>
      </c>
      <c r="B6603" t="s">
        <v>16374</v>
      </c>
    </row>
    <row r="6604" spans="1:2" x14ac:dyDescent="0.25">
      <c r="A6604" t="s">
        <v>16375</v>
      </c>
      <c r="B6604" t="s">
        <v>16376</v>
      </c>
    </row>
    <row r="6605" spans="1:2" x14ac:dyDescent="0.25">
      <c r="A6605" t="s">
        <v>16377</v>
      </c>
      <c r="B6605" t="s">
        <v>16378</v>
      </c>
    </row>
    <row r="6606" spans="1:2" x14ac:dyDescent="0.25">
      <c r="A6606" t="s">
        <v>16379</v>
      </c>
      <c r="B6606" t="s">
        <v>16380</v>
      </c>
    </row>
    <row r="6607" spans="1:2" x14ac:dyDescent="0.25">
      <c r="A6607" t="s">
        <v>16381</v>
      </c>
      <c r="B6607" t="s">
        <v>16382</v>
      </c>
    </row>
    <row r="6608" spans="1:2" x14ac:dyDescent="0.25">
      <c r="A6608" t="s">
        <v>16383</v>
      </c>
      <c r="B6608" t="s">
        <v>16384</v>
      </c>
    </row>
    <row r="6609" spans="1:2" x14ac:dyDescent="0.25">
      <c r="A6609" t="s">
        <v>16385</v>
      </c>
      <c r="B6609" t="s">
        <v>16386</v>
      </c>
    </row>
    <row r="6610" spans="1:2" x14ac:dyDescent="0.25">
      <c r="A6610" t="s">
        <v>16387</v>
      </c>
      <c r="B6610" t="s">
        <v>16388</v>
      </c>
    </row>
    <row r="6611" spans="1:2" x14ac:dyDescent="0.25">
      <c r="A6611" t="s">
        <v>16389</v>
      </c>
      <c r="B6611" t="s">
        <v>16390</v>
      </c>
    </row>
    <row r="6612" spans="1:2" x14ac:dyDescent="0.25">
      <c r="A6612" t="s">
        <v>16391</v>
      </c>
      <c r="B6612" t="s">
        <v>16392</v>
      </c>
    </row>
    <row r="6613" spans="1:2" x14ac:dyDescent="0.25">
      <c r="A6613" t="s">
        <v>16393</v>
      </c>
      <c r="B6613" t="s">
        <v>16394</v>
      </c>
    </row>
    <row r="6614" spans="1:2" x14ac:dyDescent="0.25">
      <c r="A6614" t="s">
        <v>16395</v>
      </c>
      <c r="B6614" t="s">
        <v>16396</v>
      </c>
    </row>
    <row r="6615" spans="1:2" x14ac:dyDescent="0.25">
      <c r="A6615" t="s">
        <v>16397</v>
      </c>
      <c r="B6615" t="s">
        <v>16398</v>
      </c>
    </row>
    <row r="6616" spans="1:2" x14ac:dyDescent="0.25">
      <c r="A6616" t="s">
        <v>16399</v>
      </c>
      <c r="B6616" t="s">
        <v>9882</v>
      </c>
    </row>
    <row r="6617" spans="1:2" x14ac:dyDescent="0.25">
      <c r="A6617" t="s">
        <v>16400</v>
      </c>
      <c r="B6617" t="s">
        <v>16401</v>
      </c>
    </row>
    <row r="6618" spans="1:2" x14ac:dyDescent="0.25">
      <c r="A6618" t="s">
        <v>16402</v>
      </c>
      <c r="B6618" t="s">
        <v>16403</v>
      </c>
    </row>
    <row r="6619" spans="1:2" x14ac:dyDescent="0.25">
      <c r="A6619" t="s">
        <v>16404</v>
      </c>
      <c r="B6619" t="s">
        <v>16405</v>
      </c>
    </row>
    <row r="6620" spans="1:2" x14ac:dyDescent="0.25">
      <c r="A6620" t="s">
        <v>16406</v>
      </c>
      <c r="B6620" t="s">
        <v>16407</v>
      </c>
    </row>
    <row r="6621" spans="1:2" x14ac:dyDescent="0.25">
      <c r="A6621" t="s">
        <v>16408</v>
      </c>
      <c r="B6621" t="s">
        <v>16409</v>
      </c>
    </row>
    <row r="6622" spans="1:2" x14ac:dyDescent="0.25">
      <c r="A6622" t="s">
        <v>16410</v>
      </c>
      <c r="B6622" t="s">
        <v>16411</v>
      </c>
    </row>
    <row r="6623" spans="1:2" x14ac:dyDescent="0.25">
      <c r="A6623" t="s">
        <v>16412</v>
      </c>
      <c r="B6623" t="s">
        <v>16413</v>
      </c>
    </row>
    <row r="6624" spans="1:2" x14ac:dyDescent="0.25">
      <c r="A6624" t="s">
        <v>16414</v>
      </c>
      <c r="B6624" t="s">
        <v>16415</v>
      </c>
    </row>
    <row r="6625" spans="1:2" x14ac:dyDescent="0.25">
      <c r="A6625" t="s">
        <v>16416</v>
      </c>
      <c r="B6625" t="s">
        <v>16417</v>
      </c>
    </row>
    <row r="6626" spans="1:2" x14ac:dyDescent="0.25">
      <c r="A6626" t="s">
        <v>16418</v>
      </c>
      <c r="B6626" t="s">
        <v>16419</v>
      </c>
    </row>
    <row r="6627" spans="1:2" x14ac:dyDescent="0.25">
      <c r="A6627" t="s">
        <v>16420</v>
      </c>
      <c r="B6627" t="s">
        <v>16421</v>
      </c>
    </row>
    <row r="6628" spans="1:2" x14ac:dyDescent="0.25">
      <c r="A6628" t="s">
        <v>16422</v>
      </c>
      <c r="B6628" t="s">
        <v>16423</v>
      </c>
    </row>
    <row r="6629" spans="1:2" x14ac:dyDescent="0.25">
      <c r="A6629" t="s">
        <v>16424</v>
      </c>
      <c r="B6629" t="s">
        <v>16425</v>
      </c>
    </row>
    <row r="6630" spans="1:2" x14ac:dyDescent="0.25">
      <c r="A6630" t="s">
        <v>16426</v>
      </c>
      <c r="B6630" t="s">
        <v>16427</v>
      </c>
    </row>
    <row r="6631" spans="1:2" x14ac:dyDescent="0.25">
      <c r="A6631" t="s">
        <v>16428</v>
      </c>
      <c r="B6631" t="s">
        <v>16429</v>
      </c>
    </row>
    <row r="6632" spans="1:2" x14ac:dyDescent="0.25">
      <c r="A6632" t="s">
        <v>16430</v>
      </c>
      <c r="B6632" t="s">
        <v>16431</v>
      </c>
    </row>
    <row r="6633" spans="1:2" x14ac:dyDescent="0.25">
      <c r="A6633" t="s">
        <v>16432</v>
      </c>
      <c r="B6633" t="s">
        <v>16433</v>
      </c>
    </row>
    <row r="6634" spans="1:2" x14ac:dyDescent="0.25">
      <c r="A6634" t="s">
        <v>16434</v>
      </c>
      <c r="B6634" t="s">
        <v>16435</v>
      </c>
    </row>
    <row r="6635" spans="1:2" x14ac:dyDescent="0.25">
      <c r="A6635" t="s">
        <v>16436</v>
      </c>
      <c r="B6635" t="s">
        <v>16437</v>
      </c>
    </row>
    <row r="6636" spans="1:2" x14ac:dyDescent="0.25">
      <c r="A6636" t="s">
        <v>16438</v>
      </c>
      <c r="B6636" t="s">
        <v>16439</v>
      </c>
    </row>
    <row r="6637" spans="1:2" x14ac:dyDescent="0.25">
      <c r="A6637" t="s">
        <v>16440</v>
      </c>
      <c r="B6637" t="s">
        <v>16441</v>
      </c>
    </row>
    <row r="6638" spans="1:2" x14ac:dyDescent="0.25">
      <c r="A6638" t="s">
        <v>16442</v>
      </c>
      <c r="B6638" t="s">
        <v>16442</v>
      </c>
    </row>
    <row r="6639" spans="1:2" x14ac:dyDescent="0.25">
      <c r="A6639" t="s">
        <v>16443</v>
      </c>
      <c r="B6639" t="s">
        <v>16444</v>
      </c>
    </row>
    <row r="6640" spans="1:2" x14ac:dyDescent="0.25">
      <c r="A6640" t="s">
        <v>16445</v>
      </c>
      <c r="B6640" t="s">
        <v>16446</v>
      </c>
    </row>
    <row r="6641" spans="1:2" x14ac:dyDescent="0.25">
      <c r="A6641" t="s">
        <v>16447</v>
      </c>
      <c r="B6641" t="s">
        <v>16448</v>
      </c>
    </row>
    <row r="6642" spans="1:2" x14ac:dyDescent="0.25">
      <c r="A6642" t="s">
        <v>16449</v>
      </c>
      <c r="B6642" t="s">
        <v>16449</v>
      </c>
    </row>
    <row r="6643" spans="1:2" x14ac:dyDescent="0.25">
      <c r="A6643" t="s">
        <v>16450</v>
      </c>
      <c r="B6643" t="s">
        <v>16451</v>
      </c>
    </row>
    <row r="6644" spans="1:2" x14ac:dyDescent="0.25">
      <c r="A6644" t="s">
        <v>16452</v>
      </c>
      <c r="B6644" t="s">
        <v>16453</v>
      </c>
    </row>
    <row r="6645" spans="1:2" x14ac:dyDescent="0.25">
      <c r="A6645" t="s">
        <v>16454</v>
      </c>
      <c r="B6645" t="s">
        <v>16454</v>
      </c>
    </row>
    <row r="6646" spans="1:2" x14ac:dyDescent="0.25">
      <c r="A6646" t="s">
        <v>16455</v>
      </c>
      <c r="B6646" t="s">
        <v>16456</v>
      </c>
    </row>
    <row r="6647" spans="1:2" x14ac:dyDescent="0.25">
      <c r="A6647" t="s">
        <v>16457</v>
      </c>
      <c r="B6647" t="s">
        <v>16458</v>
      </c>
    </row>
    <row r="6648" spans="1:2" x14ac:dyDescent="0.25">
      <c r="A6648" t="s">
        <v>16459</v>
      </c>
      <c r="B6648" t="s">
        <v>16460</v>
      </c>
    </row>
    <row r="6649" spans="1:2" x14ac:dyDescent="0.25">
      <c r="A6649" t="s">
        <v>16461</v>
      </c>
      <c r="B6649" t="s">
        <v>16462</v>
      </c>
    </row>
    <row r="6650" spans="1:2" x14ac:dyDescent="0.25">
      <c r="A6650" t="s">
        <v>16463</v>
      </c>
      <c r="B6650" t="s">
        <v>16464</v>
      </c>
    </row>
    <row r="6651" spans="1:2" x14ac:dyDescent="0.25">
      <c r="A6651" t="s">
        <v>16465</v>
      </c>
      <c r="B6651" t="s">
        <v>16466</v>
      </c>
    </row>
    <row r="6652" spans="1:2" x14ac:dyDescent="0.25">
      <c r="A6652" t="s">
        <v>16467</v>
      </c>
      <c r="B6652" t="s">
        <v>16468</v>
      </c>
    </row>
    <row r="6653" spans="1:2" x14ac:dyDescent="0.25">
      <c r="A6653" t="s">
        <v>16469</v>
      </c>
      <c r="B6653" t="s">
        <v>16470</v>
      </c>
    </row>
    <row r="6654" spans="1:2" x14ac:dyDescent="0.25">
      <c r="A6654" t="s">
        <v>16471</v>
      </c>
      <c r="B6654" t="s">
        <v>16472</v>
      </c>
    </row>
    <row r="6655" spans="1:2" x14ac:dyDescent="0.25">
      <c r="A6655" t="s">
        <v>16473</v>
      </c>
      <c r="B6655" t="s">
        <v>16474</v>
      </c>
    </row>
    <row r="6656" spans="1:2" x14ac:dyDescent="0.25">
      <c r="A6656" t="s">
        <v>16475</v>
      </c>
      <c r="B6656" t="s">
        <v>16476</v>
      </c>
    </row>
    <row r="6657" spans="1:2" x14ac:dyDescent="0.25">
      <c r="A6657" t="s">
        <v>16477</v>
      </c>
      <c r="B6657" t="s">
        <v>16478</v>
      </c>
    </row>
    <row r="6658" spans="1:2" x14ac:dyDescent="0.25">
      <c r="A6658" t="s">
        <v>16479</v>
      </c>
      <c r="B6658" t="s">
        <v>16480</v>
      </c>
    </row>
    <row r="6659" spans="1:2" x14ac:dyDescent="0.25">
      <c r="A6659" t="s">
        <v>16481</v>
      </c>
      <c r="B6659" t="s">
        <v>16482</v>
      </c>
    </row>
    <row r="6660" spans="1:2" x14ac:dyDescent="0.25">
      <c r="A6660" t="s">
        <v>98</v>
      </c>
      <c r="B6660" t="s">
        <v>16483</v>
      </c>
    </row>
    <row r="6661" spans="1:2" x14ac:dyDescent="0.25">
      <c r="A6661" t="s">
        <v>16484</v>
      </c>
      <c r="B6661" t="s">
        <v>16485</v>
      </c>
    </row>
    <row r="6662" spans="1:2" x14ac:dyDescent="0.25">
      <c r="A6662" t="s">
        <v>16486</v>
      </c>
      <c r="B6662" t="s">
        <v>16487</v>
      </c>
    </row>
    <row r="6663" spans="1:2" x14ac:dyDescent="0.25">
      <c r="A6663" t="s">
        <v>16488</v>
      </c>
      <c r="B6663" t="s">
        <v>16489</v>
      </c>
    </row>
    <row r="6664" spans="1:2" x14ac:dyDescent="0.25">
      <c r="A6664" t="s">
        <v>16490</v>
      </c>
      <c r="B6664" t="s">
        <v>16491</v>
      </c>
    </row>
    <row r="6665" spans="1:2" x14ac:dyDescent="0.25">
      <c r="A6665" t="s">
        <v>16492</v>
      </c>
      <c r="B6665" t="s">
        <v>16493</v>
      </c>
    </row>
    <row r="6666" spans="1:2" x14ac:dyDescent="0.25">
      <c r="A6666" t="s">
        <v>16494</v>
      </c>
      <c r="B6666" t="s">
        <v>16495</v>
      </c>
    </row>
    <row r="6667" spans="1:2" x14ac:dyDescent="0.25">
      <c r="A6667" t="s">
        <v>16496</v>
      </c>
      <c r="B6667" t="s">
        <v>16497</v>
      </c>
    </row>
    <row r="6668" spans="1:2" x14ac:dyDescent="0.25">
      <c r="A6668" t="s">
        <v>16498</v>
      </c>
      <c r="B6668" t="s">
        <v>16499</v>
      </c>
    </row>
    <row r="6669" spans="1:2" x14ac:dyDescent="0.25">
      <c r="A6669" t="s">
        <v>16500</v>
      </c>
      <c r="B6669" t="s">
        <v>16501</v>
      </c>
    </row>
    <row r="6670" spans="1:2" x14ac:dyDescent="0.25">
      <c r="A6670" t="s">
        <v>205</v>
      </c>
      <c r="B6670" t="s">
        <v>16502</v>
      </c>
    </row>
    <row r="6671" spans="1:2" x14ac:dyDescent="0.25">
      <c r="A6671" t="s">
        <v>16503</v>
      </c>
      <c r="B6671" t="s">
        <v>16504</v>
      </c>
    </row>
    <row r="6672" spans="1:2" x14ac:dyDescent="0.25">
      <c r="A6672" t="s">
        <v>16505</v>
      </c>
      <c r="B6672" t="s">
        <v>16506</v>
      </c>
    </row>
    <row r="6673" spans="1:2" x14ac:dyDescent="0.25">
      <c r="A6673" t="s">
        <v>16507</v>
      </c>
      <c r="B6673" t="s">
        <v>16508</v>
      </c>
    </row>
    <row r="6674" spans="1:2" x14ac:dyDescent="0.25">
      <c r="A6674" t="s">
        <v>16509</v>
      </c>
      <c r="B6674" t="s">
        <v>16510</v>
      </c>
    </row>
    <row r="6675" spans="1:2" x14ac:dyDescent="0.25">
      <c r="A6675" t="s">
        <v>16511</v>
      </c>
      <c r="B6675" t="s">
        <v>16512</v>
      </c>
    </row>
    <row r="6676" spans="1:2" x14ac:dyDescent="0.25">
      <c r="A6676" t="s">
        <v>16513</v>
      </c>
      <c r="B6676" t="s">
        <v>16514</v>
      </c>
    </row>
    <row r="6677" spans="1:2" x14ac:dyDescent="0.25">
      <c r="A6677" t="s">
        <v>16515</v>
      </c>
      <c r="B6677" t="s">
        <v>16516</v>
      </c>
    </row>
    <row r="6678" spans="1:2" x14ac:dyDescent="0.25">
      <c r="A6678" t="s">
        <v>16517</v>
      </c>
      <c r="B6678" t="s">
        <v>16518</v>
      </c>
    </row>
    <row r="6679" spans="1:2" x14ac:dyDescent="0.25">
      <c r="A6679" t="s">
        <v>16519</v>
      </c>
      <c r="B6679" t="s">
        <v>16520</v>
      </c>
    </row>
    <row r="6680" spans="1:2" x14ac:dyDescent="0.25">
      <c r="A6680" t="s">
        <v>16521</v>
      </c>
      <c r="B6680" t="s">
        <v>16522</v>
      </c>
    </row>
    <row r="6681" spans="1:2" x14ac:dyDescent="0.25">
      <c r="A6681" t="s">
        <v>16523</v>
      </c>
      <c r="B6681" t="s">
        <v>16524</v>
      </c>
    </row>
    <row r="6682" spans="1:2" x14ac:dyDescent="0.25">
      <c r="A6682" t="s">
        <v>16525</v>
      </c>
      <c r="B6682" t="s">
        <v>16526</v>
      </c>
    </row>
    <row r="6683" spans="1:2" x14ac:dyDescent="0.25">
      <c r="A6683" t="s">
        <v>16527</v>
      </c>
      <c r="B6683" t="s">
        <v>16528</v>
      </c>
    </row>
    <row r="6684" spans="1:2" x14ac:dyDescent="0.25">
      <c r="A6684" t="s">
        <v>13813</v>
      </c>
      <c r="B6684" t="s">
        <v>16529</v>
      </c>
    </row>
    <row r="6685" spans="1:2" x14ac:dyDescent="0.25">
      <c r="A6685" t="s">
        <v>16530</v>
      </c>
      <c r="B6685" t="s">
        <v>16531</v>
      </c>
    </row>
    <row r="6686" spans="1:2" x14ac:dyDescent="0.25">
      <c r="A6686" t="s">
        <v>16532</v>
      </c>
      <c r="B6686" t="s">
        <v>16533</v>
      </c>
    </row>
    <row r="6687" spans="1:2" x14ac:dyDescent="0.25">
      <c r="A6687" t="s">
        <v>16534</v>
      </c>
      <c r="B6687" t="s">
        <v>16535</v>
      </c>
    </row>
    <row r="6688" spans="1:2" x14ac:dyDescent="0.25">
      <c r="A6688" t="s">
        <v>16536</v>
      </c>
      <c r="B6688" t="s">
        <v>16537</v>
      </c>
    </row>
    <row r="6689" spans="1:2" x14ac:dyDescent="0.25">
      <c r="A6689" t="s">
        <v>16538</v>
      </c>
      <c r="B6689" t="s">
        <v>16539</v>
      </c>
    </row>
    <row r="6690" spans="1:2" x14ac:dyDescent="0.25">
      <c r="A6690" t="s">
        <v>16540</v>
      </c>
      <c r="B6690" t="s">
        <v>16541</v>
      </c>
    </row>
    <row r="6691" spans="1:2" x14ac:dyDescent="0.25">
      <c r="A6691" t="s">
        <v>16542</v>
      </c>
      <c r="B6691" t="s">
        <v>16543</v>
      </c>
    </row>
    <row r="6692" spans="1:2" x14ac:dyDescent="0.25">
      <c r="A6692" t="s">
        <v>16544</v>
      </c>
      <c r="B6692" t="s">
        <v>16545</v>
      </c>
    </row>
    <row r="6693" spans="1:2" x14ac:dyDescent="0.25">
      <c r="A6693" t="s">
        <v>16546</v>
      </c>
      <c r="B6693" t="s">
        <v>16547</v>
      </c>
    </row>
    <row r="6694" spans="1:2" x14ac:dyDescent="0.25">
      <c r="A6694" t="s">
        <v>16548</v>
      </c>
      <c r="B6694" t="s">
        <v>16549</v>
      </c>
    </row>
    <row r="6695" spans="1:2" x14ac:dyDescent="0.25">
      <c r="A6695" t="s">
        <v>16550</v>
      </c>
      <c r="B6695" t="s">
        <v>16551</v>
      </c>
    </row>
    <row r="6696" spans="1:2" x14ac:dyDescent="0.25">
      <c r="A6696" t="s">
        <v>16552</v>
      </c>
      <c r="B6696" t="s">
        <v>16553</v>
      </c>
    </row>
    <row r="6697" spans="1:2" x14ac:dyDescent="0.25">
      <c r="A6697" t="s">
        <v>11758</v>
      </c>
      <c r="B6697" t="s">
        <v>16554</v>
      </c>
    </row>
    <row r="6698" spans="1:2" x14ac:dyDescent="0.25">
      <c r="A6698" t="s">
        <v>239</v>
      </c>
      <c r="B6698" t="s">
        <v>16555</v>
      </c>
    </row>
    <row r="6699" spans="1:2" x14ac:dyDescent="0.25">
      <c r="A6699" t="s">
        <v>16556</v>
      </c>
      <c r="B6699" t="s">
        <v>16557</v>
      </c>
    </row>
    <row r="6700" spans="1:2" x14ac:dyDescent="0.25">
      <c r="A6700" t="s">
        <v>16558</v>
      </c>
      <c r="B6700" t="s">
        <v>16559</v>
      </c>
    </row>
    <row r="6701" spans="1:2" x14ac:dyDescent="0.25">
      <c r="A6701" t="s">
        <v>16560</v>
      </c>
      <c r="B6701" t="s">
        <v>16561</v>
      </c>
    </row>
    <row r="6702" spans="1:2" x14ac:dyDescent="0.25">
      <c r="A6702" t="s">
        <v>16562</v>
      </c>
      <c r="B6702" t="s">
        <v>16563</v>
      </c>
    </row>
    <row r="6703" spans="1:2" x14ac:dyDescent="0.25">
      <c r="A6703" t="s">
        <v>16564</v>
      </c>
      <c r="B6703" t="s">
        <v>16565</v>
      </c>
    </row>
    <row r="6704" spans="1:2" x14ac:dyDescent="0.25">
      <c r="A6704" t="s">
        <v>16566</v>
      </c>
      <c r="B6704" t="s">
        <v>16567</v>
      </c>
    </row>
    <row r="6705" spans="1:2" x14ac:dyDescent="0.25">
      <c r="A6705" t="s">
        <v>16568</v>
      </c>
      <c r="B6705" t="s">
        <v>16569</v>
      </c>
    </row>
    <row r="6706" spans="1:2" x14ac:dyDescent="0.25">
      <c r="A6706" t="s">
        <v>16570</v>
      </c>
      <c r="B6706" t="s">
        <v>16571</v>
      </c>
    </row>
    <row r="6707" spans="1:2" x14ac:dyDescent="0.25">
      <c r="A6707" t="s">
        <v>16572</v>
      </c>
      <c r="B6707" t="s">
        <v>16573</v>
      </c>
    </row>
    <row r="6708" spans="1:2" x14ac:dyDescent="0.25">
      <c r="A6708" t="s">
        <v>16574</v>
      </c>
      <c r="B6708" t="s">
        <v>16575</v>
      </c>
    </row>
    <row r="6709" spans="1:2" x14ac:dyDescent="0.25">
      <c r="A6709" t="s">
        <v>16576</v>
      </c>
      <c r="B6709" t="s">
        <v>16577</v>
      </c>
    </row>
    <row r="6710" spans="1:2" x14ac:dyDescent="0.25">
      <c r="A6710" t="s">
        <v>16578</v>
      </c>
      <c r="B6710" t="s">
        <v>16579</v>
      </c>
    </row>
    <row r="6711" spans="1:2" x14ac:dyDescent="0.25">
      <c r="A6711" t="s">
        <v>348</v>
      </c>
      <c r="B6711" t="s">
        <v>16580</v>
      </c>
    </row>
    <row r="6712" spans="1:2" x14ac:dyDescent="0.25">
      <c r="A6712" t="s">
        <v>16581</v>
      </c>
      <c r="B6712" t="s">
        <v>16582</v>
      </c>
    </row>
    <row r="6713" spans="1:2" x14ac:dyDescent="0.25">
      <c r="A6713" t="s">
        <v>16583</v>
      </c>
      <c r="B6713" t="s">
        <v>16584</v>
      </c>
    </row>
    <row r="6714" spans="1:2" x14ac:dyDescent="0.25">
      <c r="A6714" t="s">
        <v>16585</v>
      </c>
      <c r="B6714" t="s">
        <v>16586</v>
      </c>
    </row>
    <row r="6715" spans="1:2" x14ac:dyDescent="0.25">
      <c r="A6715" t="s">
        <v>16587</v>
      </c>
      <c r="B6715" t="s">
        <v>16588</v>
      </c>
    </row>
    <row r="6716" spans="1:2" x14ac:dyDescent="0.25">
      <c r="A6716" t="s">
        <v>16589</v>
      </c>
      <c r="B6716" t="s">
        <v>16590</v>
      </c>
    </row>
    <row r="6717" spans="1:2" x14ac:dyDescent="0.25">
      <c r="A6717" t="s">
        <v>16591</v>
      </c>
      <c r="B6717" t="s">
        <v>16592</v>
      </c>
    </row>
    <row r="6718" spans="1:2" x14ac:dyDescent="0.25">
      <c r="A6718" t="s">
        <v>16593</v>
      </c>
      <c r="B6718" t="s">
        <v>16594</v>
      </c>
    </row>
    <row r="6719" spans="1:2" x14ac:dyDescent="0.25">
      <c r="A6719" t="s">
        <v>16595</v>
      </c>
      <c r="B6719" t="s">
        <v>16596</v>
      </c>
    </row>
    <row r="6720" spans="1:2" x14ac:dyDescent="0.25">
      <c r="A6720" t="s">
        <v>16597</v>
      </c>
      <c r="B6720" t="s">
        <v>16598</v>
      </c>
    </row>
    <row r="6721" spans="1:2" x14ac:dyDescent="0.25">
      <c r="A6721" t="s">
        <v>16599</v>
      </c>
      <c r="B6721" t="s">
        <v>16600</v>
      </c>
    </row>
    <row r="6722" spans="1:2" x14ac:dyDescent="0.25">
      <c r="A6722" t="s">
        <v>16601</v>
      </c>
      <c r="B6722" t="s">
        <v>16602</v>
      </c>
    </row>
    <row r="6723" spans="1:2" x14ac:dyDescent="0.25">
      <c r="A6723" t="s">
        <v>16603</v>
      </c>
      <c r="B6723" t="s">
        <v>16604</v>
      </c>
    </row>
    <row r="6724" spans="1:2" x14ac:dyDescent="0.25">
      <c r="A6724" t="s">
        <v>16605</v>
      </c>
      <c r="B6724" t="s">
        <v>16606</v>
      </c>
    </row>
    <row r="6725" spans="1:2" x14ac:dyDescent="0.25">
      <c r="A6725" t="s">
        <v>16582</v>
      </c>
      <c r="B6725" t="s">
        <v>16607</v>
      </c>
    </row>
    <row r="6726" spans="1:2" x14ac:dyDescent="0.25">
      <c r="A6726" t="s">
        <v>16608</v>
      </c>
      <c r="B6726" t="s">
        <v>16609</v>
      </c>
    </row>
    <row r="6727" spans="1:2" x14ac:dyDescent="0.25">
      <c r="A6727" t="s">
        <v>16610</v>
      </c>
      <c r="B6727" t="s">
        <v>15020</v>
      </c>
    </row>
    <row r="6728" spans="1:2" x14ac:dyDescent="0.25">
      <c r="A6728" t="s">
        <v>16611</v>
      </c>
      <c r="B6728" t="s">
        <v>16612</v>
      </c>
    </row>
    <row r="6729" spans="1:2" x14ac:dyDescent="0.25">
      <c r="A6729" t="s">
        <v>16613</v>
      </c>
      <c r="B6729" t="s">
        <v>16614</v>
      </c>
    </row>
    <row r="6730" spans="1:2" x14ac:dyDescent="0.25">
      <c r="A6730" t="s">
        <v>16615</v>
      </c>
      <c r="B6730" t="s">
        <v>16616</v>
      </c>
    </row>
    <row r="6731" spans="1:2" x14ac:dyDescent="0.25">
      <c r="A6731" t="s">
        <v>16617</v>
      </c>
      <c r="B6731" t="s">
        <v>16618</v>
      </c>
    </row>
    <row r="6732" spans="1:2" x14ac:dyDescent="0.25">
      <c r="A6732" t="s">
        <v>16619</v>
      </c>
      <c r="B6732" t="s">
        <v>16620</v>
      </c>
    </row>
    <row r="6733" spans="1:2" x14ac:dyDescent="0.25">
      <c r="A6733" t="s">
        <v>16621</v>
      </c>
      <c r="B6733" t="s">
        <v>16622</v>
      </c>
    </row>
    <row r="6734" spans="1:2" x14ac:dyDescent="0.25">
      <c r="A6734" t="s">
        <v>16623</v>
      </c>
      <c r="B6734" t="s">
        <v>16624</v>
      </c>
    </row>
    <row r="6735" spans="1:2" x14ac:dyDescent="0.25">
      <c r="A6735" t="s">
        <v>16625</v>
      </c>
      <c r="B6735" t="s">
        <v>16626</v>
      </c>
    </row>
    <row r="6736" spans="1:2" x14ac:dyDescent="0.25">
      <c r="A6736" t="s">
        <v>16627</v>
      </c>
      <c r="B6736" t="s">
        <v>16628</v>
      </c>
    </row>
    <row r="6737" spans="1:2" x14ac:dyDescent="0.25">
      <c r="A6737" t="s">
        <v>16629</v>
      </c>
      <c r="B6737" t="s">
        <v>16630</v>
      </c>
    </row>
    <row r="6738" spans="1:2" x14ac:dyDescent="0.25">
      <c r="A6738" t="s">
        <v>16631</v>
      </c>
      <c r="B6738" t="s">
        <v>16632</v>
      </c>
    </row>
    <row r="6739" spans="1:2" x14ac:dyDescent="0.25">
      <c r="A6739" t="s">
        <v>16633</v>
      </c>
      <c r="B6739" t="s">
        <v>16634</v>
      </c>
    </row>
    <row r="6740" spans="1:2" x14ac:dyDescent="0.25">
      <c r="A6740" t="s">
        <v>16635</v>
      </c>
      <c r="B6740" t="s">
        <v>16636</v>
      </c>
    </row>
    <row r="6741" spans="1:2" x14ac:dyDescent="0.25">
      <c r="A6741" t="s">
        <v>16637</v>
      </c>
      <c r="B6741" t="s">
        <v>16637</v>
      </c>
    </row>
    <row r="6742" spans="1:2" x14ac:dyDescent="0.25">
      <c r="A6742" t="s">
        <v>16638</v>
      </c>
      <c r="B6742" t="s">
        <v>16639</v>
      </c>
    </row>
    <row r="6743" spans="1:2" x14ac:dyDescent="0.25">
      <c r="A6743" t="s">
        <v>16640</v>
      </c>
      <c r="B6743" t="s">
        <v>16641</v>
      </c>
    </row>
    <row r="6744" spans="1:2" x14ac:dyDescent="0.25">
      <c r="A6744" t="s">
        <v>16642</v>
      </c>
      <c r="B6744" t="s">
        <v>16643</v>
      </c>
    </row>
    <row r="6745" spans="1:2" x14ac:dyDescent="0.25">
      <c r="A6745" t="s">
        <v>16644</v>
      </c>
      <c r="B6745" t="s">
        <v>16645</v>
      </c>
    </row>
    <row r="6746" spans="1:2" x14ac:dyDescent="0.25">
      <c r="A6746" t="s">
        <v>16646</v>
      </c>
      <c r="B6746" t="s">
        <v>16647</v>
      </c>
    </row>
    <row r="6747" spans="1:2" x14ac:dyDescent="0.25">
      <c r="A6747" t="s">
        <v>16648</v>
      </c>
      <c r="B6747" t="s">
        <v>16589</v>
      </c>
    </row>
    <row r="6748" spans="1:2" x14ac:dyDescent="0.25">
      <c r="A6748" t="s">
        <v>16649</v>
      </c>
      <c r="B6748" t="s">
        <v>16650</v>
      </c>
    </row>
    <row r="6749" spans="1:2" x14ac:dyDescent="0.25">
      <c r="A6749" t="s">
        <v>16651</v>
      </c>
      <c r="B6749" t="s">
        <v>16652</v>
      </c>
    </row>
    <row r="6750" spans="1:2" x14ac:dyDescent="0.25">
      <c r="A6750" t="s">
        <v>16628</v>
      </c>
      <c r="B6750" t="s">
        <v>16653</v>
      </c>
    </row>
    <row r="6751" spans="1:2" x14ac:dyDescent="0.25">
      <c r="A6751" t="s">
        <v>605</v>
      </c>
      <c r="B6751" t="s">
        <v>16654</v>
      </c>
    </row>
    <row r="6752" spans="1:2" x14ac:dyDescent="0.25">
      <c r="A6752" t="s">
        <v>16655</v>
      </c>
      <c r="B6752" t="s">
        <v>16656</v>
      </c>
    </row>
    <row r="6753" spans="1:2" x14ac:dyDescent="0.25">
      <c r="A6753" t="s">
        <v>16657</v>
      </c>
      <c r="B6753" t="s">
        <v>16658</v>
      </c>
    </row>
    <row r="6754" spans="1:2" x14ac:dyDescent="0.25">
      <c r="A6754" t="s">
        <v>16659</v>
      </c>
      <c r="B6754" t="s">
        <v>16660</v>
      </c>
    </row>
    <row r="6755" spans="1:2" x14ac:dyDescent="0.25">
      <c r="A6755" t="s">
        <v>16661</v>
      </c>
      <c r="B6755" t="s">
        <v>16662</v>
      </c>
    </row>
    <row r="6756" spans="1:2" x14ac:dyDescent="0.25">
      <c r="A6756" t="s">
        <v>16663</v>
      </c>
      <c r="B6756" t="s">
        <v>16664</v>
      </c>
    </row>
    <row r="6757" spans="1:2" x14ac:dyDescent="0.25">
      <c r="A6757" t="s">
        <v>16665</v>
      </c>
      <c r="B6757" t="s">
        <v>16666</v>
      </c>
    </row>
    <row r="6758" spans="1:2" x14ac:dyDescent="0.25">
      <c r="A6758" t="s">
        <v>16667</v>
      </c>
      <c r="B6758" t="s">
        <v>16668</v>
      </c>
    </row>
    <row r="6759" spans="1:2" x14ac:dyDescent="0.25">
      <c r="A6759" t="s">
        <v>16669</v>
      </c>
      <c r="B6759" t="s">
        <v>16669</v>
      </c>
    </row>
    <row r="6760" spans="1:2" x14ac:dyDescent="0.25">
      <c r="A6760" t="s">
        <v>16670</v>
      </c>
      <c r="B6760" t="s">
        <v>16671</v>
      </c>
    </row>
    <row r="6761" spans="1:2" x14ac:dyDescent="0.25">
      <c r="A6761" t="s">
        <v>16672</v>
      </c>
      <c r="B6761" t="s">
        <v>16673</v>
      </c>
    </row>
    <row r="6762" spans="1:2" x14ac:dyDescent="0.25">
      <c r="A6762" t="s">
        <v>16674</v>
      </c>
      <c r="B6762" t="s">
        <v>3381</v>
      </c>
    </row>
    <row r="6763" spans="1:2" x14ac:dyDescent="0.25">
      <c r="A6763" t="s">
        <v>16675</v>
      </c>
      <c r="B6763" t="s">
        <v>16676</v>
      </c>
    </row>
    <row r="6764" spans="1:2" x14ac:dyDescent="0.25">
      <c r="A6764" t="s">
        <v>16677</v>
      </c>
      <c r="B6764" t="s">
        <v>16677</v>
      </c>
    </row>
    <row r="6765" spans="1:2" x14ac:dyDescent="0.25">
      <c r="A6765" t="s">
        <v>16678</v>
      </c>
      <c r="B6765" t="s">
        <v>16679</v>
      </c>
    </row>
    <row r="6766" spans="1:2" x14ac:dyDescent="0.25">
      <c r="A6766" t="s">
        <v>830</v>
      </c>
      <c r="B6766" t="s">
        <v>16680</v>
      </c>
    </row>
    <row r="6767" spans="1:2" x14ac:dyDescent="0.25">
      <c r="A6767" t="s">
        <v>16681</v>
      </c>
      <c r="B6767" t="s">
        <v>16682</v>
      </c>
    </row>
    <row r="6768" spans="1:2" x14ac:dyDescent="0.25">
      <c r="A6768" t="s">
        <v>16683</v>
      </c>
      <c r="B6768" t="s">
        <v>16684</v>
      </c>
    </row>
    <row r="6769" spans="1:2" x14ac:dyDescent="0.25">
      <c r="A6769" t="s">
        <v>16685</v>
      </c>
      <c r="B6769" t="s">
        <v>16686</v>
      </c>
    </row>
    <row r="6770" spans="1:2" x14ac:dyDescent="0.25">
      <c r="A6770" t="s">
        <v>16687</v>
      </c>
      <c r="B6770" t="s">
        <v>16688</v>
      </c>
    </row>
    <row r="6771" spans="1:2" x14ac:dyDescent="0.25">
      <c r="A6771" t="s">
        <v>16689</v>
      </c>
      <c r="B6771" t="s">
        <v>16690</v>
      </c>
    </row>
    <row r="6772" spans="1:2" x14ac:dyDescent="0.25">
      <c r="A6772" t="s">
        <v>16691</v>
      </c>
      <c r="B6772" t="s">
        <v>16692</v>
      </c>
    </row>
    <row r="6773" spans="1:2" x14ac:dyDescent="0.25">
      <c r="A6773" t="s">
        <v>16693</v>
      </c>
      <c r="B6773" t="s">
        <v>16694</v>
      </c>
    </row>
    <row r="6774" spans="1:2" x14ac:dyDescent="0.25">
      <c r="A6774" t="s">
        <v>16695</v>
      </c>
      <c r="B6774" t="s">
        <v>16696</v>
      </c>
    </row>
    <row r="6775" spans="1:2" x14ac:dyDescent="0.25">
      <c r="A6775" t="s">
        <v>16697</v>
      </c>
      <c r="B6775" t="s">
        <v>16698</v>
      </c>
    </row>
    <row r="6776" spans="1:2" x14ac:dyDescent="0.25">
      <c r="A6776" t="s">
        <v>16699</v>
      </c>
      <c r="B6776" t="s">
        <v>16700</v>
      </c>
    </row>
    <row r="6777" spans="1:2" x14ac:dyDescent="0.25">
      <c r="A6777" t="s">
        <v>16701</v>
      </c>
      <c r="B6777" t="s">
        <v>16702</v>
      </c>
    </row>
    <row r="6778" spans="1:2" x14ac:dyDescent="0.25">
      <c r="A6778" t="s">
        <v>16703</v>
      </c>
      <c r="B6778" t="s">
        <v>16704</v>
      </c>
    </row>
    <row r="6779" spans="1:2" x14ac:dyDescent="0.25">
      <c r="A6779" t="s">
        <v>16705</v>
      </c>
      <c r="B6779" t="s">
        <v>16706</v>
      </c>
    </row>
    <row r="6780" spans="1:2" x14ac:dyDescent="0.25">
      <c r="A6780" t="s">
        <v>16707</v>
      </c>
      <c r="B6780" t="s">
        <v>16708</v>
      </c>
    </row>
    <row r="6781" spans="1:2" x14ac:dyDescent="0.25">
      <c r="A6781" t="s">
        <v>16709</v>
      </c>
      <c r="B6781" t="s">
        <v>16710</v>
      </c>
    </row>
    <row r="6782" spans="1:2" x14ac:dyDescent="0.25">
      <c r="A6782" t="s">
        <v>16711</v>
      </c>
      <c r="B6782" t="s">
        <v>16712</v>
      </c>
    </row>
    <row r="6783" spans="1:2" x14ac:dyDescent="0.25">
      <c r="A6783" t="s">
        <v>16713</v>
      </c>
      <c r="B6783" t="s">
        <v>16714</v>
      </c>
    </row>
    <row r="6784" spans="1:2" x14ac:dyDescent="0.25">
      <c r="A6784" t="s">
        <v>163</v>
      </c>
      <c r="B6784" t="s">
        <v>16715</v>
      </c>
    </row>
    <row r="6785" spans="1:2" x14ac:dyDescent="0.25">
      <c r="A6785" t="s">
        <v>16716</v>
      </c>
      <c r="B6785" t="s">
        <v>16717</v>
      </c>
    </row>
    <row r="6786" spans="1:2" x14ac:dyDescent="0.25">
      <c r="A6786" t="s">
        <v>16718</v>
      </c>
      <c r="B6786" t="s">
        <v>16719</v>
      </c>
    </row>
    <row r="6787" spans="1:2" x14ac:dyDescent="0.25">
      <c r="A6787" t="s">
        <v>16720</v>
      </c>
      <c r="B6787" t="s">
        <v>16721</v>
      </c>
    </row>
    <row r="6788" spans="1:2" x14ac:dyDescent="0.25">
      <c r="A6788" t="s">
        <v>16722</v>
      </c>
      <c r="B6788" t="s">
        <v>16723</v>
      </c>
    </row>
    <row r="6789" spans="1:2" x14ac:dyDescent="0.25">
      <c r="A6789" t="s">
        <v>16724</v>
      </c>
      <c r="B6789" t="s">
        <v>16725</v>
      </c>
    </row>
    <row r="6790" spans="1:2" x14ac:dyDescent="0.25">
      <c r="A6790" t="s">
        <v>16726</v>
      </c>
      <c r="B6790" t="s">
        <v>16727</v>
      </c>
    </row>
    <row r="6791" spans="1:2" x14ac:dyDescent="0.25">
      <c r="A6791" t="s">
        <v>16728</v>
      </c>
      <c r="B6791" t="s">
        <v>16729</v>
      </c>
    </row>
    <row r="6792" spans="1:2" x14ac:dyDescent="0.25">
      <c r="A6792" t="s">
        <v>16730</v>
      </c>
      <c r="B6792" t="s">
        <v>16731</v>
      </c>
    </row>
    <row r="6793" spans="1:2" x14ac:dyDescent="0.25">
      <c r="A6793" t="s">
        <v>16732</v>
      </c>
      <c r="B6793" t="s">
        <v>16733</v>
      </c>
    </row>
    <row r="6794" spans="1:2" x14ac:dyDescent="0.25">
      <c r="A6794" t="s">
        <v>16734</v>
      </c>
      <c r="B6794" t="s">
        <v>16735</v>
      </c>
    </row>
    <row r="6795" spans="1:2" x14ac:dyDescent="0.25">
      <c r="A6795" t="s">
        <v>16736</v>
      </c>
      <c r="B6795" t="s">
        <v>16737</v>
      </c>
    </row>
    <row r="6796" spans="1:2" x14ac:dyDescent="0.25">
      <c r="A6796" t="s">
        <v>16738</v>
      </c>
      <c r="B6796" t="s">
        <v>16739</v>
      </c>
    </row>
    <row r="6797" spans="1:2" x14ac:dyDescent="0.25">
      <c r="A6797" t="s">
        <v>16740</v>
      </c>
      <c r="B6797" t="s">
        <v>16741</v>
      </c>
    </row>
    <row r="6798" spans="1:2" x14ac:dyDescent="0.25">
      <c r="A6798" t="s">
        <v>16742</v>
      </c>
      <c r="B6798" t="s">
        <v>16743</v>
      </c>
    </row>
    <row r="6799" spans="1:2" x14ac:dyDescent="0.25">
      <c r="A6799" t="s">
        <v>16744</v>
      </c>
      <c r="B6799" t="s">
        <v>16745</v>
      </c>
    </row>
    <row r="6800" spans="1:2" x14ac:dyDescent="0.25">
      <c r="A6800" t="s">
        <v>16746</v>
      </c>
      <c r="B6800" t="s">
        <v>16747</v>
      </c>
    </row>
    <row r="6801" spans="1:2" x14ac:dyDescent="0.25">
      <c r="A6801" t="s">
        <v>16748</v>
      </c>
      <c r="B6801" t="s">
        <v>16749</v>
      </c>
    </row>
    <row r="6802" spans="1:2" x14ac:dyDescent="0.25">
      <c r="A6802" t="s">
        <v>16750</v>
      </c>
      <c r="B6802" t="s">
        <v>16751</v>
      </c>
    </row>
    <row r="6803" spans="1:2" x14ac:dyDescent="0.25">
      <c r="A6803" t="s">
        <v>16752</v>
      </c>
      <c r="B6803" t="s">
        <v>16753</v>
      </c>
    </row>
    <row r="6804" spans="1:2" x14ac:dyDescent="0.25">
      <c r="A6804" t="s">
        <v>16754</v>
      </c>
      <c r="B6804" t="s">
        <v>16755</v>
      </c>
    </row>
    <row r="6805" spans="1:2" x14ac:dyDescent="0.25">
      <c r="A6805" t="s">
        <v>16756</v>
      </c>
      <c r="B6805" t="s">
        <v>16757</v>
      </c>
    </row>
    <row r="6806" spans="1:2" x14ac:dyDescent="0.25">
      <c r="A6806" t="s">
        <v>16758</v>
      </c>
      <c r="B6806" t="s">
        <v>16759</v>
      </c>
    </row>
    <row r="6807" spans="1:2" x14ac:dyDescent="0.25">
      <c r="A6807" t="s">
        <v>16760</v>
      </c>
      <c r="B6807" t="s">
        <v>16761</v>
      </c>
    </row>
    <row r="6808" spans="1:2" x14ac:dyDescent="0.25">
      <c r="A6808" t="s">
        <v>16762</v>
      </c>
      <c r="B6808" t="s">
        <v>16763</v>
      </c>
    </row>
    <row r="6809" spans="1:2" x14ac:dyDescent="0.25">
      <c r="A6809" t="s">
        <v>16764</v>
      </c>
      <c r="B6809" t="s">
        <v>16765</v>
      </c>
    </row>
    <row r="6810" spans="1:2" x14ac:dyDescent="0.25">
      <c r="A6810" t="s">
        <v>16766</v>
      </c>
      <c r="B6810" t="s">
        <v>16767</v>
      </c>
    </row>
    <row r="6811" spans="1:2" x14ac:dyDescent="0.25">
      <c r="A6811" t="s">
        <v>16768</v>
      </c>
      <c r="B6811" t="s">
        <v>16769</v>
      </c>
    </row>
    <row r="6812" spans="1:2" x14ac:dyDescent="0.25">
      <c r="A6812" t="s">
        <v>16770</v>
      </c>
      <c r="B6812" t="s">
        <v>16771</v>
      </c>
    </row>
    <row r="6813" spans="1:2" x14ac:dyDescent="0.25">
      <c r="A6813" t="s">
        <v>16772</v>
      </c>
      <c r="B6813" t="s">
        <v>16773</v>
      </c>
    </row>
    <row r="6814" spans="1:2" x14ac:dyDescent="0.25">
      <c r="A6814" t="s">
        <v>16774</v>
      </c>
      <c r="B6814" t="s">
        <v>16775</v>
      </c>
    </row>
    <row r="6815" spans="1:2" x14ac:dyDescent="0.25">
      <c r="A6815" t="s">
        <v>16776</v>
      </c>
      <c r="B6815" t="s">
        <v>16777</v>
      </c>
    </row>
    <row r="6816" spans="1:2" x14ac:dyDescent="0.25">
      <c r="A6816" t="s">
        <v>16778</v>
      </c>
      <c r="B6816" t="s">
        <v>16779</v>
      </c>
    </row>
    <row r="6817" spans="1:2" x14ac:dyDescent="0.25">
      <c r="A6817" t="s">
        <v>16780</v>
      </c>
      <c r="B6817" t="s">
        <v>16781</v>
      </c>
    </row>
    <row r="6818" spans="1:2" x14ac:dyDescent="0.25">
      <c r="A6818" t="s">
        <v>16782</v>
      </c>
      <c r="B6818" t="s">
        <v>16783</v>
      </c>
    </row>
    <row r="6819" spans="1:2" x14ac:dyDescent="0.25">
      <c r="A6819" t="s">
        <v>16784</v>
      </c>
      <c r="B6819" t="s">
        <v>16785</v>
      </c>
    </row>
    <row r="6820" spans="1:2" x14ac:dyDescent="0.25">
      <c r="A6820" t="s">
        <v>16786</v>
      </c>
      <c r="B6820" t="s">
        <v>16787</v>
      </c>
    </row>
    <row r="6821" spans="1:2" x14ac:dyDescent="0.25">
      <c r="A6821" t="s">
        <v>16788</v>
      </c>
      <c r="B6821" t="s">
        <v>16789</v>
      </c>
    </row>
    <row r="6822" spans="1:2" x14ac:dyDescent="0.25">
      <c r="A6822" t="s">
        <v>16790</v>
      </c>
      <c r="B6822" t="s">
        <v>16791</v>
      </c>
    </row>
    <row r="6823" spans="1:2" x14ac:dyDescent="0.25">
      <c r="A6823" t="s">
        <v>16792</v>
      </c>
      <c r="B6823" t="s">
        <v>16793</v>
      </c>
    </row>
    <row r="6824" spans="1:2" x14ac:dyDescent="0.25">
      <c r="A6824" t="s">
        <v>16794</v>
      </c>
      <c r="B6824" t="s">
        <v>16795</v>
      </c>
    </row>
    <row r="6825" spans="1:2" x14ac:dyDescent="0.25">
      <c r="A6825" t="s">
        <v>16796</v>
      </c>
      <c r="B6825" t="s">
        <v>16797</v>
      </c>
    </row>
    <row r="6826" spans="1:2" x14ac:dyDescent="0.25">
      <c r="A6826" t="s">
        <v>16798</v>
      </c>
      <c r="B6826" t="s">
        <v>16799</v>
      </c>
    </row>
    <row r="6827" spans="1:2" x14ac:dyDescent="0.25">
      <c r="A6827" t="s">
        <v>16800</v>
      </c>
      <c r="B6827" t="s">
        <v>16801</v>
      </c>
    </row>
    <row r="6828" spans="1:2" x14ac:dyDescent="0.25">
      <c r="A6828" t="s">
        <v>16802</v>
      </c>
      <c r="B6828" t="s">
        <v>16803</v>
      </c>
    </row>
    <row r="6829" spans="1:2" x14ac:dyDescent="0.25">
      <c r="A6829" t="s">
        <v>16804</v>
      </c>
      <c r="B6829" t="s">
        <v>16805</v>
      </c>
    </row>
    <row r="6830" spans="1:2" x14ac:dyDescent="0.25">
      <c r="A6830" t="s">
        <v>16806</v>
      </c>
      <c r="B6830" t="s">
        <v>16807</v>
      </c>
    </row>
    <row r="6831" spans="1:2" x14ac:dyDescent="0.25">
      <c r="A6831" t="s">
        <v>16808</v>
      </c>
      <c r="B6831" t="s">
        <v>16809</v>
      </c>
    </row>
    <row r="6832" spans="1:2" x14ac:dyDescent="0.25">
      <c r="A6832" t="s">
        <v>16810</v>
      </c>
      <c r="B6832" t="s">
        <v>16811</v>
      </c>
    </row>
    <row r="6833" spans="1:2" x14ac:dyDescent="0.25">
      <c r="A6833" t="s">
        <v>16812</v>
      </c>
      <c r="B6833" t="s">
        <v>16813</v>
      </c>
    </row>
    <row r="6834" spans="1:2" x14ac:dyDescent="0.25">
      <c r="A6834" t="s">
        <v>16814</v>
      </c>
      <c r="B6834" t="s">
        <v>16815</v>
      </c>
    </row>
    <row r="6835" spans="1:2" x14ac:dyDescent="0.25">
      <c r="A6835" t="s">
        <v>16816</v>
      </c>
      <c r="B6835" t="s">
        <v>16817</v>
      </c>
    </row>
    <row r="6836" spans="1:2" x14ac:dyDescent="0.25">
      <c r="A6836" t="s">
        <v>16818</v>
      </c>
      <c r="B6836" t="s">
        <v>16819</v>
      </c>
    </row>
    <row r="6837" spans="1:2" x14ac:dyDescent="0.25">
      <c r="A6837" t="s">
        <v>16820</v>
      </c>
      <c r="B6837" t="s">
        <v>16821</v>
      </c>
    </row>
    <row r="6838" spans="1:2" x14ac:dyDescent="0.25">
      <c r="A6838" t="s">
        <v>16822</v>
      </c>
      <c r="B6838" t="s">
        <v>16823</v>
      </c>
    </row>
    <row r="6839" spans="1:2" x14ac:dyDescent="0.25">
      <c r="A6839" t="s">
        <v>16824</v>
      </c>
      <c r="B6839" t="s">
        <v>16825</v>
      </c>
    </row>
    <row r="6840" spans="1:2" x14ac:dyDescent="0.25">
      <c r="A6840" t="s">
        <v>16826</v>
      </c>
      <c r="B6840" t="s">
        <v>16827</v>
      </c>
    </row>
    <row r="6841" spans="1:2" x14ac:dyDescent="0.25">
      <c r="A6841" t="s">
        <v>16828</v>
      </c>
      <c r="B6841" t="s">
        <v>16829</v>
      </c>
    </row>
    <row r="6842" spans="1:2" x14ac:dyDescent="0.25">
      <c r="A6842" t="s">
        <v>16830</v>
      </c>
      <c r="B6842" t="s">
        <v>16831</v>
      </c>
    </row>
    <row r="6843" spans="1:2" x14ac:dyDescent="0.25">
      <c r="A6843" t="s">
        <v>16832</v>
      </c>
      <c r="B6843" t="s">
        <v>4394</v>
      </c>
    </row>
    <row r="6844" spans="1:2" x14ac:dyDescent="0.25">
      <c r="A6844" t="s">
        <v>16833</v>
      </c>
      <c r="B6844" t="s">
        <v>16834</v>
      </c>
    </row>
    <row r="6845" spans="1:2" x14ac:dyDescent="0.25">
      <c r="A6845" t="s">
        <v>16835</v>
      </c>
      <c r="B6845" t="s">
        <v>16835</v>
      </c>
    </row>
    <row r="6846" spans="1:2" x14ac:dyDescent="0.25">
      <c r="A6846" t="s">
        <v>16836</v>
      </c>
      <c r="B6846" t="s">
        <v>16837</v>
      </c>
    </row>
    <row r="6847" spans="1:2" x14ac:dyDescent="0.25">
      <c r="A6847" t="s">
        <v>16838</v>
      </c>
      <c r="B6847" t="s">
        <v>16839</v>
      </c>
    </row>
    <row r="6848" spans="1:2" x14ac:dyDescent="0.25">
      <c r="A6848" t="s">
        <v>16840</v>
      </c>
      <c r="B6848" t="s">
        <v>16841</v>
      </c>
    </row>
    <row r="6849" spans="1:2" x14ac:dyDescent="0.25">
      <c r="A6849" t="s">
        <v>16842</v>
      </c>
      <c r="B6849" t="s">
        <v>16843</v>
      </c>
    </row>
    <row r="6850" spans="1:2" x14ac:dyDescent="0.25">
      <c r="A6850" t="s">
        <v>16844</v>
      </c>
      <c r="B6850" t="s">
        <v>16845</v>
      </c>
    </row>
    <row r="6851" spans="1:2" x14ac:dyDescent="0.25">
      <c r="A6851" t="s">
        <v>16846</v>
      </c>
      <c r="B6851" t="s">
        <v>16847</v>
      </c>
    </row>
    <row r="6852" spans="1:2" x14ac:dyDescent="0.25">
      <c r="A6852" t="s">
        <v>16848</v>
      </c>
      <c r="B6852" t="s">
        <v>16849</v>
      </c>
    </row>
    <row r="6853" spans="1:2" x14ac:dyDescent="0.25">
      <c r="A6853" t="s">
        <v>16850</v>
      </c>
      <c r="B6853" t="s">
        <v>16851</v>
      </c>
    </row>
    <row r="6854" spans="1:2" x14ac:dyDescent="0.25">
      <c r="A6854" t="s">
        <v>16852</v>
      </c>
      <c r="B6854" t="s">
        <v>16853</v>
      </c>
    </row>
    <row r="6855" spans="1:2" x14ac:dyDescent="0.25">
      <c r="A6855" t="s">
        <v>16854</v>
      </c>
      <c r="B6855" t="s">
        <v>16855</v>
      </c>
    </row>
    <row r="6856" spans="1:2" x14ac:dyDescent="0.25">
      <c r="A6856" t="s">
        <v>16856</v>
      </c>
      <c r="B6856" t="s">
        <v>16856</v>
      </c>
    </row>
    <row r="6857" spans="1:2" x14ac:dyDescent="0.25">
      <c r="A6857" t="s">
        <v>16857</v>
      </c>
      <c r="B6857" t="s">
        <v>16858</v>
      </c>
    </row>
    <row r="6858" spans="1:2" x14ac:dyDescent="0.25">
      <c r="A6858" t="s">
        <v>16859</v>
      </c>
      <c r="B6858" t="s">
        <v>16860</v>
      </c>
    </row>
    <row r="6859" spans="1:2" x14ac:dyDescent="0.25">
      <c r="A6859" t="s">
        <v>16861</v>
      </c>
      <c r="B6859" t="s">
        <v>16862</v>
      </c>
    </row>
    <row r="6860" spans="1:2" x14ac:dyDescent="0.25">
      <c r="A6860" t="s">
        <v>16863</v>
      </c>
      <c r="B6860" t="s">
        <v>16864</v>
      </c>
    </row>
    <row r="6861" spans="1:2" x14ac:dyDescent="0.25">
      <c r="A6861" t="s">
        <v>16865</v>
      </c>
      <c r="B6861" t="s">
        <v>16866</v>
      </c>
    </row>
    <row r="6862" spans="1:2" x14ac:dyDescent="0.25">
      <c r="A6862" t="s">
        <v>16867</v>
      </c>
      <c r="B6862" t="s">
        <v>16868</v>
      </c>
    </row>
    <row r="6863" spans="1:2" x14ac:dyDescent="0.25">
      <c r="A6863" t="s">
        <v>16869</v>
      </c>
      <c r="B6863" t="s">
        <v>16870</v>
      </c>
    </row>
    <row r="6864" spans="1:2" x14ac:dyDescent="0.25">
      <c r="A6864" t="s">
        <v>16871</v>
      </c>
      <c r="B6864" t="s">
        <v>16872</v>
      </c>
    </row>
    <row r="6865" spans="1:2" x14ac:dyDescent="0.25">
      <c r="A6865" t="s">
        <v>16873</v>
      </c>
      <c r="B6865" t="s">
        <v>16874</v>
      </c>
    </row>
    <row r="6866" spans="1:2" x14ac:dyDescent="0.25">
      <c r="A6866" t="s">
        <v>16875</v>
      </c>
      <c r="B6866" t="s">
        <v>16876</v>
      </c>
    </row>
    <row r="6867" spans="1:2" x14ac:dyDescent="0.25">
      <c r="A6867" t="s">
        <v>16877</v>
      </c>
      <c r="B6867" t="s">
        <v>16878</v>
      </c>
    </row>
    <row r="6868" spans="1:2" x14ac:dyDescent="0.25">
      <c r="A6868" t="s">
        <v>16879</v>
      </c>
      <c r="B6868" t="s">
        <v>16880</v>
      </c>
    </row>
    <row r="6869" spans="1:2" x14ac:dyDescent="0.25">
      <c r="A6869" t="s">
        <v>16881</v>
      </c>
      <c r="B6869" t="s">
        <v>16882</v>
      </c>
    </row>
    <row r="6870" spans="1:2" x14ac:dyDescent="0.25">
      <c r="A6870" t="s">
        <v>16883</v>
      </c>
      <c r="B6870" t="s">
        <v>16884</v>
      </c>
    </row>
    <row r="6871" spans="1:2" x14ac:dyDescent="0.25">
      <c r="A6871" t="s">
        <v>16885</v>
      </c>
      <c r="B6871" t="s">
        <v>16886</v>
      </c>
    </row>
    <row r="6872" spans="1:2" x14ac:dyDescent="0.25">
      <c r="A6872" t="s">
        <v>16887</v>
      </c>
      <c r="B6872" t="s">
        <v>16888</v>
      </c>
    </row>
    <row r="6873" spans="1:2" x14ac:dyDescent="0.25">
      <c r="A6873" t="s">
        <v>16889</v>
      </c>
      <c r="B6873" t="s">
        <v>16890</v>
      </c>
    </row>
    <row r="6874" spans="1:2" x14ac:dyDescent="0.25">
      <c r="A6874" t="s">
        <v>16891</v>
      </c>
      <c r="B6874" t="s">
        <v>16892</v>
      </c>
    </row>
    <row r="6875" spans="1:2" x14ac:dyDescent="0.25">
      <c r="A6875" t="s">
        <v>16893</v>
      </c>
      <c r="B6875" t="s">
        <v>16894</v>
      </c>
    </row>
    <row r="6876" spans="1:2" x14ac:dyDescent="0.25">
      <c r="A6876" t="s">
        <v>16895</v>
      </c>
      <c r="B6876" t="s">
        <v>16896</v>
      </c>
    </row>
    <row r="6877" spans="1:2" x14ac:dyDescent="0.25">
      <c r="A6877" t="s">
        <v>16897</v>
      </c>
      <c r="B6877" t="s">
        <v>16898</v>
      </c>
    </row>
    <row r="6878" spans="1:2" x14ac:dyDescent="0.25">
      <c r="A6878" t="s">
        <v>16899</v>
      </c>
      <c r="B6878" t="s">
        <v>16900</v>
      </c>
    </row>
    <row r="6879" spans="1:2" x14ac:dyDescent="0.25">
      <c r="A6879" t="s">
        <v>16901</v>
      </c>
      <c r="B6879" t="s">
        <v>16902</v>
      </c>
    </row>
    <row r="6880" spans="1:2" x14ac:dyDescent="0.25">
      <c r="A6880" t="s">
        <v>16903</v>
      </c>
      <c r="B6880" t="s">
        <v>16904</v>
      </c>
    </row>
    <row r="6881" spans="1:2" x14ac:dyDescent="0.25">
      <c r="A6881" t="s">
        <v>16905</v>
      </c>
      <c r="B6881" t="s">
        <v>16906</v>
      </c>
    </row>
    <row r="6882" spans="1:2" x14ac:dyDescent="0.25">
      <c r="A6882" t="s">
        <v>16907</v>
      </c>
      <c r="B6882" t="s">
        <v>16908</v>
      </c>
    </row>
    <row r="6883" spans="1:2" x14ac:dyDescent="0.25">
      <c r="A6883" t="s">
        <v>16909</v>
      </c>
      <c r="B6883" t="s">
        <v>16910</v>
      </c>
    </row>
    <row r="6884" spans="1:2" x14ac:dyDescent="0.25">
      <c r="A6884" t="s">
        <v>16911</v>
      </c>
      <c r="B6884" t="s">
        <v>16912</v>
      </c>
    </row>
    <row r="6885" spans="1:2" x14ac:dyDescent="0.25">
      <c r="A6885" t="s">
        <v>16913</v>
      </c>
      <c r="B6885" t="s">
        <v>16914</v>
      </c>
    </row>
    <row r="6886" spans="1:2" x14ac:dyDescent="0.25">
      <c r="A6886" t="s">
        <v>16915</v>
      </c>
      <c r="B6886" t="s">
        <v>16916</v>
      </c>
    </row>
    <row r="6887" spans="1:2" x14ac:dyDescent="0.25">
      <c r="A6887" t="s">
        <v>16917</v>
      </c>
      <c r="B6887" t="s">
        <v>16918</v>
      </c>
    </row>
    <row r="6888" spans="1:2" x14ac:dyDescent="0.25">
      <c r="A6888" t="s">
        <v>16919</v>
      </c>
      <c r="B6888" t="s">
        <v>16920</v>
      </c>
    </row>
    <row r="6889" spans="1:2" x14ac:dyDescent="0.25">
      <c r="A6889" t="s">
        <v>16921</v>
      </c>
      <c r="B6889" t="s">
        <v>16922</v>
      </c>
    </row>
    <row r="6890" spans="1:2" x14ac:dyDescent="0.25">
      <c r="A6890" t="s">
        <v>16923</v>
      </c>
      <c r="B6890" t="s">
        <v>16924</v>
      </c>
    </row>
    <row r="6891" spans="1:2" x14ac:dyDescent="0.25">
      <c r="A6891" t="s">
        <v>16925</v>
      </c>
      <c r="B6891" t="s">
        <v>16926</v>
      </c>
    </row>
    <row r="6892" spans="1:2" x14ac:dyDescent="0.25">
      <c r="A6892" t="s">
        <v>16927</v>
      </c>
      <c r="B6892" t="s">
        <v>16928</v>
      </c>
    </row>
    <row r="6893" spans="1:2" x14ac:dyDescent="0.25">
      <c r="A6893" t="s">
        <v>16929</v>
      </c>
      <c r="B6893" t="s">
        <v>16930</v>
      </c>
    </row>
    <row r="6894" spans="1:2" x14ac:dyDescent="0.25">
      <c r="A6894" t="s">
        <v>16931</v>
      </c>
      <c r="B6894" t="s">
        <v>16931</v>
      </c>
    </row>
    <row r="6895" spans="1:2" x14ac:dyDescent="0.25">
      <c r="A6895" t="s">
        <v>16932</v>
      </c>
      <c r="B6895" t="s">
        <v>16933</v>
      </c>
    </row>
    <row r="6896" spans="1:2" x14ac:dyDescent="0.25">
      <c r="A6896" t="s">
        <v>16934</v>
      </c>
      <c r="B6896" t="s">
        <v>16935</v>
      </c>
    </row>
    <row r="6897" spans="1:2" x14ac:dyDescent="0.25">
      <c r="A6897" t="s">
        <v>16936</v>
      </c>
      <c r="B6897" t="s">
        <v>16937</v>
      </c>
    </row>
    <row r="6898" spans="1:2" x14ac:dyDescent="0.25">
      <c r="A6898" t="s">
        <v>16938</v>
      </c>
      <c r="B6898" t="s">
        <v>16939</v>
      </c>
    </row>
    <row r="6899" spans="1:2" x14ac:dyDescent="0.25">
      <c r="A6899" t="s">
        <v>16940</v>
      </c>
      <c r="B6899" t="s">
        <v>16941</v>
      </c>
    </row>
    <row r="6900" spans="1:2" x14ac:dyDescent="0.25">
      <c r="A6900" t="s">
        <v>16942</v>
      </c>
      <c r="B6900" t="s">
        <v>16943</v>
      </c>
    </row>
    <row r="6901" spans="1:2" x14ac:dyDescent="0.25">
      <c r="A6901" t="s">
        <v>16944</v>
      </c>
      <c r="B6901" t="s">
        <v>16945</v>
      </c>
    </row>
    <row r="6902" spans="1:2" x14ac:dyDescent="0.25">
      <c r="A6902" t="s">
        <v>16946</v>
      </c>
      <c r="B6902" t="s">
        <v>16947</v>
      </c>
    </row>
    <row r="6903" spans="1:2" x14ac:dyDescent="0.25">
      <c r="A6903" t="s">
        <v>16948</v>
      </c>
      <c r="B6903" t="s">
        <v>16949</v>
      </c>
    </row>
    <row r="6904" spans="1:2" x14ac:dyDescent="0.25">
      <c r="A6904" t="s">
        <v>16950</v>
      </c>
      <c r="B6904" t="s">
        <v>16951</v>
      </c>
    </row>
    <row r="6905" spans="1:2" x14ac:dyDescent="0.25">
      <c r="A6905" t="s">
        <v>16952</v>
      </c>
      <c r="B6905" t="s">
        <v>16953</v>
      </c>
    </row>
    <row r="6906" spans="1:2" x14ac:dyDescent="0.25">
      <c r="A6906" t="s">
        <v>16954</v>
      </c>
      <c r="B6906" t="s">
        <v>16955</v>
      </c>
    </row>
    <row r="6907" spans="1:2" x14ac:dyDescent="0.25">
      <c r="A6907" t="s">
        <v>16956</v>
      </c>
      <c r="B6907" t="s">
        <v>16957</v>
      </c>
    </row>
    <row r="6908" spans="1:2" x14ac:dyDescent="0.25">
      <c r="A6908" t="s">
        <v>16958</v>
      </c>
      <c r="B6908" t="s">
        <v>16959</v>
      </c>
    </row>
    <row r="6909" spans="1:2" x14ac:dyDescent="0.25">
      <c r="A6909" t="s">
        <v>16960</v>
      </c>
      <c r="B6909" t="s">
        <v>16961</v>
      </c>
    </row>
    <row r="6910" spans="1:2" x14ac:dyDescent="0.25">
      <c r="A6910" t="s">
        <v>16962</v>
      </c>
      <c r="B6910" t="s">
        <v>16963</v>
      </c>
    </row>
    <row r="6911" spans="1:2" x14ac:dyDescent="0.25">
      <c r="A6911" t="s">
        <v>16964</v>
      </c>
      <c r="B6911" t="s">
        <v>16965</v>
      </c>
    </row>
    <row r="6912" spans="1:2" x14ac:dyDescent="0.25">
      <c r="A6912" t="s">
        <v>16966</v>
      </c>
      <c r="B6912" t="s">
        <v>16967</v>
      </c>
    </row>
    <row r="6913" spans="1:2" x14ac:dyDescent="0.25">
      <c r="A6913" t="s">
        <v>16968</v>
      </c>
      <c r="B6913" t="s">
        <v>16969</v>
      </c>
    </row>
    <row r="6914" spans="1:2" x14ac:dyDescent="0.25">
      <c r="A6914" t="s">
        <v>16970</v>
      </c>
      <c r="B6914" t="s">
        <v>16971</v>
      </c>
    </row>
    <row r="6915" spans="1:2" x14ac:dyDescent="0.25">
      <c r="A6915" t="s">
        <v>16972</v>
      </c>
      <c r="B6915" t="s">
        <v>16973</v>
      </c>
    </row>
    <row r="6916" spans="1:2" x14ac:dyDescent="0.25">
      <c r="A6916" t="s">
        <v>16974</v>
      </c>
      <c r="B6916" t="s">
        <v>16975</v>
      </c>
    </row>
    <row r="6917" spans="1:2" x14ac:dyDescent="0.25">
      <c r="A6917" t="s">
        <v>16976</v>
      </c>
      <c r="B6917" t="s">
        <v>16977</v>
      </c>
    </row>
    <row r="6918" spans="1:2" x14ac:dyDescent="0.25">
      <c r="A6918" t="s">
        <v>16978</v>
      </c>
      <c r="B6918" t="s">
        <v>16979</v>
      </c>
    </row>
    <row r="6919" spans="1:2" x14ac:dyDescent="0.25">
      <c r="A6919" t="s">
        <v>16980</v>
      </c>
      <c r="B6919" t="s">
        <v>16981</v>
      </c>
    </row>
    <row r="6920" spans="1:2" x14ac:dyDescent="0.25">
      <c r="A6920" t="s">
        <v>16982</v>
      </c>
      <c r="B6920" t="s">
        <v>16983</v>
      </c>
    </row>
    <row r="6921" spans="1:2" x14ac:dyDescent="0.25">
      <c r="A6921" t="s">
        <v>16984</v>
      </c>
      <c r="B6921" t="s">
        <v>16985</v>
      </c>
    </row>
    <row r="6922" spans="1:2" x14ac:dyDescent="0.25">
      <c r="A6922" t="s">
        <v>16986</v>
      </c>
      <c r="B6922" t="s">
        <v>16987</v>
      </c>
    </row>
    <row r="6923" spans="1:2" x14ac:dyDescent="0.25">
      <c r="A6923" t="s">
        <v>16988</v>
      </c>
      <c r="B6923" t="s">
        <v>16989</v>
      </c>
    </row>
    <row r="6924" spans="1:2" x14ac:dyDescent="0.25">
      <c r="A6924" t="s">
        <v>16990</v>
      </c>
      <c r="B6924" t="s">
        <v>16991</v>
      </c>
    </row>
    <row r="6925" spans="1:2" x14ac:dyDescent="0.25">
      <c r="A6925" t="s">
        <v>16992</v>
      </c>
      <c r="B6925" t="s">
        <v>16993</v>
      </c>
    </row>
    <row r="6926" spans="1:2" x14ac:dyDescent="0.25">
      <c r="A6926" t="s">
        <v>16994</v>
      </c>
      <c r="B6926" t="s">
        <v>16995</v>
      </c>
    </row>
    <row r="6927" spans="1:2" x14ac:dyDescent="0.25">
      <c r="A6927" t="s">
        <v>16996</v>
      </c>
      <c r="B6927" t="s">
        <v>16997</v>
      </c>
    </row>
    <row r="6928" spans="1:2" x14ac:dyDescent="0.25">
      <c r="A6928" t="s">
        <v>16998</v>
      </c>
      <c r="B6928" t="s">
        <v>16999</v>
      </c>
    </row>
    <row r="6929" spans="1:2" x14ac:dyDescent="0.25">
      <c r="A6929" t="s">
        <v>17000</v>
      </c>
      <c r="B6929" t="s">
        <v>17001</v>
      </c>
    </row>
    <row r="6930" spans="1:2" x14ac:dyDescent="0.25">
      <c r="A6930" t="s">
        <v>17002</v>
      </c>
      <c r="B6930" t="s">
        <v>17003</v>
      </c>
    </row>
    <row r="6931" spans="1:2" x14ac:dyDescent="0.25">
      <c r="A6931" t="s">
        <v>17004</v>
      </c>
      <c r="B6931" t="s">
        <v>17005</v>
      </c>
    </row>
    <row r="6932" spans="1:2" x14ac:dyDescent="0.25">
      <c r="A6932" t="s">
        <v>17006</v>
      </c>
      <c r="B6932" t="s">
        <v>17007</v>
      </c>
    </row>
    <row r="6933" spans="1:2" x14ac:dyDescent="0.25">
      <c r="A6933" t="s">
        <v>17008</v>
      </c>
      <c r="B6933" t="s">
        <v>17009</v>
      </c>
    </row>
    <row r="6934" spans="1:2" x14ac:dyDescent="0.25">
      <c r="A6934" t="s">
        <v>17010</v>
      </c>
      <c r="B6934" t="s">
        <v>17011</v>
      </c>
    </row>
    <row r="6935" spans="1:2" x14ac:dyDescent="0.25">
      <c r="A6935" t="s">
        <v>17012</v>
      </c>
      <c r="B6935" t="s">
        <v>17013</v>
      </c>
    </row>
    <row r="6936" spans="1:2" x14ac:dyDescent="0.25">
      <c r="A6936" t="s">
        <v>17014</v>
      </c>
      <c r="B6936" t="s">
        <v>17015</v>
      </c>
    </row>
    <row r="6937" spans="1:2" x14ac:dyDescent="0.25">
      <c r="A6937" t="s">
        <v>17016</v>
      </c>
      <c r="B6937" t="s">
        <v>17017</v>
      </c>
    </row>
    <row r="6938" spans="1:2" x14ac:dyDescent="0.25">
      <c r="A6938" t="s">
        <v>17018</v>
      </c>
      <c r="B6938" t="s">
        <v>17019</v>
      </c>
    </row>
    <row r="6939" spans="1:2" x14ac:dyDescent="0.25">
      <c r="A6939" t="s">
        <v>17020</v>
      </c>
      <c r="B6939" t="s">
        <v>17021</v>
      </c>
    </row>
    <row r="6940" spans="1:2" x14ac:dyDescent="0.25">
      <c r="A6940" t="s">
        <v>17022</v>
      </c>
      <c r="B6940" t="s">
        <v>17023</v>
      </c>
    </row>
    <row r="6941" spans="1:2" x14ac:dyDescent="0.25">
      <c r="A6941" t="s">
        <v>17024</v>
      </c>
      <c r="B6941" t="s">
        <v>17025</v>
      </c>
    </row>
    <row r="6942" spans="1:2" x14ac:dyDescent="0.25">
      <c r="A6942" t="s">
        <v>17026</v>
      </c>
      <c r="B6942" t="s">
        <v>17027</v>
      </c>
    </row>
    <row r="6943" spans="1:2" x14ac:dyDescent="0.25">
      <c r="A6943" t="s">
        <v>17028</v>
      </c>
      <c r="B6943" t="s">
        <v>17029</v>
      </c>
    </row>
    <row r="6944" spans="1:2" x14ac:dyDescent="0.25">
      <c r="A6944" t="s">
        <v>17030</v>
      </c>
      <c r="B6944" t="s">
        <v>17031</v>
      </c>
    </row>
    <row r="6945" spans="1:2" x14ac:dyDescent="0.25">
      <c r="A6945" t="s">
        <v>17032</v>
      </c>
      <c r="B6945" t="s">
        <v>17033</v>
      </c>
    </row>
    <row r="6946" spans="1:2" x14ac:dyDescent="0.25">
      <c r="A6946" t="s">
        <v>17034</v>
      </c>
      <c r="B6946" t="s">
        <v>17035</v>
      </c>
    </row>
    <row r="6947" spans="1:2" x14ac:dyDescent="0.25">
      <c r="A6947" t="s">
        <v>17036</v>
      </c>
      <c r="B6947" t="s">
        <v>17037</v>
      </c>
    </row>
    <row r="6948" spans="1:2" x14ac:dyDescent="0.25">
      <c r="A6948" t="s">
        <v>17038</v>
      </c>
      <c r="B6948" t="s">
        <v>17039</v>
      </c>
    </row>
    <row r="6949" spans="1:2" x14ac:dyDescent="0.25">
      <c r="A6949" t="s">
        <v>17040</v>
      </c>
      <c r="B6949" t="s">
        <v>17041</v>
      </c>
    </row>
    <row r="6950" spans="1:2" x14ac:dyDescent="0.25">
      <c r="A6950" t="s">
        <v>17042</v>
      </c>
      <c r="B6950" t="s">
        <v>17043</v>
      </c>
    </row>
    <row r="6951" spans="1:2" x14ac:dyDescent="0.25">
      <c r="A6951" t="s">
        <v>17044</v>
      </c>
      <c r="B6951" t="s">
        <v>17045</v>
      </c>
    </row>
    <row r="6952" spans="1:2" x14ac:dyDescent="0.25">
      <c r="A6952" t="s">
        <v>17046</v>
      </c>
      <c r="B6952" t="s">
        <v>17047</v>
      </c>
    </row>
    <row r="6953" spans="1:2" x14ac:dyDescent="0.25">
      <c r="A6953" t="s">
        <v>17048</v>
      </c>
      <c r="B6953" t="s">
        <v>17049</v>
      </c>
    </row>
    <row r="6954" spans="1:2" x14ac:dyDescent="0.25">
      <c r="A6954" t="s">
        <v>17050</v>
      </c>
      <c r="B6954" t="s">
        <v>17051</v>
      </c>
    </row>
    <row r="6955" spans="1:2" x14ac:dyDescent="0.25">
      <c r="A6955" t="s">
        <v>17052</v>
      </c>
      <c r="B6955" t="s">
        <v>17053</v>
      </c>
    </row>
    <row r="6956" spans="1:2" x14ac:dyDescent="0.25">
      <c r="A6956" t="s">
        <v>17054</v>
      </c>
      <c r="B6956" t="s">
        <v>17055</v>
      </c>
    </row>
    <row r="6957" spans="1:2" x14ac:dyDescent="0.25">
      <c r="A6957" t="s">
        <v>17056</v>
      </c>
      <c r="B6957" t="s">
        <v>17057</v>
      </c>
    </row>
    <row r="6958" spans="1:2" x14ac:dyDescent="0.25">
      <c r="A6958" t="s">
        <v>17058</v>
      </c>
      <c r="B6958" t="s">
        <v>17059</v>
      </c>
    </row>
    <row r="6959" spans="1:2" x14ac:dyDescent="0.25">
      <c r="A6959" t="s">
        <v>17060</v>
      </c>
      <c r="B6959" t="s">
        <v>17061</v>
      </c>
    </row>
    <row r="6960" spans="1:2" x14ac:dyDescent="0.25">
      <c r="A6960" t="s">
        <v>17062</v>
      </c>
      <c r="B6960" t="s">
        <v>17063</v>
      </c>
    </row>
    <row r="6961" spans="1:2" x14ac:dyDescent="0.25">
      <c r="A6961" t="s">
        <v>17064</v>
      </c>
      <c r="B6961" t="s">
        <v>17065</v>
      </c>
    </row>
    <row r="6962" spans="1:2" x14ac:dyDescent="0.25">
      <c r="A6962" t="s">
        <v>17066</v>
      </c>
      <c r="B6962" t="s">
        <v>17067</v>
      </c>
    </row>
    <row r="6963" spans="1:2" x14ac:dyDescent="0.25">
      <c r="A6963" t="s">
        <v>17068</v>
      </c>
      <c r="B6963" t="s">
        <v>17069</v>
      </c>
    </row>
    <row r="6964" spans="1:2" x14ac:dyDescent="0.25">
      <c r="A6964" t="s">
        <v>17070</v>
      </c>
      <c r="B6964" t="s">
        <v>17071</v>
      </c>
    </row>
    <row r="6965" spans="1:2" x14ac:dyDescent="0.25">
      <c r="A6965" t="s">
        <v>17072</v>
      </c>
      <c r="B6965" t="s">
        <v>17073</v>
      </c>
    </row>
    <row r="6966" spans="1:2" x14ac:dyDescent="0.25">
      <c r="A6966" t="s">
        <v>17074</v>
      </c>
      <c r="B6966" t="s">
        <v>17075</v>
      </c>
    </row>
    <row r="6967" spans="1:2" x14ac:dyDescent="0.25">
      <c r="A6967" t="s">
        <v>17076</v>
      </c>
      <c r="B6967" t="s">
        <v>17077</v>
      </c>
    </row>
    <row r="6968" spans="1:2" x14ac:dyDescent="0.25">
      <c r="A6968" t="s">
        <v>17078</v>
      </c>
      <c r="B6968" t="s">
        <v>17079</v>
      </c>
    </row>
    <row r="6969" spans="1:2" x14ac:dyDescent="0.25">
      <c r="A6969" t="s">
        <v>17080</v>
      </c>
      <c r="B6969" t="s">
        <v>17081</v>
      </c>
    </row>
    <row r="6970" spans="1:2" x14ac:dyDescent="0.25">
      <c r="A6970" t="s">
        <v>17082</v>
      </c>
      <c r="B6970" t="s">
        <v>17083</v>
      </c>
    </row>
    <row r="6971" spans="1:2" x14ac:dyDescent="0.25">
      <c r="A6971" t="s">
        <v>17084</v>
      </c>
      <c r="B6971" t="s">
        <v>17085</v>
      </c>
    </row>
    <row r="6972" spans="1:2" x14ac:dyDescent="0.25">
      <c r="A6972" t="s">
        <v>17086</v>
      </c>
      <c r="B6972" t="s">
        <v>17087</v>
      </c>
    </row>
    <row r="6973" spans="1:2" x14ac:dyDescent="0.25">
      <c r="A6973" t="s">
        <v>17088</v>
      </c>
      <c r="B6973" t="s">
        <v>17089</v>
      </c>
    </row>
    <row r="6974" spans="1:2" x14ac:dyDescent="0.25">
      <c r="A6974" t="s">
        <v>17090</v>
      </c>
      <c r="B6974" t="s">
        <v>17091</v>
      </c>
    </row>
    <row r="6975" spans="1:2" x14ac:dyDescent="0.25">
      <c r="A6975" t="s">
        <v>17092</v>
      </c>
      <c r="B6975" t="s">
        <v>17093</v>
      </c>
    </row>
    <row r="6976" spans="1:2" x14ac:dyDescent="0.25">
      <c r="A6976" t="s">
        <v>17094</v>
      </c>
      <c r="B6976" t="s">
        <v>17095</v>
      </c>
    </row>
    <row r="6977" spans="1:2" x14ac:dyDescent="0.25">
      <c r="A6977" t="s">
        <v>17096</v>
      </c>
      <c r="B6977" t="s">
        <v>17097</v>
      </c>
    </row>
    <row r="6978" spans="1:2" x14ac:dyDescent="0.25">
      <c r="A6978" t="s">
        <v>17098</v>
      </c>
      <c r="B6978" t="s">
        <v>17099</v>
      </c>
    </row>
    <row r="6979" spans="1:2" x14ac:dyDescent="0.25">
      <c r="A6979" t="s">
        <v>17100</v>
      </c>
      <c r="B6979" t="s">
        <v>17101</v>
      </c>
    </row>
    <row r="6980" spans="1:2" x14ac:dyDescent="0.25">
      <c r="A6980" t="s">
        <v>17102</v>
      </c>
      <c r="B6980" t="s">
        <v>17103</v>
      </c>
    </row>
    <row r="6981" spans="1:2" x14ac:dyDescent="0.25">
      <c r="A6981" t="s">
        <v>17104</v>
      </c>
      <c r="B6981" t="s">
        <v>17105</v>
      </c>
    </row>
    <row r="6982" spans="1:2" x14ac:dyDescent="0.25">
      <c r="A6982" t="s">
        <v>17106</v>
      </c>
      <c r="B6982" t="s">
        <v>17107</v>
      </c>
    </row>
    <row r="6983" spans="1:2" x14ac:dyDescent="0.25">
      <c r="A6983" t="s">
        <v>17108</v>
      </c>
      <c r="B6983" t="s">
        <v>17109</v>
      </c>
    </row>
    <row r="6984" spans="1:2" x14ac:dyDescent="0.25">
      <c r="A6984" t="s">
        <v>17110</v>
      </c>
      <c r="B6984" t="s">
        <v>17111</v>
      </c>
    </row>
    <row r="6985" spans="1:2" x14ac:dyDescent="0.25">
      <c r="A6985" t="s">
        <v>17112</v>
      </c>
      <c r="B6985" t="s">
        <v>17113</v>
      </c>
    </row>
    <row r="6986" spans="1:2" x14ac:dyDescent="0.25">
      <c r="A6986" t="s">
        <v>17114</v>
      </c>
      <c r="B6986" t="s">
        <v>17115</v>
      </c>
    </row>
    <row r="6987" spans="1:2" x14ac:dyDescent="0.25">
      <c r="A6987" t="s">
        <v>17116</v>
      </c>
      <c r="B6987" t="s">
        <v>17117</v>
      </c>
    </row>
    <row r="6988" spans="1:2" x14ac:dyDescent="0.25">
      <c r="A6988" t="s">
        <v>16912</v>
      </c>
      <c r="B6988" t="s">
        <v>17118</v>
      </c>
    </row>
    <row r="6989" spans="1:2" x14ac:dyDescent="0.25">
      <c r="A6989" t="s">
        <v>17119</v>
      </c>
      <c r="B6989" t="s">
        <v>17120</v>
      </c>
    </row>
    <row r="6990" spans="1:2" x14ac:dyDescent="0.25">
      <c r="A6990" t="s">
        <v>900</v>
      </c>
      <c r="B6990" t="s">
        <v>17121</v>
      </c>
    </row>
    <row r="6991" spans="1:2" x14ac:dyDescent="0.25">
      <c r="A6991" t="s">
        <v>17122</v>
      </c>
      <c r="B6991" t="s">
        <v>17123</v>
      </c>
    </row>
    <row r="6992" spans="1:2" x14ac:dyDescent="0.25">
      <c r="A6992" t="s">
        <v>17124</v>
      </c>
      <c r="B6992" t="s">
        <v>17125</v>
      </c>
    </row>
    <row r="6993" spans="1:2" x14ac:dyDescent="0.25">
      <c r="A6993" t="s">
        <v>17126</v>
      </c>
      <c r="B6993" t="s">
        <v>17127</v>
      </c>
    </row>
    <row r="6994" spans="1:2" x14ac:dyDescent="0.25">
      <c r="A6994" t="s">
        <v>17128</v>
      </c>
      <c r="B6994" t="s">
        <v>17129</v>
      </c>
    </row>
    <row r="6995" spans="1:2" x14ac:dyDescent="0.25">
      <c r="A6995" t="s">
        <v>17130</v>
      </c>
      <c r="B6995" t="s">
        <v>17131</v>
      </c>
    </row>
    <row r="6996" spans="1:2" x14ac:dyDescent="0.25">
      <c r="A6996" t="s">
        <v>17132</v>
      </c>
      <c r="B6996" t="s">
        <v>17133</v>
      </c>
    </row>
    <row r="6997" spans="1:2" x14ac:dyDescent="0.25">
      <c r="A6997" t="s">
        <v>17134</v>
      </c>
      <c r="B6997" t="s">
        <v>17135</v>
      </c>
    </row>
    <row r="6998" spans="1:2" x14ac:dyDescent="0.25">
      <c r="A6998" t="s">
        <v>17136</v>
      </c>
      <c r="B6998" t="s">
        <v>17137</v>
      </c>
    </row>
    <row r="6999" spans="1:2" x14ac:dyDescent="0.25">
      <c r="A6999" t="s">
        <v>17138</v>
      </c>
      <c r="B6999" t="s">
        <v>17139</v>
      </c>
    </row>
    <row r="7000" spans="1:2" x14ac:dyDescent="0.25">
      <c r="A7000" t="s">
        <v>17140</v>
      </c>
      <c r="B7000" t="s">
        <v>17141</v>
      </c>
    </row>
    <row r="7001" spans="1:2" x14ac:dyDescent="0.25">
      <c r="A7001" t="s">
        <v>17142</v>
      </c>
      <c r="B7001" t="s">
        <v>17143</v>
      </c>
    </row>
    <row r="7002" spans="1:2" x14ac:dyDescent="0.25">
      <c r="A7002" t="s">
        <v>17144</v>
      </c>
      <c r="B7002" t="s">
        <v>17145</v>
      </c>
    </row>
    <row r="7003" spans="1:2" x14ac:dyDescent="0.25">
      <c r="A7003" t="s">
        <v>17146</v>
      </c>
      <c r="B7003" t="s">
        <v>17147</v>
      </c>
    </row>
    <row r="7004" spans="1:2" x14ac:dyDescent="0.25">
      <c r="A7004" t="s">
        <v>17148</v>
      </c>
      <c r="B7004" t="s">
        <v>17149</v>
      </c>
    </row>
    <row r="7005" spans="1:2" x14ac:dyDescent="0.25">
      <c r="A7005" t="s">
        <v>17150</v>
      </c>
      <c r="B7005" t="s">
        <v>17151</v>
      </c>
    </row>
    <row r="7006" spans="1:2" x14ac:dyDescent="0.25">
      <c r="A7006" t="s">
        <v>17152</v>
      </c>
      <c r="B7006" t="s">
        <v>17153</v>
      </c>
    </row>
    <row r="7007" spans="1:2" x14ac:dyDescent="0.25">
      <c r="A7007" t="s">
        <v>17154</v>
      </c>
      <c r="B7007" t="s">
        <v>17155</v>
      </c>
    </row>
    <row r="7008" spans="1:2" x14ac:dyDescent="0.25">
      <c r="A7008" t="s">
        <v>17156</v>
      </c>
      <c r="B7008" t="s">
        <v>17157</v>
      </c>
    </row>
    <row r="7009" spans="1:2" x14ac:dyDescent="0.25">
      <c r="A7009" t="s">
        <v>17158</v>
      </c>
      <c r="B7009" t="s">
        <v>17159</v>
      </c>
    </row>
    <row r="7010" spans="1:2" x14ac:dyDescent="0.25">
      <c r="A7010" t="s">
        <v>17160</v>
      </c>
      <c r="B7010" t="s">
        <v>17161</v>
      </c>
    </row>
    <row r="7011" spans="1:2" x14ac:dyDescent="0.25">
      <c r="A7011" t="s">
        <v>17162</v>
      </c>
      <c r="B7011" t="s">
        <v>17163</v>
      </c>
    </row>
    <row r="7012" spans="1:2" x14ac:dyDescent="0.25">
      <c r="A7012" t="s">
        <v>17164</v>
      </c>
      <c r="B7012" t="s">
        <v>17165</v>
      </c>
    </row>
    <row r="7013" spans="1:2" x14ac:dyDescent="0.25">
      <c r="A7013" t="s">
        <v>17166</v>
      </c>
      <c r="B7013" t="s">
        <v>17167</v>
      </c>
    </row>
    <row r="7014" spans="1:2" x14ac:dyDescent="0.25">
      <c r="A7014" t="s">
        <v>17168</v>
      </c>
      <c r="B7014" t="s">
        <v>17169</v>
      </c>
    </row>
    <row r="7015" spans="1:2" x14ac:dyDescent="0.25">
      <c r="A7015" t="s">
        <v>17170</v>
      </c>
      <c r="B7015" t="s">
        <v>17171</v>
      </c>
    </row>
    <row r="7016" spans="1:2" x14ac:dyDescent="0.25">
      <c r="A7016" t="s">
        <v>17172</v>
      </c>
      <c r="B7016" t="s">
        <v>17173</v>
      </c>
    </row>
    <row r="7017" spans="1:2" x14ac:dyDescent="0.25">
      <c r="A7017" t="s">
        <v>17174</v>
      </c>
      <c r="B7017" t="s">
        <v>17175</v>
      </c>
    </row>
    <row r="7018" spans="1:2" x14ac:dyDescent="0.25">
      <c r="A7018" t="s">
        <v>17176</v>
      </c>
      <c r="B7018" t="s">
        <v>17177</v>
      </c>
    </row>
    <row r="7019" spans="1:2" x14ac:dyDescent="0.25">
      <c r="A7019" t="s">
        <v>17178</v>
      </c>
      <c r="B7019" t="s">
        <v>17179</v>
      </c>
    </row>
    <row r="7020" spans="1:2" x14ac:dyDescent="0.25">
      <c r="A7020" t="s">
        <v>17180</v>
      </c>
      <c r="B7020" t="s">
        <v>17181</v>
      </c>
    </row>
    <row r="7021" spans="1:2" x14ac:dyDescent="0.25">
      <c r="A7021" t="s">
        <v>17182</v>
      </c>
      <c r="B7021" t="s">
        <v>17183</v>
      </c>
    </row>
    <row r="7022" spans="1:2" x14ac:dyDescent="0.25">
      <c r="A7022" t="s">
        <v>17184</v>
      </c>
      <c r="B7022" t="s">
        <v>17185</v>
      </c>
    </row>
    <row r="7023" spans="1:2" x14ac:dyDescent="0.25">
      <c r="A7023" t="s">
        <v>17186</v>
      </c>
      <c r="B7023" t="s">
        <v>17187</v>
      </c>
    </row>
    <row r="7024" spans="1:2" x14ac:dyDescent="0.25">
      <c r="A7024" t="s">
        <v>17188</v>
      </c>
      <c r="B7024" t="s">
        <v>17189</v>
      </c>
    </row>
    <row r="7025" spans="1:2" x14ac:dyDescent="0.25">
      <c r="A7025" t="s">
        <v>17190</v>
      </c>
      <c r="B7025" t="s">
        <v>17191</v>
      </c>
    </row>
    <row r="7026" spans="1:2" x14ac:dyDescent="0.25">
      <c r="A7026" t="s">
        <v>17192</v>
      </c>
      <c r="B7026" t="s">
        <v>17193</v>
      </c>
    </row>
    <row r="7027" spans="1:2" x14ac:dyDescent="0.25">
      <c r="A7027" t="s">
        <v>17194</v>
      </c>
      <c r="B7027" t="s">
        <v>17195</v>
      </c>
    </row>
    <row r="7028" spans="1:2" x14ac:dyDescent="0.25">
      <c r="A7028" t="s">
        <v>17196</v>
      </c>
      <c r="B7028" t="s">
        <v>17197</v>
      </c>
    </row>
    <row r="7029" spans="1:2" x14ac:dyDescent="0.25">
      <c r="A7029" t="s">
        <v>17198</v>
      </c>
      <c r="B7029" t="s">
        <v>17199</v>
      </c>
    </row>
    <row r="7030" spans="1:2" x14ac:dyDescent="0.25">
      <c r="A7030" t="s">
        <v>17200</v>
      </c>
      <c r="B7030" t="s">
        <v>17201</v>
      </c>
    </row>
    <row r="7031" spans="1:2" x14ac:dyDescent="0.25">
      <c r="A7031" t="s">
        <v>17202</v>
      </c>
      <c r="B7031" t="s">
        <v>17203</v>
      </c>
    </row>
    <row r="7032" spans="1:2" x14ac:dyDescent="0.25">
      <c r="A7032" t="s">
        <v>17204</v>
      </c>
      <c r="B7032" t="s">
        <v>17205</v>
      </c>
    </row>
    <row r="7033" spans="1:2" x14ac:dyDescent="0.25">
      <c r="A7033" t="s">
        <v>17206</v>
      </c>
      <c r="B7033" t="s">
        <v>17207</v>
      </c>
    </row>
    <row r="7034" spans="1:2" x14ac:dyDescent="0.25">
      <c r="A7034" t="s">
        <v>17208</v>
      </c>
      <c r="B7034" t="s">
        <v>17209</v>
      </c>
    </row>
    <row r="7035" spans="1:2" x14ac:dyDescent="0.25">
      <c r="A7035" t="s">
        <v>17210</v>
      </c>
      <c r="B7035" t="s">
        <v>17211</v>
      </c>
    </row>
    <row r="7036" spans="1:2" x14ac:dyDescent="0.25">
      <c r="A7036" t="s">
        <v>17212</v>
      </c>
      <c r="B7036" t="s">
        <v>17213</v>
      </c>
    </row>
    <row r="7037" spans="1:2" x14ac:dyDescent="0.25">
      <c r="A7037" t="s">
        <v>17214</v>
      </c>
      <c r="B7037" t="s">
        <v>17215</v>
      </c>
    </row>
    <row r="7038" spans="1:2" x14ac:dyDescent="0.25">
      <c r="A7038" t="s">
        <v>17216</v>
      </c>
      <c r="B7038" t="s">
        <v>17217</v>
      </c>
    </row>
    <row r="7039" spans="1:2" x14ac:dyDescent="0.25">
      <c r="A7039" t="s">
        <v>17218</v>
      </c>
      <c r="B7039" t="s">
        <v>17219</v>
      </c>
    </row>
    <row r="7040" spans="1:2" x14ac:dyDescent="0.25">
      <c r="A7040" t="s">
        <v>17220</v>
      </c>
      <c r="B7040" t="s">
        <v>17221</v>
      </c>
    </row>
    <row r="7041" spans="1:2" x14ac:dyDescent="0.25">
      <c r="A7041" t="s">
        <v>17222</v>
      </c>
      <c r="B7041" t="s">
        <v>17223</v>
      </c>
    </row>
    <row r="7042" spans="1:2" x14ac:dyDescent="0.25">
      <c r="A7042" t="s">
        <v>17224</v>
      </c>
      <c r="B7042" t="s">
        <v>17225</v>
      </c>
    </row>
    <row r="7043" spans="1:2" x14ac:dyDescent="0.25">
      <c r="A7043" t="s">
        <v>17226</v>
      </c>
      <c r="B7043" t="s">
        <v>17227</v>
      </c>
    </row>
    <row r="7044" spans="1:2" x14ac:dyDescent="0.25">
      <c r="A7044" t="s">
        <v>17228</v>
      </c>
      <c r="B7044" t="s">
        <v>17229</v>
      </c>
    </row>
    <row r="7045" spans="1:2" x14ac:dyDescent="0.25">
      <c r="A7045" t="s">
        <v>17230</v>
      </c>
      <c r="B7045" t="s">
        <v>17231</v>
      </c>
    </row>
    <row r="7046" spans="1:2" x14ac:dyDescent="0.25">
      <c r="A7046" t="s">
        <v>17232</v>
      </c>
      <c r="B7046" t="s">
        <v>17233</v>
      </c>
    </row>
    <row r="7047" spans="1:2" x14ac:dyDescent="0.25">
      <c r="A7047" t="s">
        <v>17234</v>
      </c>
      <c r="B7047" t="s">
        <v>17235</v>
      </c>
    </row>
    <row r="7048" spans="1:2" x14ac:dyDescent="0.25">
      <c r="A7048" t="s">
        <v>17236</v>
      </c>
      <c r="B7048" t="s">
        <v>17237</v>
      </c>
    </row>
    <row r="7049" spans="1:2" x14ac:dyDescent="0.25">
      <c r="A7049" t="s">
        <v>17238</v>
      </c>
      <c r="B7049" t="s">
        <v>17239</v>
      </c>
    </row>
    <row r="7050" spans="1:2" x14ac:dyDescent="0.25">
      <c r="A7050" t="s">
        <v>17240</v>
      </c>
      <c r="B7050" t="s">
        <v>17241</v>
      </c>
    </row>
    <row r="7051" spans="1:2" x14ac:dyDescent="0.25">
      <c r="A7051" t="s">
        <v>17242</v>
      </c>
      <c r="B7051" t="s">
        <v>17243</v>
      </c>
    </row>
    <row r="7052" spans="1:2" x14ac:dyDescent="0.25">
      <c r="A7052" t="s">
        <v>17244</v>
      </c>
      <c r="B7052" t="s">
        <v>17245</v>
      </c>
    </row>
    <row r="7053" spans="1:2" x14ac:dyDescent="0.25">
      <c r="A7053" t="s">
        <v>17246</v>
      </c>
      <c r="B7053" t="s">
        <v>17247</v>
      </c>
    </row>
    <row r="7054" spans="1:2" x14ac:dyDescent="0.25">
      <c r="A7054" t="s">
        <v>17248</v>
      </c>
      <c r="B7054" t="s">
        <v>17249</v>
      </c>
    </row>
    <row r="7055" spans="1:2" x14ac:dyDescent="0.25">
      <c r="A7055" t="s">
        <v>17250</v>
      </c>
      <c r="B7055" t="s">
        <v>17251</v>
      </c>
    </row>
    <row r="7056" spans="1:2" x14ac:dyDescent="0.25">
      <c r="A7056" t="s">
        <v>17252</v>
      </c>
      <c r="B7056" t="s">
        <v>17253</v>
      </c>
    </row>
    <row r="7057" spans="1:2" x14ac:dyDescent="0.25">
      <c r="A7057" t="s">
        <v>17254</v>
      </c>
      <c r="B7057" t="s">
        <v>17255</v>
      </c>
    </row>
    <row r="7058" spans="1:2" x14ac:dyDescent="0.25">
      <c r="A7058" t="s">
        <v>17256</v>
      </c>
      <c r="B7058" t="s">
        <v>17257</v>
      </c>
    </row>
    <row r="7059" spans="1:2" x14ac:dyDescent="0.25">
      <c r="A7059" t="s">
        <v>17258</v>
      </c>
      <c r="B7059" t="s">
        <v>17259</v>
      </c>
    </row>
    <row r="7060" spans="1:2" x14ac:dyDescent="0.25">
      <c r="A7060" t="s">
        <v>17260</v>
      </c>
      <c r="B7060" t="s">
        <v>17261</v>
      </c>
    </row>
    <row r="7061" spans="1:2" x14ac:dyDescent="0.25">
      <c r="A7061" t="s">
        <v>17262</v>
      </c>
      <c r="B7061" t="s">
        <v>17263</v>
      </c>
    </row>
    <row r="7062" spans="1:2" x14ac:dyDescent="0.25">
      <c r="A7062" t="s">
        <v>17264</v>
      </c>
      <c r="B7062" t="s">
        <v>17265</v>
      </c>
    </row>
    <row r="7063" spans="1:2" x14ac:dyDescent="0.25">
      <c r="A7063" t="s">
        <v>17266</v>
      </c>
      <c r="B7063" t="s">
        <v>17267</v>
      </c>
    </row>
    <row r="7064" spans="1:2" x14ac:dyDescent="0.25">
      <c r="A7064" t="s">
        <v>17268</v>
      </c>
      <c r="B7064" t="s">
        <v>17269</v>
      </c>
    </row>
    <row r="7065" spans="1:2" x14ac:dyDescent="0.25">
      <c r="A7065" t="s">
        <v>17270</v>
      </c>
      <c r="B7065" t="s">
        <v>17271</v>
      </c>
    </row>
    <row r="7066" spans="1:2" x14ac:dyDescent="0.25">
      <c r="A7066" t="s">
        <v>17272</v>
      </c>
      <c r="B7066" t="s">
        <v>17273</v>
      </c>
    </row>
    <row r="7067" spans="1:2" x14ac:dyDescent="0.25">
      <c r="A7067" t="s">
        <v>17274</v>
      </c>
      <c r="B7067" t="s">
        <v>17275</v>
      </c>
    </row>
    <row r="7068" spans="1:2" x14ac:dyDescent="0.25">
      <c r="A7068" t="s">
        <v>17276</v>
      </c>
      <c r="B7068" t="s">
        <v>17277</v>
      </c>
    </row>
    <row r="7069" spans="1:2" x14ac:dyDescent="0.25">
      <c r="A7069" t="s">
        <v>17278</v>
      </c>
      <c r="B7069" t="s">
        <v>17279</v>
      </c>
    </row>
    <row r="7070" spans="1:2" x14ac:dyDescent="0.25">
      <c r="A7070" t="s">
        <v>17280</v>
      </c>
      <c r="B7070" t="s">
        <v>17281</v>
      </c>
    </row>
    <row r="7071" spans="1:2" x14ac:dyDescent="0.25">
      <c r="A7071" t="s">
        <v>17282</v>
      </c>
      <c r="B7071" t="s">
        <v>17283</v>
      </c>
    </row>
    <row r="7072" spans="1:2" x14ac:dyDescent="0.25">
      <c r="A7072" t="s">
        <v>17284</v>
      </c>
      <c r="B7072" t="s">
        <v>17285</v>
      </c>
    </row>
    <row r="7073" spans="1:2" x14ac:dyDescent="0.25">
      <c r="A7073" t="s">
        <v>17286</v>
      </c>
      <c r="B7073" t="s">
        <v>17287</v>
      </c>
    </row>
    <row r="7074" spans="1:2" x14ac:dyDescent="0.25">
      <c r="A7074" t="s">
        <v>17288</v>
      </c>
      <c r="B7074" t="s">
        <v>17289</v>
      </c>
    </row>
    <row r="7075" spans="1:2" x14ac:dyDescent="0.25">
      <c r="A7075" t="s">
        <v>17290</v>
      </c>
      <c r="B7075" t="s">
        <v>17291</v>
      </c>
    </row>
    <row r="7076" spans="1:2" x14ac:dyDescent="0.25">
      <c r="A7076" t="s">
        <v>17292</v>
      </c>
      <c r="B7076" t="s">
        <v>17293</v>
      </c>
    </row>
    <row r="7077" spans="1:2" x14ac:dyDescent="0.25">
      <c r="A7077" t="s">
        <v>17294</v>
      </c>
      <c r="B7077" t="s">
        <v>17295</v>
      </c>
    </row>
    <row r="7078" spans="1:2" x14ac:dyDescent="0.25">
      <c r="A7078" t="s">
        <v>17296</v>
      </c>
      <c r="B7078" t="s">
        <v>17297</v>
      </c>
    </row>
    <row r="7079" spans="1:2" x14ac:dyDescent="0.25">
      <c r="A7079" t="s">
        <v>17298</v>
      </c>
      <c r="B7079" t="s">
        <v>17299</v>
      </c>
    </row>
    <row r="7080" spans="1:2" x14ac:dyDescent="0.25">
      <c r="A7080" t="s">
        <v>17300</v>
      </c>
      <c r="B7080" t="s">
        <v>17301</v>
      </c>
    </row>
    <row r="7081" spans="1:2" x14ac:dyDescent="0.25">
      <c r="A7081" t="s">
        <v>17302</v>
      </c>
      <c r="B7081" t="s">
        <v>17303</v>
      </c>
    </row>
    <row r="7082" spans="1:2" x14ac:dyDescent="0.25">
      <c r="A7082" t="s">
        <v>17304</v>
      </c>
      <c r="B7082" t="s">
        <v>17305</v>
      </c>
    </row>
    <row r="7083" spans="1:2" x14ac:dyDescent="0.25">
      <c r="A7083" t="s">
        <v>17306</v>
      </c>
      <c r="B7083" t="s">
        <v>17307</v>
      </c>
    </row>
    <row r="7084" spans="1:2" x14ac:dyDescent="0.25">
      <c r="A7084" t="s">
        <v>17308</v>
      </c>
      <c r="B7084" t="s">
        <v>17309</v>
      </c>
    </row>
    <row r="7085" spans="1:2" x14ac:dyDescent="0.25">
      <c r="A7085" t="s">
        <v>17310</v>
      </c>
      <c r="B7085" t="s">
        <v>17311</v>
      </c>
    </row>
    <row r="7086" spans="1:2" x14ac:dyDescent="0.25">
      <c r="A7086" t="s">
        <v>17312</v>
      </c>
      <c r="B7086" t="s">
        <v>17313</v>
      </c>
    </row>
    <row r="7087" spans="1:2" x14ac:dyDescent="0.25">
      <c r="A7087" t="s">
        <v>17314</v>
      </c>
      <c r="B7087" t="s">
        <v>17315</v>
      </c>
    </row>
    <row r="7088" spans="1:2" x14ac:dyDescent="0.25">
      <c r="A7088" t="s">
        <v>17316</v>
      </c>
      <c r="B7088" t="s">
        <v>17317</v>
      </c>
    </row>
    <row r="7089" spans="1:2" x14ac:dyDescent="0.25">
      <c r="A7089" t="s">
        <v>17318</v>
      </c>
      <c r="B7089" t="s">
        <v>17319</v>
      </c>
    </row>
    <row r="7090" spans="1:2" x14ac:dyDescent="0.25">
      <c r="A7090" t="s">
        <v>17320</v>
      </c>
      <c r="B7090" t="s">
        <v>17321</v>
      </c>
    </row>
    <row r="7091" spans="1:2" x14ac:dyDescent="0.25">
      <c r="A7091" t="s">
        <v>17322</v>
      </c>
      <c r="B7091" t="s">
        <v>17323</v>
      </c>
    </row>
    <row r="7092" spans="1:2" x14ac:dyDescent="0.25">
      <c r="A7092" t="s">
        <v>17324</v>
      </c>
      <c r="B7092" t="s">
        <v>17325</v>
      </c>
    </row>
    <row r="7093" spans="1:2" x14ac:dyDescent="0.25">
      <c r="A7093" t="s">
        <v>17326</v>
      </c>
      <c r="B7093" t="s">
        <v>17327</v>
      </c>
    </row>
    <row r="7094" spans="1:2" x14ac:dyDescent="0.25">
      <c r="A7094" t="s">
        <v>17328</v>
      </c>
      <c r="B7094" t="s">
        <v>17329</v>
      </c>
    </row>
    <row r="7095" spans="1:2" x14ac:dyDescent="0.25">
      <c r="A7095" t="s">
        <v>17330</v>
      </c>
      <c r="B7095" t="s">
        <v>17331</v>
      </c>
    </row>
    <row r="7096" spans="1:2" x14ac:dyDescent="0.25">
      <c r="A7096" t="s">
        <v>17332</v>
      </c>
      <c r="B7096" t="s">
        <v>17333</v>
      </c>
    </row>
    <row r="7097" spans="1:2" x14ac:dyDescent="0.25">
      <c r="A7097" t="s">
        <v>17334</v>
      </c>
      <c r="B7097" t="s">
        <v>17335</v>
      </c>
    </row>
    <row r="7098" spans="1:2" x14ac:dyDescent="0.25">
      <c r="A7098" t="s">
        <v>17336</v>
      </c>
      <c r="B7098" t="s">
        <v>17337</v>
      </c>
    </row>
    <row r="7099" spans="1:2" x14ac:dyDescent="0.25">
      <c r="A7099" t="s">
        <v>17338</v>
      </c>
      <c r="B7099" t="s">
        <v>17339</v>
      </c>
    </row>
    <row r="7100" spans="1:2" x14ac:dyDescent="0.25">
      <c r="A7100" t="s">
        <v>17340</v>
      </c>
      <c r="B7100" t="s">
        <v>17341</v>
      </c>
    </row>
    <row r="7101" spans="1:2" x14ac:dyDescent="0.25">
      <c r="A7101" t="s">
        <v>17342</v>
      </c>
      <c r="B7101" t="s">
        <v>17343</v>
      </c>
    </row>
    <row r="7102" spans="1:2" x14ac:dyDescent="0.25">
      <c r="A7102" t="s">
        <v>17344</v>
      </c>
      <c r="B7102" t="s">
        <v>17345</v>
      </c>
    </row>
    <row r="7103" spans="1:2" x14ac:dyDescent="0.25">
      <c r="A7103" t="s">
        <v>17346</v>
      </c>
      <c r="B7103" t="s">
        <v>17347</v>
      </c>
    </row>
    <row r="7104" spans="1:2" x14ac:dyDescent="0.25">
      <c r="A7104" t="s">
        <v>17348</v>
      </c>
      <c r="B7104" t="s">
        <v>17349</v>
      </c>
    </row>
    <row r="7105" spans="1:2" x14ac:dyDescent="0.25">
      <c r="A7105" t="s">
        <v>17350</v>
      </c>
      <c r="B7105" t="s">
        <v>17351</v>
      </c>
    </row>
    <row r="7106" spans="1:2" x14ac:dyDescent="0.25">
      <c r="A7106" t="s">
        <v>17352</v>
      </c>
      <c r="B7106" t="s">
        <v>17353</v>
      </c>
    </row>
    <row r="7107" spans="1:2" x14ac:dyDescent="0.25">
      <c r="A7107" t="s">
        <v>17354</v>
      </c>
      <c r="B7107" t="s">
        <v>17355</v>
      </c>
    </row>
    <row r="7108" spans="1:2" x14ac:dyDescent="0.25">
      <c r="A7108" t="s">
        <v>17356</v>
      </c>
      <c r="B7108" t="s">
        <v>17357</v>
      </c>
    </row>
    <row r="7109" spans="1:2" x14ac:dyDescent="0.25">
      <c r="A7109" t="s">
        <v>17358</v>
      </c>
      <c r="B7109" t="s">
        <v>17359</v>
      </c>
    </row>
    <row r="7110" spans="1:2" x14ac:dyDescent="0.25">
      <c r="A7110" t="s">
        <v>17360</v>
      </c>
      <c r="B7110" t="s">
        <v>17361</v>
      </c>
    </row>
    <row r="7111" spans="1:2" x14ac:dyDescent="0.25">
      <c r="A7111" t="s">
        <v>17362</v>
      </c>
      <c r="B7111" t="s">
        <v>17363</v>
      </c>
    </row>
    <row r="7112" spans="1:2" x14ac:dyDescent="0.25">
      <c r="A7112" t="s">
        <v>17364</v>
      </c>
      <c r="B7112" t="s">
        <v>17365</v>
      </c>
    </row>
    <row r="7113" spans="1:2" x14ac:dyDescent="0.25">
      <c r="A7113" t="s">
        <v>17366</v>
      </c>
      <c r="B7113" t="s">
        <v>17367</v>
      </c>
    </row>
    <row r="7114" spans="1:2" x14ac:dyDescent="0.25">
      <c r="A7114" t="s">
        <v>17368</v>
      </c>
      <c r="B7114" t="s">
        <v>17369</v>
      </c>
    </row>
    <row r="7115" spans="1:2" x14ac:dyDescent="0.25">
      <c r="A7115" t="s">
        <v>17370</v>
      </c>
      <c r="B7115" t="s">
        <v>17371</v>
      </c>
    </row>
    <row r="7116" spans="1:2" x14ac:dyDescent="0.25">
      <c r="A7116" t="s">
        <v>17372</v>
      </c>
      <c r="B7116" t="s">
        <v>17373</v>
      </c>
    </row>
    <row r="7117" spans="1:2" x14ac:dyDescent="0.25">
      <c r="A7117" t="s">
        <v>17374</v>
      </c>
      <c r="B7117" t="s">
        <v>17375</v>
      </c>
    </row>
    <row r="7118" spans="1:2" x14ac:dyDescent="0.25">
      <c r="A7118" t="s">
        <v>17376</v>
      </c>
      <c r="B7118" t="s">
        <v>17377</v>
      </c>
    </row>
    <row r="7119" spans="1:2" x14ac:dyDescent="0.25">
      <c r="A7119" t="s">
        <v>17378</v>
      </c>
      <c r="B7119" t="s">
        <v>17379</v>
      </c>
    </row>
    <row r="7120" spans="1:2" x14ac:dyDescent="0.25">
      <c r="A7120" t="s">
        <v>17380</v>
      </c>
      <c r="B7120" t="s">
        <v>17381</v>
      </c>
    </row>
    <row r="7121" spans="1:2" x14ac:dyDescent="0.25">
      <c r="A7121" t="s">
        <v>17382</v>
      </c>
      <c r="B7121" t="s">
        <v>17383</v>
      </c>
    </row>
    <row r="7122" spans="1:2" x14ac:dyDescent="0.25">
      <c r="A7122" t="s">
        <v>17384</v>
      </c>
      <c r="B7122" t="s">
        <v>17385</v>
      </c>
    </row>
    <row r="7123" spans="1:2" x14ac:dyDescent="0.25">
      <c r="A7123" t="s">
        <v>17386</v>
      </c>
      <c r="B7123" t="s">
        <v>17387</v>
      </c>
    </row>
    <row r="7124" spans="1:2" x14ac:dyDescent="0.25">
      <c r="A7124" t="s">
        <v>17388</v>
      </c>
      <c r="B7124" t="s">
        <v>17389</v>
      </c>
    </row>
    <row r="7125" spans="1:2" x14ac:dyDescent="0.25">
      <c r="A7125" t="s">
        <v>17390</v>
      </c>
      <c r="B7125" t="s">
        <v>17391</v>
      </c>
    </row>
    <row r="7126" spans="1:2" x14ac:dyDescent="0.25">
      <c r="A7126" t="s">
        <v>17392</v>
      </c>
      <c r="B7126" t="s">
        <v>17393</v>
      </c>
    </row>
    <row r="7127" spans="1:2" x14ac:dyDescent="0.25">
      <c r="A7127" t="s">
        <v>17394</v>
      </c>
      <c r="B7127" t="s">
        <v>17395</v>
      </c>
    </row>
    <row r="7128" spans="1:2" x14ac:dyDescent="0.25">
      <c r="A7128" t="s">
        <v>17396</v>
      </c>
      <c r="B7128" t="s">
        <v>17397</v>
      </c>
    </row>
    <row r="7129" spans="1:2" x14ac:dyDescent="0.25">
      <c r="A7129" t="s">
        <v>17398</v>
      </c>
      <c r="B7129" t="s">
        <v>17399</v>
      </c>
    </row>
    <row r="7130" spans="1:2" x14ac:dyDescent="0.25">
      <c r="A7130" t="s">
        <v>17400</v>
      </c>
      <c r="B7130" t="s">
        <v>17401</v>
      </c>
    </row>
    <row r="7131" spans="1:2" x14ac:dyDescent="0.25">
      <c r="A7131" t="s">
        <v>17402</v>
      </c>
      <c r="B7131" t="s">
        <v>17403</v>
      </c>
    </row>
    <row r="7132" spans="1:2" x14ac:dyDescent="0.25">
      <c r="A7132" t="s">
        <v>17404</v>
      </c>
      <c r="B7132" t="s">
        <v>17405</v>
      </c>
    </row>
    <row r="7133" spans="1:2" x14ac:dyDescent="0.25">
      <c r="A7133" t="s">
        <v>17406</v>
      </c>
      <c r="B7133" t="s">
        <v>17407</v>
      </c>
    </row>
    <row r="7134" spans="1:2" x14ac:dyDescent="0.25">
      <c r="A7134" t="s">
        <v>17408</v>
      </c>
      <c r="B7134" t="s">
        <v>17409</v>
      </c>
    </row>
    <row r="7135" spans="1:2" x14ac:dyDescent="0.25">
      <c r="A7135" t="s">
        <v>17410</v>
      </c>
      <c r="B7135" t="s">
        <v>17411</v>
      </c>
    </row>
    <row r="7136" spans="1:2" x14ac:dyDescent="0.25">
      <c r="A7136" t="s">
        <v>17412</v>
      </c>
      <c r="B7136" t="s">
        <v>17413</v>
      </c>
    </row>
    <row r="7137" spans="1:2" x14ac:dyDescent="0.25">
      <c r="A7137" t="s">
        <v>17414</v>
      </c>
      <c r="B7137" t="s">
        <v>17415</v>
      </c>
    </row>
    <row r="7138" spans="1:2" x14ac:dyDescent="0.25">
      <c r="A7138" t="s">
        <v>17416</v>
      </c>
      <c r="B7138" t="s">
        <v>17417</v>
      </c>
    </row>
    <row r="7139" spans="1:2" x14ac:dyDescent="0.25">
      <c r="A7139" t="s">
        <v>17418</v>
      </c>
      <c r="B7139" t="s">
        <v>17419</v>
      </c>
    </row>
    <row r="7140" spans="1:2" x14ac:dyDescent="0.25">
      <c r="A7140" t="s">
        <v>17420</v>
      </c>
      <c r="B7140" t="s">
        <v>17421</v>
      </c>
    </row>
    <row r="7141" spans="1:2" x14ac:dyDescent="0.25">
      <c r="A7141" t="s">
        <v>17422</v>
      </c>
      <c r="B7141" t="s">
        <v>17423</v>
      </c>
    </row>
    <row r="7142" spans="1:2" x14ac:dyDescent="0.25">
      <c r="A7142" t="s">
        <v>17424</v>
      </c>
      <c r="B7142" t="s">
        <v>17425</v>
      </c>
    </row>
    <row r="7143" spans="1:2" x14ac:dyDescent="0.25">
      <c r="A7143" t="s">
        <v>17426</v>
      </c>
      <c r="B7143" t="s">
        <v>17427</v>
      </c>
    </row>
    <row r="7144" spans="1:2" x14ac:dyDescent="0.25">
      <c r="A7144" t="s">
        <v>17428</v>
      </c>
      <c r="B7144" t="s">
        <v>17429</v>
      </c>
    </row>
    <row r="7145" spans="1:2" x14ac:dyDescent="0.25">
      <c r="A7145" t="s">
        <v>17430</v>
      </c>
      <c r="B7145" t="s">
        <v>17431</v>
      </c>
    </row>
    <row r="7146" spans="1:2" x14ac:dyDescent="0.25">
      <c r="A7146" t="s">
        <v>17432</v>
      </c>
      <c r="B7146" t="s">
        <v>17433</v>
      </c>
    </row>
    <row r="7147" spans="1:2" x14ac:dyDescent="0.25">
      <c r="A7147" t="s">
        <v>17434</v>
      </c>
      <c r="B7147" t="s">
        <v>17435</v>
      </c>
    </row>
    <row r="7148" spans="1:2" x14ac:dyDescent="0.25">
      <c r="A7148" t="s">
        <v>17436</v>
      </c>
      <c r="B7148" t="s">
        <v>17437</v>
      </c>
    </row>
    <row r="7149" spans="1:2" x14ac:dyDescent="0.25">
      <c r="A7149" t="s">
        <v>17438</v>
      </c>
      <c r="B7149" t="s">
        <v>17439</v>
      </c>
    </row>
    <row r="7150" spans="1:2" x14ac:dyDescent="0.25">
      <c r="A7150" t="s">
        <v>17440</v>
      </c>
      <c r="B7150" t="s">
        <v>17441</v>
      </c>
    </row>
    <row r="7151" spans="1:2" x14ac:dyDescent="0.25">
      <c r="A7151" t="s">
        <v>17442</v>
      </c>
      <c r="B7151" t="s">
        <v>17443</v>
      </c>
    </row>
    <row r="7152" spans="1:2" x14ac:dyDescent="0.25">
      <c r="A7152" t="s">
        <v>17444</v>
      </c>
      <c r="B7152" t="s">
        <v>17445</v>
      </c>
    </row>
    <row r="7153" spans="1:2" x14ac:dyDescent="0.25">
      <c r="A7153" t="s">
        <v>17446</v>
      </c>
      <c r="B7153" t="s">
        <v>17447</v>
      </c>
    </row>
    <row r="7154" spans="1:2" x14ac:dyDescent="0.25">
      <c r="A7154" t="s">
        <v>17448</v>
      </c>
      <c r="B7154" t="s">
        <v>17449</v>
      </c>
    </row>
    <row r="7155" spans="1:2" x14ac:dyDescent="0.25">
      <c r="A7155" t="s">
        <v>17450</v>
      </c>
      <c r="B7155" t="s">
        <v>17451</v>
      </c>
    </row>
    <row r="7156" spans="1:2" x14ac:dyDescent="0.25">
      <c r="A7156" t="s">
        <v>17452</v>
      </c>
      <c r="B7156" t="s">
        <v>17453</v>
      </c>
    </row>
    <row r="7157" spans="1:2" x14ac:dyDescent="0.25">
      <c r="A7157" t="s">
        <v>17454</v>
      </c>
      <c r="B7157" t="s">
        <v>17455</v>
      </c>
    </row>
    <row r="7158" spans="1:2" x14ac:dyDescent="0.25">
      <c r="A7158" t="s">
        <v>17456</v>
      </c>
      <c r="B7158" t="s">
        <v>17457</v>
      </c>
    </row>
    <row r="7159" spans="1:2" x14ac:dyDescent="0.25">
      <c r="A7159" t="s">
        <v>17458</v>
      </c>
      <c r="B7159" t="s">
        <v>17459</v>
      </c>
    </row>
    <row r="7160" spans="1:2" x14ac:dyDescent="0.25">
      <c r="A7160" t="s">
        <v>17460</v>
      </c>
      <c r="B7160" t="s">
        <v>17461</v>
      </c>
    </row>
    <row r="7161" spans="1:2" x14ac:dyDescent="0.25">
      <c r="A7161" t="s">
        <v>17462</v>
      </c>
      <c r="B7161" t="s">
        <v>17463</v>
      </c>
    </row>
    <row r="7162" spans="1:2" x14ac:dyDescent="0.25">
      <c r="A7162" t="s">
        <v>17464</v>
      </c>
      <c r="B7162" t="s">
        <v>17465</v>
      </c>
    </row>
    <row r="7163" spans="1:2" x14ac:dyDescent="0.25">
      <c r="A7163" t="s">
        <v>17466</v>
      </c>
      <c r="B7163" t="s">
        <v>17467</v>
      </c>
    </row>
    <row r="7164" spans="1:2" x14ac:dyDescent="0.25">
      <c r="A7164" t="s">
        <v>17468</v>
      </c>
      <c r="B7164" t="s">
        <v>17469</v>
      </c>
    </row>
    <row r="7165" spans="1:2" x14ac:dyDescent="0.25">
      <c r="A7165" t="s">
        <v>17470</v>
      </c>
      <c r="B7165" t="s">
        <v>17471</v>
      </c>
    </row>
    <row r="7166" spans="1:2" x14ac:dyDescent="0.25">
      <c r="A7166" t="s">
        <v>17472</v>
      </c>
      <c r="B7166" t="s">
        <v>17473</v>
      </c>
    </row>
    <row r="7167" spans="1:2" x14ac:dyDescent="0.25">
      <c r="A7167" t="s">
        <v>17474</v>
      </c>
      <c r="B7167" t="s">
        <v>17475</v>
      </c>
    </row>
    <row r="7168" spans="1:2" x14ac:dyDescent="0.25">
      <c r="A7168" t="s">
        <v>17476</v>
      </c>
      <c r="B7168" t="s">
        <v>17477</v>
      </c>
    </row>
    <row r="7169" spans="1:2" x14ac:dyDescent="0.25">
      <c r="A7169" t="s">
        <v>17478</v>
      </c>
      <c r="B7169" t="s">
        <v>17479</v>
      </c>
    </row>
    <row r="7170" spans="1:2" x14ac:dyDescent="0.25">
      <c r="A7170" t="s">
        <v>17480</v>
      </c>
      <c r="B7170" t="s">
        <v>17481</v>
      </c>
    </row>
    <row r="7171" spans="1:2" x14ac:dyDescent="0.25">
      <c r="A7171" t="s">
        <v>17482</v>
      </c>
      <c r="B7171" t="s">
        <v>17483</v>
      </c>
    </row>
    <row r="7172" spans="1:2" x14ac:dyDescent="0.25">
      <c r="A7172" t="s">
        <v>17484</v>
      </c>
      <c r="B7172" t="s">
        <v>17485</v>
      </c>
    </row>
    <row r="7173" spans="1:2" x14ac:dyDescent="0.25">
      <c r="A7173" t="s">
        <v>17486</v>
      </c>
      <c r="B7173" t="s">
        <v>17487</v>
      </c>
    </row>
    <row r="7174" spans="1:2" x14ac:dyDescent="0.25">
      <c r="A7174" t="s">
        <v>17488</v>
      </c>
      <c r="B7174" t="s">
        <v>17489</v>
      </c>
    </row>
    <row r="7175" spans="1:2" x14ac:dyDescent="0.25">
      <c r="A7175" t="s">
        <v>17490</v>
      </c>
      <c r="B7175" t="s">
        <v>17491</v>
      </c>
    </row>
    <row r="7176" spans="1:2" x14ac:dyDescent="0.25">
      <c r="A7176" t="s">
        <v>17492</v>
      </c>
      <c r="B7176" t="s">
        <v>17493</v>
      </c>
    </row>
    <row r="7177" spans="1:2" x14ac:dyDescent="0.25">
      <c r="A7177" t="s">
        <v>17494</v>
      </c>
      <c r="B7177" t="s">
        <v>17495</v>
      </c>
    </row>
    <row r="7178" spans="1:2" x14ac:dyDescent="0.25">
      <c r="A7178" t="s">
        <v>17496</v>
      </c>
      <c r="B7178" t="s">
        <v>17497</v>
      </c>
    </row>
    <row r="7179" spans="1:2" x14ac:dyDescent="0.25">
      <c r="A7179" t="s">
        <v>17498</v>
      </c>
      <c r="B7179" t="s">
        <v>17499</v>
      </c>
    </row>
    <row r="7180" spans="1:2" x14ac:dyDescent="0.25">
      <c r="A7180" t="s">
        <v>17500</v>
      </c>
      <c r="B7180" t="s">
        <v>17501</v>
      </c>
    </row>
    <row r="7181" spans="1:2" x14ac:dyDescent="0.25">
      <c r="A7181" t="s">
        <v>17502</v>
      </c>
      <c r="B7181" t="s">
        <v>17503</v>
      </c>
    </row>
    <row r="7182" spans="1:2" x14ac:dyDescent="0.25">
      <c r="A7182" t="s">
        <v>17504</v>
      </c>
      <c r="B7182" t="s">
        <v>17505</v>
      </c>
    </row>
    <row r="7183" spans="1:2" x14ac:dyDescent="0.25">
      <c r="A7183" t="s">
        <v>17506</v>
      </c>
      <c r="B7183" t="s">
        <v>17507</v>
      </c>
    </row>
    <row r="7184" spans="1:2" x14ac:dyDescent="0.25">
      <c r="A7184" t="s">
        <v>17508</v>
      </c>
      <c r="B7184" t="s">
        <v>17509</v>
      </c>
    </row>
    <row r="7185" spans="1:2" x14ac:dyDescent="0.25">
      <c r="A7185" t="s">
        <v>17510</v>
      </c>
      <c r="B7185" t="s">
        <v>17511</v>
      </c>
    </row>
    <row r="7186" spans="1:2" x14ac:dyDescent="0.25">
      <c r="A7186" t="s">
        <v>17512</v>
      </c>
      <c r="B7186" t="s">
        <v>17513</v>
      </c>
    </row>
    <row r="7187" spans="1:2" x14ac:dyDescent="0.25">
      <c r="A7187" t="s">
        <v>17514</v>
      </c>
      <c r="B7187" t="s">
        <v>17515</v>
      </c>
    </row>
    <row r="7188" spans="1:2" x14ac:dyDescent="0.25">
      <c r="A7188" t="s">
        <v>17516</v>
      </c>
      <c r="B7188" t="s">
        <v>17517</v>
      </c>
    </row>
    <row r="7189" spans="1:2" x14ac:dyDescent="0.25">
      <c r="A7189" t="s">
        <v>17518</v>
      </c>
      <c r="B7189" t="s">
        <v>17519</v>
      </c>
    </row>
    <row r="7190" spans="1:2" x14ac:dyDescent="0.25">
      <c r="A7190" t="s">
        <v>17520</v>
      </c>
      <c r="B7190" t="s">
        <v>17521</v>
      </c>
    </row>
    <row r="7191" spans="1:2" x14ac:dyDescent="0.25">
      <c r="A7191" t="s">
        <v>17522</v>
      </c>
      <c r="B7191" t="s">
        <v>17523</v>
      </c>
    </row>
    <row r="7192" spans="1:2" x14ac:dyDescent="0.25">
      <c r="A7192" t="s">
        <v>17524</v>
      </c>
      <c r="B7192" t="s">
        <v>17525</v>
      </c>
    </row>
    <row r="7193" spans="1:2" x14ac:dyDescent="0.25">
      <c r="A7193" t="s">
        <v>17526</v>
      </c>
      <c r="B7193" t="s">
        <v>17527</v>
      </c>
    </row>
    <row r="7194" spans="1:2" x14ac:dyDescent="0.25">
      <c r="A7194" t="s">
        <v>17528</v>
      </c>
      <c r="B7194" t="s">
        <v>17529</v>
      </c>
    </row>
    <row r="7195" spans="1:2" x14ac:dyDescent="0.25">
      <c r="A7195" t="s">
        <v>17530</v>
      </c>
      <c r="B7195" t="s">
        <v>17531</v>
      </c>
    </row>
    <row r="7196" spans="1:2" x14ac:dyDescent="0.25">
      <c r="A7196" t="s">
        <v>17532</v>
      </c>
      <c r="B7196" t="s">
        <v>17533</v>
      </c>
    </row>
    <row r="7197" spans="1:2" x14ac:dyDescent="0.25">
      <c r="A7197" t="s">
        <v>17534</v>
      </c>
      <c r="B7197" t="s">
        <v>17535</v>
      </c>
    </row>
    <row r="7198" spans="1:2" x14ac:dyDescent="0.25">
      <c r="A7198" t="s">
        <v>17536</v>
      </c>
      <c r="B7198" t="s">
        <v>17537</v>
      </c>
    </row>
    <row r="7199" spans="1:2" x14ac:dyDescent="0.25">
      <c r="A7199" t="s">
        <v>17538</v>
      </c>
      <c r="B7199" t="s">
        <v>17539</v>
      </c>
    </row>
    <row r="7200" spans="1:2" x14ac:dyDescent="0.25">
      <c r="A7200" t="s">
        <v>17540</v>
      </c>
      <c r="B7200" t="s">
        <v>17541</v>
      </c>
    </row>
    <row r="7201" spans="1:2" x14ac:dyDescent="0.25">
      <c r="A7201" t="s">
        <v>17542</v>
      </c>
      <c r="B7201" t="s">
        <v>17543</v>
      </c>
    </row>
    <row r="7202" spans="1:2" x14ac:dyDescent="0.25">
      <c r="A7202" t="s">
        <v>17544</v>
      </c>
      <c r="B7202" t="s">
        <v>17545</v>
      </c>
    </row>
    <row r="7203" spans="1:2" x14ac:dyDescent="0.25">
      <c r="A7203" t="s">
        <v>17546</v>
      </c>
      <c r="B7203" t="s">
        <v>17547</v>
      </c>
    </row>
    <row r="7204" spans="1:2" x14ac:dyDescent="0.25">
      <c r="A7204" t="s">
        <v>17548</v>
      </c>
      <c r="B7204" t="s">
        <v>17549</v>
      </c>
    </row>
    <row r="7205" spans="1:2" x14ac:dyDescent="0.25">
      <c r="A7205" t="s">
        <v>17550</v>
      </c>
      <c r="B7205" t="s">
        <v>17551</v>
      </c>
    </row>
    <row r="7206" spans="1:2" x14ac:dyDescent="0.25">
      <c r="A7206" t="s">
        <v>17552</v>
      </c>
      <c r="B7206" t="s">
        <v>17553</v>
      </c>
    </row>
    <row r="7207" spans="1:2" x14ac:dyDescent="0.25">
      <c r="A7207" t="s">
        <v>17554</v>
      </c>
      <c r="B7207" t="s">
        <v>17555</v>
      </c>
    </row>
    <row r="7208" spans="1:2" x14ac:dyDescent="0.25">
      <c r="A7208" t="s">
        <v>17556</v>
      </c>
      <c r="B7208" t="s">
        <v>17557</v>
      </c>
    </row>
    <row r="7209" spans="1:2" x14ac:dyDescent="0.25">
      <c r="A7209" t="s">
        <v>17558</v>
      </c>
      <c r="B7209" t="s">
        <v>17559</v>
      </c>
    </row>
    <row r="7210" spans="1:2" x14ac:dyDescent="0.25">
      <c r="A7210" t="s">
        <v>17560</v>
      </c>
      <c r="B7210" t="s">
        <v>17561</v>
      </c>
    </row>
    <row r="7211" spans="1:2" x14ac:dyDescent="0.25">
      <c r="A7211" t="s">
        <v>17562</v>
      </c>
      <c r="B7211" t="s">
        <v>17563</v>
      </c>
    </row>
    <row r="7212" spans="1:2" x14ac:dyDescent="0.25">
      <c r="A7212" t="s">
        <v>17564</v>
      </c>
      <c r="B7212" t="s">
        <v>17565</v>
      </c>
    </row>
    <row r="7213" spans="1:2" x14ac:dyDescent="0.25">
      <c r="A7213" t="s">
        <v>17566</v>
      </c>
      <c r="B7213" t="s">
        <v>17567</v>
      </c>
    </row>
    <row r="7214" spans="1:2" x14ac:dyDescent="0.25">
      <c r="A7214" t="s">
        <v>17568</v>
      </c>
      <c r="B7214" t="s">
        <v>17569</v>
      </c>
    </row>
    <row r="7215" spans="1:2" x14ac:dyDescent="0.25">
      <c r="A7215" t="s">
        <v>17570</v>
      </c>
      <c r="B7215" t="s">
        <v>17571</v>
      </c>
    </row>
    <row r="7216" spans="1:2" x14ac:dyDescent="0.25">
      <c r="A7216" t="s">
        <v>17572</v>
      </c>
      <c r="B7216" t="s">
        <v>17573</v>
      </c>
    </row>
    <row r="7217" spans="1:2" x14ac:dyDescent="0.25">
      <c r="A7217" t="s">
        <v>926</v>
      </c>
      <c r="B7217" t="s">
        <v>17574</v>
      </c>
    </row>
    <row r="7218" spans="1:2" x14ac:dyDescent="0.25">
      <c r="A7218" t="s">
        <v>17575</v>
      </c>
      <c r="B7218" t="s">
        <v>17576</v>
      </c>
    </row>
    <row r="7219" spans="1:2" x14ac:dyDescent="0.25">
      <c r="A7219" t="s">
        <v>17577</v>
      </c>
      <c r="B7219" t="s">
        <v>17578</v>
      </c>
    </row>
    <row r="7220" spans="1:2" x14ac:dyDescent="0.25">
      <c r="A7220" t="s">
        <v>17579</v>
      </c>
      <c r="B7220" t="s">
        <v>17580</v>
      </c>
    </row>
    <row r="7221" spans="1:2" x14ac:dyDescent="0.25">
      <c r="A7221" t="s">
        <v>17581</v>
      </c>
      <c r="B7221" t="s">
        <v>17582</v>
      </c>
    </row>
    <row r="7222" spans="1:2" x14ac:dyDescent="0.25">
      <c r="A7222" t="s">
        <v>17583</v>
      </c>
      <c r="B7222" t="s">
        <v>17584</v>
      </c>
    </row>
    <row r="7223" spans="1:2" x14ac:dyDescent="0.25">
      <c r="A7223" t="s">
        <v>17585</v>
      </c>
      <c r="B7223" t="s">
        <v>17586</v>
      </c>
    </row>
    <row r="7224" spans="1:2" x14ac:dyDescent="0.25">
      <c r="A7224" t="s">
        <v>17587</v>
      </c>
      <c r="B7224" t="s">
        <v>17588</v>
      </c>
    </row>
    <row r="7225" spans="1:2" x14ac:dyDescent="0.25">
      <c r="A7225" t="s">
        <v>17589</v>
      </c>
      <c r="B7225" t="s">
        <v>17590</v>
      </c>
    </row>
    <row r="7226" spans="1:2" x14ac:dyDescent="0.25">
      <c r="A7226" t="s">
        <v>17591</v>
      </c>
      <c r="B7226" t="s">
        <v>17592</v>
      </c>
    </row>
    <row r="7227" spans="1:2" x14ac:dyDescent="0.25">
      <c r="A7227" t="s">
        <v>17593</v>
      </c>
      <c r="B7227" t="s">
        <v>17594</v>
      </c>
    </row>
    <row r="7228" spans="1:2" x14ac:dyDescent="0.25">
      <c r="A7228" t="s">
        <v>17595</v>
      </c>
      <c r="B7228" t="s">
        <v>17596</v>
      </c>
    </row>
    <row r="7229" spans="1:2" x14ac:dyDescent="0.25">
      <c r="A7229" t="s">
        <v>17597</v>
      </c>
      <c r="B7229" t="s">
        <v>17598</v>
      </c>
    </row>
    <row r="7230" spans="1:2" x14ac:dyDescent="0.25">
      <c r="A7230" t="s">
        <v>17599</v>
      </c>
      <c r="B7230" t="s">
        <v>17600</v>
      </c>
    </row>
    <row r="7231" spans="1:2" x14ac:dyDescent="0.25">
      <c r="A7231" t="s">
        <v>17601</v>
      </c>
      <c r="B7231" t="s">
        <v>17602</v>
      </c>
    </row>
    <row r="7232" spans="1:2" x14ac:dyDescent="0.25">
      <c r="A7232" t="s">
        <v>17603</v>
      </c>
      <c r="B7232" t="s">
        <v>17604</v>
      </c>
    </row>
    <row r="7233" spans="1:2" x14ac:dyDescent="0.25">
      <c r="A7233" t="s">
        <v>17605</v>
      </c>
      <c r="B7233" t="s">
        <v>17606</v>
      </c>
    </row>
    <row r="7234" spans="1:2" x14ac:dyDescent="0.25">
      <c r="A7234" t="s">
        <v>17607</v>
      </c>
      <c r="B7234" t="s">
        <v>17608</v>
      </c>
    </row>
    <row r="7235" spans="1:2" x14ac:dyDescent="0.25">
      <c r="A7235" t="s">
        <v>17609</v>
      </c>
      <c r="B7235" t="s">
        <v>17610</v>
      </c>
    </row>
    <row r="7236" spans="1:2" x14ac:dyDescent="0.25">
      <c r="A7236" t="s">
        <v>17611</v>
      </c>
      <c r="B7236" t="s">
        <v>17612</v>
      </c>
    </row>
    <row r="7237" spans="1:2" x14ac:dyDescent="0.25">
      <c r="A7237" t="s">
        <v>17613</v>
      </c>
      <c r="B7237" t="s">
        <v>17614</v>
      </c>
    </row>
    <row r="7238" spans="1:2" x14ac:dyDescent="0.25">
      <c r="A7238" t="s">
        <v>17615</v>
      </c>
      <c r="B7238" t="s">
        <v>17616</v>
      </c>
    </row>
    <row r="7239" spans="1:2" x14ac:dyDescent="0.25">
      <c r="A7239" t="s">
        <v>17617</v>
      </c>
      <c r="B7239" t="s">
        <v>17618</v>
      </c>
    </row>
    <row r="7240" spans="1:2" x14ac:dyDescent="0.25">
      <c r="A7240" t="s">
        <v>17619</v>
      </c>
      <c r="B7240" t="s">
        <v>17620</v>
      </c>
    </row>
    <row r="7241" spans="1:2" x14ac:dyDescent="0.25">
      <c r="A7241" t="s">
        <v>17621</v>
      </c>
      <c r="B7241" t="s">
        <v>17622</v>
      </c>
    </row>
    <row r="7242" spans="1:2" x14ac:dyDescent="0.25">
      <c r="A7242" t="s">
        <v>17623</v>
      </c>
      <c r="B7242" t="s">
        <v>17624</v>
      </c>
    </row>
    <row r="7243" spans="1:2" x14ac:dyDescent="0.25">
      <c r="A7243" t="s">
        <v>17625</v>
      </c>
      <c r="B7243" t="s">
        <v>17626</v>
      </c>
    </row>
    <row r="7244" spans="1:2" x14ac:dyDescent="0.25">
      <c r="A7244" t="s">
        <v>17627</v>
      </c>
      <c r="B7244" t="s">
        <v>17628</v>
      </c>
    </row>
    <row r="7245" spans="1:2" x14ac:dyDescent="0.25">
      <c r="A7245" t="s">
        <v>17629</v>
      </c>
      <c r="B7245" t="s">
        <v>17630</v>
      </c>
    </row>
    <row r="7246" spans="1:2" x14ac:dyDescent="0.25">
      <c r="A7246" t="s">
        <v>17631</v>
      </c>
      <c r="B7246" t="s">
        <v>17632</v>
      </c>
    </row>
    <row r="7247" spans="1:2" x14ac:dyDescent="0.25">
      <c r="A7247" t="s">
        <v>17633</v>
      </c>
      <c r="B7247" t="s">
        <v>17634</v>
      </c>
    </row>
    <row r="7248" spans="1:2" x14ac:dyDescent="0.25">
      <c r="A7248" t="s">
        <v>17635</v>
      </c>
      <c r="B7248" t="s">
        <v>17636</v>
      </c>
    </row>
    <row r="7249" spans="1:2" x14ac:dyDescent="0.25">
      <c r="A7249" t="s">
        <v>17637</v>
      </c>
      <c r="B7249" t="s">
        <v>17638</v>
      </c>
    </row>
    <row r="7250" spans="1:2" x14ac:dyDescent="0.25">
      <c r="A7250" t="s">
        <v>17639</v>
      </c>
      <c r="B7250" t="s">
        <v>17640</v>
      </c>
    </row>
    <row r="7251" spans="1:2" x14ac:dyDescent="0.25">
      <c r="A7251" t="s">
        <v>17641</v>
      </c>
      <c r="B7251" t="s">
        <v>17642</v>
      </c>
    </row>
    <row r="7252" spans="1:2" x14ac:dyDescent="0.25">
      <c r="A7252" t="s">
        <v>17643</v>
      </c>
      <c r="B7252" t="s">
        <v>17644</v>
      </c>
    </row>
    <row r="7253" spans="1:2" x14ac:dyDescent="0.25">
      <c r="A7253" t="s">
        <v>17645</v>
      </c>
      <c r="B7253" t="s">
        <v>17646</v>
      </c>
    </row>
    <row r="7254" spans="1:2" x14ac:dyDescent="0.25">
      <c r="A7254" t="s">
        <v>17647</v>
      </c>
      <c r="B7254" t="s">
        <v>17648</v>
      </c>
    </row>
    <row r="7255" spans="1:2" x14ac:dyDescent="0.25">
      <c r="A7255" t="s">
        <v>632</v>
      </c>
      <c r="B7255" t="s">
        <v>17649</v>
      </c>
    </row>
    <row r="7256" spans="1:2" x14ac:dyDescent="0.25">
      <c r="A7256" t="s">
        <v>17650</v>
      </c>
      <c r="B7256" t="s">
        <v>17651</v>
      </c>
    </row>
    <row r="7257" spans="1:2" x14ac:dyDescent="0.25">
      <c r="A7257" t="s">
        <v>17652</v>
      </c>
      <c r="B7257" t="s">
        <v>17653</v>
      </c>
    </row>
    <row r="7258" spans="1:2" x14ac:dyDescent="0.25">
      <c r="A7258" t="s">
        <v>17654</v>
      </c>
      <c r="B7258" t="s">
        <v>17655</v>
      </c>
    </row>
    <row r="7259" spans="1:2" x14ac:dyDescent="0.25">
      <c r="A7259" t="s">
        <v>17656</v>
      </c>
      <c r="B7259" t="s">
        <v>17657</v>
      </c>
    </row>
    <row r="7260" spans="1:2" x14ac:dyDescent="0.25">
      <c r="A7260" t="s">
        <v>17658</v>
      </c>
      <c r="B7260" t="s">
        <v>17659</v>
      </c>
    </row>
    <row r="7261" spans="1:2" x14ac:dyDescent="0.25">
      <c r="A7261" t="s">
        <v>17660</v>
      </c>
      <c r="B7261" t="s">
        <v>17661</v>
      </c>
    </row>
    <row r="7262" spans="1:2" x14ac:dyDescent="0.25">
      <c r="A7262" t="s">
        <v>17662</v>
      </c>
      <c r="B7262" t="s">
        <v>17663</v>
      </c>
    </row>
    <row r="7263" spans="1:2" x14ac:dyDescent="0.25">
      <c r="A7263" t="s">
        <v>17664</v>
      </c>
      <c r="B7263" t="s">
        <v>17665</v>
      </c>
    </row>
    <row r="7264" spans="1:2" x14ac:dyDescent="0.25">
      <c r="A7264" t="s">
        <v>17666</v>
      </c>
      <c r="B7264" t="s">
        <v>17667</v>
      </c>
    </row>
    <row r="7265" spans="1:2" x14ac:dyDescent="0.25">
      <c r="A7265" t="s">
        <v>17668</v>
      </c>
      <c r="B7265" t="s">
        <v>17669</v>
      </c>
    </row>
    <row r="7266" spans="1:2" x14ac:dyDescent="0.25">
      <c r="A7266" t="s">
        <v>17670</v>
      </c>
      <c r="B7266" t="s">
        <v>17671</v>
      </c>
    </row>
    <row r="7267" spans="1:2" x14ac:dyDescent="0.25">
      <c r="A7267" t="s">
        <v>17672</v>
      </c>
      <c r="B7267" t="s">
        <v>17673</v>
      </c>
    </row>
    <row r="7268" spans="1:2" x14ac:dyDescent="0.25">
      <c r="A7268" t="s">
        <v>17674</v>
      </c>
      <c r="B7268" t="s">
        <v>17675</v>
      </c>
    </row>
    <row r="7269" spans="1:2" x14ac:dyDescent="0.25">
      <c r="A7269" t="s">
        <v>17676</v>
      </c>
      <c r="B7269" t="s">
        <v>17677</v>
      </c>
    </row>
    <row r="7270" spans="1:2" x14ac:dyDescent="0.25">
      <c r="A7270" t="s">
        <v>17678</v>
      </c>
      <c r="B7270" t="s">
        <v>17679</v>
      </c>
    </row>
    <row r="7271" spans="1:2" x14ac:dyDescent="0.25">
      <c r="A7271" t="s">
        <v>17680</v>
      </c>
      <c r="B7271" t="s">
        <v>17681</v>
      </c>
    </row>
    <row r="7272" spans="1:2" x14ac:dyDescent="0.25">
      <c r="A7272" t="s">
        <v>17682</v>
      </c>
      <c r="B7272" t="s">
        <v>17683</v>
      </c>
    </row>
    <row r="7273" spans="1:2" x14ac:dyDescent="0.25">
      <c r="A7273" t="s">
        <v>17684</v>
      </c>
      <c r="B7273" t="s">
        <v>17685</v>
      </c>
    </row>
    <row r="7274" spans="1:2" x14ac:dyDescent="0.25">
      <c r="A7274" t="s">
        <v>17686</v>
      </c>
      <c r="B7274" t="s">
        <v>17687</v>
      </c>
    </row>
    <row r="7275" spans="1:2" x14ac:dyDescent="0.25">
      <c r="A7275" t="s">
        <v>17688</v>
      </c>
      <c r="B7275" t="s">
        <v>17689</v>
      </c>
    </row>
    <row r="7276" spans="1:2" x14ac:dyDescent="0.25">
      <c r="A7276" t="s">
        <v>17690</v>
      </c>
      <c r="B7276" t="s">
        <v>17691</v>
      </c>
    </row>
    <row r="7277" spans="1:2" x14ac:dyDescent="0.25">
      <c r="A7277" t="s">
        <v>17692</v>
      </c>
      <c r="B7277" t="s">
        <v>17693</v>
      </c>
    </row>
    <row r="7278" spans="1:2" x14ac:dyDescent="0.25">
      <c r="A7278" t="s">
        <v>17694</v>
      </c>
      <c r="B7278" t="s">
        <v>17695</v>
      </c>
    </row>
    <row r="7279" spans="1:2" x14ac:dyDescent="0.25">
      <c r="A7279" t="s">
        <v>17696</v>
      </c>
      <c r="B7279" t="s">
        <v>17697</v>
      </c>
    </row>
    <row r="7280" spans="1:2" x14ac:dyDescent="0.25">
      <c r="A7280" t="s">
        <v>17698</v>
      </c>
      <c r="B7280" t="s">
        <v>17699</v>
      </c>
    </row>
    <row r="7281" spans="1:2" x14ac:dyDescent="0.25">
      <c r="A7281" t="s">
        <v>17700</v>
      </c>
      <c r="B7281" t="s">
        <v>17701</v>
      </c>
    </row>
    <row r="7282" spans="1:2" x14ac:dyDescent="0.25">
      <c r="A7282" t="s">
        <v>17702</v>
      </c>
      <c r="B7282" t="s">
        <v>17703</v>
      </c>
    </row>
    <row r="7283" spans="1:2" x14ac:dyDescent="0.25">
      <c r="A7283" t="s">
        <v>17704</v>
      </c>
      <c r="B7283" t="s">
        <v>17705</v>
      </c>
    </row>
    <row r="7284" spans="1:2" x14ac:dyDescent="0.25">
      <c r="A7284" t="s">
        <v>17706</v>
      </c>
      <c r="B7284" t="s">
        <v>17707</v>
      </c>
    </row>
    <row r="7285" spans="1:2" x14ac:dyDescent="0.25">
      <c r="A7285" t="s">
        <v>17708</v>
      </c>
      <c r="B7285" t="s">
        <v>9909</v>
      </c>
    </row>
    <row r="7286" spans="1:2" x14ac:dyDescent="0.25">
      <c r="A7286" t="s">
        <v>17709</v>
      </c>
      <c r="B7286" t="s">
        <v>17710</v>
      </c>
    </row>
    <row r="7287" spans="1:2" x14ac:dyDescent="0.25">
      <c r="A7287" t="s">
        <v>17711</v>
      </c>
      <c r="B7287" t="s">
        <v>17712</v>
      </c>
    </row>
    <row r="7288" spans="1:2" x14ac:dyDescent="0.25">
      <c r="A7288" t="s">
        <v>17713</v>
      </c>
      <c r="B7288" t="s">
        <v>17714</v>
      </c>
    </row>
    <row r="7289" spans="1:2" x14ac:dyDescent="0.25">
      <c r="A7289" t="s">
        <v>17715</v>
      </c>
      <c r="B7289" t="s">
        <v>17716</v>
      </c>
    </row>
    <row r="7290" spans="1:2" x14ac:dyDescent="0.25">
      <c r="A7290" t="s">
        <v>17717</v>
      </c>
      <c r="B7290" t="s">
        <v>17718</v>
      </c>
    </row>
    <row r="7291" spans="1:2" x14ac:dyDescent="0.25">
      <c r="A7291" t="s">
        <v>17719</v>
      </c>
      <c r="B7291" t="s">
        <v>17720</v>
      </c>
    </row>
    <row r="7292" spans="1:2" x14ac:dyDescent="0.25">
      <c r="A7292" t="s">
        <v>17721</v>
      </c>
      <c r="B7292" t="s">
        <v>17722</v>
      </c>
    </row>
    <row r="7293" spans="1:2" x14ac:dyDescent="0.25">
      <c r="A7293" t="s">
        <v>17723</v>
      </c>
      <c r="B7293" t="s">
        <v>17724</v>
      </c>
    </row>
    <row r="7294" spans="1:2" x14ac:dyDescent="0.25">
      <c r="A7294" t="s">
        <v>17725</v>
      </c>
      <c r="B7294" t="s">
        <v>17726</v>
      </c>
    </row>
    <row r="7295" spans="1:2" x14ac:dyDescent="0.25">
      <c r="A7295" t="s">
        <v>17727</v>
      </c>
      <c r="B7295" t="s">
        <v>17728</v>
      </c>
    </row>
    <row r="7296" spans="1:2" x14ac:dyDescent="0.25">
      <c r="A7296" t="s">
        <v>17729</v>
      </c>
      <c r="B7296" t="s">
        <v>17730</v>
      </c>
    </row>
    <row r="7297" spans="1:2" x14ac:dyDescent="0.25">
      <c r="A7297" t="s">
        <v>17731</v>
      </c>
      <c r="B7297" t="s">
        <v>17732</v>
      </c>
    </row>
    <row r="7298" spans="1:2" x14ac:dyDescent="0.25">
      <c r="A7298" t="s">
        <v>17733</v>
      </c>
      <c r="B7298" t="s">
        <v>17734</v>
      </c>
    </row>
    <row r="7299" spans="1:2" x14ac:dyDescent="0.25">
      <c r="A7299" t="s">
        <v>17735</v>
      </c>
      <c r="B7299" t="s">
        <v>17736</v>
      </c>
    </row>
    <row r="7300" spans="1:2" x14ac:dyDescent="0.25">
      <c r="A7300" t="s">
        <v>17737</v>
      </c>
      <c r="B7300" t="s">
        <v>17738</v>
      </c>
    </row>
    <row r="7301" spans="1:2" x14ac:dyDescent="0.25">
      <c r="A7301" t="s">
        <v>17739</v>
      </c>
      <c r="B7301" t="s">
        <v>17740</v>
      </c>
    </row>
    <row r="7302" spans="1:2" x14ac:dyDescent="0.25">
      <c r="A7302" t="s">
        <v>17741</v>
      </c>
      <c r="B7302" t="s">
        <v>17742</v>
      </c>
    </row>
    <row r="7303" spans="1:2" x14ac:dyDescent="0.25">
      <c r="A7303" t="s">
        <v>17743</v>
      </c>
      <c r="B7303" t="s">
        <v>17744</v>
      </c>
    </row>
    <row r="7304" spans="1:2" x14ac:dyDescent="0.25">
      <c r="A7304" t="s">
        <v>17745</v>
      </c>
      <c r="B7304" t="s">
        <v>17746</v>
      </c>
    </row>
    <row r="7305" spans="1:2" x14ac:dyDescent="0.25">
      <c r="A7305" t="s">
        <v>17747</v>
      </c>
      <c r="B7305" t="s">
        <v>17748</v>
      </c>
    </row>
    <row r="7306" spans="1:2" x14ac:dyDescent="0.25">
      <c r="A7306" t="s">
        <v>17749</v>
      </c>
      <c r="B7306" t="s">
        <v>17750</v>
      </c>
    </row>
    <row r="7307" spans="1:2" x14ac:dyDescent="0.25">
      <c r="A7307" t="s">
        <v>17751</v>
      </c>
      <c r="B7307" t="s">
        <v>17752</v>
      </c>
    </row>
    <row r="7308" spans="1:2" x14ac:dyDescent="0.25">
      <c r="A7308" t="s">
        <v>17753</v>
      </c>
      <c r="B7308" t="s">
        <v>17754</v>
      </c>
    </row>
    <row r="7309" spans="1:2" x14ac:dyDescent="0.25">
      <c r="A7309" t="s">
        <v>17755</v>
      </c>
      <c r="B7309" t="s">
        <v>17756</v>
      </c>
    </row>
    <row r="7310" spans="1:2" x14ac:dyDescent="0.25">
      <c r="A7310" t="s">
        <v>17757</v>
      </c>
      <c r="B7310" t="s">
        <v>17758</v>
      </c>
    </row>
    <row r="7311" spans="1:2" x14ac:dyDescent="0.25">
      <c r="A7311" t="s">
        <v>17759</v>
      </c>
      <c r="B7311" t="s">
        <v>17760</v>
      </c>
    </row>
    <row r="7312" spans="1:2" x14ac:dyDescent="0.25">
      <c r="A7312" t="s">
        <v>17761</v>
      </c>
      <c r="B7312" t="s">
        <v>18540</v>
      </c>
    </row>
    <row r="7313" spans="1:2" x14ac:dyDescent="0.25">
      <c r="A7313" t="s">
        <v>17762</v>
      </c>
      <c r="B7313" t="s">
        <v>17763</v>
      </c>
    </row>
    <row r="7314" spans="1:2" x14ac:dyDescent="0.25">
      <c r="A7314" t="s">
        <v>17764</v>
      </c>
      <c r="B7314" t="s">
        <v>17765</v>
      </c>
    </row>
    <row r="7315" spans="1:2" x14ac:dyDescent="0.25">
      <c r="A7315" t="s">
        <v>17766</v>
      </c>
      <c r="B7315" t="s">
        <v>17767</v>
      </c>
    </row>
    <row r="7316" spans="1:2" x14ac:dyDescent="0.25">
      <c r="A7316" t="s">
        <v>17768</v>
      </c>
      <c r="B7316" t="s">
        <v>17769</v>
      </c>
    </row>
    <row r="7317" spans="1:2" x14ac:dyDescent="0.25">
      <c r="A7317" t="s">
        <v>17770</v>
      </c>
      <c r="B7317" t="s">
        <v>17771</v>
      </c>
    </row>
    <row r="7318" spans="1:2" x14ac:dyDescent="0.25">
      <c r="A7318" t="s">
        <v>17772</v>
      </c>
      <c r="B7318" t="s">
        <v>17773</v>
      </c>
    </row>
    <row r="7319" spans="1:2" x14ac:dyDescent="0.25">
      <c r="A7319" t="s">
        <v>17774</v>
      </c>
      <c r="B7319" t="s">
        <v>17775</v>
      </c>
    </row>
    <row r="7320" spans="1:2" x14ac:dyDescent="0.25">
      <c r="A7320" t="s">
        <v>17776</v>
      </c>
      <c r="B7320" t="s">
        <v>17776</v>
      </c>
    </row>
    <row r="7321" spans="1:2" x14ac:dyDescent="0.25">
      <c r="A7321" t="s">
        <v>17777</v>
      </c>
      <c r="B7321" t="s">
        <v>17778</v>
      </c>
    </row>
    <row r="7322" spans="1:2" x14ac:dyDescent="0.25">
      <c r="A7322" t="s">
        <v>17779</v>
      </c>
      <c r="B7322" t="s">
        <v>17780</v>
      </c>
    </row>
    <row r="7323" spans="1:2" x14ac:dyDescent="0.25">
      <c r="A7323" t="s">
        <v>17781</v>
      </c>
      <c r="B7323" t="s">
        <v>17782</v>
      </c>
    </row>
    <row r="7324" spans="1:2" x14ac:dyDescent="0.25">
      <c r="A7324" t="s">
        <v>17783</v>
      </c>
      <c r="B7324" t="s">
        <v>17784</v>
      </c>
    </row>
    <row r="7325" spans="1:2" x14ac:dyDescent="0.25">
      <c r="A7325" t="s">
        <v>17785</v>
      </c>
      <c r="B7325" t="s">
        <v>17786</v>
      </c>
    </row>
    <row r="7326" spans="1:2" x14ac:dyDescent="0.25">
      <c r="A7326" t="s">
        <v>17787</v>
      </c>
      <c r="B7326" t="s">
        <v>17788</v>
      </c>
    </row>
    <row r="7327" spans="1:2" x14ac:dyDescent="0.25">
      <c r="A7327" t="s">
        <v>17789</v>
      </c>
      <c r="B7327" t="s">
        <v>17790</v>
      </c>
    </row>
    <row r="7328" spans="1:2" x14ac:dyDescent="0.25">
      <c r="A7328" t="s">
        <v>557</v>
      </c>
      <c r="B7328" t="s">
        <v>17791</v>
      </c>
    </row>
    <row r="7329" spans="1:2" x14ac:dyDescent="0.25">
      <c r="A7329" t="s">
        <v>17792</v>
      </c>
      <c r="B7329" t="s">
        <v>17793</v>
      </c>
    </row>
    <row r="7330" spans="1:2" x14ac:dyDescent="0.25">
      <c r="A7330" t="s">
        <v>17794</v>
      </c>
      <c r="B7330" t="s">
        <v>17795</v>
      </c>
    </row>
    <row r="7331" spans="1:2" x14ac:dyDescent="0.25">
      <c r="A7331" t="s">
        <v>17796</v>
      </c>
      <c r="B7331" t="s">
        <v>17797</v>
      </c>
    </row>
    <row r="7332" spans="1:2" x14ac:dyDescent="0.25">
      <c r="A7332" t="s">
        <v>17798</v>
      </c>
      <c r="B7332" t="s">
        <v>17799</v>
      </c>
    </row>
    <row r="7333" spans="1:2" x14ac:dyDescent="0.25">
      <c r="A7333" t="s">
        <v>17800</v>
      </c>
      <c r="B7333" t="s">
        <v>17801</v>
      </c>
    </row>
    <row r="7334" spans="1:2" x14ac:dyDescent="0.25">
      <c r="A7334" t="s">
        <v>17802</v>
      </c>
      <c r="B7334" t="s">
        <v>17803</v>
      </c>
    </row>
    <row r="7335" spans="1:2" x14ac:dyDescent="0.25">
      <c r="A7335" t="s">
        <v>17804</v>
      </c>
      <c r="B7335" t="s">
        <v>17805</v>
      </c>
    </row>
    <row r="7336" spans="1:2" x14ac:dyDescent="0.25">
      <c r="A7336" t="s">
        <v>17806</v>
      </c>
      <c r="B7336" t="s">
        <v>17807</v>
      </c>
    </row>
    <row r="7337" spans="1:2" x14ac:dyDescent="0.25">
      <c r="A7337" t="s">
        <v>17808</v>
      </c>
      <c r="B7337" t="s">
        <v>17809</v>
      </c>
    </row>
    <row r="7338" spans="1:2" x14ac:dyDescent="0.25">
      <c r="A7338" t="s">
        <v>17810</v>
      </c>
      <c r="B7338" t="s">
        <v>17811</v>
      </c>
    </row>
    <row r="7339" spans="1:2" x14ac:dyDescent="0.25">
      <c r="A7339" t="s">
        <v>17812</v>
      </c>
      <c r="B7339" t="s">
        <v>17813</v>
      </c>
    </row>
    <row r="7340" spans="1:2" x14ac:dyDescent="0.25">
      <c r="A7340" t="s">
        <v>17814</v>
      </c>
      <c r="B7340" t="s">
        <v>17815</v>
      </c>
    </row>
    <row r="7341" spans="1:2" x14ac:dyDescent="0.25">
      <c r="A7341" t="s">
        <v>17816</v>
      </c>
      <c r="B7341" t="s">
        <v>17817</v>
      </c>
    </row>
    <row r="7342" spans="1:2" x14ac:dyDescent="0.25">
      <c r="A7342" t="s">
        <v>17818</v>
      </c>
      <c r="B7342" t="s">
        <v>17819</v>
      </c>
    </row>
    <row r="7343" spans="1:2" x14ac:dyDescent="0.25">
      <c r="A7343" t="s">
        <v>17820</v>
      </c>
      <c r="B7343" t="s">
        <v>17821</v>
      </c>
    </row>
    <row r="7344" spans="1:2" x14ac:dyDescent="0.25">
      <c r="A7344" t="s">
        <v>17822</v>
      </c>
      <c r="B7344" t="s">
        <v>17823</v>
      </c>
    </row>
    <row r="7345" spans="1:2" x14ac:dyDescent="0.25">
      <c r="A7345" t="s">
        <v>17824</v>
      </c>
      <c r="B7345" t="s">
        <v>17825</v>
      </c>
    </row>
    <row r="7346" spans="1:2" x14ac:dyDescent="0.25">
      <c r="A7346" t="s">
        <v>17826</v>
      </c>
      <c r="B7346" t="s">
        <v>17827</v>
      </c>
    </row>
    <row r="7347" spans="1:2" x14ac:dyDescent="0.25">
      <c r="A7347" t="s">
        <v>17828</v>
      </c>
      <c r="B7347" t="s">
        <v>17829</v>
      </c>
    </row>
    <row r="7348" spans="1:2" x14ac:dyDescent="0.25">
      <c r="A7348" t="s">
        <v>17830</v>
      </c>
      <c r="B7348" t="s">
        <v>17831</v>
      </c>
    </row>
    <row r="7349" spans="1:2" x14ac:dyDescent="0.25">
      <c r="A7349" t="s">
        <v>17832</v>
      </c>
      <c r="B7349" t="s">
        <v>17833</v>
      </c>
    </row>
    <row r="7350" spans="1:2" x14ac:dyDescent="0.25">
      <c r="A7350" t="s">
        <v>17834</v>
      </c>
      <c r="B7350" t="s">
        <v>17835</v>
      </c>
    </row>
    <row r="7351" spans="1:2" x14ac:dyDescent="0.25">
      <c r="A7351" t="s">
        <v>17836</v>
      </c>
      <c r="B7351" t="s">
        <v>17837</v>
      </c>
    </row>
    <row r="7352" spans="1:2" x14ac:dyDescent="0.25">
      <c r="A7352" t="s">
        <v>17838</v>
      </c>
      <c r="B7352" t="s">
        <v>17839</v>
      </c>
    </row>
    <row r="7353" spans="1:2" x14ac:dyDescent="0.25">
      <c r="A7353" t="s">
        <v>17840</v>
      </c>
      <c r="B7353" t="s">
        <v>17841</v>
      </c>
    </row>
    <row r="7354" spans="1:2" x14ac:dyDescent="0.25">
      <c r="A7354" t="s">
        <v>17842</v>
      </c>
      <c r="B7354" t="s">
        <v>17843</v>
      </c>
    </row>
    <row r="7355" spans="1:2" x14ac:dyDescent="0.25">
      <c r="A7355" t="s">
        <v>17844</v>
      </c>
      <c r="B7355" t="s">
        <v>17845</v>
      </c>
    </row>
    <row r="7356" spans="1:2" x14ac:dyDescent="0.25">
      <c r="A7356" t="s">
        <v>17846</v>
      </c>
      <c r="B7356" t="s">
        <v>17847</v>
      </c>
    </row>
    <row r="7357" spans="1:2" x14ac:dyDescent="0.25">
      <c r="A7357" t="s">
        <v>17848</v>
      </c>
      <c r="B7357" t="s">
        <v>17849</v>
      </c>
    </row>
    <row r="7358" spans="1:2" x14ac:dyDescent="0.25">
      <c r="A7358" t="s">
        <v>8730</v>
      </c>
      <c r="B7358" t="s">
        <v>17850</v>
      </c>
    </row>
    <row r="7359" spans="1:2" x14ac:dyDescent="0.25">
      <c r="A7359" t="s">
        <v>17851</v>
      </c>
      <c r="B7359" t="s">
        <v>17852</v>
      </c>
    </row>
    <row r="7360" spans="1:2" x14ac:dyDescent="0.25">
      <c r="A7360" t="s">
        <v>17853</v>
      </c>
      <c r="B7360" t="s">
        <v>17854</v>
      </c>
    </row>
    <row r="7361" spans="1:2" x14ac:dyDescent="0.25">
      <c r="A7361" t="s">
        <v>17855</v>
      </c>
      <c r="B7361" t="s">
        <v>17856</v>
      </c>
    </row>
    <row r="7362" spans="1:2" x14ac:dyDescent="0.25">
      <c r="A7362" t="s">
        <v>17857</v>
      </c>
      <c r="B7362" t="s">
        <v>17858</v>
      </c>
    </row>
    <row r="7363" spans="1:2" x14ac:dyDescent="0.25">
      <c r="A7363" t="s">
        <v>17859</v>
      </c>
      <c r="B7363" t="s">
        <v>17860</v>
      </c>
    </row>
    <row r="7364" spans="1:2" x14ac:dyDescent="0.25">
      <c r="A7364" t="s">
        <v>17861</v>
      </c>
      <c r="B7364" t="s">
        <v>17862</v>
      </c>
    </row>
    <row r="7365" spans="1:2" x14ac:dyDescent="0.25">
      <c r="A7365" t="s">
        <v>17863</v>
      </c>
      <c r="B7365" t="s">
        <v>17864</v>
      </c>
    </row>
    <row r="7366" spans="1:2" x14ac:dyDescent="0.25">
      <c r="A7366" t="s">
        <v>17865</v>
      </c>
      <c r="B7366" t="s">
        <v>17866</v>
      </c>
    </row>
    <row r="7367" spans="1:2" x14ac:dyDescent="0.25">
      <c r="A7367" t="s">
        <v>17867</v>
      </c>
      <c r="B7367" t="s">
        <v>17868</v>
      </c>
    </row>
    <row r="7368" spans="1:2" x14ac:dyDescent="0.25">
      <c r="A7368" t="s">
        <v>17869</v>
      </c>
      <c r="B7368" t="s">
        <v>17870</v>
      </c>
    </row>
    <row r="7369" spans="1:2" x14ac:dyDescent="0.25">
      <c r="A7369" t="s">
        <v>17871</v>
      </c>
      <c r="B7369" t="s">
        <v>17872</v>
      </c>
    </row>
    <row r="7370" spans="1:2" x14ac:dyDescent="0.25">
      <c r="A7370" t="s">
        <v>17873</v>
      </c>
      <c r="B7370" t="s">
        <v>17874</v>
      </c>
    </row>
    <row r="7371" spans="1:2" x14ac:dyDescent="0.25">
      <c r="A7371" t="s">
        <v>17875</v>
      </c>
      <c r="B7371" t="s">
        <v>17876</v>
      </c>
    </row>
    <row r="7372" spans="1:2" x14ac:dyDescent="0.25">
      <c r="A7372" t="s">
        <v>17877</v>
      </c>
      <c r="B7372" t="s">
        <v>17878</v>
      </c>
    </row>
    <row r="7373" spans="1:2" x14ac:dyDescent="0.25">
      <c r="A7373" t="s">
        <v>17879</v>
      </c>
      <c r="B7373" t="s">
        <v>17880</v>
      </c>
    </row>
    <row r="7374" spans="1:2" x14ac:dyDescent="0.25">
      <c r="A7374" t="s">
        <v>17881</v>
      </c>
      <c r="B7374" t="s">
        <v>17882</v>
      </c>
    </row>
    <row r="7375" spans="1:2" x14ac:dyDescent="0.25">
      <c r="A7375" t="s">
        <v>17883</v>
      </c>
      <c r="B7375" t="s">
        <v>17884</v>
      </c>
    </row>
    <row r="7376" spans="1:2" x14ac:dyDescent="0.25">
      <c r="A7376" t="s">
        <v>17885</v>
      </c>
      <c r="B7376" t="s">
        <v>17886</v>
      </c>
    </row>
    <row r="7377" spans="1:2" x14ac:dyDescent="0.25">
      <c r="A7377" t="s">
        <v>17887</v>
      </c>
      <c r="B7377" t="s">
        <v>17888</v>
      </c>
    </row>
    <row r="7378" spans="1:2" x14ac:dyDescent="0.25">
      <c r="A7378" t="s">
        <v>17889</v>
      </c>
      <c r="B7378" t="s">
        <v>17890</v>
      </c>
    </row>
    <row r="7379" spans="1:2" x14ac:dyDescent="0.25">
      <c r="A7379" t="s">
        <v>17891</v>
      </c>
      <c r="B7379" t="s">
        <v>17892</v>
      </c>
    </row>
    <row r="7380" spans="1:2" x14ac:dyDescent="0.25">
      <c r="A7380" t="s">
        <v>17893</v>
      </c>
      <c r="B7380" t="s">
        <v>17894</v>
      </c>
    </row>
    <row r="7381" spans="1:2" x14ac:dyDescent="0.25">
      <c r="A7381" t="s">
        <v>17895</v>
      </c>
      <c r="B7381" t="s">
        <v>17896</v>
      </c>
    </row>
    <row r="7382" spans="1:2" x14ac:dyDescent="0.25">
      <c r="A7382" t="s">
        <v>17897</v>
      </c>
      <c r="B7382" t="s">
        <v>17898</v>
      </c>
    </row>
    <row r="7383" spans="1:2" x14ac:dyDescent="0.25">
      <c r="A7383" t="s">
        <v>17899</v>
      </c>
      <c r="B7383" t="s">
        <v>17900</v>
      </c>
    </row>
    <row r="7384" spans="1:2" x14ac:dyDescent="0.25">
      <c r="A7384" t="s">
        <v>17901</v>
      </c>
      <c r="B7384" t="s">
        <v>17902</v>
      </c>
    </row>
    <row r="7385" spans="1:2" x14ac:dyDescent="0.25">
      <c r="A7385" t="s">
        <v>17903</v>
      </c>
      <c r="B7385" t="s">
        <v>17904</v>
      </c>
    </row>
    <row r="7386" spans="1:2" x14ac:dyDescent="0.25">
      <c r="A7386" t="s">
        <v>17905</v>
      </c>
      <c r="B7386" t="s">
        <v>17906</v>
      </c>
    </row>
    <row r="7387" spans="1:2" x14ac:dyDescent="0.25">
      <c r="A7387" t="s">
        <v>17907</v>
      </c>
      <c r="B7387" t="s">
        <v>17908</v>
      </c>
    </row>
    <row r="7388" spans="1:2" x14ac:dyDescent="0.25">
      <c r="A7388" t="s">
        <v>17909</v>
      </c>
      <c r="B7388" t="s">
        <v>17910</v>
      </c>
    </row>
    <row r="7389" spans="1:2" x14ac:dyDescent="0.25">
      <c r="A7389" t="s">
        <v>17911</v>
      </c>
      <c r="B7389" t="s">
        <v>17912</v>
      </c>
    </row>
    <row r="7390" spans="1:2" x14ac:dyDescent="0.25">
      <c r="A7390" t="s">
        <v>17913</v>
      </c>
      <c r="B7390" t="s">
        <v>17913</v>
      </c>
    </row>
    <row r="7391" spans="1:2" x14ac:dyDescent="0.25">
      <c r="A7391" t="s">
        <v>17914</v>
      </c>
      <c r="B7391" t="s">
        <v>17915</v>
      </c>
    </row>
    <row r="7392" spans="1:2" x14ac:dyDescent="0.25">
      <c r="A7392" t="s">
        <v>17916</v>
      </c>
      <c r="B7392" t="s">
        <v>4419</v>
      </c>
    </row>
    <row r="7393" spans="1:2" x14ac:dyDescent="0.25">
      <c r="A7393" t="s">
        <v>17917</v>
      </c>
      <c r="B7393" t="s">
        <v>17918</v>
      </c>
    </row>
    <row r="7394" spans="1:2" x14ac:dyDescent="0.25">
      <c r="A7394" t="s">
        <v>17919</v>
      </c>
      <c r="B7394" t="s">
        <v>17920</v>
      </c>
    </row>
    <row r="7395" spans="1:2" x14ac:dyDescent="0.25">
      <c r="A7395" t="s">
        <v>17921</v>
      </c>
      <c r="B7395" t="s">
        <v>17922</v>
      </c>
    </row>
    <row r="7396" spans="1:2" x14ac:dyDescent="0.25">
      <c r="A7396" t="s">
        <v>17923</v>
      </c>
      <c r="B7396" t="s">
        <v>17924</v>
      </c>
    </row>
    <row r="7397" spans="1:2" x14ac:dyDescent="0.25">
      <c r="A7397" t="s">
        <v>17925</v>
      </c>
      <c r="B7397" t="s">
        <v>17926</v>
      </c>
    </row>
    <row r="7398" spans="1:2" x14ac:dyDescent="0.25">
      <c r="A7398" t="s">
        <v>17927</v>
      </c>
      <c r="B7398" t="s">
        <v>17928</v>
      </c>
    </row>
    <row r="7399" spans="1:2" x14ac:dyDescent="0.25">
      <c r="A7399" t="s">
        <v>17929</v>
      </c>
      <c r="B7399" t="s">
        <v>17930</v>
      </c>
    </row>
    <row r="7400" spans="1:2" x14ac:dyDescent="0.25">
      <c r="A7400" t="s">
        <v>17931</v>
      </c>
      <c r="B7400" t="s">
        <v>17932</v>
      </c>
    </row>
    <row r="7401" spans="1:2" x14ac:dyDescent="0.25">
      <c r="A7401" t="s">
        <v>17933</v>
      </c>
      <c r="B7401" t="s">
        <v>17934</v>
      </c>
    </row>
    <row r="7402" spans="1:2" x14ac:dyDescent="0.25">
      <c r="A7402" t="s">
        <v>17935</v>
      </c>
      <c r="B7402" t="s">
        <v>17936</v>
      </c>
    </row>
    <row r="7403" spans="1:2" x14ac:dyDescent="0.25">
      <c r="A7403" t="s">
        <v>17937</v>
      </c>
      <c r="B7403" t="s">
        <v>17938</v>
      </c>
    </row>
    <row r="7404" spans="1:2" x14ac:dyDescent="0.25">
      <c r="A7404" t="s">
        <v>17939</v>
      </c>
      <c r="B7404" t="s">
        <v>17940</v>
      </c>
    </row>
    <row r="7405" spans="1:2" x14ac:dyDescent="0.25">
      <c r="A7405" t="s">
        <v>17941</v>
      </c>
      <c r="B7405" t="s">
        <v>17942</v>
      </c>
    </row>
    <row r="7406" spans="1:2" x14ac:dyDescent="0.25">
      <c r="A7406" t="s">
        <v>17943</v>
      </c>
      <c r="B7406" t="s">
        <v>17944</v>
      </c>
    </row>
    <row r="7407" spans="1:2" x14ac:dyDescent="0.25">
      <c r="A7407" t="s">
        <v>17945</v>
      </c>
      <c r="B7407" t="s">
        <v>17946</v>
      </c>
    </row>
    <row r="7408" spans="1:2" x14ac:dyDescent="0.25">
      <c r="A7408" t="s">
        <v>17947</v>
      </c>
      <c r="B7408" t="s">
        <v>17948</v>
      </c>
    </row>
    <row r="7409" spans="1:2" x14ac:dyDescent="0.25">
      <c r="A7409" t="s">
        <v>17949</v>
      </c>
      <c r="B7409" t="s">
        <v>17950</v>
      </c>
    </row>
    <row r="7410" spans="1:2" x14ac:dyDescent="0.25">
      <c r="A7410" t="s">
        <v>17951</v>
      </c>
      <c r="B7410" t="s">
        <v>17952</v>
      </c>
    </row>
    <row r="7411" spans="1:2" x14ac:dyDescent="0.25">
      <c r="A7411" t="s">
        <v>17953</v>
      </c>
      <c r="B7411" t="s">
        <v>17901</v>
      </c>
    </row>
    <row r="7412" spans="1:2" x14ac:dyDescent="0.25">
      <c r="A7412" t="s">
        <v>17954</v>
      </c>
      <c r="B7412" t="s">
        <v>17955</v>
      </c>
    </row>
    <row r="7413" spans="1:2" x14ac:dyDescent="0.25">
      <c r="A7413" t="s">
        <v>17956</v>
      </c>
      <c r="B7413" t="s">
        <v>17957</v>
      </c>
    </row>
    <row r="7414" spans="1:2" x14ac:dyDescent="0.25">
      <c r="A7414" t="s">
        <v>17958</v>
      </c>
      <c r="B7414" t="s">
        <v>17959</v>
      </c>
    </row>
    <row r="7415" spans="1:2" x14ac:dyDescent="0.25">
      <c r="A7415" t="s">
        <v>17960</v>
      </c>
      <c r="B7415" t="s">
        <v>17961</v>
      </c>
    </row>
    <row r="7416" spans="1:2" x14ac:dyDescent="0.25">
      <c r="A7416" t="s">
        <v>17962</v>
      </c>
      <c r="B7416" t="s">
        <v>17963</v>
      </c>
    </row>
    <row r="7417" spans="1:2" x14ac:dyDescent="0.25">
      <c r="A7417" t="s">
        <v>17964</v>
      </c>
      <c r="B7417" t="s">
        <v>17965</v>
      </c>
    </row>
    <row r="7418" spans="1:2" x14ac:dyDescent="0.25">
      <c r="A7418" t="s">
        <v>17966</v>
      </c>
      <c r="B7418" t="s">
        <v>17967</v>
      </c>
    </row>
    <row r="7419" spans="1:2" x14ac:dyDescent="0.25">
      <c r="A7419" t="s">
        <v>17968</v>
      </c>
      <c r="B7419" t="s">
        <v>17969</v>
      </c>
    </row>
    <row r="7420" spans="1:2" x14ac:dyDescent="0.25">
      <c r="A7420" t="s">
        <v>17970</v>
      </c>
      <c r="B7420" t="s">
        <v>17971</v>
      </c>
    </row>
    <row r="7421" spans="1:2" x14ac:dyDescent="0.25">
      <c r="A7421" t="s">
        <v>17972</v>
      </c>
      <c r="B7421" t="s">
        <v>17973</v>
      </c>
    </row>
    <row r="7422" spans="1:2" x14ac:dyDescent="0.25">
      <c r="A7422" t="s">
        <v>17974</v>
      </c>
      <c r="B7422" t="s">
        <v>17975</v>
      </c>
    </row>
    <row r="7423" spans="1:2" x14ac:dyDescent="0.25">
      <c r="A7423" t="s">
        <v>17976</v>
      </c>
      <c r="B7423" t="s">
        <v>17977</v>
      </c>
    </row>
    <row r="7424" spans="1:2" x14ac:dyDescent="0.25">
      <c r="A7424" t="s">
        <v>17978</v>
      </c>
      <c r="B7424" t="s">
        <v>17979</v>
      </c>
    </row>
    <row r="7425" spans="1:2" x14ac:dyDescent="0.25">
      <c r="A7425" t="s">
        <v>17980</v>
      </c>
      <c r="B7425" t="s">
        <v>17981</v>
      </c>
    </row>
    <row r="7426" spans="1:2" x14ac:dyDescent="0.25">
      <c r="A7426" t="s">
        <v>17982</v>
      </c>
      <c r="B7426" t="s">
        <v>17983</v>
      </c>
    </row>
    <row r="7427" spans="1:2" x14ac:dyDescent="0.25">
      <c r="A7427" t="s">
        <v>17984</v>
      </c>
      <c r="B7427" t="s">
        <v>17985</v>
      </c>
    </row>
    <row r="7428" spans="1:2" x14ac:dyDescent="0.25">
      <c r="A7428" t="s">
        <v>17986</v>
      </c>
      <c r="B7428" t="s">
        <v>17987</v>
      </c>
    </row>
    <row r="7429" spans="1:2" x14ac:dyDescent="0.25">
      <c r="A7429" t="s">
        <v>17988</v>
      </c>
      <c r="B7429" t="s">
        <v>17989</v>
      </c>
    </row>
    <row r="7430" spans="1:2" x14ac:dyDescent="0.25">
      <c r="A7430" t="s">
        <v>17990</v>
      </c>
      <c r="B7430" t="s">
        <v>17991</v>
      </c>
    </row>
    <row r="7431" spans="1:2" x14ac:dyDescent="0.25">
      <c r="A7431" t="s">
        <v>17992</v>
      </c>
      <c r="B7431" t="s">
        <v>17993</v>
      </c>
    </row>
    <row r="7432" spans="1:2" x14ac:dyDescent="0.25">
      <c r="A7432" t="s">
        <v>17994</v>
      </c>
      <c r="B7432" t="s">
        <v>17995</v>
      </c>
    </row>
    <row r="7433" spans="1:2" x14ac:dyDescent="0.25">
      <c r="A7433" t="s">
        <v>17996</v>
      </c>
      <c r="B7433" t="s">
        <v>17997</v>
      </c>
    </row>
    <row r="7434" spans="1:2" x14ac:dyDescent="0.25">
      <c r="A7434" t="s">
        <v>17998</v>
      </c>
      <c r="B7434" t="s">
        <v>17999</v>
      </c>
    </row>
    <row r="7435" spans="1:2" x14ac:dyDescent="0.25">
      <c r="A7435" t="s">
        <v>18000</v>
      </c>
      <c r="B7435" t="s">
        <v>18001</v>
      </c>
    </row>
    <row r="7436" spans="1:2" x14ac:dyDescent="0.25">
      <c r="A7436" t="s">
        <v>18002</v>
      </c>
      <c r="B7436" t="s">
        <v>18003</v>
      </c>
    </row>
    <row r="7437" spans="1:2" x14ac:dyDescent="0.25">
      <c r="A7437" t="s">
        <v>18004</v>
      </c>
      <c r="B7437" t="s">
        <v>18005</v>
      </c>
    </row>
    <row r="7438" spans="1:2" x14ac:dyDescent="0.25">
      <c r="A7438" t="s">
        <v>18006</v>
      </c>
      <c r="B7438" t="s">
        <v>18007</v>
      </c>
    </row>
    <row r="7439" spans="1:2" x14ac:dyDescent="0.25">
      <c r="A7439" t="s">
        <v>18008</v>
      </c>
      <c r="B7439" t="s">
        <v>18009</v>
      </c>
    </row>
    <row r="7440" spans="1:2" x14ac:dyDescent="0.25">
      <c r="A7440" t="s">
        <v>18010</v>
      </c>
      <c r="B7440" t="s">
        <v>18011</v>
      </c>
    </row>
    <row r="7441" spans="1:2" x14ac:dyDescent="0.25">
      <c r="A7441" t="s">
        <v>18012</v>
      </c>
      <c r="B7441" t="s">
        <v>18013</v>
      </c>
    </row>
    <row r="7442" spans="1:2" x14ac:dyDescent="0.25">
      <c r="A7442" t="s">
        <v>18014</v>
      </c>
      <c r="B7442" t="s">
        <v>18015</v>
      </c>
    </row>
    <row r="7443" spans="1:2" x14ac:dyDescent="0.25">
      <c r="A7443" t="s">
        <v>18016</v>
      </c>
      <c r="B7443" t="s">
        <v>18017</v>
      </c>
    </row>
    <row r="7444" spans="1:2" x14ac:dyDescent="0.25">
      <c r="A7444" t="s">
        <v>18018</v>
      </c>
      <c r="B7444" t="s">
        <v>18019</v>
      </c>
    </row>
    <row r="7445" spans="1:2" x14ac:dyDescent="0.25">
      <c r="A7445" t="s">
        <v>18020</v>
      </c>
      <c r="B7445" t="s">
        <v>18021</v>
      </c>
    </row>
    <row r="7446" spans="1:2" x14ac:dyDescent="0.25">
      <c r="A7446" t="s">
        <v>18022</v>
      </c>
      <c r="B7446" t="s">
        <v>18023</v>
      </c>
    </row>
    <row r="7447" spans="1:2" x14ac:dyDescent="0.25">
      <c r="A7447" t="s">
        <v>18024</v>
      </c>
      <c r="B7447" t="s">
        <v>18025</v>
      </c>
    </row>
    <row r="7448" spans="1:2" x14ac:dyDescent="0.25">
      <c r="A7448" t="s">
        <v>18026</v>
      </c>
      <c r="B7448" t="s">
        <v>18027</v>
      </c>
    </row>
    <row r="7449" spans="1:2" x14ac:dyDescent="0.25">
      <c r="A7449" t="s">
        <v>18028</v>
      </c>
      <c r="B7449" t="s">
        <v>18029</v>
      </c>
    </row>
    <row r="7450" spans="1:2" x14ac:dyDescent="0.25">
      <c r="A7450" t="s">
        <v>18030</v>
      </c>
      <c r="B7450" t="s">
        <v>18031</v>
      </c>
    </row>
    <row r="7451" spans="1:2" x14ac:dyDescent="0.25">
      <c r="A7451" t="s">
        <v>18032</v>
      </c>
      <c r="B7451" t="s">
        <v>18033</v>
      </c>
    </row>
    <row r="7452" spans="1:2" x14ac:dyDescent="0.25">
      <c r="A7452" t="s">
        <v>18034</v>
      </c>
      <c r="B7452" t="s">
        <v>18035</v>
      </c>
    </row>
    <row r="7453" spans="1:2" x14ac:dyDescent="0.25">
      <c r="A7453" t="s">
        <v>13582</v>
      </c>
      <c r="B7453" t="s">
        <v>18036</v>
      </c>
    </row>
    <row r="7454" spans="1:2" x14ac:dyDescent="0.25">
      <c r="A7454" t="s">
        <v>18037</v>
      </c>
      <c r="B7454" t="s">
        <v>18038</v>
      </c>
    </row>
    <row r="7455" spans="1:2" x14ac:dyDescent="0.25">
      <c r="A7455" t="s">
        <v>903</v>
      </c>
      <c r="B7455" t="s">
        <v>18039</v>
      </c>
    </row>
    <row r="7456" spans="1:2" x14ac:dyDescent="0.25">
      <c r="A7456" t="s">
        <v>18040</v>
      </c>
      <c r="B7456" t="s">
        <v>18040</v>
      </c>
    </row>
    <row r="7457" spans="1:2" x14ac:dyDescent="0.25">
      <c r="A7457" t="s">
        <v>18041</v>
      </c>
      <c r="B7457" t="s">
        <v>18042</v>
      </c>
    </row>
    <row r="7458" spans="1:2" x14ac:dyDescent="0.25">
      <c r="A7458" t="s">
        <v>18043</v>
      </c>
      <c r="B7458" t="s">
        <v>18043</v>
      </c>
    </row>
    <row r="7459" spans="1:2" x14ac:dyDescent="0.25">
      <c r="A7459" t="s">
        <v>18044</v>
      </c>
      <c r="B7459" t="s">
        <v>18045</v>
      </c>
    </row>
    <row r="7460" spans="1:2" x14ac:dyDescent="0.25">
      <c r="A7460" t="s">
        <v>18046</v>
      </c>
      <c r="B7460" t="s">
        <v>18047</v>
      </c>
    </row>
    <row r="7461" spans="1:2" x14ac:dyDescent="0.25">
      <c r="A7461" t="s">
        <v>18048</v>
      </c>
      <c r="B7461" t="s">
        <v>18049</v>
      </c>
    </row>
    <row r="7462" spans="1:2" x14ac:dyDescent="0.25">
      <c r="A7462" t="s">
        <v>18050</v>
      </c>
      <c r="B7462" t="s">
        <v>18051</v>
      </c>
    </row>
    <row r="7463" spans="1:2" x14ac:dyDescent="0.25">
      <c r="A7463" t="s">
        <v>18052</v>
      </c>
      <c r="B7463" t="s">
        <v>18053</v>
      </c>
    </row>
    <row r="7464" spans="1:2" x14ac:dyDescent="0.25">
      <c r="A7464" t="s">
        <v>18054</v>
      </c>
      <c r="B7464" t="s">
        <v>18055</v>
      </c>
    </row>
    <row r="7465" spans="1:2" x14ac:dyDescent="0.25">
      <c r="A7465" t="s">
        <v>18056</v>
      </c>
      <c r="B7465" t="s">
        <v>18057</v>
      </c>
    </row>
    <row r="7466" spans="1:2" x14ac:dyDescent="0.25">
      <c r="A7466" t="s">
        <v>18058</v>
      </c>
      <c r="B7466" t="s">
        <v>18059</v>
      </c>
    </row>
    <row r="7467" spans="1:2" x14ac:dyDescent="0.25">
      <c r="A7467" t="s">
        <v>18060</v>
      </c>
      <c r="B7467" t="s">
        <v>18061</v>
      </c>
    </row>
    <row r="7468" spans="1:2" x14ac:dyDescent="0.25">
      <c r="A7468" t="s">
        <v>18062</v>
      </c>
      <c r="B7468" t="s">
        <v>18063</v>
      </c>
    </row>
    <row r="7469" spans="1:2" x14ac:dyDescent="0.25">
      <c r="A7469" t="s">
        <v>18064</v>
      </c>
      <c r="B7469" t="s">
        <v>18065</v>
      </c>
    </row>
    <row r="7470" spans="1:2" x14ac:dyDescent="0.25">
      <c r="A7470" t="s">
        <v>18066</v>
      </c>
      <c r="B7470" t="s">
        <v>18067</v>
      </c>
    </row>
    <row r="7471" spans="1:2" x14ac:dyDescent="0.25">
      <c r="A7471" t="s">
        <v>18068</v>
      </c>
      <c r="B7471" t="s">
        <v>18069</v>
      </c>
    </row>
    <row r="7472" spans="1:2" x14ac:dyDescent="0.25">
      <c r="A7472" t="s">
        <v>18070</v>
      </c>
      <c r="B7472" t="s">
        <v>18071</v>
      </c>
    </row>
    <row r="7473" spans="1:2" x14ac:dyDescent="0.25">
      <c r="A7473" t="s">
        <v>18072</v>
      </c>
      <c r="B7473" t="s">
        <v>18073</v>
      </c>
    </row>
    <row r="7474" spans="1:2" x14ac:dyDescent="0.25">
      <c r="A7474" t="s">
        <v>18074</v>
      </c>
      <c r="B7474" t="s">
        <v>18075</v>
      </c>
    </row>
    <row r="7475" spans="1:2" x14ac:dyDescent="0.25">
      <c r="A7475" t="s">
        <v>18076</v>
      </c>
      <c r="B7475" t="s">
        <v>18077</v>
      </c>
    </row>
    <row r="7476" spans="1:2" x14ac:dyDescent="0.25">
      <c r="A7476" t="s">
        <v>18078</v>
      </c>
      <c r="B7476" t="s">
        <v>18079</v>
      </c>
    </row>
    <row r="7477" spans="1:2" x14ac:dyDescent="0.25">
      <c r="A7477" t="s">
        <v>18080</v>
      </c>
      <c r="B7477" t="s">
        <v>18081</v>
      </c>
    </row>
    <row r="7478" spans="1:2" x14ac:dyDescent="0.25">
      <c r="A7478" t="s">
        <v>18082</v>
      </c>
      <c r="B7478" t="s">
        <v>18083</v>
      </c>
    </row>
    <row r="7479" spans="1:2" x14ac:dyDescent="0.25">
      <c r="A7479" t="s">
        <v>18084</v>
      </c>
      <c r="B7479" t="s">
        <v>18085</v>
      </c>
    </row>
    <row r="7480" spans="1:2" x14ac:dyDescent="0.25">
      <c r="A7480" t="s">
        <v>18086</v>
      </c>
      <c r="B7480" t="s">
        <v>18087</v>
      </c>
    </row>
    <row r="7481" spans="1:2" x14ac:dyDescent="0.25">
      <c r="A7481" t="s">
        <v>18088</v>
      </c>
      <c r="B7481" t="s">
        <v>6438</v>
      </c>
    </row>
    <row r="7482" spans="1:2" x14ac:dyDescent="0.25">
      <c r="A7482" t="s">
        <v>18089</v>
      </c>
      <c r="B7482" t="s">
        <v>18090</v>
      </c>
    </row>
    <row r="7483" spans="1:2" x14ac:dyDescent="0.25">
      <c r="A7483" t="s">
        <v>18091</v>
      </c>
      <c r="B7483" t="s">
        <v>18092</v>
      </c>
    </row>
    <row r="7484" spans="1:2" x14ac:dyDescent="0.25">
      <c r="A7484" t="s">
        <v>18093</v>
      </c>
      <c r="B7484" t="s">
        <v>18094</v>
      </c>
    </row>
    <row r="7485" spans="1:2" x14ac:dyDescent="0.25">
      <c r="A7485" t="s">
        <v>18095</v>
      </c>
      <c r="B7485" t="s">
        <v>18096</v>
      </c>
    </row>
    <row r="7486" spans="1:2" x14ac:dyDescent="0.25">
      <c r="A7486" t="s">
        <v>18097</v>
      </c>
      <c r="B7486" t="s">
        <v>18098</v>
      </c>
    </row>
    <row r="7487" spans="1:2" x14ac:dyDescent="0.25">
      <c r="A7487" t="s">
        <v>18099</v>
      </c>
      <c r="B7487" t="s">
        <v>18100</v>
      </c>
    </row>
    <row r="7488" spans="1:2" x14ac:dyDescent="0.25">
      <c r="A7488" t="s">
        <v>18101</v>
      </c>
      <c r="B7488" t="s">
        <v>18102</v>
      </c>
    </row>
    <row r="7489" spans="1:2" x14ac:dyDescent="0.25">
      <c r="A7489" t="s">
        <v>18103</v>
      </c>
      <c r="B7489" t="s">
        <v>18104</v>
      </c>
    </row>
    <row r="7490" spans="1:2" x14ac:dyDescent="0.25">
      <c r="A7490" t="s">
        <v>18105</v>
      </c>
      <c r="B7490" t="s">
        <v>18106</v>
      </c>
    </row>
    <row r="7491" spans="1:2" x14ac:dyDescent="0.25">
      <c r="A7491" t="s">
        <v>18107</v>
      </c>
      <c r="B7491" t="s">
        <v>18108</v>
      </c>
    </row>
    <row r="7492" spans="1:2" x14ac:dyDescent="0.25">
      <c r="A7492" t="s">
        <v>18109</v>
      </c>
      <c r="B7492" t="s">
        <v>18110</v>
      </c>
    </row>
    <row r="7493" spans="1:2" x14ac:dyDescent="0.25">
      <c r="A7493" t="s">
        <v>423</v>
      </c>
      <c r="B7493" t="s">
        <v>18111</v>
      </c>
    </row>
    <row r="7494" spans="1:2" x14ac:dyDescent="0.25">
      <c r="A7494" t="s">
        <v>18112</v>
      </c>
      <c r="B7494" t="s">
        <v>18113</v>
      </c>
    </row>
    <row r="7495" spans="1:2" x14ac:dyDescent="0.25">
      <c r="A7495" t="s">
        <v>18114</v>
      </c>
      <c r="B7495" t="s">
        <v>18114</v>
      </c>
    </row>
    <row r="7496" spans="1:2" x14ac:dyDescent="0.25">
      <c r="A7496" t="s">
        <v>18115</v>
      </c>
      <c r="B7496" t="s">
        <v>18116</v>
      </c>
    </row>
    <row r="7497" spans="1:2" x14ac:dyDescent="0.25">
      <c r="A7497" t="s">
        <v>18117</v>
      </c>
      <c r="B7497" t="s">
        <v>18118</v>
      </c>
    </row>
    <row r="7498" spans="1:2" x14ac:dyDescent="0.25">
      <c r="A7498" t="s">
        <v>18119</v>
      </c>
      <c r="B7498" t="s">
        <v>18120</v>
      </c>
    </row>
    <row r="7499" spans="1:2" x14ac:dyDescent="0.25">
      <c r="A7499" t="s">
        <v>18121</v>
      </c>
      <c r="B7499" t="s">
        <v>18122</v>
      </c>
    </row>
    <row r="7500" spans="1:2" x14ac:dyDescent="0.25">
      <c r="A7500" t="s">
        <v>18123</v>
      </c>
      <c r="B7500" t="s">
        <v>18124</v>
      </c>
    </row>
    <row r="7501" spans="1:2" x14ac:dyDescent="0.25">
      <c r="A7501" t="s">
        <v>18125</v>
      </c>
      <c r="B7501" t="s">
        <v>18126</v>
      </c>
    </row>
    <row r="7502" spans="1:2" x14ac:dyDescent="0.25">
      <c r="A7502" t="s">
        <v>18127</v>
      </c>
      <c r="B7502" t="s">
        <v>18128</v>
      </c>
    </row>
    <row r="7503" spans="1:2" x14ac:dyDescent="0.25">
      <c r="A7503" t="s">
        <v>18129</v>
      </c>
      <c r="B7503" t="s">
        <v>18130</v>
      </c>
    </row>
    <row r="7504" spans="1:2" x14ac:dyDescent="0.25">
      <c r="A7504" t="s">
        <v>18131</v>
      </c>
      <c r="B7504" t="s">
        <v>18132</v>
      </c>
    </row>
    <row r="7505" spans="1:2" x14ac:dyDescent="0.25">
      <c r="A7505" t="s">
        <v>18133</v>
      </c>
      <c r="B7505" t="s">
        <v>18134</v>
      </c>
    </row>
    <row r="7506" spans="1:2" x14ac:dyDescent="0.25">
      <c r="A7506" t="s">
        <v>18135</v>
      </c>
      <c r="B7506" t="s">
        <v>18136</v>
      </c>
    </row>
    <row r="7507" spans="1:2" x14ac:dyDescent="0.25">
      <c r="A7507" t="s">
        <v>18137</v>
      </c>
      <c r="B7507" t="s">
        <v>18138</v>
      </c>
    </row>
    <row r="7508" spans="1:2" x14ac:dyDescent="0.25">
      <c r="A7508" t="s">
        <v>18139</v>
      </c>
      <c r="B7508" t="s">
        <v>18140</v>
      </c>
    </row>
    <row r="7509" spans="1:2" x14ac:dyDescent="0.25">
      <c r="A7509" t="s">
        <v>18141</v>
      </c>
      <c r="B7509" t="s">
        <v>18142</v>
      </c>
    </row>
    <row r="7510" spans="1:2" x14ac:dyDescent="0.25">
      <c r="A7510" t="s">
        <v>18143</v>
      </c>
      <c r="B7510" t="s">
        <v>18144</v>
      </c>
    </row>
    <row r="7511" spans="1:2" x14ac:dyDescent="0.25">
      <c r="A7511" t="s">
        <v>18145</v>
      </c>
      <c r="B7511" t="s">
        <v>18146</v>
      </c>
    </row>
    <row r="7512" spans="1:2" x14ac:dyDescent="0.25">
      <c r="A7512" t="s">
        <v>18147</v>
      </c>
      <c r="B7512" t="s">
        <v>18148</v>
      </c>
    </row>
    <row r="7513" spans="1:2" x14ac:dyDescent="0.25">
      <c r="A7513" t="s">
        <v>18149</v>
      </c>
      <c r="B7513" t="s">
        <v>18150</v>
      </c>
    </row>
    <row r="7514" spans="1:2" x14ac:dyDescent="0.25">
      <c r="A7514" t="s">
        <v>18151</v>
      </c>
      <c r="B7514" t="s">
        <v>18152</v>
      </c>
    </row>
    <row r="7515" spans="1:2" x14ac:dyDescent="0.25">
      <c r="A7515" t="s">
        <v>18153</v>
      </c>
      <c r="B7515" t="s">
        <v>18154</v>
      </c>
    </row>
    <row r="7516" spans="1:2" x14ac:dyDescent="0.25">
      <c r="A7516" t="s">
        <v>18155</v>
      </c>
      <c r="B7516" t="s">
        <v>18156</v>
      </c>
    </row>
    <row r="7517" spans="1:2" x14ac:dyDescent="0.25">
      <c r="A7517" t="s">
        <v>18157</v>
      </c>
      <c r="B7517" t="s">
        <v>18158</v>
      </c>
    </row>
    <row r="7518" spans="1:2" x14ac:dyDescent="0.25">
      <c r="A7518" t="s">
        <v>18159</v>
      </c>
      <c r="B7518" t="s">
        <v>18160</v>
      </c>
    </row>
    <row r="7519" spans="1:2" x14ac:dyDescent="0.25">
      <c r="A7519" t="s">
        <v>18161</v>
      </c>
      <c r="B7519" t="s">
        <v>18162</v>
      </c>
    </row>
    <row r="7520" spans="1:2" x14ac:dyDescent="0.25">
      <c r="A7520" t="s">
        <v>18163</v>
      </c>
      <c r="B7520" t="s">
        <v>18164</v>
      </c>
    </row>
    <row r="7521" spans="1:2" x14ac:dyDescent="0.25">
      <c r="A7521" t="s">
        <v>18165</v>
      </c>
      <c r="B7521" t="s">
        <v>18166</v>
      </c>
    </row>
    <row r="7522" spans="1:2" x14ac:dyDescent="0.25">
      <c r="A7522" t="s">
        <v>18167</v>
      </c>
      <c r="B7522" t="s">
        <v>18168</v>
      </c>
    </row>
    <row r="7523" spans="1:2" x14ac:dyDescent="0.25">
      <c r="A7523" t="s">
        <v>18169</v>
      </c>
      <c r="B7523" t="s">
        <v>18170</v>
      </c>
    </row>
    <row r="7524" spans="1:2" x14ac:dyDescent="0.25">
      <c r="A7524" t="s">
        <v>18171</v>
      </c>
      <c r="B7524" t="s">
        <v>18172</v>
      </c>
    </row>
    <row r="7525" spans="1:2" x14ac:dyDescent="0.25">
      <c r="A7525" t="s">
        <v>18173</v>
      </c>
      <c r="B7525" t="s">
        <v>18174</v>
      </c>
    </row>
    <row r="7526" spans="1:2" x14ac:dyDescent="0.25">
      <c r="A7526" t="s">
        <v>18175</v>
      </c>
      <c r="B7526" t="s">
        <v>18176</v>
      </c>
    </row>
    <row r="7527" spans="1:2" x14ac:dyDescent="0.25">
      <c r="A7527" t="s">
        <v>18177</v>
      </c>
      <c r="B7527" t="s">
        <v>18178</v>
      </c>
    </row>
    <row r="7528" spans="1:2" x14ac:dyDescent="0.25">
      <c r="A7528" t="s">
        <v>18179</v>
      </c>
      <c r="B7528" t="s">
        <v>18180</v>
      </c>
    </row>
    <row r="7529" spans="1:2" x14ac:dyDescent="0.25">
      <c r="A7529" t="s">
        <v>18181</v>
      </c>
      <c r="B7529" t="s">
        <v>18182</v>
      </c>
    </row>
    <row r="7530" spans="1:2" x14ac:dyDescent="0.25">
      <c r="A7530" t="s">
        <v>18183</v>
      </c>
      <c r="B7530" t="s">
        <v>18184</v>
      </c>
    </row>
    <row r="7531" spans="1:2" x14ac:dyDescent="0.25">
      <c r="A7531" t="s">
        <v>18185</v>
      </c>
      <c r="B7531" t="s">
        <v>18186</v>
      </c>
    </row>
    <row r="7532" spans="1:2" x14ac:dyDescent="0.25">
      <c r="A7532" t="s">
        <v>18187</v>
      </c>
      <c r="B7532" t="s">
        <v>18188</v>
      </c>
    </row>
    <row r="7533" spans="1:2" x14ac:dyDescent="0.25">
      <c r="A7533" t="s">
        <v>18189</v>
      </c>
      <c r="B7533" t="s">
        <v>18190</v>
      </c>
    </row>
    <row r="7534" spans="1:2" x14ac:dyDescent="0.25">
      <c r="A7534" t="s">
        <v>18191</v>
      </c>
      <c r="B7534" t="s">
        <v>18192</v>
      </c>
    </row>
    <row r="7535" spans="1:2" x14ac:dyDescent="0.25">
      <c r="A7535" t="s">
        <v>18193</v>
      </c>
      <c r="B7535" t="s">
        <v>18194</v>
      </c>
    </row>
    <row r="7536" spans="1:2" x14ac:dyDescent="0.25">
      <c r="A7536" t="s">
        <v>18195</v>
      </c>
      <c r="B7536" t="s">
        <v>18196</v>
      </c>
    </row>
    <row r="7537" spans="1:2" x14ac:dyDescent="0.25">
      <c r="A7537" t="s">
        <v>18197</v>
      </c>
      <c r="B7537" t="s">
        <v>18198</v>
      </c>
    </row>
    <row r="7538" spans="1:2" x14ac:dyDescent="0.25">
      <c r="A7538" t="s">
        <v>18199</v>
      </c>
      <c r="B7538" t="s">
        <v>18200</v>
      </c>
    </row>
    <row r="7539" spans="1:2" x14ac:dyDescent="0.25">
      <c r="A7539" t="s">
        <v>18201</v>
      </c>
      <c r="B7539" t="s">
        <v>18202</v>
      </c>
    </row>
    <row r="7540" spans="1:2" x14ac:dyDescent="0.25">
      <c r="A7540" t="s">
        <v>18203</v>
      </c>
      <c r="B7540" t="s">
        <v>18204</v>
      </c>
    </row>
    <row r="7541" spans="1:2" x14ac:dyDescent="0.25">
      <c r="A7541" t="s">
        <v>18205</v>
      </c>
      <c r="B7541" t="s">
        <v>18206</v>
      </c>
    </row>
    <row r="7542" spans="1:2" x14ac:dyDescent="0.25">
      <c r="A7542" t="s">
        <v>18207</v>
      </c>
      <c r="B7542" t="s">
        <v>18208</v>
      </c>
    </row>
    <row r="7543" spans="1:2" x14ac:dyDescent="0.25">
      <c r="A7543" t="s">
        <v>18209</v>
      </c>
      <c r="B7543" t="s">
        <v>18210</v>
      </c>
    </row>
    <row r="7544" spans="1:2" x14ac:dyDescent="0.25">
      <c r="A7544" t="s">
        <v>18211</v>
      </c>
      <c r="B7544" t="s">
        <v>18212</v>
      </c>
    </row>
    <row r="7545" spans="1:2" x14ac:dyDescent="0.25">
      <c r="A7545" t="s">
        <v>18213</v>
      </c>
      <c r="B7545" t="s">
        <v>18214</v>
      </c>
    </row>
    <row r="7546" spans="1:2" x14ac:dyDescent="0.25">
      <c r="A7546" t="s">
        <v>18215</v>
      </c>
      <c r="B7546" t="s">
        <v>18216</v>
      </c>
    </row>
    <row r="7547" spans="1:2" x14ac:dyDescent="0.25">
      <c r="A7547" t="s">
        <v>18217</v>
      </c>
      <c r="B7547" t="s">
        <v>18218</v>
      </c>
    </row>
    <row r="7548" spans="1:2" x14ac:dyDescent="0.25">
      <c r="A7548" t="s">
        <v>18219</v>
      </c>
      <c r="B7548" t="s">
        <v>18220</v>
      </c>
    </row>
    <row r="7549" spans="1:2" x14ac:dyDescent="0.25">
      <c r="A7549" t="s">
        <v>18221</v>
      </c>
      <c r="B7549" t="s">
        <v>18222</v>
      </c>
    </row>
    <row r="7550" spans="1:2" x14ac:dyDescent="0.25">
      <c r="A7550" t="s">
        <v>18223</v>
      </c>
      <c r="B7550" t="s">
        <v>18224</v>
      </c>
    </row>
    <row r="7551" spans="1:2" x14ac:dyDescent="0.25">
      <c r="A7551" t="s">
        <v>18225</v>
      </c>
      <c r="B7551" t="s">
        <v>18226</v>
      </c>
    </row>
    <row r="7552" spans="1:2" x14ac:dyDescent="0.25">
      <c r="A7552" t="s">
        <v>18227</v>
      </c>
      <c r="B7552" t="s">
        <v>18228</v>
      </c>
    </row>
    <row r="7553" spans="1:2" x14ac:dyDescent="0.25">
      <c r="A7553" t="s">
        <v>18229</v>
      </c>
      <c r="B7553" t="s">
        <v>18230</v>
      </c>
    </row>
    <row r="7554" spans="1:2" x14ac:dyDescent="0.25">
      <c r="A7554" t="s">
        <v>18231</v>
      </c>
      <c r="B7554" t="s">
        <v>18232</v>
      </c>
    </row>
    <row r="7555" spans="1:2" x14ac:dyDescent="0.25">
      <c r="A7555" t="s">
        <v>18233</v>
      </c>
      <c r="B7555" t="s">
        <v>18234</v>
      </c>
    </row>
    <row r="7556" spans="1:2" x14ac:dyDescent="0.25">
      <c r="A7556" t="s">
        <v>18235</v>
      </c>
      <c r="B7556" t="s">
        <v>18236</v>
      </c>
    </row>
    <row r="7557" spans="1:2" x14ac:dyDescent="0.25">
      <c r="A7557" t="s">
        <v>18237</v>
      </c>
      <c r="B7557" t="s">
        <v>18238</v>
      </c>
    </row>
    <row r="7558" spans="1:2" x14ac:dyDescent="0.25">
      <c r="A7558" t="s">
        <v>18239</v>
      </c>
      <c r="B7558" t="s">
        <v>18240</v>
      </c>
    </row>
    <row r="7559" spans="1:2" x14ac:dyDescent="0.25">
      <c r="A7559" t="s">
        <v>18241</v>
      </c>
      <c r="B7559" t="s">
        <v>18242</v>
      </c>
    </row>
    <row r="7560" spans="1:2" x14ac:dyDescent="0.25">
      <c r="A7560" t="s">
        <v>18243</v>
      </c>
      <c r="B7560" t="s">
        <v>18244</v>
      </c>
    </row>
    <row r="7561" spans="1:2" x14ac:dyDescent="0.25">
      <c r="A7561" t="s">
        <v>18245</v>
      </c>
      <c r="B7561" t="s">
        <v>18246</v>
      </c>
    </row>
    <row r="7562" spans="1:2" x14ac:dyDescent="0.25">
      <c r="A7562" t="s">
        <v>18247</v>
      </c>
      <c r="B7562" t="s">
        <v>18248</v>
      </c>
    </row>
    <row r="7563" spans="1:2" x14ac:dyDescent="0.25">
      <c r="A7563" t="s">
        <v>18249</v>
      </c>
      <c r="B7563" t="s">
        <v>18250</v>
      </c>
    </row>
    <row r="7564" spans="1:2" x14ac:dyDescent="0.25">
      <c r="A7564" t="s">
        <v>18251</v>
      </c>
      <c r="B7564" t="s">
        <v>18252</v>
      </c>
    </row>
    <row r="7565" spans="1:2" x14ac:dyDescent="0.25">
      <c r="A7565" t="s">
        <v>18253</v>
      </c>
      <c r="B7565" t="s">
        <v>18254</v>
      </c>
    </row>
    <row r="7566" spans="1:2" x14ac:dyDescent="0.25">
      <c r="A7566" t="s">
        <v>18255</v>
      </c>
      <c r="B7566" t="s">
        <v>18256</v>
      </c>
    </row>
    <row r="7567" spans="1:2" x14ac:dyDescent="0.25">
      <c r="A7567" t="s">
        <v>18257</v>
      </c>
      <c r="B7567" t="s">
        <v>18258</v>
      </c>
    </row>
    <row r="7568" spans="1:2" x14ac:dyDescent="0.25">
      <c r="A7568" t="s">
        <v>18259</v>
      </c>
      <c r="B7568" t="s">
        <v>18260</v>
      </c>
    </row>
    <row r="7569" spans="1:2" x14ac:dyDescent="0.25">
      <c r="A7569" t="s">
        <v>18261</v>
      </c>
      <c r="B7569" t="s">
        <v>18262</v>
      </c>
    </row>
    <row r="7570" spans="1:2" x14ac:dyDescent="0.25">
      <c r="A7570" t="s">
        <v>18263</v>
      </c>
      <c r="B7570" t="s">
        <v>18264</v>
      </c>
    </row>
    <row r="7571" spans="1:2" x14ac:dyDescent="0.25">
      <c r="A7571" t="s">
        <v>18265</v>
      </c>
      <c r="B7571" t="s">
        <v>18266</v>
      </c>
    </row>
    <row r="7572" spans="1:2" x14ac:dyDescent="0.25">
      <c r="A7572" t="s">
        <v>18267</v>
      </c>
      <c r="B7572" t="s">
        <v>18268</v>
      </c>
    </row>
    <row r="7573" spans="1:2" x14ac:dyDescent="0.25">
      <c r="A7573" t="s">
        <v>54</v>
      </c>
      <c r="B7573" t="s">
        <v>609</v>
      </c>
    </row>
    <row r="7574" spans="1:2" x14ac:dyDescent="0.25">
      <c r="A7574" t="s">
        <v>18269</v>
      </c>
      <c r="B7574" t="s">
        <v>18270</v>
      </c>
    </row>
    <row r="7575" spans="1:2" x14ac:dyDescent="0.25">
      <c r="A7575" t="s">
        <v>18271</v>
      </c>
      <c r="B7575" t="s">
        <v>18271</v>
      </c>
    </row>
    <row r="7576" spans="1:2" x14ac:dyDescent="0.25">
      <c r="A7576" t="s">
        <v>18272</v>
      </c>
      <c r="B7576" t="s">
        <v>18273</v>
      </c>
    </row>
    <row r="7577" spans="1:2" x14ac:dyDescent="0.25">
      <c r="A7577" t="s">
        <v>18274</v>
      </c>
      <c r="B7577" t="s">
        <v>18275</v>
      </c>
    </row>
    <row r="7578" spans="1:2" x14ac:dyDescent="0.25">
      <c r="A7578" t="s">
        <v>18276</v>
      </c>
      <c r="B7578" t="s">
        <v>18277</v>
      </c>
    </row>
    <row r="7579" spans="1:2" x14ac:dyDescent="0.25">
      <c r="A7579" t="s">
        <v>18278</v>
      </c>
      <c r="B7579" t="s">
        <v>18279</v>
      </c>
    </row>
    <row r="7580" spans="1:2" x14ac:dyDescent="0.25">
      <c r="A7580" t="s">
        <v>18280</v>
      </c>
      <c r="B7580" t="s">
        <v>18281</v>
      </c>
    </row>
    <row r="7581" spans="1:2" x14ac:dyDescent="0.25">
      <c r="A7581" t="s">
        <v>18282</v>
      </c>
      <c r="B7581" t="s">
        <v>18283</v>
      </c>
    </row>
    <row r="7582" spans="1:2" x14ac:dyDescent="0.25">
      <c r="A7582" t="s">
        <v>18284</v>
      </c>
      <c r="B7582" t="s">
        <v>18285</v>
      </c>
    </row>
    <row r="7583" spans="1:2" x14ac:dyDescent="0.25">
      <c r="A7583" t="s">
        <v>18286</v>
      </c>
      <c r="B7583" t="s">
        <v>18287</v>
      </c>
    </row>
    <row r="7584" spans="1:2" x14ac:dyDescent="0.25">
      <c r="A7584" t="s">
        <v>18288</v>
      </c>
      <c r="B7584" t="s">
        <v>18289</v>
      </c>
    </row>
    <row r="7585" spans="1:2" x14ac:dyDescent="0.25">
      <c r="A7585" t="s">
        <v>18290</v>
      </c>
      <c r="B7585" t="s">
        <v>18291</v>
      </c>
    </row>
    <row r="7586" spans="1:2" x14ac:dyDescent="0.25">
      <c r="A7586" t="s">
        <v>18292</v>
      </c>
      <c r="B7586" t="s">
        <v>18293</v>
      </c>
    </row>
    <row r="7587" spans="1:2" x14ac:dyDescent="0.25">
      <c r="A7587" t="s">
        <v>18294</v>
      </c>
      <c r="B7587" t="s">
        <v>18295</v>
      </c>
    </row>
    <row r="7588" spans="1:2" x14ac:dyDescent="0.25">
      <c r="A7588" t="s">
        <v>18296</v>
      </c>
      <c r="B7588" t="s">
        <v>18297</v>
      </c>
    </row>
    <row r="7589" spans="1:2" x14ac:dyDescent="0.25">
      <c r="A7589" t="s">
        <v>18298</v>
      </c>
      <c r="B7589" t="s">
        <v>18299</v>
      </c>
    </row>
    <row r="7590" spans="1:2" x14ac:dyDescent="0.25">
      <c r="A7590" t="s">
        <v>18300</v>
      </c>
      <c r="B7590" t="s">
        <v>18301</v>
      </c>
    </row>
    <row r="7591" spans="1:2" x14ac:dyDescent="0.25">
      <c r="A7591" t="s">
        <v>18302</v>
      </c>
      <c r="B7591" t="s">
        <v>18303</v>
      </c>
    </row>
    <row r="7592" spans="1:2" x14ac:dyDescent="0.25">
      <c r="A7592" t="s">
        <v>18304</v>
      </c>
      <c r="B7592" t="s">
        <v>18305</v>
      </c>
    </row>
    <row r="7593" spans="1:2" x14ac:dyDescent="0.25">
      <c r="A7593" t="s">
        <v>18306</v>
      </c>
      <c r="B7593" t="s">
        <v>18307</v>
      </c>
    </row>
    <row r="7594" spans="1:2" x14ac:dyDescent="0.25">
      <c r="A7594" t="s">
        <v>18308</v>
      </c>
      <c r="B7594" t="s">
        <v>18309</v>
      </c>
    </row>
    <row r="7595" spans="1:2" x14ac:dyDescent="0.25">
      <c r="A7595" t="s">
        <v>18310</v>
      </c>
      <c r="B7595" t="s">
        <v>18311</v>
      </c>
    </row>
    <row r="7596" spans="1:2" x14ac:dyDescent="0.25">
      <c r="A7596" t="s">
        <v>18312</v>
      </c>
      <c r="B7596" t="s">
        <v>18313</v>
      </c>
    </row>
    <row r="7597" spans="1:2" x14ac:dyDescent="0.25">
      <c r="A7597" t="s">
        <v>18314</v>
      </c>
      <c r="B7597" t="s">
        <v>18315</v>
      </c>
    </row>
    <row r="7598" spans="1:2" x14ac:dyDescent="0.25">
      <c r="A7598" t="s">
        <v>18316</v>
      </c>
      <c r="B7598" t="s">
        <v>18317</v>
      </c>
    </row>
    <row r="7599" spans="1:2" x14ac:dyDescent="0.25">
      <c r="A7599" t="s">
        <v>18318</v>
      </c>
      <c r="B7599" t="s">
        <v>18319</v>
      </c>
    </row>
    <row r="7600" spans="1:2" x14ac:dyDescent="0.25">
      <c r="A7600" t="s">
        <v>18320</v>
      </c>
      <c r="B7600" t="s">
        <v>18321</v>
      </c>
    </row>
    <row r="7601" spans="1:2" x14ac:dyDescent="0.25">
      <c r="A7601" t="s">
        <v>18322</v>
      </c>
      <c r="B7601" t="s">
        <v>18323</v>
      </c>
    </row>
    <row r="7602" spans="1:2" x14ac:dyDescent="0.25">
      <c r="A7602" t="s">
        <v>18324</v>
      </c>
      <c r="B7602" t="s">
        <v>18325</v>
      </c>
    </row>
    <row r="7603" spans="1:2" x14ac:dyDescent="0.25">
      <c r="A7603" t="s">
        <v>18326</v>
      </c>
      <c r="B7603" t="s">
        <v>18327</v>
      </c>
    </row>
    <row r="7604" spans="1:2" x14ac:dyDescent="0.25">
      <c r="A7604" t="s">
        <v>18328</v>
      </c>
      <c r="B7604" t="s">
        <v>18329</v>
      </c>
    </row>
    <row r="7605" spans="1:2" x14ac:dyDescent="0.25">
      <c r="A7605" t="s">
        <v>18330</v>
      </c>
      <c r="B7605" t="s">
        <v>18331</v>
      </c>
    </row>
    <row r="7606" spans="1:2" x14ac:dyDescent="0.25">
      <c r="A7606" t="s">
        <v>18332</v>
      </c>
      <c r="B7606" t="s">
        <v>18333</v>
      </c>
    </row>
    <row r="7607" spans="1:2" x14ac:dyDescent="0.25">
      <c r="A7607" t="s">
        <v>18334</v>
      </c>
      <c r="B7607" t="s">
        <v>18335</v>
      </c>
    </row>
    <row r="7608" spans="1:2" x14ac:dyDescent="0.25">
      <c r="A7608" t="s">
        <v>18336</v>
      </c>
      <c r="B7608" t="s">
        <v>18337</v>
      </c>
    </row>
    <row r="7609" spans="1:2" x14ac:dyDescent="0.25">
      <c r="A7609" t="s">
        <v>18338</v>
      </c>
      <c r="B7609" t="s">
        <v>18339</v>
      </c>
    </row>
    <row r="7610" spans="1:2" x14ac:dyDescent="0.25">
      <c r="A7610" t="s">
        <v>18340</v>
      </c>
      <c r="B7610" t="s">
        <v>18341</v>
      </c>
    </row>
    <row r="7611" spans="1:2" x14ac:dyDescent="0.25">
      <c r="A7611" t="s">
        <v>18342</v>
      </c>
      <c r="B7611" t="s">
        <v>18343</v>
      </c>
    </row>
    <row r="7612" spans="1:2" x14ac:dyDescent="0.25">
      <c r="A7612" t="s">
        <v>18344</v>
      </c>
      <c r="B7612" t="s">
        <v>18345</v>
      </c>
    </row>
    <row r="7613" spans="1:2" x14ac:dyDescent="0.25">
      <c r="A7613" t="s">
        <v>18346</v>
      </c>
      <c r="B7613" t="s">
        <v>18347</v>
      </c>
    </row>
    <row r="7614" spans="1:2" x14ac:dyDescent="0.25">
      <c r="A7614" t="s">
        <v>18348</v>
      </c>
      <c r="B7614" t="s">
        <v>18349</v>
      </c>
    </row>
    <row r="7615" spans="1:2" x14ac:dyDescent="0.25">
      <c r="A7615" t="s">
        <v>18350</v>
      </c>
      <c r="B7615" t="s">
        <v>18351</v>
      </c>
    </row>
    <row r="7616" spans="1:2" x14ac:dyDescent="0.25">
      <c r="A7616" t="s">
        <v>18352</v>
      </c>
      <c r="B7616" t="s">
        <v>18353</v>
      </c>
    </row>
    <row r="7617" spans="1:2" x14ac:dyDescent="0.25">
      <c r="A7617" t="s">
        <v>18354</v>
      </c>
      <c r="B7617" t="s">
        <v>18355</v>
      </c>
    </row>
    <row r="7618" spans="1:2" x14ac:dyDescent="0.25">
      <c r="A7618" t="s">
        <v>18356</v>
      </c>
      <c r="B7618" t="s">
        <v>18357</v>
      </c>
    </row>
    <row r="7619" spans="1:2" x14ac:dyDescent="0.25">
      <c r="A7619" t="s">
        <v>18358</v>
      </c>
      <c r="B7619" t="s">
        <v>18359</v>
      </c>
    </row>
    <row r="7620" spans="1:2" x14ac:dyDescent="0.25">
      <c r="A7620" t="s">
        <v>18360</v>
      </c>
      <c r="B7620" t="s">
        <v>18361</v>
      </c>
    </row>
    <row r="7621" spans="1:2" x14ac:dyDescent="0.25">
      <c r="A7621" t="s">
        <v>18362</v>
      </c>
      <c r="B7621" t="s">
        <v>18363</v>
      </c>
    </row>
    <row r="7622" spans="1:2" x14ac:dyDescent="0.25">
      <c r="A7622" t="s">
        <v>18364</v>
      </c>
      <c r="B7622" t="s">
        <v>18365</v>
      </c>
    </row>
    <row r="7623" spans="1:2" x14ac:dyDescent="0.25">
      <c r="A7623" t="s">
        <v>18366</v>
      </c>
      <c r="B7623" t="s">
        <v>18367</v>
      </c>
    </row>
    <row r="7624" spans="1:2" x14ac:dyDescent="0.25">
      <c r="A7624" t="s">
        <v>18368</v>
      </c>
      <c r="B7624" t="s">
        <v>18369</v>
      </c>
    </row>
    <row r="7625" spans="1:2" x14ac:dyDescent="0.25">
      <c r="A7625" t="s">
        <v>18370</v>
      </c>
      <c r="B7625" t="s">
        <v>18371</v>
      </c>
    </row>
    <row r="7626" spans="1:2" x14ac:dyDescent="0.25">
      <c r="A7626" t="s">
        <v>18372</v>
      </c>
      <c r="B7626" t="s">
        <v>18373</v>
      </c>
    </row>
    <row r="7627" spans="1:2" x14ac:dyDescent="0.25">
      <c r="A7627" t="s">
        <v>18374</v>
      </c>
      <c r="B7627" t="s">
        <v>18375</v>
      </c>
    </row>
    <row r="7628" spans="1:2" x14ac:dyDescent="0.25">
      <c r="A7628" t="s">
        <v>18376</v>
      </c>
      <c r="B7628" t="s">
        <v>18377</v>
      </c>
    </row>
    <row r="7629" spans="1:2" x14ac:dyDescent="0.25">
      <c r="A7629" t="s">
        <v>18378</v>
      </c>
      <c r="B7629" t="s">
        <v>18379</v>
      </c>
    </row>
    <row r="7630" spans="1:2" x14ac:dyDescent="0.25">
      <c r="A7630" t="s">
        <v>18380</v>
      </c>
      <c r="B7630" t="s">
        <v>18381</v>
      </c>
    </row>
    <row r="7631" spans="1:2" x14ac:dyDescent="0.25">
      <c r="A7631" t="s">
        <v>691</v>
      </c>
      <c r="B7631" t="s">
        <v>18382</v>
      </c>
    </row>
    <row r="7632" spans="1:2" x14ac:dyDescent="0.25">
      <c r="A7632" t="s">
        <v>18383</v>
      </c>
      <c r="B7632" t="s">
        <v>18384</v>
      </c>
    </row>
    <row r="7633" spans="1:2" x14ac:dyDescent="0.25">
      <c r="A7633" t="s">
        <v>18385</v>
      </c>
      <c r="B7633" t="s">
        <v>18386</v>
      </c>
    </row>
    <row r="7634" spans="1:2" x14ac:dyDescent="0.25">
      <c r="A7634" t="s">
        <v>18387</v>
      </c>
      <c r="B7634" t="s">
        <v>18388</v>
      </c>
    </row>
    <row r="7635" spans="1:2" x14ac:dyDescent="0.25">
      <c r="A7635" t="s">
        <v>18389</v>
      </c>
      <c r="B7635" t="s">
        <v>18390</v>
      </c>
    </row>
    <row r="7636" spans="1:2" x14ac:dyDescent="0.25">
      <c r="A7636" t="s">
        <v>18391</v>
      </c>
      <c r="B7636" t="s">
        <v>18392</v>
      </c>
    </row>
    <row r="7637" spans="1:2" x14ac:dyDescent="0.25">
      <c r="A7637" t="s">
        <v>18393</v>
      </c>
      <c r="B7637" t="s">
        <v>18394</v>
      </c>
    </row>
    <row r="7638" spans="1:2" x14ac:dyDescent="0.25">
      <c r="A7638" t="s">
        <v>18395</v>
      </c>
      <c r="B7638" t="s">
        <v>18396</v>
      </c>
    </row>
    <row r="7639" spans="1:2" x14ac:dyDescent="0.25">
      <c r="A7639" t="s">
        <v>18397</v>
      </c>
      <c r="B7639" t="s">
        <v>18398</v>
      </c>
    </row>
    <row r="7640" spans="1:2" x14ac:dyDescent="0.25">
      <c r="A7640" t="s">
        <v>18399</v>
      </c>
      <c r="B7640" t="s">
        <v>18400</v>
      </c>
    </row>
    <row r="7641" spans="1:2" x14ac:dyDescent="0.25">
      <c r="A7641" t="s">
        <v>18401</v>
      </c>
      <c r="B7641" t="s">
        <v>18402</v>
      </c>
    </row>
    <row r="7642" spans="1:2" x14ac:dyDescent="0.25">
      <c r="A7642" t="s">
        <v>18403</v>
      </c>
      <c r="B7642" t="s">
        <v>18404</v>
      </c>
    </row>
    <row r="7643" spans="1:2" x14ac:dyDescent="0.25">
      <c r="A7643" t="s">
        <v>18405</v>
      </c>
      <c r="B7643" t="s">
        <v>18406</v>
      </c>
    </row>
    <row r="7644" spans="1:2" x14ac:dyDescent="0.25">
      <c r="A7644" t="s">
        <v>18407</v>
      </c>
      <c r="B7644" t="s">
        <v>18408</v>
      </c>
    </row>
    <row r="7645" spans="1:2" x14ac:dyDescent="0.25">
      <c r="A7645" t="s">
        <v>18409</v>
      </c>
      <c r="B7645" t="s">
        <v>18410</v>
      </c>
    </row>
    <row r="7646" spans="1:2" x14ac:dyDescent="0.25">
      <c r="A7646" t="s">
        <v>18411</v>
      </c>
      <c r="B7646" t="s">
        <v>18412</v>
      </c>
    </row>
    <row r="7647" spans="1:2" x14ac:dyDescent="0.25">
      <c r="A7647" t="s">
        <v>18413</v>
      </c>
      <c r="B7647" t="s">
        <v>18414</v>
      </c>
    </row>
    <row r="7648" spans="1:2" x14ac:dyDescent="0.25">
      <c r="A7648" t="s">
        <v>18415</v>
      </c>
      <c r="B7648" t="s">
        <v>18416</v>
      </c>
    </row>
    <row r="7649" spans="1:2" x14ac:dyDescent="0.25">
      <c r="A7649" t="s">
        <v>18417</v>
      </c>
      <c r="B7649" t="s">
        <v>18418</v>
      </c>
    </row>
    <row r="7650" spans="1:2" x14ac:dyDescent="0.25">
      <c r="A7650" t="s">
        <v>18419</v>
      </c>
      <c r="B7650" t="s">
        <v>18420</v>
      </c>
    </row>
    <row r="7651" spans="1:2" x14ac:dyDescent="0.25">
      <c r="A7651" t="s">
        <v>18421</v>
      </c>
      <c r="B7651" t="s">
        <v>18422</v>
      </c>
    </row>
    <row r="7652" spans="1:2" x14ac:dyDescent="0.25">
      <c r="A7652" t="s">
        <v>18423</v>
      </c>
      <c r="B7652" t="s">
        <v>18424</v>
      </c>
    </row>
    <row r="7653" spans="1:2" x14ac:dyDescent="0.25">
      <c r="A7653" t="s">
        <v>18425</v>
      </c>
      <c r="B7653" t="s">
        <v>18426</v>
      </c>
    </row>
    <row r="7654" spans="1:2" x14ac:dyDescent="0.25">
      <c r="A7654" t="s">
        <v>18427</v>
      </c>
      <c r="B7654" t="s">
        <v>18428</v>
      </c>
    </row>
    <row r="7655" spans="1:2" x14ac:dyDescent="0.25">
      <c r="A7655" t="s">
        <v>18429</v>
      </c>
      <c r="B7655" t="s">
        <v>18430</v>
      </c>
    </row>
    <row r="7656" spans="1:2" x14ac:dyDescent="0.25">
      <c r="A7656" t="s">
        <v>18431</v>
      </c>
      <c r="B7656" t="s">
        <v>18432</v>
      </c>
    </row>
    <row r="7657" spans="1:2" x14ac:dyDescent="0.25">
      <c r="A7657" t="s">
        <v>18433</v>
      </c>
      <c r="B7657" t="s">
        <v>18434</v>
      </c>
    </row>
    <row r="7658" spans="1:2" x14ac:dyDescent="0.25">
      <c r="A7658" t="s">
        <v>18435</v>
      </c>
      <c r="B7658" t="s">
        <v>18436</v>
      </c>
    </row>
    <row r="7659" spans="1:2" x14ac:dyDescent="0.25">
      <c r="A7659" t="s">
        <v>18437</v>
      </c>
      <c r="B7659" t="s">
        <v>18438</v>
      </c>
    </row>
    <row r="7660" spans="1:2" x14ac:dyDescent="0.25">
      <c r="A7660" t="s">
        <v>18439</v>
      </c>
      <c r="B7660" t="s">
        <v>18440</v>
      </c>
    </row>
    <row r="7661" spans="1:2" x14ac:dyDescent="0.25">
      <c r="A7661" t="s">
        <v>18441</v>
      </c>
      <c r="B7661" t="s">
        <v>18442</v>
      </c>
    </row>
    <row r="7662" spans="1:2" x14ac:dyDescent="0.25">
      <c r="A7662" t="s">
        <v>18443</v>
      </c>
      <c r="B7662" t="s">
        <v>18444</v>
      </c>
    </row>
    <row r="7663" spans="1:2" x14ac:dyDescent="0.25">
      <c r="A7663" t="s">
        <v>18445</v>
      </c>
      <c r="B7663" t="s">
        <v>18446</v>
      </c>
    </row>
    <row r="7664" spans="1:2" x14ac:dyDescent="0.25">
      <c r="A7664" t="s">
        <v>18447</v>
      </c>
      <c r="B7664" t="s">
        <v>18448</v>
      </c>
    </row>
    <row r="7665" spans="1:2" x14ac:dyDescent="0.25">
      <c r="A7665" t="s">
        <v>18449</v>
      </c>
      <c r="B7665" t="s">
        <v>18450</v>
      </c>
    </row>
    <row r="7666" spans="1:2" x14ac:dyDescent="0.25">
      <c r="A7666" t="s">
        <v>18451</v>
      </c>
      <c r="B7666" t="s">
        <v>18452</v>
      </c>
    </row>
    <row r="7667" spans="1:2" x14ac:dyDescent="0.25">
      <c r="A7667" t="s">
        <v>18453</v>
      </c>
      <c r="B7667" t="s">
        <v>18454</v>
      </c>
    </row>
    <row r="7668" spans="1:2" x14ac:dyDescent="0.25">
      <c r="A7668" t="s">
        <v>18455</v>
      </c>
      <c r="B7668" t="s">
        <v>18456</v>
      </c>
    </row>
    <row r="7669" spans="1:2" x14ac:dyDescent="0.25">
      <c r="A7669" t="s">
        <v>18457</v>
      </c>
      <c r="B7669" t="s">
        <v>18458</v>
      </c>
    </row>
    <row r="7670" spans="1:2" x14ac:dyDescent="0.25">
      <c r="A7670" t="s">
        <v>18459</v>
      </c>
      <c r="B7670" t="s">
        <v>18460</v>
      </c>
    </row>
    <row r="7671" spans="1:2" x14ac:dyDescent="0.25">
      <c r="A7671" t="s">
        <v>18461</v>
      </c>
      <c r="B7671" t="s">
        <v>18462</v>
      </c>
    </row>
    <row r="7672" spans="1:2" x14ac:dyDescent="0.25">
      <c r="A7672" t="s">
        <v>18463</v>
      </c>
      <c r="B7672" t="s">
        <v>18464</v>
      </c>
    </row>
    <row r="7673" spans="1:2" x14ac:dyDescent="0.25">
      <c r="A7673" t="s">
        <v>18465</v>
      </c>
      <c r="B7673" t="s">
        <v>18466</v>
      </c>
    </row>
    <row r="7674" spans="1:2" x14ac:dyDescent="0.25">
      <c r="A7674" t="s">
        <v>18467</v>
      </c>
      <c r="B7674" t="s">
        <v>18468</v>
      </c>
    </row>
    <row r="7675" spans="1:2" x14ac:dyDescent="0.25">
      <c r="A7675" t="s">
        <v>18469</v>
      </c>
      <c r="B7675" t="s">
        <v>18470</v>
      </c>
    </row>
    <row r="7676" spans="1:2" x14ac:dyDescent="0.25">
      <c r="A7676" t="s">
        <v>18471</v>
      </c>
      <c r="B7676" t="s">
        <v>18472</v>
      </c>
    </row>
    <row r="7677" spans="1:2" x14ac:dyDescent="0.25">
      <c r="A7677" t="s">
        <v>18473</v>
      </c>
      <c r="B7677" t="s">
        <v>18474</v>
      </c>
    </row>
    <row r="7678" spans="1:2" x14ac:dyDescent="0.25">
      <c r="A7678" t="s">
        <v>18475</v>
      </c>
      <c r="B7678" t="s">
        <v>18476</v>
      </c>
    </row>
    <row r="7679" spans="1:2" x14ac:dyDescent="0.25">
      <c r="A7679" t="s">
        <v>18477</v>
      </c>
      <c r="B7679" t="s">
        <v>18478</v>
      </c>
    </row>
    <row r="7680" spans="1:2" x14ac:dyDescent="0.25">
      <c r="A7680" t="s">
        <v>18479</v>
      </c>
      <c r="B7680" t="s">
        <v>18480</v>
      </c>
    </row>
    <row r="7681" spans="1:2" x14ac:dyDescent="0.25">
      <c r="A7681" t="s">
        <v>18481</v>
      </c>
      <c r="B7681" t="s">
        <v>18482</v>
      </c>
    </row>
    <row r="7682" spans="1:2" x14ac:dyDescent="0.25">
      <c r="A7682" t="s">
        <v>18483</v>
      </c>
      <c r="B7682" t="s">
        <v>18484</v>
      </c>
    </row>
    <row r="7683" spans="1:2" x14ac:dyDescent="0.25">
      <c r="A7683" t="s">
        <v>18485</v>
      </c>
      <c r="B7683" t="s">
        <v>18486</v>
      </c>
    </row>
    <row r="7684" spans="1:2" x14ac:dyDescent="0.25">
      <c r="A7684" t="s">
        <v>18487</v>
      </c>
      <c r="B7684" t="s">
        <v>18488</v>
      </c>
    </row>
    <row r="7685" spans="1:2" x14ac:dyDescent="0.25">
      <c r="A7685" t="s">
        <v>18489</v>
      </c>
      <c r="B7685" t="s">
        <v>18490</v>
      </c>
    </row>
    <row r="7686" spans="1:2" x14ac:dyDescent="0.25">
      <c r="A7686" t="s">
        <v>18491</v>
      </c>
      <c r="B7686" t="s">
        <v>18492</v>
      </c>
    </row>
    <row r="7687" spans="1:2" x14ac:dyDescent="0.25">
      <c r="A7687" t="s">
        <v>18493</v>
      </c>
      <c r="B7687" t="s">
        <v>18494</v>
      </c>
    </row>
    <row r="7688" spans="1:2" x14ac:dyDescent="0.25">
      <c r="A7688" t="s">
        <v>18495</v>
      </c>
      <c r="B7688" t="s">
        <v>18496</v>
      </c>
    </row>
    <row r="7689" spans="1:2" x14ac:dyDescent="0.25">
      <c r="A7689" t="s">
        <v>18497</v>
      </c>
      <c r="B7689" t="s">
        <v>18498</v>
      </c>
    </row>
    <row r="7690" spans="1:2" x14ac:dyDescent="0.25">
      <c r="A7690" t="s">
        <v>18499</v>
      </c>
      <c r="B7690" t="s">
        <v>18500</v>
      </c>
    </row>
    <row r="7691" spans="1:2" x14ac:dyDescent="0.25">
      <c r="A7691" t="s">
        <v>18501</v>
      </c>
      <c r="B7691" t="s">
        <v>18502</v>
      </c>
    </row>
    <row r="7692" spans="1:2" x14ac:dyDescent="0.25">
      <c r="A7692" t="s">
        <v>18503</v>
      </c>
      <c r="B7692" t="s">
        <v>18221</v>
      </c>
    </row>
    <row r="7693" spans="1:2" x14ac:dyDescent="0.25">
      <c r="A7693" t="s">
        <v>18504</v>
      </c>
      <c r="B7693" t="s">
        <v>18505</v>
      </c>
    </row>
    <row r="7694" spans="1:2" x14ac:dyDescent="0.25">
      <c r="A7694" t="s">
        <v>18506</v>
      </c>
      <c r="B7694" t="s">
        <v>18507</v>
      </c>
    </row>
    <row r="7695" spans="1:2" x14ac:dyDescent="0.25">
      <c r="A7695" t="s">
        <v>18508</v>
      </c>
      <c r="B7695" t="s">
        <v>18509</v>
      </c>
    </row>
    <row r="7696" spans="1:2" x14ac:dyDescent="0.25">
      <c r="A7696" t="s">
        <v>18510</v>
      </c>
      <c r="B7696" t="s">
        <v>18511</v>
      </c>
    </row>
    <row r="7697" spans="1:2" x14ac:dyDescent="0.25">
      <c r="A7697" t="s">
        <v>18512</v>
      </c>
      <c r="B7697" t="s">
        <v>18513</v>
      </c>
    </row>
    <row r="7698" spans="1:2" x14ac:dyDescent="0.25">
      <c r="A7698" t="s">
        <v>18514</v>
      </c>
      <c r="B7698" t="s">
        <v>18515</v>
      </c>
    </row>
    <row r="7699" spans="1:2" x14ac:dyDescent="0.25">
      <c r="A7699" t="s">
        <v>18516</v>
      </c>
      <c r="B7699" t="s">
        <v>18517</v>
      </c>
    </row>
    <row r="7700" spans="1:2" x14ac:dyDescent="0.25">
      <c r="A7700" t="s">
        <v>18518</v>
      </c>
      <c r="B7700" t="s">
        <v>18519</v>
      </c>
    </row>
  </sheetData>
  <autoFilter ref="A1:B7700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78"/>
  <sheetViews>
    <sheetView topLeftCell="A658" workbookViewId="0">
      <selection activeCell="G8" sqref="G8"/>
    </sheetView>
  </sheetViews>
  <sheetFormatPr defaultRowHeight="15" x14ac:dyDescent="0.25"/>
  <cols>
    <col min="1" max="1" width="6" bestFit="1" customWidth="1"/>
    <col min="2" max="2" width="25.5703125" bestFit="1" customWidth="1"/>
    <col min="3" max="3" width="5.42578125" bestFit="1" customWidth="1"/>
    <col min="4" max="4" width="6.42578125" bestFit="1" customWidth="1"/>
    <col min="5" max="5" width="8.5703125" bestFit="1" customWidth="1"/>
  </cols>
  <sheetData>
    <row r="1" spans="1:5" s="3" customFormat="1" x14ac:dyDescent="0.25">
      <c r="A1" s="3" t="s">
        <v>1543</v>
      </c>
      <c r="B1" s="3" t="s">
        <v>1544</v>
      </c>
      <c r="C1" s="3" t="s">
        <v>14</v>
      </c>
      <c r="D1" s="3" t="s">
        <v>1545</v>
      </c>
      <c r="E1" s="3" t="s">
        <v>1546</v>
      </c>
    </row>
    <row r="2" spans="1:5" x14ac:dyDescent="0.25">
      <c r="A2" t="s">
        <v>1547</v>
      </c>
      <c r="B2" t="s">
        <v>1548</v>
      </c>
      <c r="C2" t="s">
        <v>1267</v>
      </c>
      <c r="D2" t="s">
        <v>1549</v>
      </c>
      <c r="E2" s="5">
        <v>77</v>
      </c>
    </row>
    <row r="3" spans="1:5" x14ac:dyDescent="0.25">
      <c r="A3" t="s">
        <v>1550</v>
      </c>
      <c r="B3" t="s">
        <v>1551</v>
      </c>
      <c r="C3" t="s">
        <v>1552</v>
      </c>
      <c r="D3" t="s">
        <v>1553</v>
      </c>
      <c r="E3" s="5">
        <v>4.4E+16</v>
      </c>
    </row>
    <row r="4" spans="1:5" x14ac:dyDescent="0.25">
      <c r="A4" t="s">
        <v>1554</v>
      </c>
      <c r="B4" t="s">
        <v>1555</v>
      </c>
      <c r="C4" t="s">
        <v>1556</v>
      </c>
      <c r="D4" t="s">
        <v>1557</v>
      </c>
      <c r="E4" s="5">
        <v>4.9999999999999997E+38</v>
      </c>
    </row>
    <row r="5" spans="1:5" x14ac:dyDescent="0.25">
      <c r="A5" t="s">
        <v>1558</v>
      </c>
      <c r="B5" t="s">
        <v>1559</v>
      </c>
      <c r="C5" t="s">
        <v>1560</v>
      </c>
      <c r="D5" t="s">
        <v>1561</v>
      </c>
      <c r="E5" t="s">
        <v>1562</v>
      </c>
    </row>
    <row r="6" spans="1:5" x14ac:dyDescent="0.25">
      <c r="A6" t="s">
        <v>642</v>
      </c>
      <c r="B6" t="s">
        <v>1563</v>
      </c>
      <c r="C6" t="s">
        <v>643</v>
      </c>
      <c r="D6" t="s">
        <v>1564</v>
      </c>
      <c r="E6" s="5">
        <v>3000000</v>
      </c>
    </row>
    <row r="7" spans="1:5" x14ac:dyDescent="0.25">
      <c r="A7" t="s">
        <v>1565</v>
      </c>
      <c r="B7" t="s">
        <v>1566</v>
      </c>
      <c r="C7" t="s">
        <v>410</v>
      </c>
      <c r="D7" t="s">
        <v>1567</v>
      </c>
      <c r="E7" s="5">
        <v>5.4E+18</v>
      </c>
    </row>
    <row r="8" spans="1:5" x14ac:dyDescent="0.25">
      <c r="A8" t="s">
        <v>773</v>
      </c>
      <c r="B8" t="s">
        <v>1568</v>
      </c>
      <c r="C8" t="s">
        <v>643</v>
      </c>
      <c r="D8" t="s">
        <v>1569</v>
      </c>
      <c r="E8" s="5">
        <v>3.0999999999999997E+23</v>
      </c>
    </row>
    <row r="9" spans="1:5" x14ac:dyDescent="0.25">
      <c r="A9" t="s">
        <v>1570</v>
      </c>
      <c r="B9" t="s">
        <v>1571</v>
      </c>
      <c r="C9" t="s">
        <v>1572</v>
      </c>
      <c r="D9" t="s">
        <v>1573</v>
      </c>
      <c r="E9" t="s">
        <v>1574</v>
      </c>
    </row>
    <row r="10" spans="1:5" x14ac:dyDescent="0.25">
      <c r="A10" t="s">
        <v>1575</v>
      </c>
      <c r="B10" t="s">
        <v>1576</v>
      </c>
      <c r="C10" t="s">
        <v>1577</v>
      </c>
      <c r="D10" t="s">
        <v>1578</v>
      </c>
      <c r="E10" s="5">
        <v>5.7999999999999996E+24</v>
      </c>
    </row>
    <row r="11" spans="1:5" x14ac:dyDescent="0.25">
      <c r="A11" t="s">
        <v>1579</v>
      </c>
      <c r="B11" t="s">
        <v>1580</v>
      </c>
      <c r="C11" t="s">
        <v>1581</v>
      </c>
      <c r="D11" t="s">
        <v>1582</v>
      </c>
      <c r="E11" s="5">
        <v>3.8000000000000002E+44</v>
      </c>
    </row>
    <row r="12" spans="1:5" x14ac:dyDescent="0.25">
      <c r="A12" t="s">
        <v>1583</v>
      </c>
      <c r="B12" t="s">
        <v>1584</v>
      </c>
      <c r="C12" t="s">
        <v>80</v>
      </c>
      <c r="D12" t="s">
        <v>1585</v>
      </c>
      <c r="E12" s="5">
        <v>60</v>
      </c>
    </row>
    <row r="13" spans="1:5" x14ac:dyDescent="0.25">
      <c r="A13" t="s">
        <v>1586</v>
      </c>
      <c r="B13" t="s">
        <v>1587</v>
      </c>
      <c r="C13" t="s">
        <v>1470</v>
      </c>
      <c r="D13" t="s">
        <v>1588</v>
      </c>
      <c r="E13" s="5">
        <v>3.6E+31</v>
      </c>
    </row>
    <row r="14" spans="1:5" x14ac:dyDescent="0.25">
      <c r="A14" t="s">
        <v>1589</v>
      </c>
      <c r="B14" t="s">
        <v>1590</v>
      </c>
      <c r="C14" t="s">
        <v>21</v>
      </c>
      <c r="D14" t="s">
        <v>1591</v>
      </c>
      <c r="E14" s="5">
        <v>1.44E+41</v>
      </c>
    </row>
    <row r="15" spans="1:5" x14ac:dyDescent="0.25">
      <c r="A15" t="s">
        <v>675</v>
      </c>
      <c r="B15" t="s">
        <v>1592</v>
      </c>
      <c r="C15" t="s">
        <v>229</v>
      </c>
      <c r="D15" t="s">
        <v>1593</v>
      </c>
      <c r="E15" s="5">
        <v>4.8000000000000003E+41</v>
      </c>
    </row>
    <row r="16" spans="1:5" x14ac:dyDescent="0.25">
      <c r="A16" t="s">
        <v>390</v>
      </c>
      <c r="B16" t="s">
        <v>1594</v>
      </c>
      <c r="C16" t="s">
        <v>75</v>
      </c>
      <c r="D16" t="s">
        <v>1595</v>
      </c>
      <c r="E16" t="s">
        <v>1596</v>
      </c>
    </row>
    <row r="17" spans="1:5" x14ac:dyDescent="0.25">
      <c r="A17" t="s">
        <v>1109</v>
      </c>
      <c r="B17" t="s">
        <v>1597</v>
      </c>
      <c r="C17" t="s">
        <v>21</v>
      </c>
      <c r="D17" t="s">
        <v>1598</v>
      </c>
      <c r="E17" t="s">
        <v>1599</v>
      </c>
    </row>
    <row r="18" spans="1:5" x14ac:dyDescent="0.25">
      <c r="A18" t="s">
        <v>552</v>
      </c>
      <c r="B18" t="s">
        <v>1600</v>
      </c>
      <c r="C18" t="s">
        <v>263</v>
      </c>
      <c r="D18" t="s">
        <v>1601</v>
      </c>
      <c r="E18" s="5">
        <v>9.2000000000000002E+44</v>
      </c>
    </row>
    <row r="19" spans="1:5" x14ac:dyDescent="0.25">
      <c r="A19" t="s">
        <v>809</v>
      </c>
      <c r="B19" t="s">
        <v>1602</v>
      </c>
      <c r="C19" t="s">
        <v>810</v>
      </c>
      <c r="D19" t="s">
        <v>1603</v>
      </c>
      <c r="E19" s="5">
        <v>3.5999999999999998E+27</v>
      </c>
    </row>
    <row r="20" spans="1:5" x14ac:dyDescent="0.25">
      <c r="A20" t="s">
        <v>476</v>
      </c>
      <c r="B20" t="s">
        <v>1604</v>
      </c>
      <c r="C20" t="s">
        <v>477</v>
      </c>
      <c r="D20" t="s">
        <v>1605</v>
      </c>
      <c r="E20" s="5">
        <v>3.1999999999999999E+29</v>
      </c>
    </row>
    <row r="21" spans="1:5" x14ac:dyDescent="0.25">
      <c r="A21" t="s">
        <v>311</v>
      </c>
      <c r="B21" t="s">
        <v>1606</v>
      </c>
      <c r="C21" t="s">
        <v>263</v>
      </c>
      <c r="D21" t="s">
        <v>1607</v>
      </c>
      <c r="E21" s="5">
        <v>78000000</v>
      </c>
    </row>
    <row r="22" spans="1:5" x14ac:dyDescent="0.25">
      <c r="A22" t="s">
        <v>268</v>
      </c>
      <c r="B22" t="s">
        <v>1608</v>
      </c>
      <c r="C22" t="s">
        <v>240</v>
      </c>
      <c r="D22" t="s">
        <v>1609</v>
      </c>
      <c r="E22" s="5">
        <v>4500</v>
      </c>
    </row>
    <row r="23" spans="1:5" x14ac:dyDescent="0.25">
      <c r="A23" t="s">
        <v>1112</v>
      </c>
      <c r="B23" t="s">
        <v>1610</v>
      </c>
      <c r="C23" t="s">
        <v>741</v>
      </c>
      <c r="D23" t="s">
        <v>1611</v>
      </c>
      <c r="E23" s="5">
        <v>1.3299999999999999E+55</v>
      </c>
    </row>
    <row r="24" spans="1:5" x14ac:dyDescent="0.25">
      <c r="A24" t="s">
        <v>1612</v>
      </c>
      <c r="B24" t="s">
        <v>1613</v>
      </c>
      <c r="C24" t="s">
        <v>1614</v>
      </c>
      <c r="D24" t="s">
        <v>1615</v>
      </c>
      <c r="E24" s="5">
        <v>5.0999999999999997E+26</v>
      </c>
    </row>
    <row r="25" spans="1:5" x14ac:dyDescent="0.25">
      <c r="A25" t="s">
        <v>1616</v>
      </c>
      <c r="B25" t="s">
        <v>1617</v>
      </c>
      <c r="C25" t="s">
        <v>1618</v>
      </c>
      <c r="D25" t="s">
        <v>1619</v>
      </c>
      <c r="E25" s="5">
        <v>1.4999999999999999E+30</v>
      </c>
    </row>
    <row r="26" spans="1:5" x14ac:dyDescent="0.25">
      <c r="A26" t="s">
        <v>506</v>
      </c>
      <c r="B26" t="s">
        <v>1620</v>
      </c>
      <c r="C26" t="s">
        <v>48</v>
      </c>
      <c r="D26" t="s">
        <v>1621</v>
      </c>
      <c r="E26" s="5">
        <v>12800000</v>
      </c>
    </row>
    <row r="27" spans="1:5" x14ac:dyDescent="0.25">
      <c r="A27" t="s">
        <v>1622</v>
      </c>
      <c r="B27" t="s">
        <v>1623</v>
      </c>
      <c r="C27" t="s">
        <v>810</v>
      </c>
      <c r="D27" t="s">
        <v>1624</v>
      </c>
      <c r="E27" s="5">
        <v>3.4999999999999997E+57</v>
      </c>
    </row>
    <row r="28" spans="1:5" x14ac:dyDescent="0.25">
      <c r="A28" t="s">
        <v>1120</v>
      </c>
      <c r="B28" t="s">
        <v>1625</v>
      </c>
      <c r="C28" t="s">
        <v>1095</v>
      </c>
      <c r="D28" t="s">
        <v>1626</v>
      </c>
      <c r="E28" t="s">
        <v>1627</v>
      </c>
    </row>
    <row r="29" spans="1:5" x14ac:dyDescent="0.25">
      <c r="A29" t="s">
        <v>1122</v>
      </c>
      <c r="B29" t="s">
        <v>1628</v>
      </c>
      <c r="C29" t="s">
        <v>1629</v>
      </c>
      <c r="D29" t="s">
        <v>1630</v>
      </c>
      <c r="E29" t="s">
        <v>1631</v>
      </c>
    </row>
    <row r="30" spans="1:5" x14ac:dyDescent="0.25">
      <c r="A30" t="s">
        <v>315</v>
      </c>
      <c r="B30" t="s">
        <v>1632</v>
      </c>
      <c r="C30" t="s">
        <v>183</v>
      </c>
      <c r="D30" t="s">
        <v>1633</v>
      </c>
      <c r="E30" s="5">
        <v>4.0000000000000003E+50</v>
      </c>
    </row>
    <row r="31" spans="1:5" x14ac:dyDescent="0.25">
      <c r="A31" t="s">
        <v>1634</v>
      </c>
      <c r="B31" t="s">
        <v>1635</v>
      </c>
      <c r="C31" t="s">
        <v>1636</v>
      </c>
      <c r="D31" t="s">
        <v>1637</v>
      </c>
      <c r="E31" t="s">
        <v>1638</v>
      </c>
    </row>
    <row r="32" spans="1:5" x14ac:dyDescent="0.25">
      <c r="A32" t="s">
        <v>160</v>
      </c>
      <c r="B32" t="s">
        <v>1639</v>
      </c>
      <c r="C32" t="s">
        <v>75</v>
      </c>
      <c r="D32" t="s">
        <v>1640</v>
      </c>
      <c r="E32" t="s">
        <v>1641</v>
      </c>
    </row>
    <row r="33" spans="1:5" x14ac:dyDescent="0.25">
      <c r="A33" t="s">
        <v>1642</v>
      </c>
      <c r="B33" t="s">
        <v>1643</v>
      </c>
      <c r="C33" t="s">
        <v>1644</v>
      </c>
      <c r="D33" t="s">
        <v>1645</v>
      </c>
      <c r="E33" t="s">
        <v>1646</v>
      </c>
    </row>
    <row r="34" spans="1:5" x14ac:dyDescent="0.25">
      <c r="A34" t="s">
        <v>1647</v>
      </c>
      <c r="B34" t="s">
        <v>1648</v>
      </c>
      <c r="C34" t="s">
        <v>1647</v>
      </c>
      <c r="D34" t="s">
        <v>1649</v>
      </c>
      <c r="E34" t="s">
        <v>1650</v>
      </c>
    </row>
    <row r="35" spans="1:5" x14ac:dyDescent="0.25">
      <c r="A35" t="s">
        <v>1651</v>
      </c>
      <c r="B35" t="s">
        <v>1652</v>
      </c>
      <c r="C35" t="s">
        <v>1653</v>
      </c>
      <c r="D35" t="s">
        <v>1654</v>
      </c>
      <c r="E35" s="5">
        <v>2.3E+37</v>
      </c>
    </row>
    <row r="36" spans="1:5" x14ac:dyDescent="0.25">
      <c r="A36" t="s">
        <v>1655</v>
      </c>
      <c r="B36" t="s">
        <v>1656</v>
      </c>
      <c r="C36" t="s">
        <v>80</v>
      </c>
      <c r="D36" t="s">
        <v>1657</v>
      </c>
      <c r="E36" s="5">
        <v>6.0000000000000005E+46</v>
      </c>
    </row>
    <row r="37" spans="1:5" x14ac:dyDescent="0.25">
      <c r="A37" t="s">
        <v>479</v>
      </c>
      <c r="B37" t="s">
        <v>1658</v>
      </c>
      <c r="C37" t="s">
        <v>48</v>
      </c>
      <c r="D37" t="s">
        <v>1659</v>
      </c>
      <c r="E37" s="5">
        <v>9.5000000000000004E+23</v>
      </c>
    </row>
    <row r="38" spans="1:5" x14ac:dyDescent="0.25">
      <c r="A38" t="s">
        <v>43</v>
      </c>
      <c r="B38" t="s">
        <v>1660</v>
      </c>
      <c r="C38" t="s">
        <v>1552</v>
      </c>
      <c r="D38" t="s">
        <v>1661</v>
      </c>
      <c r="E38" s="5">
        <v>4.4000000000000002E+31</v>
      </c>
    </row>
    <row r="39" spans="1:5" x14ac:dyDescent="0.25">
      <c r="A39" t="s">
        <v>1662</v>
      </c>
      <c r="B39" t="s">
        <v>1663</v>
      </c>
      <c r="C39" t="s">
        <v>1664</v>
      </c>
      <c r="D39" t="s">
        <v>1665</v>
      </c>
      <c r="E39" s="5">
        <v>1.0000000000000001E+25</v>
      </c>
    </row>
    <row r="40" spans="1:5" x14ac:dyDescent="0.25">
      <c r="A40" t="s">
        <v>1666</v>
      </c>
      <c r="B40" t="s">
        <v>1667</v>
      </c>
      <c r="C40" t="s">
        <v>1668</v>
      </c>
      <c r="D40" t="s">
        <v>1669</v>
      </c>
      <c r="E40" s="5">
        <v>1.7200000000000001E+58</v>
      </c>
    </row>
    <row r="41" spans="1:5" x14ac:dyDescent="0.25">
      <c r="A41" t="s">
        <v>1670</v>
      </c>
      <c r="B41" t="s">
        <v>1671</v>
      </c>
      <c r="C41" t="s">
        <v>1672</v>
      </c>
      <c r="D41" t="s">
        <v>1673</v>
      </c>
      <c r="E41" s="5">
        <v>4.8999999999999997E+46</v>
      </c>
    </row>
    <row r="42" spans="1:5" x14ac:dyDescent="0.25">
      <c r="A42" t="s">
        <v>1130</v>
      </c>
      <c r="B42" t="s">
        <v>1674</v>
      </c>
      <c r="C42" t="s">
        <v>148</v>
      </c>
      <c r="D42" t="s">
        <v>1675</v>
      </c>
      <c r="E42" s="5">
        <v>1.0000000000000001E+32</v>
      </c>
    </row>
    <row r="43" spans="1:5" x14ac:dyDescent="0.25">
      <c r="A43" t="s">
        <v>1676</v>
      </c>
      <c r="B43" t="s">
        <v>1677</v>
      </c>
      <c r="C43" t="s">
        <v>55</v>
      </c>
      <c r="D43" t="s">
        <v>1678</v>
      </c>
      <c r="E43" s="5">
        <v>1.15E+46</v>
      </c>
    </row>
    <row r="44" spans="1:5" x14ac:dyDescent="0.25">
      <c r="A44" t="s">
        <v>1679</v>
      </c>
      <c r="B44" t="s">
        <v>1680</v>
      </c>
      <c r="C44" t="s">
        <v>1681</v>
      </c>
      <c r="D44" t="s">
        <v>1682</v>
      </c>
      <c r="E44" s="5">
        <v>9.0000000000000002E+46</v>
      </c>
    </row>
    <row r="45" spans="1:5" x14ac:dyDescent="0.25">
      <c r="A45" t="s">
        <v>1683</v>
      </c>
      <c r="B45" t="s">
        <v>1684</v>
      </c>
      <c r="C45" t="s">
        <v>55</v>
      </c>
      <c r="D45" t="s">
        <v>1685</v>
      </c>
      <c r="E45" s="5">
        <v>1.0500000000000001E+37</v>
      </c>
    </row>
    <row r="46" spans="1:5" x14ac:dyDescent="0.25">
      <c r="A46" t="s">
        <v>1686</v>
      </c>
      <c r="B46" t="s">
        <v>1687</v>
      </c>
      <c r="C46" t="s">
        <v>263</v>
      </c>
      <c r="D46" t="s">
        <v>1688</v>
      </c>
      <c r="E46" s="5">
        <v>7.1999999999999997E+50</v>
      </c>
    </row>
    <row r="47" spans="1:5" x14ac:dyDescent="0.25">
      <c r="A47" t="s">
        <v>40</v>
      </c>
      <c r="B47" t="s">
        <v>1689</v>
      </c>
      <c r="C47" t="s">
        <v>21</v>
      </c>
      <c r="D47" t="s">
        <v>1690</v>
      </c>
      <c r="E47" t="s">
        <v>1691</v>
      </c>
    </row>
    <row r="48" spans="1:5" x14ac:dyDescent="0.25">
      <c r="A48" t="s">
        <v>1692</v>
      </c>
      <c r="B48" t="s">
        <v>1693</v>
      </c>
      <c r="C48" t="s">
        <v>1694</v>
      </c>
      <c r="D48" t="s">
        <v>1695</v>
      </c>
      <c r="E48" s="5">
        <v>1.7E+22</v>
      </c>
    </row>
    <row r="49" spans="1:5" x14ac:dyDescent="0.25">
      <c r="A49" t="s">
        <v>1696</v>
      </c>
      <c r="B49" t="s">
        <v>1697</v>
      </c>
      <c r="C49" t="s">
        <v>48</v>
      </c>
      <c r="D49" t="s">
        <v>1698</v>
      </c>
      <c r="E49" s="5">
        <v>1.07E+39</v>
      </c>
    </row>
    <row r="50" spans="1:5" x14ac:dyDescent="0.25">
      <c r="A50" t="s">
        <v>1699</v>
      </c>
      <c r="B50" t="s">
        <v>1700</v>
      </c>
      <c r="C50" t="s">
        <v>48</v>
      </c>
      <c r="D50" t="s">
        <v>1701</v>
      </c>
      <c r="E50" s="5">
        <v>1.14E+42</v>
      </c>
    </row>
    <row r="51" spans="1:5" x14ac:dyDescent="0.25">
      <c r="A51" t="s">
        <v>713</v>
      </c>
      <c r="B51" t="s">
        <v>1702</v>
      </c>
      <c r="C51" t="s">
        <v>311</v>
      </c>
      <c r="D51" t="s">
        <v>1703</v>
      </c>
      <c r="E51" t="s">
        <v>1704</v>
      </c>
    </row>
    <row r="52" spans="1:5" x14ac:dyDescent="0.25">
      <c r="A52" t="s">
        <v>198</v>
      </c>
      <c r="B52" t="s">
        <v>1705</v>
      </c>
      <c r="C52" t="s">
        <v>55</v>
      </c>
      <c r="D52" t="s">
        <v>1706</v>
      </c>
      <c r="E52" s="5">
        <v>1.16E+29</v>
      </c>
    </row>
    <row r="53" spans="1:5" x14ac:dyDescent="0.25">
      <c r="A53" t="s">
        <v>1707</v>
      </c>
      <c r="B53" t="s">
        <v>1708</v>
      </c>
      <c r="C53" t="s">
        <v>1095</v>
      </c>
      <c r="D53" t="s">
        <v>1709</v>
      </c>
      <c r="E53" t="s">
        <v>1710</v>
      </c>
    </row>
    <row r="54" spans="1:5" x14ac:dyDescent="0.25">
      <c r="A54" t="s">
        <v>1711</v>
      </c>
      <c r="B54" t="s">
        <v>1712</v>
      </c>
      <c r="C54" t="s">
        <v>48</v>
      </c>
      <c r="D54" t="s">
        <v>1713</v>
      </c>
      <c r="E54" s="5">
        <v>1.02E+20</v>
      </c>
    </row>
    <row r="55" spans="1:5" x14ac:dyDescent="0.25">
      <c r="A55" t="s">
        <v>1714</v>
      </c>
      <c r="B55" t="s">
        <v>1715</v>
      </c>
      <c r="C55" t="s">
        <v>1716</v>
      </c>
      <c r="D55" t="s">
        <v>1717</v>
      </c>
      <c r="E55" s="5">
        <v>20000000000</v>
      </c>
    </row>
    <row r="56" spans="1:5" x14ac:dyDescent="0.25">
      <c r="A56" t="s">
        <v>1718</v>
      </c>
      <c r="B56" t="s">
        <v>1719</v>
      </c>
      <c r="C56" t="s">
        <v>1664</v>
      </c>
      <c r="D56" t="s">
        <v>1720</v>
      </c>
      <c r="E56" s="5">
        <v>1.3E+44</v>
      </c>
    </row>
    <row r="57" spans="1:5" x14ac:dyDescent="0.25">
      <c r="A57" t="s">
        <v>1721</v>
      </c>
      <c r="B57" t="s">
        <v>1722</v>
      </c>
      <c r="C57" t="s">
        <v>1723</v>
      </c>
      <c r="D57" t="s">
        <v>1724</v>
      </c>
      <c r="E57" s="5">
        <v>1.3E+26</v>
      </c>
    </row>
    <row r="58" spans="1:5" x14ac:dyDescent="0.25">
      <c r="A58" t="s">
        <v>634</v>
      </c>
      <c r="B58" t="s">
        <v>1725</v>
      </c>
      <c r="C58" t="s">
        <v>263</v>
      </c>
      <c r="D58" t="s">
        <v>1726</v>
      </c>
      <c r="E58" s="5">
        <v>770000000000000</v>
      </c>
    </row>
    <row r="59" spans="1:5" x14ac:dyDescent="0.25">
      <c r="A59" t="s">
        <v>1727</v>
      </c>
      <c r="B59" t="s">
        <v>1728</v>
      </c>
      <c r="C59" t="s">
        <v>1729</v>
      </c>
      <c r="D59" t="s">
        <v>1730</v>
      </c>
      <c r="E59" s="5">
        <v>200000</v>
      </c>
    </row>
    <row r="60" spans="1:5" x14ac:dyDescent="0.25">
      <c r="A60" t="s">
        <v>613</v>
      </c>
      <c r="B60" t="s">
        <v>1731</v>
      </c>
      <c r="C60" t="s">
        <v>263</v>
      </c>
      <c r="D60" t="s">
        <v>1732</v>
      </c>
      <c r="E60" s="5">
        <v>7.6999999999999999E+39</v>
      </c>
    </row>
    <row r="61" spans="1:5" x14ac:dyDescent="0.25">
      <c r="A61" t="s">
        <v>1733</v>
      </c>
      <c r="B61" t="s">
        <v>1734</v>
      </c>
      <c r="C61" t="s">
        <v>1735</v>
      </c>
      <c r="D61" t="s">
        <v>1736</v>
      </c>
      <c r="E61" s="5">
        <v>7.4000000000000002E+38</v>
      </c>
    </row>
    <row r="62" spans="1:5" x14ac:dyDescent="0.25">
      <c r="A62" t="s">
        <v>294</v>
      </c>
      <c r="B62" t="s">
        <v>1737</v>
      </c>
      <c r="C62" t="s">
        <v>48</v>
      </c>
      <c r="D62" t="s">
        <v>1738</v>
      </c>
      <c r="E62" s="5">
        <v>1.3500000000000001E+32</v>
      </c>
    </row>
    <row r="63" spans="1:5" x14ac:dyDescent="0.25">
      <c r="A63" t="s">
        <v>451</v>
      </c>
      <c r="B63" t="s">
        <v>1739</v>
      </c>
      <c r="C63" t="s">
        <v>19</v>
      </c>
      <c r="D63" t="s">
        <v>1740</v>
      </c>
      <c r="E63" s="5">
        <v>7.9999999999999993E+29</v>
      </c>
    </row>
    <row r="64" spans="1:5" x14ac:dyDescent="0.25">
      <c r="A64" t="s">
        <v>1741</v>
      </c>
      <c r="B64" t="s">
        <v>1742</v>
      </c>
      <c r="C64" t="s">
        <v>1743</v>
      </c>
      <c r="D64" t="s">
        <v>1744</v>
      </c>
      <c r="E64" s="5">
        <v>19000000000</v>
      </c>
    </row>
    <row r="65" spans="1:5" x14ac:dyDescent="0.25">
      <c r="A65" t="s">
        <v>326</v>
      </c>
      <c r="B65" t="s">
        <v>1745</v>
      </c>
      <c r="C65" t="s">
        <v>55</v>
      </c>
      <c r="D65" t="s">
        <v>1746</v>
      </c>
      <c r="E65" s="5">
        <v>1070000000000</v>
      </c>
    </row>
    <row r="66" spans="1:5" x14ac:dyDescent="0.25">
      <c r="A66" t="s">
        <v>1747</v>
      </c>
      <c r="B66" t="s">
        <v>1748</v>
      </c>
      <c r="C66" t="s">
        <v>1618</v>
      </c>
      <c r="D66" t="s">
        <v>1749</v>
      </c>
      <c r="E66" s="5">
        <v>1.54E+42</v>
      </c>
    </row>
    <row r="67" spans="1:5" x14ac:dyDescent="0.25">
      <c r="A67" t="s">
        <v>555</v>
      </c>
      <c r="B67" t="s">
        <v>1750</v>
      </c>
      <c r="C67" t="s">
        <v>556</v>
      </c>
      <c r="D67" t="s">
        <v>1751</v>
      </c>
      <c r="E67" t="s">
        <v>1752</v>
      </c>
    </row>
    <row r="68" spans="1:5" x14ac:dyDescent="0.25">
      <c r="A68" t="s">
        <v>1753</v>
      </c>
      <c r="B68" t="s">
        <v>1754</v>
      </c>
      <c r="C68" t="s">
        <v>1755</v>
      </c>
      <c r="D68" t="s">
        <v>1756</v>
      </c>
      <c r="E68" s="5">
        <v>3500</v>
      </c>
    </row>
    <row r="69" spans="1:5" x14ac:dyDescent="0.25">
      <c r="A69" t="s">
        <v>1757</v>
      </c>
      <c r="B69" t="s">
        <v>1758</v>
      </c>
      <c r="C69" t="s">
        <v>183</v>
      </c>
      <c r="D69" t="s">
        <v>1759</v>
      </c>
      <c r="E69" s="5">
        <v>1.27E+32</v>
      </c>
    </row>
    <row r="70" spans="1:5" x14ac:dyDescent="0.25">
      <c r="A70" t="s">
        <v>1100</v>
      </c>
      <c r="B70" t="s">
        <v>1760</v>
      </c>
      <c r="C70" t="s">
        <v>19</v>
      </c>
      <c r="D70" t="s">
        <v>1761</v>
      </c>
      <c r="E70" s="5">
        <v>1.3E+21</v>
      </c>
    </row>
    <row r="71" spans="1:5" x14ac:dyDescent="0.25">
      <c r="A71" t="s">
        <v>1762</v>
      </c>
      <c r="B71" t="s">
        <v>1763</v>
      </c>
      <c r="C71" t="s">
        <v>51</v>
      </c>
      <c r="D71" t="s">
        <v>1764</v>
      </c>
      <c r="E71" s="5">
        <v>1.7999999999999999E+36</v>
      </c>
    </row>
    <row r="72" spans="1:5" x14ac:dyDescent="0.25">
      <c r="A72" t="s">
        <v>1765</v>
      </c>
      <c r="B72" t="s">
        <v>1766</v>
      </c>
      <c r="C72" t="s">
        <v>1095</v>
      </c>
      <c r="D72" t="s">
        <v>1767</v>
      </c>
      <c r="E72" t="s">
        <v>1768</v>
      </c>
    </row>
    <row r="73" spans="1:5" x14ac:dyDescent="0.25">
      <c r="A73" t="s">
        <v>606</v>
      </c>
      <c r="B73" t="s">
        <v>1769</v>
      </c>
      <c r="C73" t="s">
        <v>173</v>
      </c>
      <c r="D73" t="s">
        <v>1770</v>
      </c>
      <c r="E73" s="5">
        <v>1.2E+57</v>
      </c>
    </row>
    <row r="74" spans="1:5" x14ac:dyDescent="0.25">
      <c r="A74" t="s">
        <v>1771</v>
      </c>
      <c r="B74" t="s">
        <v>1772</v>
      </c>
      <c r="C74" t="s">
        <v>1629</v>
      </c>
      <c r="D74" t="s">
        <v>1773</v>
      </c>
      <c r="E74" t="s">
        <v>1774</v>
      </c>
    </row>
    <row r="75" spans="1:5" x14ac:dyDescent="0.25">
      <c r="A75" t="s">
        <v>1139</v>
      </c>
      <c r="B75" t="s">
        <v>1775</v>
      </c>
      <c r="C75" t="s">
        <v>21</v>
      </c>
      <c r="D75" t="s">
        <v>1776</v>
      </c>
      <c r="E75" t="s">
        <v>1777</v>
      </c>
    </row>
    <row r="76" spans="1:5" x14ac:dyDescent="0.25">
      <c r="A76" t="s">
        <v>1778</v>
      </c>
      <c r="B76" t="s">
        <v>1779</v>
      </c>
      <c r="C76" t="s">
        <v>1780</v>
      </c>
      <c r="D76" t="s">
        <v>1781</v>
      </c>
      <c r="E76" t="s">
        <v>1782</v>
      </c>
    </row>
    <row r="77" spans="1:5" x14ac:dyDescent="0.25">
      <c r="A77" t="s">
        <v>119</v>
      </c>
      <c r="B77" t="s">
        <v>1783</v>
      </c>
      <c r="C77" t="s">
        <v>119</v>
      </c>
      <c r="D77" t="s">
        <v>1784</v>
      </c>
      <c r="E77" s="5">
        <v>2.7000000000000001E+40</v>
      </c>
    </row>
    <row r="78" spans="1:5" x14ac:dyDescent="0.25">
      <c r="A78" t="s">
        <v>1785</v>
      </c>
      <c r="B78" t="s">
        <v>1786</v>
      </c>
      <c r="C78" t="s">
        <v>311</v>
      </c>
      <c r="D78" t="s">
        <v>1787</v>
      </c>
      <c r="E78" s="5">
        <v>2E+53</v>
      </c>
    </row>
    <row r="79" spans="1:5" x14ac:dyDescent="0.25">
      <c r="A79" t="s">
        <v>321</v>
      </c>
      <c r="B79" t="s">
        <v>1788</v>
      </c>
      <c r="C79" t="s">
        <v>323</v>
      </c>
      <c r="D79" t="s">
        <v>1789</v>
      </c>
      <c r="E79" s="5">
        <v>2.3E+36</v>
      </c>
    </row>
    <row r="80" spans="1:5" x14ac:dyDescent="0.25">
      <c r="A80" t="s">
        <v>1790</v>
      </c>
      <c r="B80" t="s">
        <v>1791</v>
      </c>
      <c r="C80" t="s">
        <v>1095</v>
      </c>
      <c r="D80" t="s">
        <v>1792</v>
      </c>
      <c r="E80" t="s">
        <v>1793</v>
      </c>
    </row>
    <row r="81" spans="1:5" x14ac:dyDescent="0.25">
      <c r="A81" t="s">
        <v>1794</v>
      </c>
      <c r="B81" t="s">
        <v>1795</v>
      </c>
      <c r="C81" t="s">
        <v>19</v>
      </c>
      <c r="D81" t="s">
        <v>1796</v>
      </c>
      <c r="E81" s="5">
        <v>8.0000000000000006E+50</v>
      </c>
    </row>
    <row r="82" spans="1:5" x14ac:dyDescent="0.25">
      <c r="A82" t="s">
        <v>1797</v>
      </c>
      <c r="B82" t="s">
        <v>1798</v>
      </c>
      <c r="C82" t="s">
        <v>741</v>
      </c>
      <c r="D82" t="s">
        <v>1799</v>
      </c>
      <c r="E82" s="5">
        <v>1530</v>
      </c>
    </row>
    <row r="83" spans="1:5" x14ac:dyDescent="0.25">
      <c r="A83" t="s">
        <v>1800</v>
      </c>
      <c r="B83" t="s">
        <v>1801</v>
      </c>
      <c r="C83" t="s">
        <v>741</v>
      </c>
      <c r="D83" t="s">
        <v>1802</v>
      </c>
      <c r="E83" s="5">
        <v>1.4700000000000001E+22</v>
      </c>
    </row>
    <row r="84" spans="1:5" x14ac:dyDescent="0.25">
      <c r="A84" t="s">
        <v>1803</v>
      </c>
      <c r="B84" t="s">
        <v>1804</v>
      </c>
      <c r="C84" t="s">
        <v>1278</v>
      </c>
      <c r="D84" t="s">
        <v>1805</v>
      </c>
      <c r="E84" s="5">
        <v>3.5000000000000001E+31</v>
      </c>
    </row>
    <row r="85" spans="1:5" x14ac:dyDescent="0.25">
      <c r="A85" t="s">
        <v>1806</v>
      </c>
      <c r="B85" t="s">
        <v>1807</v>
      </c>
      <c r="C85" t="s">
        <v>1808</v>
      </c>
      <c r="D85" t="s">
        <v>1809</v>
      </c>
      <c r="E85" s="5">
        <v>1.5E+19</v>
      </c>
    </row>
    <row r="86" spans="1:5" x14ac:dyDescent="0.25">
      <c r="A86" t="s">
        <v>1810</v>
      </c>
      <c r="B86" t="s">
        <v>1811</v>
      </c>
      <c r="C86" t="s">
        <v>1812</v>
      </c>
      <c r="D86" t="s">
        <v>1813</v>
      </c>
      <c r="E86" t="s">
        <v>1814</v>
      </c>
    </row>
    <row r="87" spans="1:5" x14ac:dyDescent="0.25">
      <c r="A87" t="s">
        <v>1815</v>
      </c>
      <c r="B87" t="s">
        <v>1816</v>
      </c>
      <c r="C87" t="s">
        <v>48</v>
      </c>
      <c r="D87" t="s">
        <v>1817</v>
      </c>
      <c r="E87" s="5">
        <v>9.9999999999999998E+23</v>
      </c>
    </row>
    <row r="88" spans="1:5" x14ac:dyDescent="0.25">
      <c r="A88" t="s">
        <v>1144</v>
      </c>
      <c r="B88" t="s">
        <v>1818</v>
      </c>
      <c r="C88" t="s">
        <v>21</v>
      </c>
      <c r="D88" t="s">
        <v>1819</v>
      </c>
      <c r="E88" t="s">
        <v>1820</v>
      </c>
    </row>
    <row r="89" spans="1:5" x14ac:dyDescent="0.25">
      <c r="A89" t="s">
        <v>1821</v>
      </c>
      <c r="B89" t="s">
        <v>1822</v>
      </c>
      <c r="C89" t="s">
        <v>21</v>
      </c>
      <c r="D89" t="s">
        <v>1823</v>
      </c>
      <c r="E89" t="s">
        <v>1824</v>
      </c>
    </row>
    <row r="90" spans="1:5" x14ac:dyDescent="0.25">
      <c r="A90" t="s">
        <v>1825</v>
      </c>
      <c r="B90" t="s">
        <v>1826</v>
      </c>
      <c r="C90" t="s">
        <v>1095</v>
      </c>
      <c r="D90" t="s">
        <v>1827</v>
      </c>
      <c r="E90" t="s">
        <v>1828</v>
      </c>
    </row>
    <row r="91" spans="1:5" x14ac:dyDescent="0.25">
      <c r="A91" t="s">
        <v>1829</v>
      </c>
      <c r="B91" t="s">
        <v>1830</v>
      </c>
      <c r="C91" t="s">
        <v>1095</v>
      </c>
      <c r="D91" t="s">
        <v>1831</v>
      </c>
      <c r="E91" t="s">
        <v>1832</v>
      </c>
    </row>
    <row r="92" spans="1:5" x14ac:dyDescent="0.25">
      <c r="A92" t="s">
        <v>1833</v>
      </c>
      <c r="B92" t="s">
        <v>1834</v>
      </c>
      <c r="C92" t="s">
        <v>55</v>
      </c>
      <c r="D92" t="s">
        <v>1835</v>
      </c>
      <c r="E92" s="5">
        <v>1.2500000000000001E+25</v>
      </c>
    </row>
    <row r="93" spans="1:5" x14ac:dyDescent="0.25">
      <c r="A93" t="s">
        <v>1836</v>
      </c>
      <c r="B93" t="s">
        <v>1837</v>
      </c>
      <c r="C93" t="s">
        <v>252</v>
      </c>
      <c r="D93" t="s">
        <v>1838</v>
      </c>
      <c r="E93" s="5">
        <v>3.2000000000000001E+41</v>
      </c>
    </row>
    <row r="94" spans="1:5" x14ac:dyDescent="0.25">
      <c r="A94" t="s">
        <v>1839</v>
      </c>
      <c r="B94" t="s">
        <v>1840</v>
      </c>
      <c r="C94" t="s">
        <v>263</v>
      </c>
      <c r="D94" t="s">
        <v>1841</v>
      </c>
      <c r="E94" s="5">
        <v>8.8E+19</v>
      </c>
    </row>
    <row r="95" spans="1:5" x14ac:dyDescent="0.25">
      <c r="A95" t="s">
        <v>1842</v>
      </c>
      <c r="B95" t="s">
        <v>1843</v>
      </c>
      <c r="C95" t="s">
        <v>1095</v>
      </c>
      <c r="D95" t="s">
        <v>1844</v>
      </c>
      <c r="E95" t="s">
        <v>1845</v>
      </c>
    </row>
    <row r="96" spans="1:5" x14ac:dyDescent="0.25">
      <c r="A96" t="s">
        <v>1846</v>
      </c>
      <c r="B96" t="s">
        <v>1847</v>
      </c>
      <c r="C96" t="s">
        <v>225</v>
      </c>
      <c r="D96" t="s">
        <v>1848</v>
      </c>
      <c r="E96" s="5">
        <v>1.0499999999999999E+48</v>
      </c>
    </row>
    <row r="97" spans="1:5" x14ac:dyDescent="0.25">
      <c r="A97" t="s">
        <v>1849</v>
      </c>
      <c r="B97" t="s">
        <v>1850</v>
      </c>
      <c r="C97" t="s">
        <v>741</v>
      </c>
      <c r="D97" t="s">
        <v>1851</v>
      </c>
      <c r="E97" s="5">
        <v>1.13E+45</v>
      </c>
    </row>
    <row r="98" spans="1:5" x14ac:dyDescent="0.25">
      <c r="A98" t="s">
        <v>1852</v>
      </c>
      <c r="B98" t="s">
        <v>1853</v>
      </c>
      <c r="C98" t="s">
        <v>1854</v>
      </c>
      <c r="D98" t="s">
        <v>1855</v>
      </c>
      <c r="E98" t="s">
        <v>1856</v>
      </c>
    </row>
    <row r="99" spans="1:5" x14ac:dyDescent="0.25">
      <c r="A99" t="s">
        <v>1857</v>
      </c>
      <c r="B99" t="s">
        <v>1858</v>
      </c>
      <c r="C99" t="s">
        <v>55</v>
      </c>
      <c r="D99" t="s">
        <v>1859</v>
      </c>
      <c r="E99" s="5">
        <v>1.14E+17</v>
      </c>
    </row>
    <row r="100" spans="1:5" x14ac:dyDescent="0.25">
      <c r="A100" t="s">
        <v>1860</v>
      </c>
      <c r="B100" t="s">
        <v>1861</v>
      </c>
      <c r="C100" t="s">
        <v>1862</v>
      </c>
      <c r="D100" t="s">
        <v>1863</v>
      </c>
      <c r="E100" t="s">
        <v>1864</v>
      </c>
    </row>
    <row r="101" spans="1:5" x14ac:dyDescent="0.25">
      <c r="A101" t="s">
        <v>364</v>
      </c>
      <c r="B101" t="s">
        <v>1865</v>
      </c>
      <c r="C101" t="s">
        <v>55</v>
      </c>
      <c r="D101" t="s">
        <v>1866</v>
      </c>
      <c r="E101" s="5">
        <v>104</v>
      </c>
    </row>
    <row r="102" spans="1:5" x14ac:dyDescent="0.25">
      <c r="A102" t="s">
        <v>254</v>
      </c>
      <c r="B102" t="s">
        <v>1867</v>
      </c>
      <c r="C102" t="s">
        <v>255</v>
      </c>
      <c r="D102" t="s">
        <v>1868</v>
      </c>
      <c r="E102" s="5">
        <v>20</v>
      </c>
    </row>
    <row r="103" spans="1:5" x14ac:dyDescent="0.25">
      <c r="A103" t="s">
        <v>1869</v>
      </c>
      <c r="B103" t="s">
        <v>1870</v>
      </c>
      <c r="C103" t="s">
        <v>1846</v>
      </c>
      <c r="D103" t="s">
        <v>1871</v>
      </c>
      <c r="E103" t="s">
        <v>1872</v>
      </c>
    </row>
    <row r="104" spans="1:5" x14ac:dyDescent="0.25">
      <c r="A104" t="s">
        <v>1873</v>
      </c>
      <c r="B104" t="s">
        <v>1874</v>
      </c>
      <c r="C104" t="s">
        <v>1875</v>
      </c>
      <c r="D104" t="s">
        <v>1876</v>
      </c>
      <c r="E104" t="s">
        <v>1877</v>
      </c>
    </row>
    <row r="105" spans="1:5" x14ac:dyDescent="0.25">
      <c r="A105" t="s">
        <v>415</v>
      </c>
      <c r="B105" t="s">
        <v>1878</v>
      </c>
      <c r="C105" t="s">
        <v>329</v>
      </c>
      <c r="D105" t="s">
        <v>1879</v>
      </c>
      <c r="E105" s="5">
        <v>1.2700000000000001E+48</v>
      </c>
    </row>
    <row r="106" spans="1:5" x14ac:dyDescent="0.25">
      <c r="A106" t="s">
        <v>1880</v>
      </c>
      <c r="B106" t="s">
        <v>1881</v>
      </c>
      <c r="C106" t="s">
        <v>55</v>
      </c>
      <c r="D106" t="s">
        <v>1882</v>
      </c>
      <c r="E106" s="5">
        <v>1.17E+37</v>
      </c>
    </row>
    <row r="107" spans="1:5" x14ac:dyDescent="0.25">
      <c r="A107" t="s">
        <v>1883</v>
      </c>
      <c r="B107" t="s">
        <v>1884</v>
      </c>
      <c r="C107" t="s">
        <v>1862</v>
      </c>
      <c r="D107" t="s">
        <v>1885</v>
      </c>
      <c r="E107" t="s">
        <v>1886</v>
      </c>
    </row>
    <row r="108" spans="1:5" x14ac:dyDescent="0.25">
      <c r="A108" t="s">
        <v>1887</v>
      </c>
      <c r="B108" t="s">
        <v>1888</v>
      </c>
      <c r="C108" t="s">
        <v>80</v>
      </c>
      <c r="D108" t="s">
        <v>1889</v>
      </c>
      <c r="E108" s="5">
        <v>5.9999999999999996E+50</v>
      </c>
    </row>
    <row r="109" spans="1:5" x14ac:dyDescent="0.25">
      <c r="A109" t="s">
        <v>224</v>
      </c>
      <c r="B109" t="s">
        <v>1890</v>
      </c>
      <c r="C109" t="s">
        <v>225</v>
      </c>
      <c r="D109" t="s">
        <v>1891</v>
      </c>
      <c r="E109" s="5">
        <v>1.0499999999999999E+35</v>
      </c>
    </row>
    <row r="110" spans="1:5" x14ac:dyDescent="0.25">
      <c r="A110" t="s">
        <v>1629</v>
      </c>
      <c r="B110" t="s">
        <v>1892</v>
      </c>
      <c r="C110" t="s">
        <v>1854</v>
      </c>
      <c r="D110" t="s">
        <v>1893</v>
      </c>
      <c r="E110" t="s">
        <v>1894</v>
      </c>
    </row>
    <row r="111" spans="1:5" x14ac:dyDescent="0.25">
      <c r="A111" t="s">
        <v>1895</v>
      </c>
      <c r="B111" t="s">
        <v>1896</v>
      </c>
      <c r="C111" t="s">
        <v>547</v>
      </c>
      <c r="D111" t="s">
        <v>1897</v>
      </c>
      <c r="E111" s="5">
        <v>140000</v>
      </c>
    </row>
    <row r="112" spans="1:5" x14ac:dyDescent="0.25">
      <c r="A112" t="s">
        <v>1898</v>
      </c>
      <c r="B112" t="s">
        <v>1899</v>
      </c>
      <c r="C112" t="s">
        <v>1900</v>
      </c>
      <c r="D112" t="s">
        <v>1901</v>
      </c>
      <c r="E112" t="s">
        <v>1902</v>
      </c>
    </row>
    <row r="113" spans="1:5" x14ac:dyDescent="0.25">
      <c r="A113" t="s">
        <v>526</v>
      </c>
      <c r="B113" t="s">
        <v>1903</v>
      </c>
      <c r="C113" t="s">
        <v>263</v>
      </c>
      <c r="D113" t="s">
        <v>1904</v>
      </c>
      <c r="E113" s="5">
        <v>800000000</v>
      </c>
    </row>
    <row r="114" spans="1:5" x14ac:dyDescent="0.25">
      <c r="A114" t="s">
        <v>1905</v>
      </c>
      <c r="B114" t="s">
        <v>1906</v>
      </c>
      <c r="C114" t="s">
        <v>1907</v>
      </c>
      <c r="D114" t="s">
        <v>1908</v>
      </c>
      <c r="E114" t="s">
        <v>1909</v>
      </c>
    </row>
    <row r="115" spans="1:5" x14ac:dyDescent="0.25">
      <c r="A115" t="s">
        <v>1910</v>
      </c>
      <c r="B115" t="s">
        <v>1911</v>
      </c>
      <c r="C115" t="s">
        <v>1854</v>
      </c>
      <c r="D115" t="s">
        <v>1912</v>
      </c>
      <c r="E115" t="s">
        <v>1913</v>
      </c>
    </row>
    <row r="116" spans="1:5" x14ac:dyDescent="0.25">
      <c r="A116" t="s">
        <v>1914</v>
      </c>
      <c r="B116" t="s">
        <v>1915</v>
      </c>
      <c r="C116" t="s">
        <v>1854</v>
      </c>
      <c r="D116" t="s">
        <v>1916</v>
      </c>
      <c r="E116" t="s">
        <v>1917</v>
      </c>
    </row>
    <row r="117" spans="1:5" x14ac:dyDescent="0.25">
      <c r="A117" t="s">
        <v>1918</v>
      </c>
      <c r="B117" t="s">
        <v>1919</v>
      </c>
      <c r="C117" t="s">
        <v>318</v>
      </c>
      <c r="D117" t="s">
        <v>1920</v>
      </c>
      <c r="E117" s="5">
        <v>7.9000000000000004E+49</v>
      </c>
    </row>
    <row r="118" spans="1:5" x14ac:dyDescent="0.25">
      <c r="A118" t="s">
        <v>1921</v>
      </c>
      <c r="B118" t="s">
        <v>1922</v>
      </c>
      <c r="C118" t="s">
        <v>1921</v>
      </c>
      <c r="D118" t="s">
        <v>1923</v>
      </c>
      <c r="E118" s="5">
        <v>4.3E+16</v>
      </c>
    </row>
    <row r="119" spans="1:5" x14ac:dyDescent="0.25">
      <c r="A119" t="s">
        <v>1924</v>
      </c>
      <c r="B119" t="s">
        <v>1925</v>
      </c>
      <c r="C119" t="s">
        <v>1219</v>
      </c>
      <c r="D119" t="s">
        <v>1926</v>
      </c>
      <c r="E119" t="s">
        <v>1927</v>
      </c>
    </row>
    <row r="120" spans="1:5" x14ac:dyDescent="0.25">
      <c r="A120" t="s">
        <v>1928</v>
      </c>
      <c r="B120" t="s">
        <v>1929</v>
      </c>
      <c r="C120" t="s">
        <v>1644</v>
      </c>
      <c r="D120" t="s">
        <v>1930</v>
      </c>
      <c r="E120" t="s">
        <v>1931</v>
      </c>
    </row>
    <row r="121" spans="1:5" x14ac:dyDescent="0.25">
      <c r="A121" t="s">
        <v>1932</v>
      </c>
      <c r="B121" t="s">
        <v>1933</v>
      </c>
      <c r="C121" t="s">
        <v>1711</v>
      </c>
      <c r="D121" t="s">
        <v>1934</v>
      </c>
      <c r="E121" s="5">
        <v>2.0000000000000002E+25</v>
      </c>
    </row>
    <row r="122" spans="1:5" x14ac:dyDescent="0.25">
      <c r="A122" t="s">
        <v>1935</v>
      </c>
      <c r="B122" t="s">
        <v>1936</v>
      </c>
      <c r="C122" t="s">
        <v>1854</v>
      </c>
      <c r="D122" t="s">
        <v>1937</v>
      </c>
      <c r="E122" t="s">
        <v>1938</v>
      </c>
    </row>
    <row r="123" spans="1:5" x14ac:dyDescent="0.25">
      <c r="A123" t="s">
        <v>188</v>
      </c>
      <c r="B123" t="s">
        <v>1939</v>
      </c>
      <c r="C123" t="s">
        <v>1875</v>
      </c>
      <c r="D123" t="s">
        <v>1940</v>
      </c>
      <c r="E123" t="s">
        <v>1941</v>
      </c>
    </row>
    <row r="124" spans="1:5" x14ac:dyDescent="0.25">
      <c r="A124" t="s">
        <v>1942</v>
      </c>
      <c r="B124" t="s">
        <v>1943</v>
      </c>
      <c r="C124" t="s">
        <v>1095</v>
      </c>
      <c r="D124" t="s">
        <v>1944</v>
      </c>
      <c r="E124" t="s">
        <v>1945</v>
      </c>
    </row>
    <row r="125" spans="1:5" x14ac:dyDescent="0.25">
      <c r="A125" t="s">
        <v>1946</v>
      </c>
      <c r="B125" t="s">
        <v>1947</v>
      </c>
      <c r="C125" t="s">
        <v>1636</v>
      </c>
      <c r="D125" t="s">
        <v>1948</v>
      </c>
      <c r="E125" t="s">
        <v>1949</v>
      </c>
    </row>
    <row r="126" spans="1:5" x14ac:dyDescent="0.25">
      <c r="A126" t="s">
        <v>1950</v>
      </c>
      <c r="B126" t="s">
        <v>1951</v>
      </c>
      <c r="C126" t="s">
        <v>1950</v>
      </c>
      <c r="D126" t="s">
        <v>1952</v>
      </c>
      <c r="E126" s="5">
        <v>3.3E+20</v>
      </c>
    </row>
    <row r="127" spans="1:5" x14ac:dyDescent="0.25">
      <c r="A127" t="s">
        <v>1953</v>
      </c>
      <c r="B127" t="s">
        <v>1954</v>
      </c>
      <c r="C127" t="s">
        <v>80</v>
      </c>
      <c r="D127" t="s">
        <v>1955</v>
      </c>
      <c r="E127" s="5">
        <v>5.9999999999999999E+24</v>
      </c>
    </row>
    <row r="128" spans="1:5" x14ac:dyDescent="0.25">
      <c r="A128" t="s">
        <v>1956</v>
      </c>
      <c r="B128" t="s">
        <v>1957</v>
      </c>
      <c r="C128" t="s">
        <v>80</v>
      </c>
      <c r="D128" t="s">
        <v>1958</v>
      </c>
      <c r="E128" s="5">
        <v>6.0000000000000002E+28</v>
      </c>
    </row>
    <row r="129" spans="1:5" x14ac:dyDescent="0.25">
      <c r="A129" t="s">
        <v>1959</v>
      </c>
      <c r="B129" t="s">
        <v>1960</v>
      </c>
      <c r="C129" t="s">
        <v>1455</v>
      </c>
      <c r="D129" t="s">
        <v>1961</v>
      </c>
      <c r="E129" t="s">
        <v>1962</v>
      </c>
    </row>
    <row r="130" spans="1:5" x14ac:dyDescent="0.25">
      <c r="A130" t="s">
        <v>334</v>
      </c>
      <c r="B130" t="s">
        <v>1963</v>
      </c>
      <c r="C130" t="s">
        <v>225</v>
      </c>
      <c r="D130" t="s">
        <v>1964</v>
      </c>
      <c r="E130" s="5">
        <v>108000</v>
      </c>
    </row>
    <row r="131" spans="1:5" x14ac:dyDescent="0.25">
      <c r="A131" t="s">
        <v>1965</v>
      </c>
      <c r="B131" t="s">
        <v>1966</v>
      </c>
      <c r="C131" t="s">
        <v>741</v>
      </c>
      <c r="D131" t="s">
        <v>1967</v>
      </c>
      <c r="E131" s="5">
        <v>1.36E+39</v>
      </c>
    </row>
    <row r="132" spans="1:5" x14ac:dyDescent="0.25">
      <c r="A132" t="s">
        <v>434</v>
      </c>
      <c r="B132" t="s">
        <v>1968</v>
      </c>
      <c r="C132" t="s">
        <v>19</v>
      </c>
      <c r="D132" t="s">
        <v>1969</v>
      </c>
      <c r="E132" s="5">
        <v>7E+20</v>
      </c>
    </row>
    <row r="133" spans="1:5" x14ac:dyDescent="0.25">
      <c r="A133" t="s">
        <v>629</v>
      </c>
      <c r="B133" t="s">
        <v>1970</v>
      </c>
      <c r="C133" t="s">
        <v>630</v>
      </c>
      <c r="D133" t="s">
        <v>1971</v>
      </c>
      <c r="E133" s="5">
        <v>6.7999999999999997E+51</v>
      </c>
    </row>
    <row r="134" spans="1:5" x14ac:dyDescent="0.25">
      <c r="A134" t="s">
        <v>1972</v>
      </c>
      <c r="B134" t="s">
        <v>1973</v>
      </c>
      <c r="C134" t="s">
        <v>410</v>
      </c>
      <c r="D134" t="s">
        <v>1974</v>
      </c>
      <c r="E134" s="5">
        <v>5.5E+17</v>
      </c>
    </row>
    <row r="135" spans="1:5" x14ac:dyDescent="0.25">
      <c r="A135" t="s">
        <v>1975</v>
      </c>
      <c r="B135" t="s">
        <v>1976</v>
      </c>
      <c r="C135" t="s">
        <v>1977</v>
      </c>
      <c r="D135" t="s">
        <v>1978</v>
      </c>
      <c r="E135" s="5">
        <v>1.6E+28</v>
      </c>
    </row>
    <row r="136" spans="1:5" x14ac:dyDescent="0.25">
      <c r="A136" t="s">
        <v>304</v>
      </c>
      <c r="B136" t="s">
        <v>1979</v>
      </c>
      <c r="C136" t="s">
        <v>263</v>
      </c>
      <c r="D136" t="s">
        <v>1980</v>
      </c>
      <c r="E136" s="5">
        <v>77000000000000</v>
      </c>
    </row>
    <row r="137" spans="1:5" x14ac:dyDescent="0.25">
      <c r="A137" t="s">
        <v>1981</v>
      </c>
      <c r="B137" t="s">
        <v>1982</v>
      </c>
      <c r="C137" t="s">
        <v>48</v>
      </c>
      <c r="D137" t="s">
        <v>1983</v>
      </c>
      <c r="E137" s="5">
        <v>1.15E+17</v>
      </c>
    </row>
    <row r="138" spans="1:5" x14ac:dyDescent="0.25">
      <c r="A138" t="s">
        <v>1984</v>
      </c>
      <c r="B138" t="s">
        <v>1985</v>
      </c>
      <c r="C138" t="s">
        <v>1986</v>
      </c>
      <c r="D138" t="s">
        <v>1987</v>
      </c>
      <c r="E138" s="5">
        <v>3900000000000000</v>
      </c>
    </row>
    <row r="139" spans="1:5" x14ac:dyDescent="0.25">
      <c r="A139" t="s">
        <v>409</v>
      </c>
      <c r="B139" t="s">
        <v>1988</v>
      </c>
      <c r="C139" t="s">
        <v>410</v>
      </c>
      <c r="D139" t="s">
        <v>1989</v>
      </c>
      <c r="E139" s="5">
        <v>5400000000000000</v>
      </c>
    </row>
    <row r="140" spans="1:5" x14ac:dyDescent="0.25">
      <c r="A140" t="s">
        <v>1990</v>
      </c>
      <c r="B140" t="s">
        <v>1991</v>
      </c>
      <c r="C140" t="s">
        <v>1992</v>
      </c>
      <c r="D140" t="s">
        <v>1993</v>
      </c>
      <c r="E140" s="5">
        <v>1.25E+37</v>
      </c>
    </row>
    <row r="141" spans="1:5" x14ac:dyDescent="0.25">
      <c r="A141" t="s">
        <v>1994</v>
      </c>
      <c r="B141" t="s">
        <v>1995</v>
      </c>
      <c r="C141" t="s">
        <v>1996</v>
      </c>
      <c r="D141" t="s">
        <v>1997</v>
      </c>
      <c r="E141" s="5">
        <v>1.8E+58</v>
      </c>
    </row>
    <row r="142" spans="1:5" x14ac:dyDescent="0.25">
      <c r="A142" t="s">
        <v>1998</v>
      </c>
      <c r="B142" t="s">
        <v>1999</v>
      </c>
      <c r="C142" t="s">
        <v>397</v>
      </c>
      <c r="D142" t="s">
        <v>2000</v>
      </c>
      <c r="E142" s="5">
        <v>4.6000000000000002E+38</v>
      </c>
    </row>
    <row r="143" spans="1:5" x14ac:dyDescent="0.25">
      <c r="A143" t="s">
        <v>2001</v>
      </c>
      <c r="B143" t="s">
        <v>2002</v>
      </c>
      <c r="C143" t="s">
        <v>2001</v>
      </c>
      <c r="D143" t="s">
        <v>2003</v>
      </c>
      <c r="E143" s="5">
        <v>4300000</v>
      </c>
    </row>
    <row r="144" spans="1:5" x14ac:dyDescent="0.25">
      <c r="A144" t="s">
        <v>446</v>
      </c>
      <c r="B144" t="s">
        <v>2004</v>
      </c>
      <c r="C144" t="s">
        <v>447</v>
      </c>
      <c r="D144" t="s">
        <v>1601</v>
      </c>
      <c r="E144" s="5">
        <v>8.9999999999999998E+27</v>
      </c>
    </row>
    <row r="145" spans="1:5" x14ac:dyDescent="0.25">
      <c r="A145" t="s">
        <v>2005</v>
      </c>
      <c r="B145" t="s">
        <v>2006</v>
      </c>
      <c r="C145" t="s">
        <v>21</v>
      </c>
      <c r="D145" t="s">
        <v>2007</v>
      </c>
      <c r="E145" t="s">
        <v>2008</v>
      </c>
    </row>
    <row r="146" spans="1:5" x14ac:dyDescent="0.25">
      <c r="A146" t="s">
        <v>2009</v>
      </c>
      <c r="B146" t="s">
        <v>2010</v>
      </c>
      <c r="C146" t="s">
        <v>55</v>
      </c>
      <c r="D146" t="s">
        <v>2011</v>
      </c>
      <c r="E146" s="5">
        <v>1.08E+41</v>
      </c>
    </row>
    <row r="147" spans="1:5" x14ac:dyDescent="0.25">
      <c r="A147" t="s">
        <v>2012</v>
      </c>
      <c r="B147" t="s">
        <v>2013</v>
      </c>
      <c r="C147" t="s">
        <v>1986</v>
      </c>
      <c r="D147" t="s">
        <v>2014</v>
      </c>
      <c r="E147" s="5">
        <v>3900000000000000</v>
      </c>
    </row>
    <row r="148" spans="1:5" x14ac:dyDescent="0.25">
      <c r="A148" t="s">
        <v>2015</v>
      </c>
      <c r="B148" t="s">
        <v>2016</v>
      </c>
      <c r="C148" t="s">
        <v>2017</v>
      </c>
      <c r="D148" t="s">
        <v>2018</v>
      </c>
      <c r="E148" s="5">
        <v>3.4E+53</v>
      </c>
    </row>
    <row r="149" spans="1:5" x14ac:dyDescent="0.25">
      <c r="A149" t="s">
        <v>2019</v>
      </c>
      <c r="B149" t="s">
        <v>2020</v>
      </c>
      <c r="C149" t="s">
        <v>1664</v>
      </c>
      <c r="D149" t="s">
        <v>2021</v>
      </c>
      <c r="E149" s="5">
        <v>9.0000000000000002E+41</v>
      </c>
    </row>
    <row r="150" spans="1:5" x14ac:dyDescent="0.25">
      <c r="A150" t="s">
        <v>2022</v>
      </c>
      <c r="B150" t="s">
        <v>2023</v>
      </c>
      <c r="C150" t="s">
        <v>1278</v>
      </c>
      <c r="D150" t="s">
        <v>2024</v>
      </c>
      <c r="E150" s="5">
        <v>3.5000000000000001E+31</v>
      </c>
    </row>
    <row r="151" spans="1:5" x14ac:dyDescent="0.25">
      <c r="A151" t="s">
        <v>2025</v>
      </c>
      <c r="B151" t="s">
        <v>2026</v>
      </c>
      <c r="C151" t="s">
        <v>1618</v>
      </c>
      <c r="D151" t="s">
        <v>2027</v>
      </c>
      <c r="E151" s="5">
        <v>1430000000000</v>
      </c>
    </row>
    <row r="152" spans="1:5" x14ac:dyDescent="0.25">
      <c r="A152" t="s">
        <v>2028</v>
      </c>
      <c r="B152" t="s">
        <v>2029</v>
      </c>
      <c r="C152" t="s">
        <v>741</v>
      </c>
      <c r="D152" t="s">
        <v>1967</v>
      </c>
      <c r="E152" s="5">
        <v>1.3E+40</v>
      </c>
    </row>
    <row r="153" spans="1:5" x14ac:dyDescent="0.25">
      <c r="A153" t="s">
        <v>2030</v>
      </c>
      <c r="B153" t="s">
        <v>2031</v>
      </c>
      <c r="C153" t="s">
        <v>2032</v>
      </c>
      <c r="D153" t="s">
        <v>2033</v>
      </c>
      <c r="E153" t="s">
        <v>2034</v>
      </c>
    </row>
    <row r="154" spans="1:5" x14ac:dyDescent="0.25">
      <c r="A154" t="s">
        <v>2035</v>
      </c>
      <c r="B154" t="s">
        <v>2036</v>
      </c>
      <c r="C154" t="s">
        <v>1572</v>
      </c>
      <c r="D154" t="s">
        <v>2037</v>
      </c>
      <c r="E154" t="s">
        <v>2038</v>
      </c>
    </row>
    <row r="155" spans="1:5" x14ac:dyDescent="0.25">
      <c r="A155" t="s">
        <v>317</v>
      </c>
      <c r="B155" t="s">
        <v>2039</v>
      </c>
      <c r="C155" t="s">
        <v>318</v>
      </c>
      <c r="D155" t="s">
        <v>2040</v>
      </c>
      <c r="E155" s="5">
        <v>7.9000000000000003E+55</v>
      </c>
    </row>
    <row r="156" spans="1:5" x14ac:dyDescent="0.25">
      <c r="A156" t="s">
        <v>2041</v>
      </c>
      <c r="B156" t="s">
        <v>2042</v>
      </c>
      <c r="C156" t="s">
        <v>183</v>
      </c>
      <c r="D156" t="s">
        <v>2043</v>
      </c>
      <c r="E156" s="5">
        <v>6.0000000000000004E+37</v>
      </c>
    </row>
    <row r="157" spans="1:5" x14ac:dyDescent="0.25">
      <c r="A157" t="s">
        <v>250</v>
      </c>
      <c r="B157" t="s">
        <v>2044</v>
      </c>
      <c r="C157" t="s">
        <v>252</v>
      </c>
      <c r="D157" t="s">
        <v>2045</v>
      </c>
      <c r="E157" s="5">
        <v>3.2E+52</v>
      </c>
    </row>
    <row r="158" spans="1:5" x14ac:dyDescent="0.25">
      <c r="A158" t="s">
        <v>2046</v>
      </c>
      <c r="B158" t="s">
        <v>2047</v>
      </c>
      <c r="C158" t="s">
        <v>1644</v>
      </c>
      <c r="D158" t="s">
        <v>2048</v>
      </c>
      <c r="E158" t="s">
        <v>2049</v>
      </c>
    </row>
    <row r="159" spans="1:5" x14ac:dyDescent="0.25">
      <c r="A159" t="s">
        <v>1070</v>
      </c>
      <c r="B159" t="s">
        <v>2050</v>
      </c>
      <c r="C159" t="s">
        <v>19</v>
      </c>
      <c r="D159" t="s">
        <v>2051</v>
      </c>
      <c r="E159" s="5">
        <v>110</v>
      </c>
    </row>
    <row r="160" spans="1:5" x14ac:dyDescent="0.25">
      <c r="A160" t="s">
        <v>623</v>
      </c>
      <c r="B160" t="s">
        <v>2052</v>
      </c>
      <c r="C160" t="s">
        <v>315</v>
      </c>
      <c r="D160" t="s">
        <v>2053</v>
      </c>
      <c r="E160" s="5">
        <v>4.4000000000000002E+31</v>
      </c>
    </row>
    <row r="161" spans="1:5" x14ac:dyDescent="0.25">
      <c r="A161" t="s">
        <v>136</v>
      </c>
      <c r="B161" t="s">
        <v>2054</v>
      </c>
      <c r="C161" t="s">
        <v>21</v>
      </c>
      <c r="D161" t="s">
        <v>2055</v>
      </c>
      <c r="E161" t="s">
        <v>2056</v>
      </c>
    </row>
    <row r="162" spans="1:5" x14ac:dyDescent="0.25">
      <c r="A162" t="s">
        <v>500</v>
      </c>
      <c r="B162" t="s">
        <v>2057</v>
      </c>
      <c r="C162" t="s">
        <v>48</v>
      </c>
      <c r="D162" t="s">
        <v>2058</v>
      </c>
      <c r="E162" s="5">
        <v>1.32E+19</v>
      </c>
    </row>
    <row r="163" spans="1:5" x14ac:dyDescent="0.25">
      <c r="A163" t="s">
        <v>1184</v>
      </c>
      <c r="B163" t="s">
        <v>2059</v>
      </c>
      <c r="C163" t="s">
        <v>21</v>
      </c>
      <c r="D163" t="s">
        <v>2060</v>
      </c>
      <c r="E163" s="5">
        <v>1.45E+50</v>
      </c>
    </row>
    <row r="164" spans="1:5" x14ac:dyDescent="0.25">
      <c r="A164" t="s">
        <v>2061</v>
      </c>
      <c r="B164" t="s">
        <v>2062</v>
      </c>
      <c r="C164" t="s">
        <v>1095</v>
      </c>
      <c r="D164" t="s">
        <v>2063</v>
      </c>
      <c r="E164" t="s">
        <v>2064</v>
      </c>
    </row>
    <row r="165" spans="1:5" x14ac:dyDescent="0.25">
      <c r="A165" t="s">
        <v>2065</v>
      </c>
      <c r="B165" t="s">
        <v>2066</v>
      </c>
      <c r="C165" t="s">
        <v>1644</v>
      </c>
      <c r="D165" t="s">
        <v>2067</v>
      </c>
      <c r="E165" t="s">
        <v>2068</v>
      </c>
    </row>
    <row r="166" spans="1:5" x14ac:dyDescent="0.25">
      <c r="A166" t="s">
        <v>2069</v>
      </c>
      <c r="B166" t="s">
        <v>2070</v>
      </c>
      <c r="C166" t="s">
        <v>1780</v>
      </c>
      <c r="D166" t="s">
        <v>2071</v>
      </c>
      <c r="E166" s="5">
        <v>4.9999999999999998E+27</v>
      </c>
    </row>
    <row r="167" spans="1:5" x14ac:dyDescent="0.25">
      <c r="A167" t="s">
        <v>2072</v>
      </c>
      <c r="B167" t="s">
        <v>2073</v>
      </c>
      <c r="C167" t="s">
        <v>547</v>
      </c>
      <c r="D167" t="s">
        <v>2074</v>
      </c>
      <c r="E167" s="5">
        <v>12000</v>
      </c>
    </row>
    <row r="168" spans="1:5" x14ac:dyDescent="0.25">
      <c r="A168" t="s">
        <v>2075</v>
      </c>
      <c r="B168" t="s">
        <v>2076</v>
      </c>
      <c r="C168" t="s">
        <v>1095</v>
      </c>
      <c r="D168" t="s">
        <v>2077</v>
      </c>
      <c r="E168" t="s">
        <v>2078</v>
      </c>
    </row>
    <row r="169" spans="1:5" x14ac:dyDescent="0.25">
      <c r="A169" t="s">
        <v>2079</v>
      </c>
      <c r="B169" t="s">
        <v>2080</v>
      </c>
      <c r="C169" t="s">
        <v>1095</v>
      </c>
      <c r="D169" t="s">
        <v>2081</v>
      </c>
      <c r="E169" t="s">
        <v>2082</v>
      </c>
    </row>
    <row r="170" spans="1:5" x14ac:dyDescent="0.25">
      <c r="A170" t="s">
        <v>2083</v>
      </c>
      <c r="B170" t="s">
        <v>2084</v>
      </c>
      <c r="C170" t="s">
        <v>178</v>
      </c>
      <c r="D170" t="s">
        <v>2085</v>
      </c>
      <c r="E170" s="5">
        <v>9.9999999999999997E+58</v>
      </c>
    </row>
    <row r="171" spans="1:5" x14ac:dyDescent="0.25">
      <c r="A171" t="s">
        <v>2086</v>
      </c>
      <c r="B171" t="s">
        <v>2087</v>
      </c>
      <c r="C171" t="s">
        <v>193</v>
      </c>
      <c r="D171" t="s">
        <v>2088</v>
      </c>
      <c r="E171" s="5">
        <v>1.3E+29</v>
      </c>
    </row>
    <row r="172" spans="1:5" x14ac:dyDescent="0.25">
      <c r="A172" t="s">
        <v>2089</v>
      </c>
      <c r="B172" t="s">
        <v>2090</v>
      </c>
      <c r="C172" t="s">
        <v>55</v>
      </c>
      <c r="D172" t="s">
        <v>2091</v>
      </c>
      <c r="E172" s="5">
        <v>1.1899999999999999E+26</v>
      </c>
    </row>
    <row r="173" spans="1:5" x14ac:dyDescent="0.25">
      <c r="A173" t="s">
        <v>2092</v>
      </c>
      <c r="B173" t="s">
        <v>2093</v>
      </c>
      <c r="C173" t="s">
        <v>21</v>
      </c>
      <c r="D173" t="s">
        <v>2094</v>
      </c>
      <c r="E173" t="s">
        <v>2095</v>
      </c>
    </row>
    <row r="174" spans="1:5" x14ac:dyDescent="0.25">
      <c r="A174" t="s">
        <v>2096</v>
      </c>
      <c r="B174" t="s">
        <v>2097</v>
      </c>
      <c r="C174" t="s">
        <v>2096</v>
      </c>
      <c r="D174" t="s">
        <v>2098</v>
      </c>
      <c r="E174" s="5">
        <v>1.3000000000000001E+32</v>
      </c>
    </row>
    <row r="175" spans="1:5" x14ac:dyDescent="0.25">
      <c r="A175" t="s">
        <v>453</v>
      </c>
      <c r="B175" t="s">
        <v>2099</v>
      </c>
      <c r="C175" t="s">
        <v>202</v>
      </c>
      <c r="D175" t="s">
        <v>2100</v>
      </c>
      <c r="E175" s="5">
        <v>2.6000000000000001E+51</v>
      </c>
    </row>
    <row r="176" spans="1:5" x14ac:dyDescent="0.25">
      <c r="A176" t="s">
        <v>2101</v>
      </c>
      <c r="B176" t="s">
        <v>2102</v>
      </c>
      <c r="C176" t="s">
        <v>1664</v>
      </c>
      <c r="D176" t="s">
        <v>2103</v>
      </c>
      <c r="E176" s="5">
        <v>1.3E+26</v>
      </c>
    </row>
    <row r="177" spans="1:5" x14ac:dyDescent="0.25">
      <c r="A177" t="s">
        <v>1200</v>
      </c>
      <c r="B177" t="s">
        <v>2104</v>
      </c>
      <c r="C177" t="s">
        <v>263</v>
      </c>
      <c r="D177" t="s">
        <v>2105</v>
      </c>
      <c r="E177" s="5">
        <v>9.0999999999999994E+51</v>
      </c>
    </row>
    <row r="178" spans="1:5" x14ac:dyDescent="0.25">
      <c r="A178" t="s">
        <v>134</v>
      </c>
      <c r="B178" t="s">
        <v>2106</v>
      </c>
      <c r="C178" t="s">
        <v>21</v>
      </c>
      <c r="D178" t="s">
        <v>2107</v>
      </c>
      <c r="E178" t="s">
        <v>2108</v>
      </c>
    </row>
    <row r="179" spans="1:5" x14ac:dyDescent="0.25">
      <c r="A179" t="s">
        <v>2109</v>
      </c>
      <c r="B179" t="s">
        <v>2110</v>
      </c>
      <c r="C179" t="s">
        <v>119</v>
      </c>
      <c r="D179" t="s">
        <v>2111</v>
      </c>
      <c r="E179" s="5">
        <v>2.4999999999999999E+59</v>
      </c>
    </row>
    <row r="180" spans="1:5" x14ac:dyDescent="0.25">
      <c r="A180" t="s">
        <v>2112</v>
      </c>
      <c r="B180" t="s">
        <v>2113</v>
      </c>
      <c r="C180" t="s">
        <v>80</v>
      </c>
      <c r="D180" t="s">
        <v>2114</v>
      </c>
      <c r="E180" s="5">
        <v>5.9999999999999999E+26</v>
      </c>
    </row>
    <row r="181" spans="1:5" x14ac:dyDescent="0.25">
      <c r="A181" t="s">
        <v>2115</v>
      </c>
      <c r="B181" t="s">
        <v>2116</v>
      </c>
      <c r="C181" t="s">
        <v>1581</v>
      </c>
      <c r="D181" t="s">
        <v>2117</v>
      </c>
      <c r="E181" s="5">
        <v>3.8000000000000001E+41</v>
      </c>
    </row>
    <row r="182" spans="1:5" x14ac:dyDescent="0.25">
      <c r="A182" t="s">
        <v>2118</v>
      </c>
      <c r="B182" t="s">
        <v>2119</v>
      </c>
      <c r="C182" t="s">
        <v>21</v>
      </c>
      <c r="D182" t="s">
        <v>2120</v>
      </c>
      <c r="E182" t="s">
        <v>2121</v>
      </c>
    </row>
    <row r="183" spans="1:5" x14ac:dyDescent="0.25">
      <c r="A183" t="s">
        <v>96</v>
      </c>
      <c r="B183" t="s">
        <v>2122</v>
      </c>
      <c r="C183" t="s">
        <v>55</v>
      </c>
      <c r="D183" t="s">
        <v>2123</v>
      </c>
      <c r="E183" s="5">
        <v>9.3999999999999997E+60</v>
      </c>
    </row>
    <row r="184" spans="1:5" x14ac:dyDescent="0.25">
      <c r="A184" t="s">
        <v>1203</v>
      </c>
      <c r="B184" t="s">
        <v>2124</v>
      </c>
      <c r="C184" t="s">
        <v>1095</v>
      </c>
      <c r="D184" t="s">
        <v>2125</v>
      </c>
      <c r="E184" t="s">
        <v>2126</v>
      </c>
    </row>
    <row r="185" spans="1:5" x14ac:dyDescent="0.25">
      <c r="A185" t="s">
        <v>2127</v>
      </c>
      <c r="B185" t="s">
        <v>2128</v>
      </c>
      <c r="C185" t="s">
        <v>1581</v>
      </c>
      <c r="D185" t="s">
        <v>2129</v>
      </c>
      <c r="E185" s="5">
        <v>3.8E+40</v>
      </c>
    </row>
    <row r="186" spans="1:5" x14ac:dyDescent="0.25">
      <c r="A186" t="s">
        <v>2130</v>
      </c>
      <c r="B186" t="s">
        <v>2131</v>
      </c>
      <c r="C186" t="s">
        <v>2132</v>
      </c>
      <c r="D186" t="s">
        <v>2133</v>
      </c>
      <c r="E186" s="5">
        <v>2.9000000000000002E+57</v>
      </c>
    </row>
    <row r="187" spans="1:5" x14ac:dyDescent="0.25">
      <c r="A187" t="s">
        <v>2134</v>
      </c>
      <c r="B187" t="s">
        <v>2135</v>
      </c>
      <c r="C187" t="s">
        <v>55</v>
      </c>
      <c r="D187" t="s">
        <v>2136</v>
      </c>
      <c r="E187" s="5">
        <v>1.06E+38</v>
      </c>
    </row>
    <row r="188" spans="1:5" x14ac:dyDescent="0.25">
      <c r="A188" t="s">
        <v>513</v>
      </c>
      <c r="B188" t="s">
        <v>2137</v>
      </c>
      <c r="C188" t="s">
        <v>263</v>
      </c>
      <c r="D188" t="s">
        <v>2138</v>
      </c>
      <c r="E188" s="5">
        <v>8.3000000000000006E+29</v>
      </c>
    </row>
    <row r="189" spans="1:5" x14ac:dyDescent="0.25">
      <c r="A189" t="s">
        <v>2139</v>
      </c>
      <c r="B189" t="s">
        <v>2140</v>
      </c>
      <c r="C189" t="s">
        <v>36</v>
      </c>
      <c r="D189" t="s">
        <v>2141</v>
      </c>
      <c r="E189" t="s">
        <v>2142</v>
      </c>
    </row>
    <row r="190" spans="1:5" x14ac:dyDescent="0.25">
      <c r="A190" t="s">
        <v>464</v>
      </c>
      <c r="B190" t="s">
        <v>2143</v>
      </c>
      <c r="C190" t="s">
        <v>19</v>
      </c>
      <c r="D190" t="s">
        <v>2144</v>
      </c>
      <c r="E190" s="5">
        <v>1.1E+37</v>
      </c>
    </row>
    <row r="191" spans="1:5" x14ac:dyDescent="0.25">
      <c r="A191" t="s">
        <v>2145</v>
      </c>
      <c r="B191" t="s">
        <v>2146</v>
      </c>
      <c r="C191" t="s">
        <v>1095</v>
      </c>
      <c r="D191" t="s">
        <v>2147</v>
      </c>
      <c r="E191" t="s">
        <v>2148</v>
      </c>
    </row>
    <row r="192" spans="1:5" x14ac:dyDescent="0.25">
      <c r="A192" t="s">
        <v>2149</v>
      </c>
      <c r="B192" t="s">
        <v>2150</v>
      </c>
      <c r="C192" t="s">
        <v>21</v>
      </c>
      <c r="D192" t="s">
        <v>2151</v>
      </c>
      <c r="E192" t="s">
        <v>2152</v>
      </c>
    </row>
    <row r="193" spans="1:5" x14ac:dyDescent="0.25">
      <c r="A193" t="s">
        <v>2153</v>
      </c>
      <c r="B193" t="s">
        <v>2154</v>
      </c>
      <c r="C193" t="s">
        <v>2155</v>
      </c>
      <c r="D193" t="s">
        <v>2156</v>
      </c>
      <c r="E193" t="s">
        <v>2157</v>
      </c>
    </row>
    <row r="194" spans="1:5" x14ac:dyDescent="0.25">
      <c r="A194" t="s">
        <v>2158</v>
      </c>
      <c r="B194" t="s">
        <v>2159</v>
      </c>
      <c r="C194" t="s">
        <v>2160</v>
      </c>
      <c r="D194" t="s">
        <v>2161</v>
      </c>
      <c r="E194" s="5">
        <v>4.8000000000000002E+29</v>
      </c>
    </row>
    <row r="195" spans="1:5" x14ac:dyDescent="0.25">
      <c r="A195" t="s">
        <v>1213</v>
      </c>
      <c r="B195" t="s">
        <v>2162</v>
      </c>
      <c r="C195" t="s">
        <v>21</v>
      </c>
      <c r="D195" t="s">
        <v>2163</v>
      </c>
      <c r="E195" t="s">
        <v>2164</v>
      </c>
    </row>
    <row r="196" spans="1:5" x14ac:dyDescent="0.25">
      <c r="A196" t="s">
        <v>384</v>
      </c>
      <c r="B196" t="s">
        <v>2165</v>
      </c>
      <c r="C196" t="s">
        <v>263</v>
      </c>
      <c r="D196" t="s">
        <v>2166</v>
      </c>
      <c r="E196" s="5">
        <v>8.8000000000000003E+38</v>
      </c>
    </row>
    <row r="197" spans="1:5" x14ac:dyDescent="0.25">
      <c r="A197" t="s">
        <v>1217</v>
      </c>
      <c r="B197" t="s">
        <v>2167</v>
      </c>
      <c r="C197" t="s">
        <v>2155</v>
      </c>
      <c r="D197" t="s">
        <v>2168</v>
      </c>
      <c r="E197" t="s">
        <v>2169</v>
      </c>
    </row>
    <row r="198" spans="1:5" x14ac:dyDescent="0.25">
      <c r="A198" t="s">
        <v>2170</v>
      </c>
      <c r="B198" t="s">
        <v>2171</v>
      </c>
      <c r="C198" t="s">
        <v>80</v>
      </c>
      <c r="D198" t="s">
        <v>2172</v>
      </c>
      <c r="E198" t="s">
        <v>2173</v>
      </c>
    </row>
    <row r="199" spans="1:5" x14ac:dyDescent="0.25">
      <c r="A199" t="s">
        <v>536</v>
      </c>
      <c r="B199" t="s">
        <v>2174</v>
      </c>
      <c r="C199" t="s">
        <v>263</v>
      </c>
      <c r="D199" t="s">
        <v>2105</v>
      </c>
      <c r="E199" s="5">
        <v>9.0999999999999994E+51</v>
      </c>
    </row>
    <row r="200" spans="1:5" x14ac:dyDescent="0.25">
      <c r="A200" t="s">
        <v>2175</v>
      </c>
      <c r="B200" t="s">
        <v>2176</v>
      </c>
      <c r="C200" t="s">
        <v>2177</v>
      </c>
      <c r="D200" t="s">
        <v>2178</v>
      </c>
      <c r="E200" s="5">
        <v>2.9E+52</v>
      </c>
    </row>
    <row r="201" spans="1:5" x14ac:dyDescent="0.25">
      <c r="A201" t="s">
        <v>2179</v>
      </c>
      <c r="B201" t="s">
        <v>2180</v>
      </c>
      <c r="C201" t="s">
        <v>1907</v>
      </c>
      <c r="D201" t="s">
        <v>2181</v>
      </c>
      <c r="E201" t="s">
        <v>2182</v>
      </c>
    </row>
    <row r="202" spans="1:5" x14ac:dyDescent="0.25">
      <c r="A202" t="s">
        <v>302</v>
      </c>
      <c r="B202" t="s">
        <v>2183</v>
      </c>
      <c r="C202" t="s">
        <v>303</v>
      </c>
      <c r="D202" t="s">
        <v>2184</v>
      </c>
      <c r="E202" t="s">
        <v>2185</v>
      </c>
    </row>
    <row r="203" spans="1:5" x14ac:dyDescent="0.25">
      <c r="A203" t="s">
        <v>2186</v>
      </c>
      <c r="B203" t="s">
        <v>2187</v>
      </c>
      <c r="C203" t="s">
        <v>225</v>
      </c>
      <c r="D203" t="s">
        <v>2188</v>
      </c>
      <c r="E203" s="5">
        <v>1.0499999999999999E+54</v>
      </c>
    </row>
    <row r="204" spans="1:5" x14ac:dyDescent="0.25">
      <c r="A204" t="s">
        <v>2189</v>
      </c>
      <c r="B204" t="s">
        <v>2190</v>
      </c>
      <c r="C204" t="s">
        <v>2160</v>
      </c>
      <c r="D204" t="s">
        <v>2191</v>
      </c>
      <c r="E204" s="5">
        <v>44000</v>
      </c>
    </row>
    <row r="205" spans="1:5" x14ac:dyDescent="0.25">
      <c r="A205" t="s">
        <v>2192</v>
      </c>
      <c r="B205" t="s">
        <v>2193</v>
      </c>
      <c r="C205" t="s">
        <v>2194</v>
      </c>
      <c r="D205" t="s">
        <v>2195</v>
      </c>
      <c r="E205" s="5">
        <v>1.3E+45</v>
      </c>
    </row>
    <row r="206" spans="1:5" x14ac:dyDescent="0.25">
      <c r="A206" t="s">
        <v>2196</v>
      </c>
      <c r="B206" t="s">
        <v>2197</v>
      </c>
      <c r="C206" t="s">
        <v>225</v>
      </c>
      <c r="D206" t="s">
        <v>2198</v>
      </c>
      <c r="E206" s="5">
        <v>106000000000000</v>
      </c>
    </row>
    <row r="207" spans="1:5" x14ac:dyDescent="0.25">
      <c r="A207" t="s">
        <v>736</v>
      </c>
      <c r="B207" t="s">
        <v>2199</v>
      </c>
      <c r="C207" t="s">
        <v>21</v>
      </c>
      <c r="D207" t="s">
        <v>2200</v>
      </c>
      <c r="E207" s="5">
        <v>1.34E+33</v>
      </c>
    </row>
    <row r="208" spans="1:5" x14ac:dyDescent="0.25">
      <c r="A208" t="s">
        <v>2201</v>
      </c>
      <c r="B208" t="s">
        <v>2202</v>
      </c>
      <c r="C208" t="s">
        <v>225</v>
      </c>
      <c r="D208" t="s">
        <v>2203</v>
      </c>
      <c r="E208" s="5">
        <v>1.06E+40</v>
      </c>
    </row>
    <row r="209" spans="1:5" x14ac:dyDescent="0.25">
      <c r="A209" t="s">
        <v>2204</v>
      </c>
      <c r="B209" t="s">
        <v>2205</v>
      </c>
      <c r="C209" t="s">
        <v>1862</v>
      </c>
      <c r="D209" t="s">
        <v>2206</v>
      </c>
      <c r="E209" t="s">
        <v>2207</v>
      </c>
    </row>
    <row r="210" spans="1:5" x14ac:dyDescent="0.25">
      <c r="A210" t="s">
        <v>2208</v>
      </c>
      <c r="B210" t="s">
        <v>2209</v>
      </c>
      <c r="C210" t="s">
        <v>55</v>
      </c>
      <c r="D210" t="s">
        <v>2210</v>
      </c>
      <c r="E210" s="5">
        <v>1.02E+56</v>
      </c>
    </row>
    <row r="211" spans="1:5" x14ac:dyDescent="0.25">
      <c r="A211" t="s">
        <v>2211</v>
      </c>
      <c r="B211" t="s">
        <v>2212</v>
      </c>
      <c r="C211" t="s">
        <v>1846</v>
      </c>
      <c r="D211" t="s">
        <v>1744</v>
      </c>
      <c r="E211" t="s">
        <v>2213</v>
      </c>
    </row>
    <row r="212" spans="1:5" x14ac:dyDescent="0.25">
      <c r="A212" t="s">
        <v>2214</v>
      </c>
      <c r="B212" t="s">
        <v>2215</v>
      </c>
      <c r="C212" t="s">
        <v>193</v>
      </c>
      <c r="D212" t="s">
        <v>2216</v>
      </c>
      <c r="E212" s="5">
        <v>1.3199999999999999E+28</v>
      </c>
    </row>
    <row r="213" spans="1:5" x14ac:dyDescent="0.25">
      <c r="A213" t="s">
        <v>53</v>
      </c>
      <c r="B213" t="s">
        <v>2217</v>
      </c>
      <c r="C213" t="s">
        <v>55</v>
      </c>
      <c r="D213" t="s">
        <v>2218</v>
      </c>
      <c r="E213" s="5">
        <v>1.1899999999999999E+47</v>
      </c>
    </row>
    <row r="214" spans="1:5" x14ac:dyDescent="0.25">
      <c r="A214" t="s">
        <v>1780</v>
      </c>
      <c r="B214" t="s">
        <v>2219</v>
      </c>
      <c r="C214" t="s">
        <v>19</v>
      </c>
      <c r="D214" t="s">
        <v>2220</v>
      </c>
      <c r="E214" s="5">
        <v>1.1E+45</v>
      </c>
    </row>
    <row r="215" spans="1:5" x14ac:dyDescent="0.25">
      <c r="A215" t="s">
        <v>129</v>
      </c>
      <c r="B215" t="s">
        <v>2221</v>
      </c>
      <c r="C215" t="s">
        <v>130</v>
      </c>
      <c r="D215" t="s">
        <v>2222</v>
      </c>
      <c r="E215" s="5">
        <v>160000</v>
      </c>
    </row>
    <row r="216" spans="1:5" x14ac:dyDescent="0.25">
      <c r="A216" t="s">
        <v>1231</v>
      </c>
      <c r="B216" t="s">
        <v>2223</v>
      </c>
      <c r="C216" t="s">
        <v>21</v>
      </c>
      <c r="D216" t="s">
        <v>2224</v>
      </c>
      <c r="E216" t="s">
        <v>2225</v>
      </c>
    </row>
    <row r="217" spans="1:5" x14ac:dyDescent="0.25">
      <c r="A217" t="s">
        <v>2226</v>
      </c>
      <c r="B217" t="s">
        <v>2227</v>
      </c>
      <c r="C217" t="s">
        <v>55</v>
      </c>
      <c r="D217" t="s">
        <v>2228</v>
      </c>
      <c r="E217" s="5">
        <v>1.2599999999999999E+54</v>
      </c>
    </row>
    <row r="218" spans="1:5" x14ac:dyDescent="0.25">
      <c r="A218" t="s">
        <v>220</v>
      </c>
      <c r="B218" t="s">
        <v>2229</v>
      </c>
      <c r="C218" t="s">
        <v>21</v>
      </c>
      <c r="D218" t="s">
        <v>2230</v>
      </c>
      <c r="E218" t="s">
        <v>2231</v>
      </c>
    </row>
    <row r="219" spans="1:5" x14ac:dyDescent="0.25">
      <c r="A219" t="s">
        <v>2232</v>
      </c>
      <c r="B219" t="s">
        <v>2233</v>
      </c>
      <c r="C219" t="s">
        <v>225</v>
      </c>
      <c r="D219" t="s">
        <v>2234</v>
      </c>
      <c r="E219" s="5">
        <v>1.05E+47</v>
      </c>
    </row>
    <row r="220" spans="1:5" x14ac:dyDescent="0.25">
      <c r="A220" t="s">
        <v>1235</v>
      </c>
      <c r="B220" t="s">
        <v>2235</v>
      </c>
      <c r="C220" t="s">
        <v>21</v>
      </c>
      <c r="D220" t="s">
        <v>2236</v>
      </c>
      <c r="E220" t="s">
        <v>2237</v>
      </c>
    </row>
    <row r="221" spans="1:5" x14ac:dyDescent="0.25">
      <c r="A221" t="s">
        <v>2238</v>
      </c>
      <c r="B221" t="s">
        <v>2239</v>
      </c>
      <c r="C221" t="s">
        <v>1636</v>
      </c>
      <c r="D221" t="s">
        <v>2240</v>
      </c>
      <c r="E221" t="s">
        <v>2241</v>
      </c>
    </row>
    <row r="222" spans="1:5" x14ac:dyDescent="0.25">
      <c r="A222" t="s">
        <v>2242</v>
      </c>
      <c r="B222" t="s">
        <v>2243</v>
      </c>
      <c r="C222" t="s">
        <v>225</v>
      </c>
      <c r="D222" t="s">
        <v>2244</v>
      </c>
      <c r="E222" s="5">
        <v>1.07E+42</v>
      </c>
    </row>
    <row r="223" spans="1:5" x14ac:dyDescent="0.25">
      <c r="A223" t="s">
        <v>216</v>
      </c>
      <c r="B223" t="s">
        <v>2245</v>
      </c>
      <c r="C223" t="s">
        <v>55</v>
      </c>
      <c r="D223" t="s">
        <v>2246</v>
      </c>
      <c r="E223" s="5">
        <v>1.11E+32</v>
      </c>
    </row>
    <row r="224" spans="1:5" x14ac:dyDescent="0.25">
      <c r="A224" t="s">
        <v>2247</v>
      </c>
      <c r="B224" t="s">
        <v>2248</v>
      </c>
      <c r="C224" t="s">
        <v>1907</v>
      </c>
      <c r="D224" t="s">
        <v>2249</v>
      </c>
      <c r="E224" t="s">
        <v>2250</v>
      </c>
    </row>
    <row r="225" spans="1:5" x14ac:dyDescent="0.25">
      <c r="A225" t="s">
        <v>328</v>
      </c>
      <c r="B225" t="s">
        <v>2251</v>
      </c>
      <c r="C225" t="s">
        <v>329</v>
      </c>
      <c r="D225" t="s">
        <v>2252</v>
      </c>
      <c r="E225" s="5">
        <v>1.2599999999999999E+49</v>
      </c>
    </row>
    <row r="226" spans="1:5" x14ac:dyDescent="0.25">
      <c r="A226" t="s">
        <v>612</v>
      </c>
      <c r="B226" t="s">
        <v>2253</v>
      </c>
      <c r="C226" t="s">
        <v>263</v>
      </c>
      <c r="D226" t="s">
        <v>2254</v>
      </c>
      <c r="E226" s="5">
        <v>7.8000000000000004E+34</v>
      </c>
    </row>
    <row r="227" spans="1:5" x14ac:dyDescent="0.25">
      <c r="A227" t="s">
        <v>501</v>
      </c>
      <c r="B227" t="s">
        <v>2255</v>
      </c>
      <c r="C227" t="s">
        <v>183</v>
      </c>
      <c r="D227" t="s">
        <v>2256</v>
      </c>
      <c r="E227" s="5">
        <v>1.2900000000000001E+50</v>
      </c>
    </row>
    <row r="228" spans="1:5" x14ac:dyDescent="0.25">
      <c r="A228" t="s">
        <v>647</v>
      </c>
      <c r="B228" t="s">
        <v>871</v>
      </c>
      <c r="C228" t="s">
        <v>173</v>
      </c>
      <c r="D228" t="s">
        <v>2257</v>
      </c>
      <c r="E228" s="5">
        <v>1.19E+60</v>
      </c>
    </row>
    <row r="229" spans="1:5" x14ac:dyDescent="0.25">
      <c r="A229" t="s">
        <v>2258</v>
      </c>
      <c r="B229" t="s">
        <v>2259</v>
      </c>
      <c r="C229" t="s">
        <v>1095</v>
      </c>
      <c r="D229" t="s">
        <v>2260</v>
      </c>
      <c r="E229" t="s">
        <v>2261</v>
      </c>
    </row>
    <row r="230" spans="1:5" x14ac:dyDescent="0.25">
      <c r="A230" t="s">
        <v>2262</v>
      </c>
      <c r="B230" t="s">
        <v>2263</v>
      </c>
      <c r="C230" t="s">
        <v>2264</v>
      </c>
      <c r="D230" t="s">
        <v>2037</v>
      </c>
      <c r="E230" s="5">
        <v>2.9999999999999999E+54</v>
      </c>
    </row>
    <row r="231" spans="1:5" x14ac:dyDescent="0.25">
      <c r="A231" t="s">
        <v>2265</v>
      </c>
      <c r="B231" t="s">
        <v>2266</v>
      </c>
      <c r="C231" t="s">
        <v>2264</v>
      </c>
      <c r="D231" t="s">
        <v>2037</v>
      </c>
      <c r="E231" s="5">
        <v>3.0000000000000001E+56</v>
      </c>
    </row>
    <row r="232" spans="1:5" x14ac:dyDescent="0.25">
      <c r="A232" t="s">
        <v>367</v>
      </c>
      <c r="B232" t="s">
        <v>2267</v>
      </c>
      <c r="C232" t="s">
        <v>21</v>
      </c>
      <c r="D232" t="s">
        <v>2268</v>
      </c>
      <c r="E232" t="s">
        <v>2269</v>
      </c>
    </row>
    <row r="233" spans="1:5" x14ac:dyDescent="0.25">
      <c r="A233" t="s">
        <v>574</v>
      </c>
      <c r="B233" t="s">
        <v>2270</v>
      </c>
      <c r="C233" t="s">
        <v>263</v>
      </c>
      <c r="D233" t="s">
        <v>2271</v>
      </c>
      <c r="E233" s="5">
        <v>9.3000000000000004E+55</v>
      </c>
    </row>
    <row r="234" spans="1:5" x14ac:dyDescent="0.25">
      <c r="A234" t="s">
        <v>637</v>
      </c>
      <c r="B234" t="s">
        <v>2272</v>
      </c>
      <c r="C234" t="s">
        <v>21</v>
      </c>
      <c r="D234" t="s">
        <v>2273</v>
      </c>
      <c r="E234" t="s">
        <v>2274</v>
      </c>
    </row>
    <row r="235" spans="1:5" x14ac:dyDescent="0.25">
      <c r="A235" t="s">
        <v>2275</v>
      </c>
      <c r="B235" t="s">
        <v>2276</v>
      </c>
      <c r="C235" t="s">
        <v>1636</v>
      </c>
      <c r="D235" t="s">
        <v>2277</v>
      </c>
      <c r="E235" t="s">
        <v>2278</v>
      </c>
    </row>
    <row r="236" spans="1:5" x14ac:dyDescent="0.25">
      <c r="A236" t="s">
        <v>2279</v>
      </c>
      <c r="B236" t="s">
        <v>2280</v>
      </c>
      <c r="C236" t="s">
        <v>318</v>
      </c>
      <c r="D236" t="s">
        <v>2281</v>
      </c>
      <c r="E236" s="5">
        <v>7.9000000000000003E+31</v>
      </c>
    </row>
    <row r="237" spans="1:5" x14ac:dyDescent="0.25">
      <c r="A237" t="s">
        <v>281</v>
      </c>
      <c r="B237" t="s">
        <v>2282</v>
      </c>
      <c r="C237" t="s">
        <v>183</v>
      </c>
      <c r="D237" t="s">
        <v>2283</v>
      </c>
      <c r="E237" s="5">
        <v>1.04E+20</v>
      </c>
    </row>
    <row r="238" spans="1:5" x14ac:dyDescent="0.25">
      <c r="A238" t="s">
        <v>1249</v>
      </c>
      <c r="B238" t="s">
        <v>2284</v>
      </c>
      <c r="C238" t="s">
        <v>288</v>
      </c>
      <c r="D238" t="s">
        <v>1588</v>
      </c>
      <c r="E238" s="5">
        <v>73000000000000</v>
      </c>
    </row>
    <row r="239" spans="1:5" x14ac:dyDescent="0.25">
      <c r="A239" t="s">
        <v>2285</v>
      </c>
      <c r="B239" t="s">
        <v>2286</v>
      </c>
      <c r="C239" t="s">
        <v>19</v>
      </c>
      <c r="D239" t="s">
        <v>2287</v>
      </c>
      <c r="E239" s="5">
        <v>1.1E+46</v>
      </c>
    </row>
    <row r="240" spans="1:5" x14ac:dyDescent="0.25">
      <c r="A240" t="s">
        <v>2288</v>
      </c>
      <c r="B240" t="s">
        <v>2289</v>
      </c>
      <c r="C240" t="s">
        <v>2288</v>
      </c>
      <c r="D240" t="s">
        <v>2290</v>
      </c>
      <c r="E240" s="5">
        <v>3.4000000000000003E+48</v>
      </c>
    </row>
    <row r="241" spans="1:5" x14ac:dyDescent="0.25">
      <c r="A241" t="s">
        <v>78</v>
      </c>
      <c r="B241" t="s">
        <v>2291</v>
      </c>
      <c r="C241" t="s">
        <v>80</v>
      </c>
      <c r="D241" t="s">
        <v>2292</v>
      </c>
      <c r="E241" s="5">
        <v>9.9999999999999997E+58</v>
      </c>
    </row>
    <row r="242" spans="1:5" x14ac:dyDescent="0.25">
      <c r="A242" t="s">
        <v>433</v>
      </c>
      <c r="B242" t="s">
        <v>2293</v>
      </c>
      <c r="C242" t="s">
        <v>263</v>
      </c>
      <c r="D242" t="s">
        <v>2294</v>
      </c>
      <c r="E242" s="5">
        <v>9.3000000000000005E+37</v>
      </c>
    </row>
    <row r="243" spans="1:5" x14ac:dyDescent="0.25">
      <c r="A243" t="s">
        <v>2295</v>
      </c>
      <c r="B243" t="s">
        <v>2296</v>
      </c>
      <c r="C243" t="s">
        <v>183</v>
      </c>
      <c r="D243" t="s">
        <v>2297</v>
      </c>
      <c r="E243" s="5">
        <v>1430000000000</v>
      </c>
    </row>
    <row r="244" spans="1:5" x14ac:dyDescent="0.25">
      <c r="A244" t="s">
        <v>2298</v>
      </c>
      <c r="B244" t="s">
        <v>2299</v>
      </c>
      <c r="C244" t="s">
        <v>427</v>
      </c>
      <c r="D244" t="s">
        <v>2300</v>
      </c>
      <c r="E244" s="5">
        <v>2.4E+49</v>
      </c>
    </row>
    <row r="245" spans="1:5" x14ac:dyDescent="0.25">
      <c r="A245" t="s">
        <v>2301</v>
      </c>
      <c r="B245" t="s">
        <v>2302</v>
      </c>
      <c r="C245" t="s">
        <v>329</v>
      </c>
      <c r="D245" t="s">
        <v>2303</v>
      </c>
      <c r="E245" s="5">
        <v>1.26E+53</v>
      </c>
    </row>
    <row r="246" spans="1:5" x14ac:dyDescent="0.25">
      <c r="A246" t="s">
        <v>570</v>
      </c>
      <c r="B246" t="s">
        <v>2304</v>
      </c>
      <c r="C246" t="s">
        <v>263</v>
      </c>
      <c r="D246" t="s">
        <v>2305</v>
      </c>
      <c r="E246" s="5">
        <v>7.5000000000000003E+46</v>
      </c>
    </row>
    <row r="247" spans="1:5" x14ac:dyDescent="0.25">
      <c r="A247" t="s">
        <v>336</v>
      </c>
      <c r="B247" t="s">
        <v>2306</v>
      </c>
      <c r="C247" t="s">
        <v>48</v>
      </c>
      <c r="D247" t="s">
        <v>2307</v>
      </c>
      <c r="E247" s="5">
        <v>1.06E+53</v>
      </c>
    </row>
    <row r="248" spans="1:5" x14ac:dyDescent="0.25">
      <c r="A248" t="s">
        <v>262</v>
      </c>
      <c r="B248" t="s">
        <v>2308</v>
      </c>
      <c r="C248" t="s">
        <v>263</v>
      </c>
      <c r="D248" t="s">
        <v>2309</v>
      </c>
      <c r="E248" s="5">
        <v>75</v>
      </c>
    </row>
    <row r="249" spans="1:5" x14ac:dyDescent="0.25">
      <c r="A249" t="s">
        <v>2310</v>
      </c>
      <c r="B249" t="s">
        <v>2311</v>
      </c>
      <c r="C249" t="s">
        <v>2264</v>
      </c>
      <c r="D249" t="s">
        <v>2312</v>
      </c>
      <c r="E249" s="5">
        <v>7.0000000000000002E+33</v>
      </c>
    </row>
    <row r="250" spans="1:5" x14ac:dyDescent="0.25">
      <c r="A250" t="s">
        <v>374</v>
      </c>
      <c r="B250" t="s">
        <v>2313</v>
      </c>
      <c r="C250" t="s">
        <v>48</v>
      </c>
      <c r="D250" t="s">
        <v>2314</v>
      </c>
      <c r="E250" s="5">
        <v>1.4E+42</v>
      </c>
    </row>
    <row r="251" spans="1:5" x14ac:dyDescent="0.25">
      <c r="A251" t="s">
        <v>2315</v>
      </c>
      <c r="B251" t="s">
        <v>2316</v>
      </c>
      <c r="C251" t="s">
        <v>1996</v>
      </c>
      <c r="D251" t="s">
        <v>2317</v>
      </c>
      <c r="E251" s="5">
        <v>1.9E+53</v>
      </c>
    </row>
    <row r="252" spans="1:5" x14ac:dyDescent="0.25">
      <c r="A252" t="s">
        <v>1254</v>
      </c>
      <c r="B252" t="s">
        <v>2318</v>
      </c>
      <c r="C252" t="s">
        <v>21</v>
      </c>
      <c r="D252" t="s">
        <v>2319</v>
      </c>
      <c r="E252" t="s">
        <v>2320</v>
      </c>
    </row>
    <row r="253" spans="1:5" x14ac:dyDescent="0.25">
      <c r="A253" t="s">
        <v>396</v>
      </c>
      <c r="B253" t="s">
        <v>2321</v>
      </c>
      <c r="C253" t="s">
        <v>397</v>
      </c>
      <c r="D253" t="s">
        <v>2322</v>
      </c>
      <c r="E253" s="5">
        <v>390000000000</v>
      </c>
    </row>
    <row r="254" spans="1:5" x14ac:dyDescent="0.25">
      <c r="A254" t="s">
        <v>1256</v>
      </c>
      <c r="B254" t="s">
        <v>2323</v>
      </c>
      <c r="C254" t="s">
        <v>21</v>
      </c>
      <c r="D254" t="s">
        <v>1730</v>
      </c>
      <c r="E254" t="s">
        <v>2324</v>
      </c>
    </row>
    <row r="255" spans="1:5" x14ac:dyDescent="0.25">
      <c r="A255" t="s">
        <v>343</v>
      </c>
      <c r="B255" t="s">
        <v>2325</v>
      </c>
      <c r="C255" t="s">
        <v>263</v>
      </c>
      <c r="D255" t="s">
        <v>2326</v>
      </c>
      <c r="E255" s="5">
        <v>8.1999999999999997E+35</v>
      </c>
    </row>
    <row r="256" spans="1:5" x14ac:dyDescent="0.25">
      <c r="A256" t="s">
        <v>1048</v>
      </c>
      <c r="B256" t="s">
        <v>2327</v>
      </c>
      <c r="C256" t="s">
        <v>21</v>
      </c>
      <c r="D256" t="s">
        <v>2328</v>
      </c>
      <c r="E256" t="s">
        <v>2329</v>
      </c>
    </row>
    <row r="257" spans="1:5" x14ac:dyDescent="0.25">
      <c r="A257" t="s">
        <v>1260</v>
      </c>
      <c r="B257" t="s">
        <v>2318</v>
      </c>
      <c r="C257" t="s">
        <v>21</v>
      </c>
      <c r="D257" t="s">
        <v>2319</v>
      </c>
      <c r="E257" t="s">
        <v>2320</v>
      </c>
    </row>
    <row r="258" spans="1:5" x14ac:dyDescent="0.25">
      <c r="A258" t="s">
        <v>2330</v>
      </c>
      <c r="B258" t="s">
        <v>2331</v>
      </c>
      <c r="C258" t="s">
        <v>183</v>
      </c>
      <c r="D258" t="s">
        <v>2332</v>
      </c>
      <c r="E258" s="5">
        <v>4.9E+31</v>
      </c>
    </row>
    <row r="259" spans="1:5" x14ac:dyDescent="0.25">
      <c r="A259" t="s">
        <v>571</v>
      </c>
      <c r="B259" t="s">
        <v>2333</v>
      </c>
      <c r="C259" t="s">
        <v>55</v>
      </c>
      <c r="D259" t="s">
        <v>2334</v>
      </c>
      <c r="E259" s="5">
        <v>1.1899999999999999E+41</v>
      </c>
    </row>
    <row r="260" spans="1:5" x14ac:dyDescent="0.25">
      <c r="A260" t="s">
        <v>2335</v>
      </c>
      <c r="B260" t="s">
        <v>2336</v>
      </c>
      <c r="C260" t="s">
        <v>48</v>
      </c>
      <c r="D260" t="s">
        <v>2337</v>
      </c>
      <c r="E260" s="5">
        <v>1.03E+36</v>
      </c>
    </row>
    <row r="261" spans="1:5" x14ac:dyDescent="0.25">
      <c r="A261" t="s">
        <v>2338</v>
      </c>
      <c r="B261" t="s">
        <v>2339</v>
      </c>
      <c r="C261" t="s">
        <v>19</v>
      </c>
      <c r="D261" t="s">
        <v>2340</v>
      </c>
      <c r="E261" s="5">
        <v>6E+22</v>
      </c>
    </row>
    <row r="262" spans="1:5" x14ac:dyDescent="0.25">
      <c r="A262" t="s">
        <v>2341</v>
      </c>
      <c r="B262" t="s">
        <v>2342</v>
      </c>
      <c r="C262" t="s">
        <v>2343</v>
      </c>
      <c r="D262" t="s">
        <v>2344</v>
      </c>
      <c r="E262" s="5">
        <v>6E+19</v>
      </c>
    </row>
    <row r="263" spans="1:5" x14ac:dyDescent="0.25">
      <c r="A263" t="s">
        <v>2345</v>
      </c>
      <c r="B263" t="s">
        <v>2346</v>
      </c>
      <c r="C263" t="s">
        <v>329</v>
      </c>
      <c r="D263" t="s">
        <v>2347</v>
      </c>
      <c r="E263" s="5">
        <v>1.2799999999999999E+51</v>
      </c>
    </row>
    <row r="264" spans="1:5" x14ac:dyDescent="0.25">
      <c r="A264" t="s">
        <v>2348</v>
      </c>
      <c r="B264" t="s">
        <v>2349</v>
      </c>
      <c r="C264" t="s">
        <v>183</v>
      </c>
      <c r="D264" t="s">
        <v>2350</v>
      </c>
      <c r="E264" s="5">
        <v>13700000</v>
      </c>
    </row>
    <row r="265" spans="1:5" x14ac:dyDescent="0.25">
      <c r="A265" t="s">
        <v>2351</v>
      </c>
      <c r="B265" t="s">
        <v>2352</v>
      </c>
      <c r="C265" t="s">
        <v>2353</v>
      </c>
      <c r="D265" t="s">
        <v>2354</v>
      </c>
      <c r="E265" s="5">
        <v>69</v>
      </c>
    </row>
    <row r="266" spans="1:5" x14ac:dyDescent="0.25">
      <c r="A266" t="s">
        <v>2355</v>
      </c>
      <c r="B266" t="s">
        <v>2356</v>
      </c>
      <c r="C266" t="s">
        <v>288</v>
      </c>
      <c r="D266" t="s">
        <v>2357</v>
      </c>
      <c r="E266" s="5">
        <v>67</v>
      </c>
    </row>
    <row r="267" spans="1:5" x14ac:dyDescent="0.25">
      <c r="A267" t="s">
        <v>257</v>
      </c>
      <c r="B267" t="s">
        <v>2358</v>
      </c>
      <c r="C267" t="s">
        <v>259</v>
      </c>
      <c r="D267" t="s">
        <v>2359</v>
      </c>
      <c r="E267" s="5">
        <v>1.01E+48</v>
      </c>
    </row>
    <row r="268" spans="1:5" x14ac:dyDescent="0.25">
      <c r="A268" t="s">
        <v>2360</v>
      </c>
      <c r="B268" t="s">
        <v>2361</v>
      </c>
      <c r="C268" t="s">
        <v>183</v>
      </c>
      <c r="D268" t="s">
        <v>2362</v>
      </c>
      <c r="E268" s="5">
        <v>4E+41</v>
      </c>
    </row>
    <row r="269" spans="1:5" x14ac:dyDescent="0.25">
      <c r="A269" t="s">
        <v>340</v>
      </c>
      <c r="B269" t="s">
        <v>2363</v>
      </c>
      <c r="C269" t="s">
        <v>229</v>
      </c>
      <c r="D269" t="s">
        <v>2364</v>
      </c>
      <c r="E269" s="5">
        <v>5.1000000000000004E+28</v>
      </c>
    </row>
    <row r="270" spans="1:5" x14ac:dyDescent="0.25">
      <c r="A270" t="s">
        <v>2365</v>
      </c>
      <c r="B270" t="s">
        <v>2366</v>
      </c>
      <c r="C270" t="s">
        <v>2367</v>
      </c>
      <c r="D270" t="s">
        <v>2368</v>
      </c>
      <c r="E270" s="5">
        <v>1000000000</v>
      </c>
    </row>
    <row r="271" spans="1:5" x14ac:dyDescent="0.25">
      <c r="A271" t="s">
        <v>187</v>
      </c>
      <c r="B271" t="s">
        <v>2369</v>
      </c>
      <c r="C271" t="s">
        <v>55</v>
      </c>
      <c r="D271" t="s">
        <v>2370</v>
      </c>
      <c r="E271" s="5">
        <v>76</v>
      </c>
    </row>
    <row r="272" spans="1:5" x14ac:dyDescent="0.25">
      <c r="A272" t="s">
        <v>2371</v>
      </c>
      <c r="B272" t="s">
        <v>2372</v>
      </c>
      <c r="C272" t="s">
        <v>2373</v>
      </c>
      <c r="D272" t="s">
        <v>2374</v>
      </c>
      <c r="E272" s="5">
        <v>85000000000000</v>
      </c>
    </row>
    <row r="273" spans="1:5" x14ac:dyDescent="0.25">
      <c r="A273" t="s">
        <v>2375</v>
      </c>
      <c r="B273" t="s">
        <v>2376</v>
      </c>
      <c r="C273" t="s">
        <v>1653</v>
      </c>
      <c r="D273" t="s">
        <v>2377</v>
      </c>
      <c r="E273" s="5">
        <v>2.3999999999999999E+51</v>
      </c>
    </row>
    <row r="274" spans="1:5" x14ac:dyDescent="0.25">
      <c r="A274" t="s">
        <v>2378</v>
      </c>
      <c r="B274" t="s">
        <v>2379</v>
      </c>
      <c r="C274" t="s">
        <v>193</v>
      </c>
      <c r="D274" t="s">
        <v>2380</v>
      </c>
      <c r="E274" s="5">
        <v>1.39E+45</v>
      </c>
    </row>
    <row r="275" spans="1:5" x14ac:dyDescent="0.25">
      <c r="A275" t="s">
        <v>1267</v>
      </c>
      <c r="B275" t="s">
        <v>2381</v>
      </c>
      <c r="C275" t="s">
        <v>183</v>
      </c>
      <c r="D275" t="s">
        <v>2382</v>
      </c>
      <c r="E275" s="5">
        <v>4900000000</v>
      </c>
    </row>
    <row r="276" spans="1:5" x14ac:dyDescent="0.25">
      <c r="A276" t="s">
        <v>245</v>
      </c>
      <c r="B276" t="s">
        <v>2383</v>
      </c>
      <c r="C276" t="s">
        <v>155</v>
      </c>
      <c r="D276" t="s">
        <v>2384</v>
      </c>
      <c r="E276" s="5">
        <v>4.6999999999999999E+54</v>
      </c>
    </row>
    <row r="277" spans="1:5" x14ac:dyDescent="0.25">
      <c r="A277" t="s">
        <v>619</v>
      </c>
      <c r="B277" t="s">
        <v>2385</v>
      </c>
      <c r="C277" t="s">
        <v>620</v>
      </c>
      <c r="D277" t="s">
        <v>2386</v>
      </c>
      <c r="E277" s="5">
        <v>2.8000000000000002E+31</v>
      </c>
    </row>
    <row r="278" spans="1:5" x14ac:dyDescent="0.25">
      <c r="A278" t="s">
        <v>2387</v>
      </c>
      <c r="B278" t="s">
        <v>2388</v>
      </c>
      <c r="C278" t="s">
        <v>48</v>
      </c>
      <c r="D278" t="s">
        <v>2389</v>
      </c>
      <c r="E278" s="5">
        <v>1.2499999999999999E+28</v>
      </c>
    </row>
    <row r="279" spans="1:5" x14ac:dyDescent="0.25">
      <c r="A279" t="s">
        <v>2390</v>
      </c>
      <c r="B279" t="s">
        <v>2391</v>
      </c>
      <c r="C279" t="s">
        <v>183</v>
      </c>
      <c r="D279" t="s">
        <v>2392</v>
      </c>
      <c r="E279" s="5">
        <v>8.0000000000000004E+57</v>
      </c>
    </row>
    <row r="280" spans="1:5" x14ac:dyDescent="0.25">
      <c r="A280" t="s">
        <v>2393</v>
      </c>
      <c r="B280" t="s">
        <v>2394</v>
      </c>
      <c r="C280" t="s">
        <v>1694</v>
      </c>
      <c r="D280" t="s">
        <v>2395</v>
      </c>
      <c r="E280" s="5">
        <v>2.2000000000000001E+26</v>
      </c>
    </row>
    <row r="281" spans="1:5" x14ac:dyDescent="0.25">
      <c r="A281" t="s">
        <v>2396</v>
      </c>
      <c r="B281" t="s">
        <v>2397</v>
      </c>
      <c r="C281" t="s">
        <v>183</v>
      </c>
      <c r="D281" t="s">
        <v>2398</v>
      </c>
      <c r="E281" s="5">
        <v>2.8000000000000001E+44</v>
      </c>
    </row>
    <row r="282" spans="1:5" x14ac:dyDescent="0.25">
      <c r="A282" t="s">
        <v>181</v>
      </c>
      <c r="B282" t="s">
        <v>2399</v>
      </c>
      <c r="C282" t="s">
        <v>183</v>
      </c>
      <c r="D282" t="s">
        <v>2400</v>
      </c>
      <c r="E282" s="5">
        <v>1.35E+17</v>
      </c>
    </row>
    <row r="283" spans="1:5" x14ac:dyDescent="0.25">
      <c r="A283" t="s">
        <v>425</v>
      </c>
      <c r="B283" t="s">
        <v>2401</v>
      </c>
      <c r="C283" t="s">
        <v>427</v>
      </c>
      <c r="D283" t="s">
        <v>2402</v>
      </c>
      <c r="E283" s="5">
        <v>3.6E+18</v>
      </c>
    </row>
    <row r="284" spans="1:5" x14ac:dyDescent="0.25">
      <c r="A284" t="s">
        <v>2403</v>
      </c>
      <c r="B284" t="s">
        <v>2404</v>
      </c>
      <c r="C284" t="s">
        <v>2405</v>
      </c>
      <c r="D284" t="s">
        <v>2406</v>
      </c>
      <c r="E284" s="5">
        <v>300000</v>
      </c>
    </row>
    <row r="285" spans="1:5" x14ac:dyDescent="0.25">
      <c r="A285" t="s">
        <v>362</v>
      </c>
      <c r="B285" t="s">
        <v>2407</v>
      </c>
      <c r="C285" t="s">
        <v>329</v>
      </c>
      <c r="D285" t="s">
        <v>2380</v>
      </c>
      <c r="E285" s="5">
        <v>1.2599999999999999E+52</v>
      </c>
    </row>
    <row r="286" spans="1:5" x14ac:dyDescent="0.25">
      <c r="A286" t="s">
        <v>2408</v>
      </c>
      <c r="B286" t="s">
        <v>2409</v>
      </c>
      <c r="C286" t="s">
        <v>1694</v>
      </c>
      <c r="D286" t="s">
        <v>2410</v>
      </c>
      <c r="E286" s="5">
        <v>1.5E+24</v>
      </c>
    </row>
    <row r="287" spans="1:5" x14ac:dyDescent="0.25">
      <c r="A287" t="s">
        <v>2411</v>
      </c>
      <c r="B287" t="s">
        <v>2412</v>
      </c>
      <c r="C287" t="s">
        <v>1694</v>
      </c>
      <c r="D287" t="s">
        <v>2413</v>
      </c>
      <c r="E287" s="5">
        <v>2500000000000</v>
      </c>
    </row>
    <row r="288" spans="1:5" x14ac:dyDescent="0.25">
      <c r="A288" t="s">
        <v>482</v>
      </c>
      <c r="B288" t="s">
        <v>2414</v>
      </c>
      <c r="C288" t="s">
        <v>263</v>
      </c>
      <c r="D288" t="s">
        <v>1841</v>
      </c>
      <c r="E288" s="5">
        <v>8.8E+19</v>
      </c>
    </row>
    <row r="289" spans="1:5" x14ac:dyDescent="0.25">
      <c r="A289" t="s">
        <v>248</v>
      </c>
      <c r="B289" t="s">
        <v>2415</v>
      </c>
      <c r="C289" t="s">
        <v>183</v>
      </c>
      <c r="D289" t="s">
        <v>2416</v>
      </c>
      <c r="E289" s="5">
        <v>1.9999999999999999E+31</v>
      </c>
    </row>
    <row r="290" spans="1:5" x14ac:dyDescent="0.25">
      <c r="A290" t="s">
        <v>92</v>
      </c>
      <c r="B290" t="s">
        <v>2417</v>
      </c>
      <c r="C290" t="s">
        <v>19</v>
      </c>
      <c r="D290" t="s">
        <v>2418</v>
      </c>
      <c r="E290" s="5">
        <v>5.9999999999999998E+31</v>
      </c>
    </row>
    <row r="291" spans="1:5" x14ac:dyDescent="0.25">
      <c r="A291" t="s">
        <v>2419</v>
      </c>
      <c r="B291" t="s">
        <v>2420</v>
      </c>
      <c r="C291" t="s">
        <v>315</v>
      </c>
      <c r="D291" t="s">
        <v>2421</v>
      </c>
      <c r="E291" s="5">
        <v>450000000</v>
      </c>
    </row>
    <row r="292" spans="1:5" x14ac:dyDescent="0.25">
      <c r="A292" t="s">
        <v>2422</v>
      </c>
      <c r="B292" t="s">
        <v>2423</v>
      </c>
      <c r="C292" t="s">
        <v>2424</v>
      </c>
      <c r="D292" t="s">
        <v>2425</v>
      </c>
      <c r="E292" s="5">
        <v>3.2000000000000001E+37</v>
      </c>
    </row>
    <row r="293" spans="1:5" x14ac:dyDescent="0.25">
      <c r="A293" t="s">
        <v>2426</v>
      </c>
      <c r="B293" t="s">
        <v>2427</v>
      </c>
      <c r="C293" t="s">
        <v>2428</v>
      </c>
      <c r="D293" t="s">
        <v>1882</v>
      </c>
      <c r="E293" s="5">
        <v>1.26E+38</v>
      </c>
    </row>
    <row r="294" spans="1:5" x14ac:dyDescent="0.25">
      <c r="A294" t="s">
        <v>740</v>
      </c>
      <c r="B294" t="s">
        <v>2429</v>
      </c>
      <c r="C294" t="s">
        <v>741</v>
      </c>
      <c r="D294" t="s">
        <v>2430</v>
      </c>
      <c r="E294" s="5">
        <v>1.28E+43</v>
      </c>
    </row>
    <row r="295" spans="1:5" x14ac:dyDescent="0.25">
      <c r="A295" t="s">
        <v>368</v>
      </c>
      <c r="B295" t="s">
        <v>2431</v>
      </c>
      <c r="C295" t="s">
        <v>263</v>
      </c>
      <c r="D295" t="s">
        <v>2432</v>
      </c>
      <c r="E295" s="5">
        <v>94000000</v>
      </c>
    </row>
    <row r="296" spans="1:5" x14ac:dyDescent="0.25">
      <c r="A296" t="s">
        <v>2433</v>
      </c>
      <c r="B296" t="s">
        <v>2434</v>
      </c>
      <c r="C296" t="s">
        <v>2390</v>
      </c>
      <c r="D296" t="s">
        <v>2435</v>
      </c>
      <c r="E296" s="5">
        <v>37000000000</v>
      </c>
    </row>
    <row r="297" spans="1:5" x14ac:dyDescent="0.25">
      <c r="A297" t="s">
        <v>2436</v>
      </c>
      <c r="B297" t="s">
        <v>2437</v>
      </c>
      <c r="C297" t="s">
        <v>183</v>
      </c>
      <c r="D297" t="s">
        <v>2438</v>
      </c>
      <c r="E297" s="5">
        <v>3.6000000000000001E+54</v>
      </c>
    </row>
    <row r="298" spans="1:5" x14ac:dyDescent="0.25">
      <c r="A298" t="s">
        <v>2439</v>
      </c>
      <c r="B298" t="s">
        <v>2440</v>
      </c>
      <c r="C298" t="s">
        <v>59</v>
      </c>
      <c r="D298" t="s">
        <v>2441</v>
      </c>
      <c r="E298" s="5">
        <v>1.03E+45</v>
      </c>
    </row>
    <row r="299" spans="1:5" x14ac:dyDescent="0.25">
      <c r="A299" t="s">
        <v>2442</v>
      </c>
      <c r="B299" t="s">
        <v>2443</v>
      </c>
      <c r="C299" t="s">
        <v>2444</v>
      </c>
      <c r="D299" t="s">
        <v>2445</v>
      </c>
      <c r="E299" s="5">
        <v>90000</v>
      </c>
    </row>
    <row r="300" spans="1:5" x14ac:dyDescent="0.25">
      <c r="A300" t="s">
        <v>2446</v>
      </c>
      <c r="B300" t="s">
        <v>2447</v>
      </c>
      <c r="C300" t="s">
        <v>183</v>
      </c>
      <c r="D300" t="s">
        <v>2448</v>
      </c>
      <c r="E300" s="5">
        <v>9.1999999999999995E+55</v>
      </c>
    </row>
    <row r="301" spans="1:5" x14ac:dyDescent="0.25">
      <c r="A301" t="s">
        <v>2449</v>
      </c>
      <c r="B301" t="s">
        <v>2450</v>
      </c>
      <c r="C301" t="s">
        <v>442</v>
      </c>
      <c r="D301" t="s">
        <v>2451</v>
      </c>
      <c r="E301" s="5">
        <v>24</v>
      </c>
    </row>
    <row r="302" spans="1:5" x14ac:dyDescent="0.25">
      <c r="A302" t="s">
        <v>499</v>
      </c>
      <c r="B302" t="s">
        <v>2452</v>
      </c>
      <c r="C302" t="s">
        <v>263</v>
      </c>
      <c r="D302" t="s">
        <v>2453</v>
      </c>
      <c r="E302" s="5">
        <v>8.8E+20</v>
      </c>
    </row>
    <row r="303" spans="1:5" x14ac:dyDescent="0.25">
      <c r="A303" t="s">
        <v>2454</v>
      </c>
      <c r="B303" t="s">
        <v>2455</v>
      </c>
      <c r="C303" t="s">
        <v>741</v>
      </c>
      <c r="D303" t="s">
        <v>2456</v>
      </c>
      <c r="E303" s="5">
        <v>1.32E+18</v>
      </c>
    </row>
    <row r="304" spans="1:5" x14ac:dyDescent="0.25">
      <c r="A304" t="s">
        <v>2457</v>
      </c>
      <c r="B304" t="s">
        <v>2458</v>
      </c>
      <c r="C304" t="s">
        <v>2428</v>
      </c>
      <c r="D304" t="s">
        <v>2459</v>
      </c>
      <c r="E304" s="5">
        <v>12500000</v>
      </c>
    </row>
    <row r="305" spans="1:5" x14ac:dyDescent="0.25">
      <c r="A305" t="s">
        <v>2460</v>
      </c>
      <c r="B305" t="s">
        <v>2461</v>
      </c>
      <c r="C305" t="s">
        <v>193</v>
      </c>
      <c r="D305" t="s">
        <v>2462</v>
      </c>
      <c r="E305" s="5">
        <v>1.3000000000000001E+46</v>
      </c>
    </row>
    <row r="306" spans="1:5" x14ac:dyDescent="0.25">
      <c r="A306" t="s">
        <v>366</v>
      </c>
      <c r="B306" t="s">
        <v>2463</v>
      </c>
      <c r="C306" t="s">
        <v>55</v>
      </c>
      <c r="D306" t="s">
        <v>2464</v>
      </c>
      <c r="E306" s="5">
        <v>1.02E+52</v>
      </c>
    </row>
    <row r="307" spans="1:5" x14ac:dyDescent="0.25">
      <c r="A307" t="s">
        <v>2465</v>
      </c>
      <c r="B307" t="s">
        <v>2466</v>
      </c>
      <c r="C307" t="s">
        <v>48</v>
      </c>
      <c r="D307" t="s">
        <v>2467</v>
      </c>
      <c r="E307" s="5">
        <v>1.23E+32</v>
      </c>
    </row>
    <row r="308" spans="1:5" x14ac:dyDescent="0.25">
      <c r="A308" t="s">
        <v>2468</v>
      </c>
      <c r="B308" t="s">
        <v>2469</v>
      </c>
      <c r="C308" t="s">
        <v>183</v>
      </c>
      <c r="D308" t="s">
        <v>2470</v>
      </c>
      <c r="E308" s="5">
        <v>36000000000000</v>
      </c>
    </row>
    <row r="309" spans="1:5" x14ac:dyDescent="0.25">
      <c r="A309" t="s">
        <v>2471</v>
      </c>
      <c r="B309" t="s">
        <v>2472</v>
      </c>
      <c r="C309" t="s">
        <v>427</v>
      </c>
      <c r="D309" t="s">
        <v>2473</v>
      </c>
      <c r="E309" s="5">
        <v>300000000000000</v>
      </c>
    </row>
    <row r="310" spans="1:5" x14ac:dyDescent="0.25">
      <c r="A310" t="s">
        <v>2474</v>
      </c>
      <c r="B310" t="s">
        <v>2475</v>
      </c>
      <c r="C310" t="s">
        <v>1618</v>
      </c>
      <c r="D310" t="s">
        <v>2476</v>
      </c>
      <c r="E310" s="5">
        <v>1.5000000000000001E+49</v>
      </c>
    </row>
    <row r="311" spans="1:5" x14ac:dyDescent="0.25">
      <c r="A311" t="s">
        <v>2477</v>
      </c>
      <c r="B311" t="s">
        <v>2478</v>
      </c>
      <c r="C311" t="s">
        <v>178</v>
      </c>
      <c r="D311" t="s">
        <v>2479</v>
      </c>
      <c r="E311" s="5">
        <v>4.9999999999999998E+27</v>
      </c>
    </row>
    <row r="312" spans="1:5" x14ac:dyDescent="0.25">
      <c r="A312" t="s">
        <v>2480</v>
      </c>
      <c r="B312" t="s">
        <v>2481</v>
      </c>
      <c r="C312" t="s">
        <v>19</v>
      </c>
      <c r="D312" t="s">
        <v>2283</v>
      </c>
      <c r="E312" s="5">
        <v>1.3E+38</v>
      </c>
    </row>
    <row r="313" spans="1:5" x14ac:dyDescent="0.25">
      <c r="A313" t="s">
        <v>155</v>
      </c>
      <c r="B313" t="s">
        <v>2482</v>
      </c>
      <c r="C313" t="s">
        <v>155</v>
      </c>
      <c r="D313" t="s">
        <v>2483</v>
      </c>
      <c r="E313" s="5">
        <v>4.6999999999999999E+42</v>
      </c>
    </row>
    <row r="314" spans="1:5" x14ac:dyDescent="0.25">
      <c r="A314" t="s">
        <v>2484</v>
      </c>
      <c r="B314" t="s">
        <v>2485</v>
      </c>
      <c r="C314" t="s">
        <v>2264</v>
      </c>
      <c r="D314" t="s">
        <v>2486</v>
      </c>
      <c r="E314" s="5">
        <v>3E+21</v>
      </c>
    </row>
    <row r="315" spans="1:5" x14ac:dyDescent="0.25">
      <c r="A315" t="s">
        <v>2487</v>
      </c>
      <c r="B315" t="s">
        <v>2488</v>
      </c>
      <c r="C315" t="s">
        <v>2489</v>
      </c>
      <c r="D315" t="s">
        <v>2085</v>
      </c>
      <c r="E315" s="5">
        <v>2.4000000000000001E+24</v>
      </c>
    </row>
    <row r="316" spans="1:5" x14ac:dyDescent="0.25">
      <c r="A316" t="s">
        <v>153</v>
      </c>
      <c r="B316" t="s">
        <v>2490</v>
      </c>
      <c r="C316" t="s">
        <v>19</v>
      </c>
      <c r="D316" t="s">
        <v>2491</v>
      </c>
      <c r="E316" s="5">
        <v>7.9999999999999996E+33</v>
      </c>
    </row>
    <row r="317" spans="1:5" x14ac:dyDescent="0.25">
      <c r="A317" t="s">
        <v>97</v>
      </c>
      <c r="B317" t="s">
        <v>2492</v>
      </c>
      <c r="C317" t="s">
        <v>55</v>
      </c>
      <c r="D317" t="s">
        <v>2493</v>
      </c>
      <c r="E317" s="5">
        <v>1.03E+52</v>
      </c>
    </row>
    <row r="318" spans="1:5" x14ac:dyDescent="0.25">
      <c r="A318" t="s">
        <v>2494</v>
      </c>
      <c r="B318" t="s">
        <v>2495</v>
      </c>
      <c r="C318" t="s">
        <v>80</v>
      </c>
      <c r="D318" t="s">
        <v>2496</v>
      </c>
      <c r="E318" s="5">
        <v>5.9999999999999996E+30</v>
      </c>
    </row>
    <row r="319" spans="1:5" x14ac:dyDescent="0.25">
      <c r="A319" t="s">
        <v>2497</v>
      </c>
      <c r="B319" t="s">
        <v>2498</v>
      </c>
      <c r="C319" t="s">
        <v>1618</v>
      </c>
      <c r="D319" t="s">
        <v>2499</v>
      </c>
      <c r="E319" s="5">
        <v>1.4599999999999999E+56</v>
      </c>
    </row>
    <row r="320" spans="1:5" x14ac:dyDescent="0.25">
      <c r="A320" t="s">
        <v>2500</v>
      </c>
      <c r="B320" t="s">
        <v>2501</v>
      </c>
      <c r="C320" t="s">
        <v>80</v>
      </c>
      <c r="D320" t="s">
        <v>2502</v>
      </c>
      <c r="E320" s="5">
        <v>60000000000</v>
      </c>
    </row>
    <row r="321" spans="1:5" x14ac:dyDescent="0.25">
      <c r="A321" t="s">
        <v>2503</v>
      </c>
      <c r="B321" t="s">
        <v>2504</v>
      </c>
      <c r="C321" t="s">
        <v>2390</v>
      </c>
      <c r="D321" t="s">
        <v>2505</v>
      </c>
      <c r="E321" s="5">
        <v>3.5E+37</v>
      </c>
    </row>
    <row r="322" spans="1:5" x14ac:dyDescent="0.25">
      <c r="A322" t="s">
        <v>313</v>
      </c>
      <c r="B322" t="s">
        <v>2506</v>
      </c>
      <c r="C322" t="s">
        <v>263</v>
      </c>
      <c r="D322" t="s">
        <v>2507</v>
      </c>
      <c r="E322" s="5">
        <v>7.6999999999999997E+30</v>
      </c>
    </row>
    <row r="323" spans="1:5" x14ac:dyDescent="0.25">
      <c r="A323" t="s">
        <v>2508</v>
      </c>
      <c r="B323" t="s">
        <v>2509</v>
      </c>
      <c r="C323" t="s">
        <v>1618</v>
      </c>
      <c r="D323" t="s">
        <v>2510</v>
      </c>
      <c r="E323" s="5">
        <v>1.43E+19</v>
      </c>
    </row>
    <row r="324" spans="1:5" x14ac:dyDescent="0.25">
      <c r="A324" t="s">
        <v>2511</v>
      </c>
      <c r="B324" t="s">
        <v>2512</v>
      </c>
      <c r="C324" t="s">
        <v>80</v>
      </c>
      <c r="D324" t="s">
        <v>2513</v>
      </c>
      <c r="E324" s="5">
        <v>6.0000000000000004E+40</v>
      </c>
    </row>
    <row r="325" spans="1:5" x14ac:dyDescent="0.25">
      <c r="A325" t="s">
        <v>112</v>
      </c>
      <c r="B325" t="s">
        <v>2514</v>
      </c>
      <c r="C325" t="s">
        <v>55</v>
      </c>
      <c r="D325" t="s">
        <v>2515</v>
      </c>
      <c r="E325" s="5">
        <v>9.0000000000000003E+60</v>
      </c>
    </row>
    <row r="326" spans="1:5" x14ac:dyDescent="0.25">
      <c r="A326" t="s">
        <v>2516</v>
      </c>
      <c r="B326" t="s">
        <v>2517</v>
      </c>
      <c r="C326" t="s">
        <v>2096</v>
      </c>
      <c r="D326" t="s">
        <v>2518</v>
      </c>
      <c r="E326" s="5">
        <v>8.9999999999999996E+26</v>
      </c>
    </row>
    <row r="327" spans="1:5" x14ac:dyDescent="0.25">
      <c r="A327" t="s">
        <v>2519</v>
      </c>
      <c r="B327" t="s">
        <v>2520</v>
      </c>
      <c r="C327" t="s">
        <v>1636</v>
      </c>
      <c r="D327" t="s">
        <v>2521</v>
      </c>
      <c r="E327" t="s">
        <v>2522</v>
      </c>
    </row>
    <row r="328" spans="1:5" x14ac:dyDescent="0.25">
      <c r="A328" t="s">
        <v>656</v>
      </c>
      <c r="B328" t="s">
        <v>2523</v>
      </c>
      <c r="C328" t="s">
        <v>55</v>
      </c>
      <c r="D328" t="s">
        <v>2524</v>
      </c>
      <c r="E328" s="5">
        <v>1.11E+42</v>
      </c>
    </row>
    <row r="329" spans="1:5" x14ac:dyDescent="0.25">
      <c r="A329" t="s">
        <v>2525</v>
      </c>
      <c r="B329" t="s">
        <v>2526</v>
      </c>
      <c r="C329" t="s">
        <v>1992</v>
      </c>
      <c r="D329" t="s">
        <v>2527</v>
      </c>
      <c r="E329" t="s">
        <v>2528</v>
      </c>
    </row>
    <row r="330" spans="1:5" x14ac:dyDescent="0.25">
      <c r="A330" t="s">
        <v>2529</v>
      </c>
      <c r="B330" t="s">
        <v>2530</v>
      </c>
      <c r="C330" t="s">
        <v>2531</v>
      </c>
      <c r="D330" t="s">
        <v>2532</v>
      </c>
      <c r="E330" s="5">
        <v>160000000000</v>
      </c>
    </row>
    <row r="331" spans="1:5" x14ac:dyDescent="0.25">
      <c r="A331" t="s">
        <v>615</v>
      </c>
      <c r="B331" t="s">
        <v>2533</v>
      </c>
      <c r="C331" t="s">
        <v>263</v>
      </c>
      <c r="D331" t="s">
        <v>2534</v>
      </c>
      <c r="E331" s="5">
        <v>81000</v>
      </c>
    </row>
    <row r="332" spans="1:5" x14ac:dyDescent="0.25">
      <c r="A332" t="s">
        <v>2535</v>
      </c>
      <c r="B332" t="s">
        <v>2536</v>
      </c>
      <c r="C332" t="s">
        <v>1907</v>
      </c>
      <c r="D332" t="s">
        <v>2537</v>
      </c>
      <c r="E332" t="s">
        <v>2538</v>
      </c>
    </row>
    <row r="333" spans="1:5" x14ac:dyDescent="0.25">
      <c r="A333" t="s">
        <v>2539</v>
      </c>
      <c r="B333" t="s">
        <v>2540</v>
      </c>
      <c r="C333" t="s">
        <v>80</v>
      </c>
      <c r="D333" t="s">
        <v>2541</v>
      </c>
      <c r="E333" s="5">
        <v>5.9999999999999998E+31</v>
      </c>
    </row>
    <row r="334" spans="1:5" x14ac:dyDescent="0.25">
      <c r="A334" t="s">
        <v>1284</v>
      </c>
      <c r="B334" t="s">
        <v>2542</v>
      </c>
      <c r="C334" t="s">
        <v>1862</v>
      </c>
      <c r="D334" t="s">
        <v>2543</v>
      </c>
      <c r="E334" t="s">
        <v>2544</v>
      </c>
    </row>
    <row r="335" spans="1:5" x14ac:dyDescent="0.25">
      <c r="A335" t="s">
        <v>2545</v>
      </c>
      <c r="B335" t="s">
        <v>2546</v>
      </c>
      <c r="C335" t="s">
        <v>1723</v>
      </c>
      <c r="D335" t="s">
        <v>2547</v>
      </c>
      <c r="E335" s="5">
        <v>1.3E+37</v>
      </c>
    </row>
    <row r="336" spans="1:5" x14ac:dyDescent="0.25">
      <c r="A336" t="s">
        <v>2548</v>
      </c>
      <c r="B336" t="s">
        <v>2549</v>
      </c>
      <c r="C336" t="s">
        <v>351</v>
      </c>
      <c r="D336" t="s">
        <v>2550</v>
      </c>
      <c r="E336" t="s">
        <v>2551</v>
      </c>
    </row>
    <row r="337" spans="1:5" x14ac:dyDescent="0.25">
      <c r="A337" t="s">
        <v>2552</v>
      </c>
      <c r="B337" t="s">
        <v>2553</v>
      </c>
      <c r="C337" t="s">
        <v>1095</v>
      </c>
      <c r="D337" t="s">
        <v>2554</v>
      </c>
      <c r="E337" t="s">
        <v>2555</v>
      </c>
    </row>
    <row r="338" spans="1:5" x14ac:dyDescent="0.25">
      <c r="A338" t="s">
        <v>2556</v>
      </c>
      <c r="B338" t="s">
        <v>2557</v>
      </c>
      <c r="C338" t="s">
        <v>1636</v>
      </c>
      <c r="D338" t="s">
        <v>2558</v>
      </c>
      <c r="E338" t="s">
        <v>2559</v>
      </c>
    </row>
    <row r="339" spans="1:5" x14ac:dyDescent="0.25">
      <c r="A339" t="s">
        <v>2560</v>
      </c>
      <c r="B339" t="s">
        <v>2561</v>
      </c>
      <c r="C339" t="s">
        <v>80</v>
      </c>
      <c r="D339" t="s">
        <v>2562</v>
      </c>
      <c r="E339" s="5">
        <v>5.9999999999999997E+41</v>
      </c>
    </row>
    <row r="340" spans="1:5" x14ac:dyDescent="0.25">
      <c r="A340" t="s">
        <v>2563</v>
      </c>
      <c r="B340" t="s">
        <v>2564</v>
      </c>
      <c r="C340" t="s">
        <v>80</v>
      </c>
      <c r="D340" t="s">
        <v>2496</v>
      </c>
      <c r="E340" s="5">
        <v>6.0000000000000003E+43</v>
      </c>
    </row>
    <row r="341" spans="1:5" x14ac:dyDescent="0.25">
      <c r="A341" t="s">
        <v>2565</v>
      </c>
      <c r="B341" t="s">
        <v>2566</v>
      </c>
      <c r="C341" t="s">
        <v>80</v>
      </c>
      <c r="D341" t="s">
        <v>2496</v>
      </c>
      <c r="E341" s="5">
        <v>6.0000000000000004E+40</v>
      </c>
    </row>
    <row r="342" spans="1:5" x14ac:dyDescent="0.25">
      <c r="A342" t="s">
        <v>2567</v>
      </c>
      <c r="B342" t="s">
        <v>2568</v>
      </c>
      <c r="C342" t="s">
        <v>1907</v>
      </c>
      <c r="D342" t="s">
        <v>2569</v>
      </c>
      <c r="E342" t="s">
        <v>2570</v>
      </c>
    </row>
    <row r="343" spans="1:5" x14ac:dyDescent="0.25">
      <c r="A343" t="s">
        <v>2571</v>
      </c>
      <c r="B343" t="s">
        <v>2572</v>
      </c>
      <c r="C343" t="s">
        <v>2571</v>
      </c>
      <c r="D343" t="s">
        <v>2573</v>
      </c>
      <c r="E343" s="5">
        <v>2.6999999999999999E+33</v>
      </c>
    </row>
    <row r="344" spans="1:5" x14ac:dyDescent="0.25">
      <c r="A344" t="s">
        <v>2574</v>
      </c>
      <c r="B344" t="s">
        <v>2575</v>
      </c>
      <c r="C344" t="s">
        <v>1694</v>
      </c>
      <c r="D344" t="s">
        <v>2576</v>
      </c>
      <c r="E344" s="5">
        <v>2.6999999999999999E+33</v>
      </c>
    </row>
    <row r="345" spans="1:5" x14ac:dyDescent="0.25">
      <c r="A345" t="s">
        <v>2577</v>
      </c>
      <c r="B345" t="s">
        <v>2578</v>
      </c>
      <c r="C345" t="s">
        <v>2579</v>
      </c>
      <c r="D345" t="s">
        <v>2580</v>
      </c>
      <c r="E345" s="5">
        <v>2.8E+16</v>
      </c>
    </row>
    <row r="346" spans="1:5" x14ac:dyDescent="0.25">
      <c r="A346" t="s">
        <v>2581</v>
      </c>
      <c r="B346" t="s">
        <v>2582</v>
      </c>
      <c r="C346" t="s">
        <v>2579</v>
      </c>
      <c r="D346" t="s">
        <v>2583</v>
      </c>
      <c r="E346" s="5">
        <v>28</v>
      </c>
    </row>
    <row r="347" spans="1:5" x14ac:dyDescent="0.25">
      <c r="A347" t="s">
        <v>616</v>
      </c>
      <c r="B347" t="s">
        <v>2584</v>
      </c>
      <c r="C347" t="s">
        <v>427</v>
      </c>
      <c r="D347" t="s">
        <v>2585</v>
      </c>
      <c r="E347" s="5">
        <v>24</v>
      </c>
    </row>
    <row r="348" spans="1:5" x14ac:dyDescent="0.25">
      <c r="A348" t="s">
        <v>2586</v>
      </c>
      <c r="B348" t="s">
        <v>2587</v>
      </c>
      <c r="C348" t="s">
        <v>351</v>
      </c>
      <c r="D348" t="s">
        <v>2588</v>
      </c>
      <c r="E348" t="s">
        <v>2589</v>
      </c>
    </row>
    <row r="349" spans="1:5" x14ac:dyDescent="0.25">
      <c r="A349" t="s">
        <v>2590</v>
      </c>
      <c r="B349" t="s">
        <v>2591</v>
      </c>
      <c r="C349" t="s">
        <v>263</v>
      </c>
      <c r="D349" t="s">
        <v>1904</v>
      </c>
      <c r="E349" s="5">
        <v>800000000</v>
      </c>
    </row>
    <row r="350" spans="1:5" x14ac:dyDescent="0.25">
      <c r="A350" t="s">
        <v>2592</v>
      </c>
      <c r="B350" t="s">
        <v>2593</v>
      </c>
      <c r="C350" t="s">
        <v>155</v>
      </c>
      <c r="D350" t="s">
        <v>2594</v>
      </c>
      <c r="E350" s="5">
        <v>4800</v>
      </c>
    </row>
    <row r="351" spans="1:5" x14ac:dyDescent="0.25">
      <c r="A351" t="s">
        <v>2595</v>
      </c>
      <c r="B351" t="s">
        <v>2596</v>
      </c>
      <c r="C351" t="s">
        <v>80</v>
      </c>
      <c r="D351" t="s">
        <v>2597</v>
      </c>
      <c r="E351" t="s">
        <v>2598</v>
      </c>
    </row>
    <row r="352" spans="1:5" x14ac:dyDescent="0.25">
      <c r="A352" t="s">
        <v>2599</v>
      </c>
      <c r="B352" t="s">
        <v>2600</v>
      </c>
      <c r="C352" t="s">
        <v>410</v>
      </c>
      <c r="D352" t="s">
        <v>2601</v>
      </c>
      <c r="E352" s="5">
        <v>5.4000000000000001E+35</v>
      </c>
    </row>
    <row r="353" spans="1:5" x14ac:dyDescent="0.25">
      <c r="A353" t="s">
        <v>2602</v>
      </c>
      <c r="B353" t="s">
        <v>2603</v>
      </c>
      <c r="C353" t="s">
        <v>173</v>
      </c>
      <c r="D353" t="s">
        <v>2604</v>
      </c>
      <c r="E353" s="5">
        <v>1.2000000000000001E+50</v>
      </c>
    </row>
    <row r="354" spans="1:5" x14ac:dyDescent="0.25">
      <c r="A354" t="s">
        <v>25</v>
      </c>
      <c r="B354" t="s">
        <v>2605</v>
      </c>
      <c r="C354" t="s">
        <v>27</v>
      </c>
      <c r="D354" t="s">
        <v>2606</v>
      </c>
      <c r="E354" s="5">
        <v>3.1000000000000001E+60</v>
      </c>
    </row>
    <row r="355" spans="1:5" x14ac:dyDescent="0.25">
      <c r="A355" t="s">
        <v>2607</v>
      </c>
      <c r="B355" t="s">
        <v>2608</v>
      </c>
      <c r="C355" t="s">
        <v>2017</v>
      </c>
      <c r="D355" t="s">
        <v>2609</v>
      </c>
      <c r="E355" s="5">
        <v>3.1999999999999999E+29</v>
      </c>
    </row>
    <row r="356" spans="1:5" x14ac:dyDescent="0.25">
      <c r="A356" t="s">
        <v>1289</v>
      </c>
      <c r="B356" t="s">
        <v>2610</v>
      </c>
      <c r="C356" t="s">
        <v>173</v>
      </c>
      <c r="D356" t="s">
        <v>2611</v>
      </c>
      <c r="E356" s="5">
        <v>1.1999999999999999E+61</v>
      </c>
    </row>
    <row r="357" spans="1:5" x14ac:dyDescent="0.25">
      <c r="A357" t="s">
        <v>2612</v>
      </c>
      <c r="B357" t="s">
        <v>2613</v>
      </c>
      <c r="C357" t="s">
        <v>229</v>
      </c>
      <c r="D357" t="s">
        <v>2614</v>
      </c>
      <c r="E357" s="5">
        <v>5.8999999999999999E+34</v>
      </c>
    </row>
    <row r="358" spans="1:5" x14ac:dyDescent="0.25">
      <c r="A358" t="s">
        <v>2615</v>
      </c>
      <c r="B358" t="s">
        <v>2616</v>
      </c>
      <c r="C358" t="s">
        <v>48</v>
      </c>
      <c r="D358" t="s">
        <v>2617</v>
      </c>
      <c r="E358" s="5">
        <v>1.15E+32</v>
      </c>
    </row>
    <row r="359" spans="1:5" x14ac:dyDescent="0.25">
      <c r="A359" t="s">
        <v>2618</v>
      </c>
      <c r="B359" t="s">
        <v>2619</v>
      </c>
      <c r="C359" t="s">
        <v>2618</v>
      </c>
      <c r="D359" t="s">
        <v>2620</v>
      </c>
      <c r="E359" s="5">
        <v>5.6999999999999997E+32</v>
      </c>
    </row>
    <row r="360" spans="1:5" x14ac:dyDescent="0.25">
      <c r="A360" t="s">
        <v>2621</v>
      </c>
      <c r="B360" t="s">
        <v>2622</v>
      </c>
      <c r="C360" t="s">
        <v>1992</v>
      </c>
      <c r="D360" t="s">
        <v>2623</v>
      </c>
      <c r="E360" t="s">
        <v>2624</v>
      </c>
    </row>
    <row r="361" spans="1:5" x14ac:dyDescent="0.25">
      <c r="A361" t="s">
        <v>2625</v>
      </c>
      <c r="B361" t="s">
        <v>2626</v>
      </c>
      <c r="C361" t="s">
        <v>1694</v>
      </c>
      <c r="D361" t="s">
        <v>2627</v>
      </c>
      <c r="E361" s="5">
        <v>1.8E+18</v>
      </c>
    </row>
    <row r="362" spans="1:5" x14ac:dyDescent="0.25">
      <c r="A362" t="s">
        <v>2628</v>
      </c>
      <c r="B362" t="s">
        <v>2629</v>
      </c>
      <c r="C362" t="s">
        <v>1681</v>
      </c>
      <c r="D362" t="s">
        <v>2630</v>
      </c>
      <c r="E362" s="5">
        <v>8.0000000000000004E+47</v>
      </c>
    </row>
    <row r="363" spans="1:5" x14ac:dyDescent="0.25">
      <c r="A363" t="s">
        <v>2631</v>
      </c>
      <c r="B363" t="s">
        <v>2632</v>
      </c>
      <c r="C363" t="s">
        <v>1694</v>
      </c>
      <c r="D363" t="s">
        <v>2633</v>
      </c>
      <c r="E363" s="5">
        <v>2.3E+36</v>
      </c>
    </row>
    <row r="364" spans="1:5" x14ac:dyDescent="0.25">
      <c r="A364" t="s">
        <v>2634</v>
      </c>
      <c r="B364" t="s">
        <v>2635</v>
      </c>
      <c r="C364" t="s">
        <v>2636</v>
      </c>
      <c r="D364" t="s">
        <v>2637</v>
      </c>
      <c r="E364" s="5">
        <v>6.9999999999999998E+26</v>
      </c>
    </row>
    <row r="365" spans="1:5" x14ac:dyDescent="0.25">
      <c r="A365" t="s">
        <v>139</v>
      </c>
      <c r="B365" t="s">
        <v>2638</v>
      </c>
      <c r="C365" t="s">
        <v>140</v>
      </c>
      <c r="D365" t="s">
        <v>2639</v>
      </c>
      <c r="E365" s="5">
        <v>4.6999999999999995E+37</v>
      </c>
    </row>
    <row r="366" spans="1:5" x14ac:dyDescent="0.25">
      <c r="A366" t="s">
        <v>140</v>
      </c>
      <c r="B366" t="s">
        <v>2640</v>
      </c>
      <c r="C366" t="s">
        <v>1618</v>
      </c>
      <c r="D366" t="s">
        <v>2641</v>
      </c>
      <c r="E366" s="5">
        <v>1.4499999999999999E+48</v>
      </c>
    </row>
    <row r="367" spans="1:5" x14ac:dyDescent="0.25">
      <c r="A367" t="s">
        <v>306</v>
      </c>
      <c r="B367" t="s">
        <v>2642</v>
      </c>
      <c r="C367" t="s">
        <v>48</v>
      </c>
      <c r="D367" t="s">
        <v>2643</v>
      </c>
      <c r="E367" s="5">
        <v>1.2499999999999999E+28</v>
      </c>
    </row>
    <row r="368" spans="1:5" x14ac:dyDescent="0.25">
      <c r="A368" t="s">
        <v>777</v>
      </c>
      <c r="B368" t="s">
        <v>2644</v>
      </c>
      <c r="C368" t="s">
        <v>48</v>
      </c>
      <c r="D368" t="s">
        <v>2645</v>
      </c>
      <c r="E368" s="5">
        <v>9.8000000000000004E+42</v>
      </c>
    </row>
    <row r="369" spans="1:5" x14ac:dyDescent="0.25">
      <c r="A369" t="s">
        <v>2646</v>
      </c>
      <c r="B369" t="s">
        <v>2647</v>
      </c>
      <c r="C369" t="s">
        <v>1581</v>
      </c>
      <c r="D369" t="s">
        <v>2648</v>
      </c>
      <c r="E369" s="5">
        <v>3.9000000000000002E+34</v>
      </c>
    </row>
    <row r="370" spans="1:5" x14ac:dyDescent="0.25">
      <c r="A370" t="s">
        <v>2649</v>
      </c>
      <c r="B370" t="s">
        <v>2650</v>
      </c>
      <c r="C370" t="s">
        <v>2651</v>
      </c>
      <c r="D370" t="s">
        <v>2652</v>
      </c>
      <c r="E370" t="s">
        <v>2653</v>
      </c>
    </row>
    <row r="371" spans="1:5" x14ac:dyDescent="0.25">
      <c r="A371" t="s">
        <v>2654</v>
      </c>
      <c r="B371" t="s">
        <v>2655</v>
      </c>
      <c r="C371" t="s">
        <v>1618</v>
      </c>
      <c r="D371" t="s">
        <v>2656</v>
      </c>
      <c r="E371" s="5">
        <v>1.43E+41</v>
      </c>
    </row>
    <row r="372" spans="1:5" x14ac:dyDescent="0.25">
      <c r="A372" t="s">
        <v>2657</v>
      </c>
      <c r="B372" t="s">
        <v>2658</v>
      </c>
      <c r="C372" t="s">
        <v>48</v>
      </c>
      <c r="D372" t="s">
        <v>1993</v>
      </c>
      <c r="E372" s="5">
        <v>1.4E+29</v>
      </c>
    </row>
    <row r="373" spans="1:5" x14ac:dyDescent="0.25">
      <c r="A373" t="s">
        <v>276</v>
      </c>
      <c r="B373" t="s">
        <v>2659</v>
      </c>
      <c r="C373" t="s">
        <v>225</v>
      </c>
      <c r="D373" t="s">
        <v>2660</v>
      </c>
      <c r="E373" s="5">
        <v>1.05E+41</v>
      </c>
    </row>
    <row r="374" spans="1:5" x14ac:dyDescent="0.25">
      <c r="A374" t="s">
        <v>1862</v>
      </c>
      <c r="B374" t="s">
        <v>2661</v>
      </c>
      <c r="C374" t="s">
        <v>1862</v>
      </c>
      <c r="D374" t="s">
        <v>2662</v>
      </c>
      <c r="E374" t="s">
        <v>2663</v>
      </c>
    </row>
    <row r="375" spans="1:5" x14ac:dyDescent="0.25">
      <c r="A375" t="s">
        <v>34</v>
      </c>
      <c r="B375" t="s">
        <v>2664</v>
      </c>
      <c r="C375" t="s">
        <v>35</v>
      </c>
      <c r="D375" t="s">
        <v>2665</v>
      </c>
      <c r="E375" s="5">
        <v>2800000000</v>
      </c>
    </row>
    <row r="376" spans="1:5" x14ac:dyDescent="0.25">
      <c r="A376" t="s">
        <v>2666</v>
      </c>
      <c r="B376" t="s">
        <v>2667</v>
      </c>
      <c r="C376" t="s">
        <v>80</v>
      </c>
      <c r="D376" t="s">
        <v>2668</v>
      </c>
      <c r="E376" s="5">
        <v>5.9999999999999999E+39</v>
      </c>
    </row>
    <row r="377" spans="1:5" x14ac:dyDescent="0.25">
      <c r="A377" t="s">
        <v>546</v>
      </c>
      <c r="B377" t="s">
        <v>2669</v>
      </c>
      <c r="C377" t="s">
        <v>547</v>
      </c>
      <c r="D377" t="s">
        <v>2562</v>
      </c>
      <c r="E377" s="5">
        <v>900000000000</v>
      </c>
    </row>
    <row r="378" spans="1:5" x14ac:dyDescent="0.25">
      <c r="A378" t="s">
        <v>2670</v>
      </c>
      <c r="B378" t="s">
        <v>2671</v>
      </c>
      <c r="C378" t="s">
        <v>55</v>
      </c>
      <c r="D378" t="s">
        <v>2672</v>
      </c>
      <c r="E378" s="5">
        <v>1.2E+29</v>
      </c>
    </row>
    <row r="379" spans="1:5" x14ac:dyDescent="0.25">
      <c r="A379" t="s">
        <v>1299</v>
      </c>
      <c r="B379" t="s">
        <v>2673</v>
      </c>
      <c r="C379" t="s">
        <v>259</v>
      </c>
      <c r="D379" t="s">
        <v>2674</v>
      </c>
      <c r="E379" s="5">
        <v>1.13E+41</v>
      </c>
    </row>
    <row r="380" spans="1:5" x14ac:dyDescent="0.25">
      <c r="A380" t="s">
        <v>2675</v>
      </c>
      <c r="B380" t="s">
        <v>2676</v>
      </c>
      <c r="C380" t="s">
        <v>183</v>
      </c>
      <c r="D380" t="s">
        <v>2677</v>
      </c>
      <c r="E380" s="5">
        <v>4000000000000</v>
      </c>
    </row>
    <row r="381" spans="1:5" x14ac:dyDescent="0.25">
      <c r="A381" t="s">
        <v>460</v>
      </c>
      <c r="B381" t="s">
        <v>2678</v>
      </c>
      <c r="C381" t="s">
        <v>48</v>
      </c>
      <c r="D381" t="s">
        <v>2679</v>
      </c>
      <c r="E381" s="5">
        <v>134</v>
      </c>
    </row>
    <row r="382" spans="1:5" x14ac:dyDescent="0.25">
      <c r="A382" t="s">
        <v>259</v>
      </c>
      <c r="B382" t="s">
        <v>2680</v>
      </c>
      <c r="C382" t="s">
        <v>19</v>
      </c>
      <c r="D382" t="s">
        <v>2681</v>
      </c>
      <c r="E382" s="5">
        <v>7.9999999999999999E+51</v>
      </c>
    </row>
    <row r="383" spans="1:5" x14ac:dyDescent="0.25">
      <c r="A383" t="s">
        <v>640</v>
      </c>
      <c r="B383" t="s">
        <v>2682</v>
      </c>
      <c r="C383" t="s">
        <v>21</v>
      </c>
      <c r="D383" t="s">
        <v>2683</v>
      </c>
      <c r="E383" t="s">
        <v>2684</v>
      </c>
    </row>
    <row r="384" spans="1:5" x14ac:dyDescent="0.25">
      <c r="A384" t="s">
        <v>1303</v>
      </c>
      <c r="B384" t="s">
        <v>2685</v>
      </c>
      <c r="C384" t="s">
        <v>1303</v>
      </c>
      <c r="D384" t="s">
        <v>2380</v>
      </c>
      <c r="E384" s="5">
        <v>1.4E+35</v>
      </c>
    </row>
    <row r="385" spans="1:5" x14ac:dyDescent="0.25">
      <c r="A385" t="s">
        <v>2686</v>
      </c>
      <c r="B385" t="s">
        <v>2687</v>
      </c>
      <c r="C385" t="s">
        <v>1095</v>
      </c>
      <c r="D385" t="s">
        <v>2688</v>
      </c>
      <c r="E385" t="s">
        <v>2689</v>
      </c>
    </row>
    <row r="386" spans="1:5" x14ac:dyDescent="0.25">
      <c r="A386" t="s">
        <v>114</v>
      </c>
      <c r="B386" t="s">
        <v>2690</v>
      </c>
      <c r="C386" t="s">
        <v>2691</v>
      </c>
      <c r="D386" t="s">
        <v>2692</v>
      </c>
      <c r="E386" t="s">
        <v>2693</v>
      </c>
    </row>
    <row r="387" spans="1:5" x14ac:dyDescent="0.25">
      <c r="A387" t="s">
        <v>342</v>
      </c>
      <c r="B387" t="s">
        <v>2694</v>
      </c>
      <c r="C387" t="s">
        <v>323</v>
      </c>
      <c r="D387" t="s">
        <v>2695</v>
      </c>
      <c r="E387" s="5">
        <v>2.7000000000000001E+32</v>
      </c>
    </row>
    <row r="388" spans="1:5" x14ac:dyDescent="0.25">
      <c r="A388" t="s">
        <v>2696</v>
      </c>
      <c r="B388" t="s">
        <v>2697</v>
      </c>
      <c r="C388" t="s">
        <v>2160</v>
      </c>
      <c r="D388" t="s">
        <v>2698</v>
      </c>
      <c r="E388" s="5">
        <v>4.4999999999999998E+22</v>
      </c>
    </row>
    <row r="389" spans="1:5" x14ac:dyDescent="0.25">
      <c r="A389" t="s">
        <v>2699</v>
      </c>
      <c r="B389" t="s">
        <v>2700</v>
      </c>
      <c r="C389" t="s">
        <v>643</v>
      </c>
      <c r="D389" t="s">
        <v>2701</v>
      </c>
      <c r="E389" s="5">
        <v>3.1E+16</v>
      </c>
    </row>
    <row r="390" spans="1:5" x14ac:dyDescent="0.25">
      <c r="A390" t="s">
        <v>2702</v>
      </c>
      <c r="B390" t="s">
        <v>2703</v>
      </c>
      <c r="C390" t="s">
        <v>2704</v>
      </c>
      <c r="D390" t="s">
        <v>2705</v>
      </c>
      <c r="E390" t="s">
        <v>2706</v>
      </c>
    </row>
    <row r="391" spans="1:5" x14ac:dyDescent="0.25">
      <c r="A391" t="s">
        <v>2707</v>
      </c>
      <c r="B391" t="s">
        <v>2708</v>
      </c>
      <c r="C391" t="s">
        <v>1313</v>
      </c>
      <c r="D391" t="s">
        <v>2709</v>
      </c>
      <c r="E391" t="s">
        <v>2710</v>
      </c>
    </row>
    <row r="392" spans="1:5" x14ac:dyDescent="0.25">
      <c r="A392" t="s">
        <v>421</v>
      </c>
      <c r="B392" t="s">
        <v>2711</v>
      </c>
      <c r="C392" t="s">
        <v>422</v>
      </c>
      <c r="D392" t="s">
        <v>2712</v>
      </c>
      <c r="E392" s="5">
        <v>1.5999999999999999E+29</v>
      </c>
    </row>
    <row r="393" spans="1:5" x14ac:dyDescent="0.25">
      <c r="A393" t="s">
        <v>2713</v>
      </c>
      <c r="B393" t="s">
        <v>2714</v>
      </c>
      <c r="C393" t="s">
        <v>1862</v>
      </c>
      <c r="D393" t="s">
        <v>2660</v>
      </c>
      <c r="E393" t="s">
        <v>2715</v>
      </c>
    </row>
    <row r="394" spans="1:5" x14ac:dyDescent="0.25">
      <c r="A394" t="s">
        <v>2716</v>
      </c>
      <c r="B394" t="s">
        <v>2717</v>
      </c>
      <c r="C394" t="s">
        <v>1278</v>
      </c>
      <c r="D394" t="s">
        <v>2718</v>
      </c>
      <c r="E394" s="5">
        <v>3.5000000000000001E+35</v>
      </c>
    </row>
    <row r="395" spans="1:5" x14ac:dyDescent="0.25">
      <c r="A395" t="s">
        <v>2719</v>
      </c>
      <c r="B395" t="s">
        <v>2720</v>
      </c>
      <c r="C395" t="s">
        <v>80</v>
      </c>
      <c r="D395" t="s">
        <v>2721</v>
      </c>
      <c r="E395" s="5">
        <v>5.9999999999999997E+33</v>
      </c>
    </row>
    <row r="396" spans="1:5" x14ac:dyDescent="0.25">
      <c r="A396" t="s">
        <v>298</v>
      </c>
      <c r="B396" t="s">
        <v>2722</v>
      </c>
      <c r="C396" t="s">
        <v>183</v>
      </c>
      <c r="D396" t="s">
        <v>2723</v>
      </c>
      <c r="E396" s="5">
        <v>3.7E+19</v>
      </c>
    </row>
    <row r="397" spans="1:5" x14ac:dyDescent="0.25">
      <c r="A397" t="s">
        <v>2724</v>
      </c>
      <c r="B397" t="s">
        <v>2725</v>
      </c>
      <c r="C397" t="s">
        <v>1846</v>
      </c>
      <c r="D397" t="s">
        <v>2726</v>
      </c>
      <c r="E397" t="s">
        <v>2727</v>
      </c>
    </row>
    <row r="398" spans="1:5" x14ac:dyDescent="0.25">
      <c r="A398" t="s">
        <v>2728</v>
      </c>
      <c r="B398" t="s">
        <v>2729</v>
      </c>
      <c r="C398" t="s">
        <v>193</v>
      </c>
      <c r="D398" t="s">
        <v>2730</v>
      </c>
      <c r="E398" s="5">
        <v>1.3199999999999999E+47</v>
      </c>
    </row>
    <row r="399" spans="1:5" x14ac:dyDescent="0.25">
      <c r="A399" t="s">
        <v>2731</v>
      </c>
      <c r="B399" t="s">
        <v>2732</v>
      </c>
      <c r="C399" t="s">
        <v>1992</v>
      </c>
      <c r="D399" t="s">
        <v>2733</v>
      </c>
      <c r="E399" t="s">
        <v>2734</v>
      </c>
    </row>
    <row r="400" spans="1:5" x14ac:dyDescent="0.25">
      <c r="A400" t="s">
        <v>2735</v>
      </c>
      <c r="B400" t="s">
        <v>2736</v>
      </c>
      <c r="C400" t="s">
        <v>1723</v>
      </c>
      <c r="D400" t="s">
        <v>2737</v>
      </c>
      <c r="E400" s="5">
        <v>1.3E+21</v>
      </c>
    </row>
    <row r="401" spans="1:5" x14ac:dyDescent="0.25">
      <c r="A401" t="s">
        <v>507</v>
      </c>
      <c r="B401" t="s">
        <v>2738</v>
      </c>
      <c r="C401" t="s">
        <v>263</v>
      </c>
      <c r="D401" t="s">
        <v>1688</v>
      </c>
      <c r="E401" s="5">
        <v>7.1999999999999997E+50</v>
      </c>
    </row>
    <row r="402" spans="1:5" x14ac:dyDescent="0.25">
      <c r="A402" t="s">
        <v>1101</v>
      </c>
      <c r="B402" t="s">
        <v>2739</v>
      </c>
      <c r="C402" t="s">
        <v>19</v>
      </c>
      <c r="D402" t="s">
        <v>2740</v>
      </c>
      <c r="E402" s="5">
        <v>1.1E+37</v>
      </c>
    </row>
    <row r="403" spans="1:5" x14ac:dyDescent="0.25">
      <c r="A403" t="s">
        <v>2741</v>
      </c>
      <c r="B403" t="s">
        <v>2742</v>
      </c>
      <c r="C403" t="s">
        <v>183</v>
      </c>
      <c r="D403" t="s">
        <v>2743</v>
      </c>
      <c r="E403" s="5">
        <v>3.2E+47</v>
      </c>
    </row>
    <row r="404" spans="1:5" x14ac:dyDescent="0.25">
      <c r="A404" t="s">
        <v>2744</v>
      </c>
      <c r="B404" t="s">
        <v>2745</v>
      </c>
      <c r="C404" t="s">
        <v>2651</v>
      </c>
      <c r="D404" t="s">
        <v>2746</v>
      </c>
      <c r="E404" t="s">
        <v>2747</v>
      </c>
    </row>
    <row r="405" spans="1:5" x14ac:dyDescent="0.25">
      <c r="A405" t="s">
        <v>431</v>
      </c>
      <c r="B405" t="s">
        <v>2748</v>
      </c>
      <c r="C405" t="s">
        <v>140</v>
      </c>
      <c r="D405" t="s">
        <v>2749</v>
      </c>
      <c r="E405" s="5">
        <v>4.6000000000000001E+27</v>
      </c>
    </row>
    <row r="406" spans="1:5" x14ac:dyDescent="0.25">
      <c r="A406" t="s">
        <v>2750</v>
      </c>
      <c r="B406" t="s">
        <v>2751</v>
      </c>
      <c r="C406" t="s">
        <v>183</v>
      </c>
      <c r="D406" t="s">
        <v>2752</v>
      </c>
      <c r="E406" s="5">
        <v>44</v>
      </c>
    </row>
    <row r="407" spans="1:5" x14ac:dyDescent="0.25">
      <c r="A407" t="s">
        <v>2753</v>
      </c>
      <c r="B407" t="s">
        <v>2754</v>
      </c>
      <c r="C407" t="s">
        <v>183</v>
      </c>
      <c r="D407" t="s">
        <v>2755</v>
      </c>
      <c r="E407" s="5">
        <v>1.3999999999999999E+49</v>
      </c>
    </row>
    <row r="408" spans="1:5" x14ac:dyDescent="0.25">
      <c r="A408" t="s">
        <v>412</v>
      </c>
      <c r="B408" t="s">
        <v>2756</v>
      </c>
      <c r="C408" t="s">
        <v>48</v>
      </c>
      <c r="D408" t="s">
        <v>2757</v>
      </c>
      <c r="E408" s="5">
        <v>1.35E+38</v>
      </c>
    </row>
    <row r="409" spans="1:5" x14ac:dyDescent="0.25">
      <c r="A409" t="s">
        <v>2758</v>
      </c>
      <c r="B409" t="s">
        <v>2759</v>
      </c>
      <c r="C409" t="s">
        <v>1313</v>
      </c>
      <c r="D409" t="s">
        <v>2760</v>
      </c>
      <c r="E409" t="s">
        <v>2761</v>
      </c>
    </row>
    <row r="410" spans="1:5" x14ac:dyDescent="0.25">
      <c r="A410" t="s">
        <v>356</v>
      </c>
      <c r="B410" t="s">
        <v>2762</v>
      </c>
      <c r="C410" t="s">
        <v>193</v>
      </c>
      <c r="D410" t="s">
        <v>2107</v>
      </c>
      <c r="E410" s="5">
        <v>1400000000000000</v>
      </c>
    </row>
    <row r="411" spans="1:5" x14ac:dyDescent="0.25">
      <c r="A411" t="s">
        <v>2763</v>
      </c>
      <c r="B411" t="s">
        <v>2764</v>
      </c>
      <c r="C411" t="s">
        <v>2390</v>
      </c>
      <c r="D411" t="s">
        <v>2765</v>
      </c>
      <c r="E411" s="5">
        <v>3.5999999999999999E+46</v>
      </c>
    </row>
    <row r="412" spans="1:5" x14ac:dyDescent="0.25">
      <c r="A412" t="s">
        <v>147</v>
      </c>
      <c r="B412" t="s">
        <v>2766</v>
      </c>
      <c r="C412" t="s">
        <v>148</v>
      </c>
      <c r="D412" t="s">
        <v>2767</v>
      </c>
      <c r="E412" s="5">
        <v>1000000</v>
      </c>
    </row>
    <row r="413" spans="1:5" x14ac:dyDescent="0.25">
      <c r="A413" t="s">
        <v>2768</v>
      </c>
      <c r="B413" t="s">
        <v>2769</v>
      </c>
      <c r="C413" t="s">
        <v>1723</v>
      </c>
      <c r="D413" t="s">
        <v>2770</v>
      </c>
      <c r="E413" s="5">
        <v>1200000</v>
      </c>
    </row>
    <row r="414" spans="1:5" x14ac:dyDescent="0.25">
      <c r="A414" t="s">
        <v>2771</v>
      </c>
      <c r="B414" t="s">
        <v>2772</v>
      </c>
      <c r="C414" t="s">
        <v>55</v>
      </c>
      <c r="D414" t="s">
        <v>2773</v>
      </c>
      <c r="E414" s="5">
        <v>1.15E+58</v>
      </c>
    </row>
    <row r="415" spans="1:5" x14ac:dyDescent="0.25">
      <c r="A415" t="s">
        <v>232</v>
      </c>
      <c r="B415" t="s">
        <v>2774</v>
      </c>
      <c r="C415" t="s">
        <v>19</v>
      </c>
      <c r="D415" t="s">
        <v>2775</v>
      </c>
      <c r="E415" s="5">
        <v>1.2E+55</v>
      </c>
    </row>
    <row r="416" spans="1:5" x14ac:dyDescent="0.25">
      <c r="A416" t="s">
        <v>2776</v>
      </c>
      <c r="B416" t="s">
        <v>2777</v>
      </c>
      <c r="C416" t="s">
        <v>193</v>
      </c>
      <c r="D416" t="s">
        <v>2760</v>
      </c>
      <c r="E416" s="5">
        <v>1.36E+60</v>
      </c>
    </row>
    <row r="417" spans="1:5" x14ac:dyDescent="0.25">
      <c r="A417" t="s">
        <v>2778</v>
      </c>
      <c r="B417" t="s">
        <v>2779</v>
      </c>
      <c r="C417" t="s">
        <v>2780</v>
      </c>
      <c r="D417" t="s">
        <v>2781</v>
      </c>
      <c r="E417" s="5">
        <v>15000</v>
      </c>
    </row>
    <row r="418" spans="1:5" x14ac:dyDescent="0.25">
      <c r="A418" t="s">
        <v>2782</v>
      </c>
      <c r="B418" t="s">
        <v>2783</v>
      </c>
      <c r="C418" t="s">
        <v>2784</v>
      </c>
      <c r="D418" t="s">
        <v>2785</v>
      </c>
      <c r="E418" s="5">
        <v>2000000</v>
      </c>
    </row>
    <row r="419" spans="1:5" x14ac:dyDescent="0.25">
      <c r="A419" t="s">
        <v>152</v>
      </c>
      <c r="B419" t="s">
        <v>2786</v>
      </c>
      <c r="C419" t="s">
        <v>55</v>
      </c>
      <c r="D419" t="s">
        <v>2787</v>
      </c>
      <c r="E419" s="5">
        <v>1.1800000000000001E+46</v>
      </c>
    </row>
    <row r="420" spans="1:5" x14ac:dyDescent="0.25">
      <c r="A420" t="s">
        <v>583</v>
      </c>
      <c r="B420" t="s">
        <v>2788</v>
      </c>
      <c r="C420" t="s">
        <v>21</v>
      </c>
      <c r="D420" t="s">
        <v>2789</v>
      </c>
      <c r="E420" t="s">
        <v>2790</v>
      </c>
    </row>
    <row r="421" spans="1:5" x14ac:dyDescent="0.25">
      <c r="A421" t="s">
        <v>359</v>
      </c>
      <c r="B421" t="s">
        <v>2791</v>
      </c>
      <c r="C421" t="s">
        <v>55</v>
      </c>
      <c r="D421" t="s">
        <v>2792</v>
      </c>
      <c r="E421" s="5">
        <v>10800000000000</v>
      </c>
    </row>
    <row r="422" spans="1:5" x14ac:dyDescent="0.25">
      <c r="A422" t="s">
        <v>766</v>
      </c>
      <c r="B422" t="s">
        <v>2793</v>
      </c>
      <c r="C422" t="s">
        <v>767</v>
      </c>
      <c r="D422" t="s">
        <v>1706</v>
      </c>
      <c r="E422" t="s">
        <v>2794</v>
      </c>
    </row>
    <row r="423" spans="1:5" x14ac:dyDescent="0.25">
      <c r="A423" t="s">
        <v>2795</v>
      </c>
      <c r="B423" t="s">
        <v>2796</v>
      </c>
      <c r="C423" t="s">
        <v>1316</v>
      </c>
      <c r="D423" t="s">
        <v>2797</v>
      </c>
      <c r="E423" t="s">
        <v>2798</v>
      </c>
    </row>
    <row r="424" spans="1:5" x14ac:dyDescent="0.25">
      <c r="A424" t="s">
        <v>403</v>
      </c>
      <c r="B424" t="s">
        <v>2799</v>
      </c>
      <c r="C424" t="s">
        <v>183</v>
      </c>
      <c r="D424" t="s">
        <v>2800</v>
      </c>
      <c r="E424" s="5">
        <v>8.2E+59</v>
      </c>
    </row>
    <row r="425" spans="1:5" x14ac:dyDescent="0.25">
      <c r="A425" t="s">
        <v>2801</v>
      </c>
      <c r="B425" t="s">
        <v>2802</v>
      </c>
      <c r="C425" t="s">
        <v>183</v>
      </c>
      <c r="D425" t="s">
        <v>2803</v>
      </c>
      <c r="E425" s="5">
        <v>143</v>
      </c>
    </row>
    <row r="426" spans="1:5" x14ac:dyDescent="0.25">
      <c r="A426" t="s">
        <v>2804</v>
      </c>
      <c r="B426" t="s">
        <v>2805</v>
      </c>
      <c r="C426" t="s">
        <v>183</v>
      </c>
      <c r="D426" t="s">
        <v>2806</v>
      </c>
      <c r="E426" s="5">
        <v>7.2999999999999998E+24</v>
      </c>
    </row>
    <row r="427" spans="1:5" x14ac:dyDescent="0.25">
      <c r="A427" t="s">
        <v>212</v>
      </c>
      <c r="B427" t="s">
        <v>2807</v>
      </c>
      <c r="C427" t="s">
        <v>212</v>
      </c>
      <c r="D427" t="s">
        <v>2808</v>
      </c>
      <c r="E427" s="5">
        <v>5.7999999999999997E+54</v>
      </c>
    </row>
    <row r="428" spans="1:5" x14ac:dyDescent="0.25">
      <c r="A428" t="s">
        <v>465</v>
      </c>
      <c r="B428" t="s">
        <v>2809</v>
      </c>
      <c r="C428" t="s">
        <v>323</v>
      </c>
      <c r="D428" t="s">
        <v>2810</v>
      </c>
      <c r="E428" s="5">
        <v>3.0000000000000001E+28</v>
      </c>
    </row>
    <row r="429" spans="1:5" x14ac:dyDescent="0.25">
      <c r="A429" t="s">
        <v>2811</v>
      </c>
      <c r="B429" t="s">
        <v>2812</v>
      </c>
      <c r="C429" t="s">
        <v>183</v>
      </c>
      <c r="D429" t="s">
        <v>2470</v>
      </c>
      <c r="E429" s="5">
        <v>5.4000000000000001E+48</v>
      </c>
    </row>
    <row r="430" spans="1:5" x14ac:dyDescent="0.25">
      <c r="A430" t="s">
        <v>309</v>
      </c>
      <c r="B430" t="s">
        <v>2813</v>
      </c>
      <c r="C430" t="s">
        <v>311</v>
      </c>
      <c r="D430" t="s">
        <v>2814</v>
      </c>
      <c r="E430" s="5">
        <v>50000</v>
      </c>
    </row>
    <row r="431" spans="1:5" x14ac:dyDescent="0.25">
      <c r="A431" t="s">
        <v>2815</v>
      </c>
      <c r="B431" t="s">
        <v>2816</v>
      </c>
      <c r="C431" t="s">
        <v>1907</v>
      </c>
      <c r="D431" t="s">
        <v>2817</v>
      </c>
      <c r="E431" t="s">
        <v>2818</v>
      </c>
    </row>
    <row r="432" spans="1:5" x14ac:dyDescent="0.25">
      <c r="A432" t="s">
        <v>2819</v>
      </c>
      <c r="B432" t="s">
        <v>2820</v>
      </c>
      <c r="C432" t="s">
        <v>193</v>
      </c>
      <c r="D432" t="s">
        <v>2821</v>
      </c>
      <c r="E432" s="5">
        <v>1.35E+33</v>
      </c>
    </row>
    <row r="433" spans="1:5" x14ac:dyDescent="0.25">
      <c r="A433" t="s">
        <v>2822</v>
      </c>
      <c r="B433" t="s">
        <v>2823</v>
      </c>
      <c r="C433" t="s">
        <v>1095</v>
      </c>
      <c r="D433" t="s">
        <v>2824</v>
      </c>
      <c r="E433" t="s">
        <v>2825</v>
      </c>
    </row>
    <row r="434" spans="1:5" x14ac:dyDescent="0.25">
      <c r="A434" t="s">
        <v>2826</v>
      </c>
      <c r="B434" t="s">
        <v>2827</v>
      </c>
      <c r="C434" t="s">
        <v>1846</v>
      </c>
      <c r="D434" t="s">
        <v>2541</v>
      </c>
      <c r="E434" t="s">
        <v>2828</v>
      </c>
    </row>
    <row r="435" spans="1:5" x14ac:dyDescent="0.25">
      <c r="A435" t="s">
        <v>2829</v>
      </c>
      <c r="B435" t="s">
        <v>2830</v>
      </c>
      <c r="C435" t="s">
        <v>2831</v>
      </c>
      <c r="D435" t="s">
        <v>2832</v>
      </c>
      <c r="E435" t="s">
        <v>2833</v>
      </c>
    </row>
    <row r="436" spans="1:5" x14ac:dyDescent="0.25">
      <c r="A436" t="s">
        <v>2834</v>
      </c>
      <c r="B436" t="s">
        <v>2835</v>
      </c>
      <c r="C436" t="s">
        <v>311</v>
      </c>
      <c r="D436" t="s">
        <v>2836</v>
      </c>
      <c r="E436" s="5">
        <v>2.0000000000000001E+57</v>
      </c>
    </row>
    <row r="437" spans="1:5" x14ac:dyDescent="0.25">
      <c r="A437" t="s">
        <v>2837</v>
      </c>
      <c r="B437" t="s">
        <v>2838</v>
      </c>
      <c r="C437" t="s">
        <v>193</v>
      </c>
      <c r="D437" t="s">
        <v>1819</v>
      </c>
      <c r="E437" s="5">
        <v>1.3900000000000001E+50</v>
      </c>
    </row>
    <row r="438" spans="1:5" x14ac:dyDescent="0.25">
      <c r="A438" t="s">
        <v>2839</v>
      </c>
      <c r="B438" t="s">
        <v>2840</v>
      </c>
      <c r="C438" t="s">
        <v>48</v>
      </c>
      <c r="D438" t="s">
        <v>2841</v>
      </c>
      <c r="E438" s="5">
        <v>9.8000000000000003E+27</v>
      </c>
    </row>
    <row r="439" spans="1:5" x14ac:dyDescent="0.25">
      <c r="A439" t="s">
        <v>575</v>
      </c>
      <c r="B439" t="s">
        <v>2842</v>
      </c>
      <c r="C439" t="s">
        <v>183</v>
      </c>
      <c r="D439" t="s">
        <v>2843</v>
      </c>
      <c r="E439" s="5">
        <v>1.5799999999999999E+41</v>
      </c>
    </row>
    <row r="440" spans="1:5" x14ac:dyDescent="0.25">
      <c r="A440" t="s">
        <v>466</v>
      </c>
      <c r="B440" t="s">
        <v>2844</v>
      </c>
      <c r="C440" t="s">
        <v>48</v>
      </c>
      <c r="D440" t="s">
        <v>2845</v>
      </c>
      <c r="E440" s="5">
        <v>9.9999999999999992E+22</v>
      </c>
    </row>
    <row r="441" spans="1:5" x14ac:dyDescent="0.25">
      <c r="A441" t="s">
        <v>288</v>
      </c>
      <c r="B441" t="s">
        <v>2846</v>
      </c>
      <c r="C441" t="s">
        <v>48</v>
      </c>
      <c r="D441" t="s">
        <v>2847</v>
      </c>
      <c r="E441" s="5">
        <v>1.0100000000000001E+32</v>
      </c>
    </row>
    <row r="442" spans="1:5" x14ac:dyDescent="0.25">
      <c r="A442" t="s">
        <v>47</v>
      </c>
      <c r="B442" t="s">
        <v>2848</v>
      </c>
      <c r="C442" t="s">
        <v>767</v>
      </c>
      <c r="D442" t="s">
        <v>2849</v>
      </c>
      <c r="E442" s="5">
        <v>3000000000000</v>
      </c>
    </row>
    <row r="443" spans="1:5" x14ac:dyDescent="0.25">
      <c r="A443" t="s">
        <v>626</v>
      </c>
      <c r="B443" t="s">
        <v>2850</v>
      </c>
      <c r="C443" t="s">
        <v>263</v>
      </c>
      <c r="D443" t="s">
        <v>2851</v>
      </c>
      <c r="E443" s="5">
        <v>7.3E+52</v>
      </c>
    </row>
    <row r="444" spans="1:5" x14ac:dyDescent="0.25">
      <c r="A444" t="s">
        <v>2852</v>
      </c>
      <c r="B444" t="s">
        <v>2853</v>
      </c>
      <c r="C444" t="s">
        <v>1711</v>
      </c>
      <c r="D444" t="s">
        <v>2854</v>
      </c>
      <c r="E444" s="5">
        <v>2E+38</v>
      </c>
    </row>
    <row r="445" spans="1:5" x14ac:dyDescent="0.25">
      <c r="A445" t="s">
        <v>2855</v>
      </c>
      <c r="B445" t="s">
        <v>2856</v>
      </c>
      <c r="C445" t="s">
        <v>1854</v>
      </c>
      <c r="D445" t="s">
        <v>2857</v>
      </c>
      <c r="E445" t="s">
        <v>2858</v>
      </c>
    </row>
    <row r="446" spans="1:5" x14ac:dyDescent="0.25">
      <c r="A446" t="s">
        <v>598</v>
      </c>
      <c r="B446" t="s">
        <v>2859</v>
      </c>
      <c r="C446" t="s">
        <v>263</v>
      </c>
      <c r="D446" t="s">
        <v>2860</v>
      </c>
      <c r="E446" s="5">
        <v>9.2000000000000002E+46</v>
      </c>
    </row>
    <row r="447" spans="1:5" x14ac:dyDescent="0.25">
      <c r="A447" t="s">
        <v>2861</v>
      </c>
      <c r="B447" t="s">
        <v>1705</v>
      </c>
      <c r="C447" t="s">
        <v>55</v>
      </c>
      <c r="D447" t="s">
        <v>2862</v>
      </c>
      <c r="E447" s="5">
        <v>1.16E+27</v>
      </c>
    </row>
    <row r="448" spans="1:5" x14ac:dyDescent="0.25">
      <c r="A448" t="s">
        <v>2863</v>
      </c>
      <c r="B448" t="s">
        <v>2864</v>
      </c>
      <c r="C448" t="s">
        <v>259</v>
      </c>
      <c r="D448" t="s">
        <v>2865</v>
      </c>
      <c r="E448" s="5">
        <v>1E+21</v>
      </c>
    </row>
    <row r="449" spans="1:5" x14ac:dyDescent="0.25">
      <c r="A449" t="s">
        <v>2866</v>
      </c>
      <c r="B449" t="s">
        <v>2867</v>
      </c>
      <c r="C449" t="s">
        <v>288</v>
      </c>
      <c r="D449" t="s">
        <v>2868</v>
      </c>
      <c r="E449" s="5">
        <v>7.0999999999999996E+31</v>
      </c>
    </row>
    <row r="450" spans="1:5" x14ac:dyDescent="0.25">
      <c r="A450" t="s">
        <v>701</v>
      </c>
      <c r="B450" t="s">
        <v>2869</v>
      </c>
      <c r="C450" t="s">
        <v>48</v>
      </c>
      <c r="D450" t="s">
        <v>2870</v>
      </c>
      <c r="E450" s="5">
        <v>1170000000000</v>
      </c>
    </row>
    <row r="451" spans="1:5" x14ac:dyDescent="0.25">
      <c r="A451" t="s">
        <v>2871</v>
      </c>
      <c r="B451" t="s">
        <v>2872</v>
      </c>
      <c r="C451" t="s">
        <v>2873</v>
      </c>
      <c r="D451" t="s">
        <v>2874</v>
      </c>
      <c r="E451" s="5">
        <v>1.04E+53</v>
      </c>
    </row>
    <row r="452" spans="1:5" x14ac:dyDescent="0.25">
      <c r="A452" t="s">
        <v>2875</v>
      </c>
      <c r="B452" t="s">
        <v>2876</v>
      </c>
      <c r="C452" t="s">
        <v>173</v>
      </c>
      <c r="D452" t="s">
        <v>2877</v>
      </c>
      <c r="E452" s="5">
        <v>1.2E+19</v>
      </c>
    </row>
    <row r="453" spans="1:5" x14ac:dyDescent="0.25">
      <c r="A453" t="s">
        <v>172</v>
      </c>
      <c r="B453" t="s">
        <v>2878</v>
      </c>
      <c r="C453" t="s">
        <v>173</v>
      </c>
      <c r="D453" t="s">
        <v>2879</v>
      </c>
      <c r="E453" s="5">
        <v>1.2E+39</v>
      </c>
    </row>
    <row r="454" spans="1:5" x14ac:dyDescent="0.25">
      <c r="A454" t="s">
        <v>2880</v>
      </c>
      <c r="B454" t="s">
        <v>2881</v>
      </c>
      <c r="C454" t="s">
        <v>173</v>
      </c>
      <c r="D454" t="s">
        <v>2879</v>
      </c>
      <c r="E454" s="5">
        <v>1.2E+40</v>
      </c>
    </row>
    <row r="455" spans="1:5" x14ac:dyDescent="0.25">
      <c r="A455" t="s">
        <v>189</v>
      </c>
      <c r="B455" t="s">
        <v>2882</v>
      </c>
      <c r="C455" t="s">
        <v>19</v>
      </c>
      <c r="D455" t="s">
        <v>2883</v>
      </c>
      <c r="E455" s="5">
        <v>8.9999999999999999E+48</v>
      </c>
    </row>
    <row r="456" spans="1:5" x14ac:dyDescent="0.25">
      <c r="A456" t="s">
        <v>2884</v>
      </c>
      <c r="B456" t="s">
        <v>2885</v>
      </c>
      <c r="C456" t="s">
        <v>1644</v>
      </c>
      <c r="D456" t="s">
        <v>2886</v>
      </c>
      <c r="E456" t="s">
        <v>2887</v>
      </c>
    </row>
    <row r="457" spans="1:5" x14ac:dyDescent="0.25">
      <c r="A457" t="s">
        <v>2888</v>
      </c>
      <c r="B457" t="s">
        <v>2889</v>
      </c>
      <c r="C457" t="s">
        <v>61</v>
      </c>
      <c r="D457" t="s">
        <v>2890</v>
      </c>
      <c r="E457" s="5">
        <v>2.3999999999999999E+42</v>
      </c>
    </row>
    <row r="458" spans="1:5" x14ac:dyDescent="0.25">
      <c r="A458" t="s">
        <v>2891</v>
      </c>
      <c r="B458" t="s">
        <v>2892</v>
      </c>
      <c r="C458" t="s">
        <v>55</v>
      </c>
      <c r="D458" t="s">
        <v>2893</v>
      </c>
      <c r="E458" s="5">
        <v>1.21E+29</v>
      </c>
    </row>
    <row r="459" spans="1:5" x14ac:dyDescent="0.25">
      <c r="A459" t="s">
        <v>504</v>
      </c>
      <c r="B459" t="s">
        <v>2894</v>
      </c>
      <c r="C459" t="s">
        <v>48</v>
      </c>
      <c r="D459" t="s">
        <v>2895</v>
      </c>
      <c r="E459" s="5">
        <v>1.2899999999999999E+38</v>
      </c>
    </row>
    <row r="460" spans="1:5" x14ac:dyDescent="0.25">
      <c r="A460" t="s">
        <v>2896</v>
      </c>
      <c r="B460" t="s">
        <v>2897</v>
      </c>
      <c r="C460" t="s">
        <v>2898</v>
      </c>
      <c r="D460" t="s">
        <v>2899</v>
      </c>
      <c r="E460" t="s">
        <v>2900</v>
      </c>
    </row>
    <row r="461" spans="1:5" x14ac:dyDescent="0.25">
      <c r="A461" t="s">
        <v>2901</v>
      </c>
      <c r="B461" t="s">
        <v>2902</v>
      </c>
      <c r="C461" t="s">
        <v>48</v>
      </c>
      <c r="D461" t="s">
        <v>1817</v>
      </c>
      <c r="E461" s="5">
        <v>1.04E+24</v>
      </c>
    </row>
    <row r="462" spans="1:5" x14ac:dyDescent="0.25">
      <c r="A462" t="s">
        <v>2903</v>
      </c>
      <c r="B462" t="s">
        <v>2904</v>
      </c>
      <c r="C462" t="s">
        <v>1618</v>
      </c>
      <c r="D462" t="s">
        <v>2905</v>
      </c>
      <c r="E462" s="5">
        <v>14700000000000</v>
      </c>
    </row>
    <row r="463" spans="1:5" x14ac:dyDescent="0.25">
      <c r="A463" t="s">
        <v>2906</v>
      </c>
      <c r="B463" t="s">
        <v>2907</v>
      </c>
      <c r="C463" t="s">
        <v>2531</v>
      </c>
      <c r="D463" t="s">
        <v>2908</v>
      </c>
      <c r="E463" s="5">
        <v>15000000000</v>
      </c>
    </row>
    <row r="464" spans="1:5" x14ac:dyDescent="0.25">
      <c r="A464" t="s">
        <v>787</v>
      </c>
      <c r="B464" t="s">
        <v>2909</v>
      </c>
      <c r="C464" t="s">
        <v>48</v>
      </c>
      <c r="D464" t="s">
        <v>2910</v>
      </c>
      <c r="E464" s="5">
        <v>1.09E+18</v>
      </c>
    </row>
    <row r="465" spans="1:5" x14ac:dyDescent="0.25">
      <c r="A465" t="s">
        <v>2911</v>
      </c>
      <c r="B465" t="s">
        <v>2912</v>
      </c>
      <c r="C465" t="s">
        <v>1618</v>
      </c>
      <c r="D465" t="s">
        <v>1983</v>
      </c>
      <c r="E465" s="5">
        <v>1.48E+16</v>
      </c>
    </row>
    <row r="466" spans="1:5" x14ac:dyDescent="0.25">
      <c r="A466" t="s">
        <v>1992</v>
      </c>
      <c r="B466" t="s">
        <v>2913</v>
      </c>
      <c r="C466" t="s">
        <v>2914</v>
      </c>
      <c r="D466" t="s">
        <v>2915</v>
      </c>
      <c r="E466" s="5">
        <v>2.1E+36</v>
      </c>
    </row>
    <row r="467" spans="1:5" x14ac:dyDescent="0.25">
      <c r="A467" t="s">
        <v>2916</v>
      </c>
      <c r="B467" t="s">
        <v>2917</v>
      </c>
      <c r="C467" t="s">
        <v>1907</v>
      </c>
      <c r="D467" t="s">
        <v>2918</v>
      </c>
      <c r="E467" t="s">
        <v>2919</v>
      </c>
    </row>
    <row r="468" spans="1:5" x14ac:dyDescent="0.25">
      <c r="A468" t="s">
        <v>2920</v>
      </c>
      <c r="B468" t="s">
        <v>2921</v>
      </c>
      <c r="C468" t="s">
        <v>2922</v>
      </c>
      <c r="D468" t="s">
        <v>2923</v>
      </c>
      <c r="E468" t="s">
        <v>2924</v>
      </c>
    </row>
    <row r="469" spans="1:5" x14ac:dyDescent="0.25">
      <c r="A469" t="s">
        <v>2925</v>
      </c>
      <c r="B469" t="s">
        <v>2926</v>
      </c>
      <c r="C469" t="s">
        <v>1095</v>
      </c>
      <c r="D469" t="s">
        <v>2927</v>
      </c>
      <c r="E469" t="s">
        <v>2928</v>
      </c>
    </row>
    <row r="470" spans="1:5" x14ac:dyDescent="0.25">
      <c r="A470" t="s">
        <v>2929</v>
      </c>
      <c r="B470" t="s">
        <v>2930</v>
      </c>
      <c r="C470" t="s">
        <v>1854</v>
      </c>
      <c r="D470" t="s">
        <v>2931</v>
      </c>
      <c r="E470" t="s">
        <v>2932</v>
      </c>
    </row>
    <row r="471" spans="1:5" x14ac:dyDescent="0.25">
      <c r="A471" t="s">
        <v>2933</v>
      </c>
      <c r="B471" t="s">
        <v>2934</v>
      </c>
      <c r="C471" t="s">
        <v>1095</v>
      </c>
      <c r="D471" t="s">
        <v>1983</v>
      </c>
      <c r="E471" t="s">
        <v>2935</v>
      </c>
    </row>
    <row r="472" spans="1:5" x14ac:dyDescent="0.25">
      <c r="A472" t="s">
        <v>406</v>
      </c>
      <c r="B472" t="s">
        <v>2936</v>
      </c>
      <c r="C472" t="s">
        <v>173</v>
      </c>
      <c r="D472" t="s">
        <v>2851</v>
      </c>
      <c r="E472" s="5">
        <v>1.19E+52</v>
      </c>
    </row>
    <row r="473" spans="1:5" x14ac:dyDescent="0.25">
      <c r="A473" t="s">
        <v>2937</v>
      </c>
      <c r="B473" t="s">
        <v>2938</v>
      </c>
      <c r="C473" t="s">
        <v>318</v>
      </c>
      <c r="D473" t="s">
        <v>2939</v>
      </c>
      <c r="E473" s="5">
        <v>7.8999999999999996E+48</v>
      </c>
    </row>
    <row r="474" spans="1:5" x14ac:dyDescent="0.25">
      <c r="A474" t="s">
        <v>64</v>
      </c>
      <c r="B474" t="s">
        <v>2940</v>
      </c>
      <c r="C474" t="s">
        <v>66</v>
      </c>
      <c r="D474" t="s">
        <v>2941</v>
      </c>
      <c r="E474" s="5">
        <v>1.6800000000000001E+35</v>
      </c>
    </row>
    <row r="475" spans="1:5" x14ac:dyDescent="0.25">
      <c r="A475" t="s">
        <v>2942</v>
      </c>
      <c r="B475" t="s">
        <v>2943</v>
      </c>
      <c r="C475" t="s">
        <v>2428</v>
      </c>
      <c r="D475" t="s">
        <v>2733</v>
      </c>
      <c r="E475" s="5">
        <v>1.2500000000000001E+25</v>
      </c>
    </row>
    <row r="476" spans="1:5" x14ac:dyDescent="0.25">
      <c r="A476" t="s">
        <v>2944</v>
      </c>
      <c r="B476" t="s">
        <v>2945</v>
      </c>
      <c r="C476" t="s">
        <v>183</v>
      </c>
      <c r="D476" t="s">
        <v>2946</v>
      </c>
      <c r="E476" s="5">
        <v>3.4E+21</v>
      </c>
    </row>
    <row r="477" spans="1:5" x14ac:dyDescent="0.25">
      <c r="A477" t="s">
        <v>2947</v>
      </c>
      <c r="B477" t="s">
        <v>2948</v>
      </c>
      <c r="C477" t="s">
        <v>55</v>
      </c>
      <c r="D477" t="s">
        <v>2949</v>
      </c>
      <c r="E477" s="5">
        <v>124000</v>
      </c>
    </row>
    <row r="478" spans="1:5" x14ac:dyDescent="0.25">
      <c r="A478" t="s">
        <v>2950</v>
      </c>
      <c r="B478" t="s">
        <v>2951</v>
      </c>
      <c r="C478" t="s">
        <v>288</v>
      </c>
      <c r="D478" t="s">
        <v>2952</v>
      </c>
      <c r="E478" s="5">
        <v>67</v>
      </c>
    </row>
    <row r="479" spans="1:5" x14ac:dyDescent="0.25">
      <c r="A479" t="s">
        <v>349</v>
      </c>
      <c r="B479" t="s">
        <v>2953</v>
      </c>
      <c r="C479" t="s">
        <v>351</v>
      </c>
      <c r="D479" t="s">
        <v>2954</v>
      </c>
      <c r="E479" t="s">
        <v>2955</v>
      </c>
    </row>
    <row r="480" spans="1:5" x14ac:dyDescent="0.25">
      <c r="A480" t="s">
        <v>2956</v>
      </c>
      <c r="B480" t="s">
        <v>2957</v>
      </c>
      <c r="C480" t="s">
        <v>1618</v>
      </c>
      <c r="D480" t="s">
        <v>2958</v>
      </c>
      <c r="E480" s="5">
        <v>152000000000000</v>
      </c>
    </row>
    <row r="481" spans="1:5" x14ac:dyDescent="0.25">
      <c r="A481" t="s">
        <v>291</v>
      </c>
      <c r="B481" t="s">
        <v>2959</v>
      </c>
      <c r="C481" t="s">
        <v>263</v>
      </c>
      <c r="D481" t="s">
        <v>2960</v>
      </c>
      <c r="E481" s="5">
        <v>8.5000000000000001E+23</v>
      </c>
    </row>
    <row r="482" spans="1:5" x14ac:dyDescent="0.25">
      <c r="A482" t="s">
        <v>284</v>
      </c>
      <c r="B482" t="s">
        <v>2961</v>
      </c>
      <c r="C482" t="s">
        <v>69</v>
      </c>
      <c r="D482" t="s">
        <v>2962</v>
      </c>
      <c r="E482" s="5">
        <v>1.7600000000000001E+27</v>
      </c>
    </row>
    <row r="483" spans="1:5" x14ac:dyDescent="0.25">
      <c r="A483" t="s">
        <v>2963</v>
      </c>
      <c r="B483" t="s">
        <v>2964</v>
      </c>
      <c r="C483" t="s">
        <v>1556</v>
      </c>
      <c r="D483" t="s">
        <v>1557</v>
      </c>
      <c r="E483" s="5">
        <v>4.9999999999999997E+38</v>
      </c>
    </row>
    <row r="484" spans="1:5" x14ac:dyDescent="0.25">
      <c r="A484" t="s">
        <v>2965</v>
      </c>
      <c r="B484" t="s">
        <v>2966</v>
      </c>
      <c r="C484" t="s">
        <v>547</v>
      </c>
      <c r="D484" t="s">
        <v>2967</v>
      </c>
      <c r="E484" s="5">
        <v>1200000000000</v>
      </c>
    </row>
    <row r="485" spans="1:5" x14ac:dyDescent="0.25">
      <c r="A485" t="s">
        <v>2968</v>
      </c>
      <c r="B485" t="s">
        <v>2969</v>
      </c>
      <c r="C485" t="s">
        <v>288</v>
      </c>
      <c r="D485" t="s">
        <v>2055</v>
      </c>
      <c r="E485" s="5">
        <v>73</v>
      </c>
    </row>
    <row r="486" spans="1:5" x14ac:dyDescent="0.25">
      <c r="A486" t="s">
        <v>2970</v>
      </c>
      <c r="B486" t="s">
        <v>2971</v>
      </c>
      <c r="C486" t="s">
        <v>1249</v>
      </c>
      <c r="D486" t="s">
        <v>2972</v>
      </c>
      <c r="E486" t="s">
        <v>2973</v>
      </c>
    </row>
    <row r="487" spans="1:5" x14ac:dyDescent="0.25">
      <c r="A487" t="s">
        <v>2974</v>
      </c>
      <c r="B487" t="s">
        <v>2975</v>
      </c>
      <c r="C487" t="s">
        <v>1653</v>
      </c>
      <c r="D487" t="s">
        <v>2976</v>
      </c>
      <c r="E487" s="5">
        <v>28</v>
      </c>
    </row>
    <row r="488" spans="1:5" x14ac:dyDescent="0.25">
      <c r="A488" t="s">
        <v>2977</v>
      </c>
      <c r="B488" t="s">
        <v>2978</v>
      </c>
      <c r="C488" t="s">
        <v>183</v>
      </c>
      <c r="D488" t="s">
        <v>2979</v>
      </c>
      <c r="E488" s="5">
        <v>3.8999999999999997E+42</v>
      </c>
    </row>
    <row r="489" spans="1:5" x14ac:dyDescent="0.25">
      <c r="A489" t="s">
        <v>2980</v>
      </c>
      <c r="B489" t="s">
        <v>2981</v>
      </c>
      <c r="C489" t="s">
        <v>2982</v>
      </c>
      <c r="D489" t="s">
        <v>2983</v>
      </c>
      <c r="E489" s="5">
        <v>240000000</v>
      </c>
    </row>
    <row r="490" spans="1:5" x14ac:dyDescent="0.25">
      <c r="A490" t="s">
        <v>2984</v>
      </c>
      <c r="B490" t="s">
        <v>2985</v>
      </c>
      <c r="C490" t="s">
        <v>1095</v>
      </c>
      <c r="D490" t="s">
        <v>2986</v>
      </c>
      <c r="E490" t="s">
        <v>2987</v>
      </c>
    </row>
    <row r="491" spans="1:5" x14ac:dyDescent="0.25">
      <c r="A491" t="s">
        <v>508</v>
      </c>
      <c r="B491" t="s">
        <v>2988</v>
      </c>
      <c r="C491" t="s">
        <v>397</v>
      </c>
      <c r="D491" t="s">
        <v>2989</v>
      </c>
      <c r="E491" s="5">
        <v>4.5999999999999998E+24</v>
      </c>
    </row>
    <row r="492" spans="1:5" x14ac:dyDescent="0.25">
      <c r="A492" t="s">
        <v>1388</v>
      </c>
      <c r="B492" t="s">
        <v>2990</v>
      </c>
      <c r="C492" t="s">
        <v>2982</v>
      </c>
      <c r="D492" t="s">
        <v>2991</v>
      </c>
      <c r="E492" s="5">
        <v>240</v>
      </c>
    </row>
    <row r="493" spans="1:5" x14ac:dyDescent="0.25">
      <c r="A493" t="s">
        <v>128</v>
      </c>
      <c r="B493" t="s">
        <v>2992</v>
      </c>
      <c r="C493" t="s">
        <v>21</v>
      </c>
      <c r="D493" t="s">
        <v>2993</v>
      </c>
      <c r="E493" t="s">
        <v>2994</v>
      </c>
    </row>
    <row r="494" spans="1:5" x14ac:dyDescent="0.25">
      <c r="A494" t="s">
        <v>1391</v>
      </c>
      <c r="B494" t="s">
        <v>2995</v>
      </c>
      <c r="C494" t="s">
        <v>75</v>
      </c>
      <c r="D494" t="s">
        <v>2996</v>
      </c>
      <c r="E494" t="s">
        <v>2997</v>
      </c>
    </row>
    <row r="495" spans="1:5" x14ac:dyDescent="0.25">
      <c r="A495" t="s">
        <v>628</v>
      </c>
      <c r="B495" t="s">
        <v>2998</v>
      </c>
      <c r="C495" t="s">
        <v>21</v>
      </c>
      <c r="D495" t="s">
        <v>2999</v>
      </c>
      <c r="E495" t="s">
        <v>3000</v>
      </c>
    </row>
    <row r="496" spans="1:5" x14ac:dyDescent="0.25">
      <c r="A496" t="s">
        <v>371</v>
      </c>
      <c r="B496" t="s">
        <v>3001</v>
      </c>
      <c r="C496" t="s">
        <v>19</v>
      </c>
      <c r="D496" t="s">
        <v>3002</v>
      </c>
      <c r="E496" s="5">
        <v>1.1000000000000001E+34</v>
      </c>
    </row>
    <row r="497" spans="1:5" x14ac:dyDescent="0.25">
      <c r="A497" t="s">
        <v>3003</v>
      </c>
      <c r="B497" t="s">
        <v>3004</v>
      </c>
      <c r="C497" t="s">
        <v>19</v>
      </c>
      <c r="D497" t="s">
        <v>3005</v>
      </c>
      <c r="E497" s="5">
        <v>90000000</v>
      </c>
    </row>
    <row r="498" spans="1:5" x14ac:dyDescent="0.25">
      <c r="A498" t="s">
        <v>3006</v>
      </c>
      <c r="B498" t="s">
        <v>3007</v>
      </c>
      <c r="C498" t="s">
        <v>547</v>
      </c>
      <c r="D498" t="s">
        <v>3008</v>
      </c>
      <c r="E498" s="5">
        <v>1.2E+32</v>
      </c>
    </row>
    <row r="499" spans="1:5" x14ac:dyDescent="0.25">
      <c r="A499" t="s">
        <v>1421</v>
      </c>
      <c r="B499" t="s">
        <v>3009</v>
      </c>
      <c r="C499" t="s">
        <v>1095</v>
      </c>
      <c r="D499" t="s">
        <v>3010</v>
      </c>
      <c r="E499" t="s">
        <v>3011</v>
      </c>
    </row>
    <row r="500" spans="1:5" x14ac:dyDescent="0.25">
      <c r="A500" t="s">
        <v>383</v>
      </c>
      <c r="B500" t="s">
        <v>3012</v>
      </c>
      <c r="C500" t="s">
        <v>3013</v>
      </c>
      <c r="D500" t="s">
        <v>3014</v>
      </c>
      <c r="E500" s="5">
        <v>20</v>
      </c>
    </row>
    <row r="501" spans="1:5" x14ac:dyDescent="0.25">
      <c r="A501" t="s">
        <v>3015</v>
      </c>
      <c r="B501" t="s">
        <v>3016</v>
      </c>
      <c r="C501" t="s">
        <v>1455</v>
      </c>
      <c r="D501" t="s">
        <v>3017</v>
      </c>
      <c r="E501" t="s">
        <v>3018</v>
      </c>
    </row>
    <row r="502" spans="1:5" x14ac:dyDescent="0.25">
      <c r="A502" t="s">
        <v>282</v>
      </c>
      <c r="B502" t="s">
        <v>3019</v>
      </c>
      <c r="C502" t="s">
        <v>183</v>
      </c>
      <c r="D502" t="s">
        <v>3020</v>
      </c>
      <c r="E502" s="5">
        <v>300</v>
      </c>
    </row>
    <row r="503" spans="1:5" x14ac:dyDescent="0.25">
      <c r="A503" t="s">
        <v>46</v>
      </c>
      <c r="B503" t="s">
        <v>3021</v>
      </c>
      <c r="C503" t="s">
        <v>1729</v>
      </c>
      <c r="D503" t="s">
        <v>3022</v>
      </c>
      <c r="E503" s="5">
        <v>1.2E+30</v>
      </c>
    </row>
    <row r="504" spans="1:5" x14ac:dyDescent="0.25">
      <c r="A504" t="s">
        <v>3023</v>
      </c>
      <c r="B504" t="s">
        <v>3024</v>
      </c>
      <c r="C504" t="s">
        <v>1846</v>
      </c>
      <c r="D504" t="s">
        <v>1955</v>
      </c>
      <c r="E504" t="s">
        <v>3025</v>
      </c>
    </row>
    <row r="505" spans="1:5" x14ac:dyDescent="0.25">
      <c r="A505" t="s">
        <v>648</v>
      </c>
      <c r="B505" t="s">
        <v>3026</v>
      </c>
      <c r="C505" t="s">
        <v>21</v>
      </c>
      <c r="D505" t="s">
        <v>3027</v>
      </c>
      <c r="E505" s="5">
        <v>1.4500000000000001E+44</v>
      </c>
    </row>
    <row r="506" spans="1:5" x14ac:dyDescent="0.25">
      <c r="A506" t="s">
        <v>3028</v>
      </c>
      <c r="B506" t="s">
        <v>3029</v>
      </c>
      <c r="C506" t="s">
        <v>1552</v>
      </c>
      <c r="D506" t="s">
        <v>3030</v>
      </c>
      <c r="E506" s="5">
        <v>4.4E+36</v>
      </c>
    </row>
    <row r="507" spans="1:5" x14ac:dyDescent="0.25">
      <c r="A507" t="s">
        <v>3031</v>
      </c>
      <c r="B507" t="s">
        <v>3032</v>
      </c>
      <c r="C507" t="s">
        <v>183</v>
      </c>
      <c r="D507" t="s">
        <v>3033</v>
      </c>
      <c r="E507" s="5">
        <v>500000000000</v>
      </c>
    </row>
    <row r="508" spans="1:5" x14ac:dyDescent="0.25">
      <c r="A508" t="s">
        <v>238</v>
      </c>
      <c r="B508" t="s">
        <v>3034</v>
      </c>
      <c r="C508" t="s">
        <v>240</v>
      </c>
      <c r="D508" t="s">
        <v>3035</v>
      </c>
      <c r="E508" s="5">
        <v>4400000000000</v>
      </c>
    </row>
    <row r="509" spans="1:5" x14ac:dyDescent="0.25">
      <c r="A509" t="s">
        <v>125</v>
      </c>
      <c r="B509" t="s">
        <v>3036</v>
      </c>
      <c r="C509" t="s">
        <v>126</v>
      </c>
      <c r="D509" t="s">
        <v>3037</v>
      </c>
      <c r="E509" s="5">
        <v>6.0000000000000006E+42</v>
      </c>
    </row>
    <row r="510" spans="1:5" x14ac:dyDescent="0.25">
      <c r="A510" t="s">
        <v>3038</v>
      </c>
      <c r="B510" t="s">
        <v>3039</v>
      </c>
      <c r="C510" t="s">
        <v>1095</v>
      </c>
      <c r="D510" t="s">
        <v>3040</v>
      </c>
      <c r="E510" t="s">
        <v>3041</v>
      </c>
    </row>
    <row r="511" spans="1:5" x14ac:dyDescent="0.25">
      <c r="A511" t="s">
        <v>3042</v>
      </c>
      <c r="B511" t="s">
        <v>3043</v>
      </c>
      <c r="C511" t="s">
        <v>1095</v>
      </c>
      <c r="D511" t="s">
        <v>3044</v>
      </c>
      <c r="E511" t="s">
        <v>3045</v>
      </c>
    </row>
    <row r="512" spans="1:5" x14ac:dyDescent="0.25">
      <c r="A512" t="s">
        <v>3046</v>
      </c>
      <c r="B512" t="s">
        <v>3047</v>
      </c>
      <c r="C512" t="s">
        <v>1095</v>
      </c>
      <c r="D512" t="s">
        <v>3048</v>
      </c>
      <c r="E512" t="s">
        <v>3049</v>
      </c>
    </row>
    <row r="513" spans="1:5" x14ac:dyDescent="0.25">
      <c r="A513" t="s">
        <v>3050</v>
      </c>
      <c r="B513" t="s">
        <v>3051</v>
      </c>
      <c r="C513" t="s">
        <v>1095</v>
      </c>
      <c r="D513" t="s">
        <v>3052</v>
      </c>
      <c r="E513" t="s">
        <v>3053</v>
      </c>
    </row>
    <row r="514" spans="1:5" x14ac:dyDescent="0.25">
      <c r="A514" t="s">
        <v>3054</v>
      </c>
      <c r="B514" t="s">
        <v>3055</v>
      </c>
      <c r="C514" t="s">
        <v>1095</v>
      </c>
      <c r="D514" t="s">
        <v>3044</v>
      </c>
      <c r="E514" t="s">
        <v>3056</v>
      </c>
    </row>
    <row r="515" spans="1:5" x14ac:dyDescent="0.25">
      <c r="A515" t="s">
        <v>3057</v>
      </c>
      <c r="B515" t="s">
        <v>3058</v>
      </c>
      <c r="C515" t="s">
        <v>193</v>
      </c>
      <c r="D515" t="s">
        <v>3059</v>
      </c>
      <c r="E515" s="5">
        <v>1.41E+38</v>
      </c>
    </row>
    <row r="516" spans="1:5" x14ac:dyDescent="0.25">
      <c r="A516" t="s">
        <v>3060</v>
      </c>
      <c r="B516" t="s">
        <v>3061</v>
      </c>
      <c r="C516" t="s">
        <v>1729</v>
      </c>
      <c r="D516" t="s">
        <v>3062</v>
      </c>
      <c r="E516" s="5">
        <v>1.4E+51</v>
      </c>
    </row>
    <row r="517" spans="1:5" x14ac:dyDescent="0.25">
      <c r="A517" t="s">
        <v>3063</v>
      </c>
      <c r="B517" t="s">
        <v>3064</v>
      </c>
      <c r="C517" t="s">
        <v>1907</v>
      </c>
      <c r="D517" t="s">
        <v>3065</v>
      </c>
      <c r="E517" t="s">
        <v>3066</v>
      </c>
    </row>
    <row r="518" spans="1:5" x14ac:dyDescent="0.25">
      <c r="A518" t="s">
        <v>3067</v>
      </c>
      <c r="B518" t="s">
        <v>3068</v>
      </c>
      <c r="C518" t="s">
        <v>80</v>
      </c>
      <c r="D518" t="s">
        <v>2668</v>
      </c>
      <c r="E518" s="5">
        <v>6.0000000000000004E+40</v>
      </c>
    </row>
    <row r="519" spans="1:5" x14ac:dyDescent="0.25">
      <c r="A519" t="s">
        <v>3069</v>
      </c>
      <c r="B519" t="s">
        <v>3070</v>
      </c>
      <c r="C519" t="s">
        <v>1907</v>
      </c>
      <c r="D519" t="s">
        <v>3071</v>
      </c>
      <c r="E519" t="s">
        <v>3072</v>
      </c>
    </row>
    <row r="520" spans="1:5" x14ac:dyDescent="0.25">
      <c r="A520" t="s">
        <v>729</v>
      </c>
      <c r="B520" t="s">
        <v>1590</v>
      </c>
      <c r="C520" t="s">
        <v>21</v>
      </c>
      <c r="D520" t="s">
        <v>1591</v>
      </c>
      <c r="E520" s="5">
        <v>1.44E+41</v>
      </c>
    </row>
    <row r="521" spans="1:5" x14ac:dyDescent="0.25">
      <c r="A521" t="s">
        <v>382</v>
      </c>
      <c r="B521" t="s">
        <v>3073</v>
      </c>
      <c r="C521" t="s">
        <v>212</v>
      </c>
      <c r="D521" t="s">
        <v>3074</v>
      </c>
      <c r="E521" s="5">
        <v>580000000000000</v>
      </c>
    </row>
    <row r="522" spans="1:5" x14ac:dyDescent="0.25">
      <c r="A522" t="s">
        <v>3075</v>
      </c>
      <c r="B522" t="s">
        <v>3076</v>
      </c>
      <c r="C522" t="s">
        <v>1552</v>
      </c>
      <c r="D522" t="s">
        <v>3077</v>
      </c>
      <c r="E522" s="5">
        <v>440000000000</v>
      </c>
    </row>
    <row r="523" spans="1:5" x14ac:dyDescent="0.25">
      <c r="A523" t="s">
        <v>3078</v>
      </c>
      <c r="B523" t="s">
        <v>3079</v>
      </c>
      <c r="C523" t="s">
        <v>48</v>
      </c>
      <c r="D523" t="s">
        <v>3080</v>
      </c>
      <c r="E523" s="5">
        <v>1.1E+25</v>
      </c>
    </row>
    <row r="524" spans="1:5" x14ac:dyDescent="0.25">
      <c r="A524" t="s">
        <v>272</v>
      </c>
      <c r="B524" t="s">
        <v>3081</v>
      </c>
      <c r="C524" t="s">
        <v>48</v>
      </c>
      <c r="D524" t="s">
        <v>3082</v>
      </c>
      <c r="E524" s="5">
        <v>1.36E+28</v>
      </c>
    </row>
    <row r="525" spans="1:5" x14ac:dyDescent="0.25">
      <c r="A525" t="s">
        <v>3083</v>
      </c>
      <c r="B525" t="s">
        <v>3084</v>
      </c>
      <c r="C525" t="s">
        <v>3083</v>
      </c>
      <c r="D525" t="s">
        <v>3085</v>
      </c>
      <c r="E525" s="5">
        <v>5.5E+29</v>
      </c>
    </row>
    <row r="526" spans="1:5" x14ac:dyDescent="0.25">
      <c r="A526" t="s">
        <v>495</v>
      </c>
      <c r="B526" t="s">
        <v>3086</v>
      </c>
      <c r="C526" t="s">
        <v>496</v>
      </c>
      <c r="D526" t="s">
        <v>3087</v>
      </c>
      <c r="E526" s="5">
        <v>1.0000000000000001E+54</v>
      </c>
    </row>
    <row r="527" spans="1:5" x14ac:dyDescent="0.25">
      <c r="A527" t="s">
        <v>3088</v>
      </c>
      <c r="B527" t="s">
        <v>3089</v>
      </c>
      <c r="C527" t="s">
        <v>55</v>
      </c>
      <c r="D527" t="s">
        <v>3090</v>
      </c>
      <c r="E527" s="5">
        <v>1.2100000000000001E+31</v>
      </c>
    </row>
    <row r="528" spans="1:5" x14ac:dyDescent="0.25">
      <c r="A528" t="s">
        <v>3091</v>
      </c>
      <c r="B528" t="s">
        <v>3092</v>
      </c>
      <c r="C528" t="s">
        <v>1854</v>
      </c>
      <c r="D528" t="s">
        <v>3093</v>
      </c>
      <c r="E528" t="s">
        <v>1631</v>
      </c>
    </row>
    <row r="529" spans="1:5" x14ac:dyDescent="0.25">
      <c r="A529" t="s">
        <v>3094</v>
      </c>
      <c r="B529" t="s">
        <v>3095</v>
      </c>
      <c r="C529" t="s">
        <v>59</v>
      </c>
      <c r="D529" t="s">
        <v>3096</v>
      </c>
      <c r="E529" s="5">
        <v>1.0300000000000001E+53</v>
      </c>
    </row>
    <row r="530" spans="1:5" x14ac:dyDescent="0.25">
      <c r="A530" t="s">
        <v>1457</v>
      </c>
      <c r="B530" t="s">
        <v>2229</v>
      </c>
      <c r="C530" t="s">
        <v>21</v>
      </c>
      <c r="D530" t="s">
        <v>2230</v>
      </c>
      <c r="E530" t="s">
        <v>2231</v>
      </c>
    </row>
    <row r="531" spans="1:5" x14ac:dyDescent="0.25">
      <c r="A531" t="s">
        <v>564</v>
      </c>
      <c r="B531" t="s">
        <v>3097</v>
      </c>
      <c r="C531" t="s">
        <v>263</v>
      </c>
      <c r="D531" t="s">
        <v>3098</v>
      </c>
      <c r="E531" s="5">
        <v>9.1000000000000001E+50</v>
      </c>
    </row>
    <row r="532" spans="1:5" x14ac:dyDescent="0.25">
      <c r="A532" t="s">
        <v>599</v>
      </c>
      <c r="B532" t="s">
        <v>3099</v>
      </c>
      <c r="C532" t="s">
        <v>255</v>
      </c>
      <c r="D532" t="s">
        <v>3100</v>
      </c>
      <c r="E532" s="5">
        <v>1.9000000000000001E+36</v>
      </c>
    </row>
    <row r="533" spans="1:5" x14ac:dyDescent="0.25">
      <c r="A533" t="s">
        <v>3101</v>
      </c>
      <c r="B533" t="s">
        <v>3102</v>
      </c>
      <c r="C533" t="s">
        <v>193</v>
      </c>
      <c r="D533" t="s">
        <v>3103</v>
      </c>
      <c r="E533" s="5">
        <v>1.3899999999999999E+40</v>
      </c>
    </row>
    <row r="534" spans="1:5" x14ac:dyDescent="0.25">
      <c r="A534" t="s">
        <v>3104</v>
      </c>
      <c r="B534" t="s">
        <v>3105</v>
      </c>
      <c r="C534" t="s">
        <v>741</v>
      </c>
      <c r="D534" t="s">
        <v>3106</v>
      </c>
      <c r="E534" s="5">
        <v>1.4500000000000001E+27</v>
      </c>
    </row>
    <row r="535" spans="1:5" x14ac:dyDescent="0.25">
      <c r="A535" t="s">
        <v>131</v>
      </c>
      <c r="B535" t="s">
        <v>3107</v>
      </c>
      <c r="C535" t="s">
        <v>259</v>
      </c>
      <c r="D535" t="s">
        <v>3108</v>
      </c>
      <c r="E535" s="5">
        <v>1.1099999999999999E+51</v>
      </c>
    </row>
    <row r="536" spans="1:5" x14ac:dyDescent="0.25">
      <c r="A536" t="s">
        <v>330</v>
      </c>
      <c r="B536" t="s">
        <v>3109</v>
      </c>
      <c r="C536" t="s">
        <v>263</v>
      </c>
      <c r="D536" t="s">
        <v>3110</v>
      </c>
      <c r="E536" s="5">
        <v>7700000</v>
      </c>
    </row>
    <row r="537" spans="1:5" x14ac:dyDescent="0.25">
      <c r="A537" t="s">
        <v>3111</v>
      </c>
      <c r="B537" t="s">
        <v>3112</v>
      </c>
      <c r="C537" t="s">
        <v>1992</v>
      </c>
      <c r="D537" t="s">
        <v>1578</v>
      </c>
      <c r="E537" t="s">
        <v>3113</v>
      </c>
    </row>
    <row r="538" spans="1:5" x14ac:dyDescent="0.25">
      <c r="A538" t="s">
        <v>228</v>
      </c>
      <c r="B538" t="s">
        <v>3114</v>
      </c>
      <c r="C538" t="s">
        <v>229</v>
      </c>
      <c r="D538" t="s">
        <v>3115</v>
      </c>
      <c r="E538" s="5">
        <v>5.5E+42</v>
      </c>
    </row>
    <row r="539" spans="1:5" x14ac:dyDescent="0.25">
      <c r="A539" t="s">
        <v>3116</v>
      </c>
      <c r="B539" t="s">
        <v>3117</v>
      </c>
      <c r="C539" t="s">
        <v>1862</v>
      </c>
      <c r="D539" t="s">
        <v>3118</v>
      </c>
      <c r="E539" t="s">
        <v>3119</v>
      </c>
    </row>
    <row r="540" spans="1:5" x14ac:dyDescent="0.25">
      <c r="A540" t="s">
        <v>441</v>
      </c>
      <c r="B540" t="s">
        <v>3120</v>
      </c>
      <c r="C540" t="s">
        <v>442</v>
      </c>
      <c r="D540" t="s">
        <v>3121</v>
      </c>
      <c r="E540" s="5">
        <v>2.3E+50</v>
      </c>
    </row>
    <row r="541" spans="1:5" x14ac:dyDescent="0.25">
      <c r="A541" t="s">
        <v>3122</v>
      </c>
      <c r="B541" t="s">
        <v>3123</v>
      </c>
      <c r="C541" t="s">
        <v>1629</v>
      </c>
      <c r="D541" t="s">
        <v>3124</v>
      </c>
      <c r="E541" t="s">
        <v>3125</v>
      </c>
    </row>
    <row r="542" spans="1:5" x14ac:dyDescent="0.25">
      <c r="A542" t="s">
        <v>3126</v>
      </c>
      <c r="B542" t="s">
        <v>3127</v>
      </c>
      <c r="C542" t="s">
        <v>1846</v>
      </c>
      <c r="D542" t="s">
        <v>3128</v>
      </c>
      <c r="E542" t="s">
        <v>3129</v>
      </c>
    </row>
    <row r="543" spans="1:5" x14ac:dyDescent="0.25">
      <c r="A543" t="s">
        <v>3130</v>
      </c>
      <c r="B543" t="s">
        <v>3131</v>
      </c>
      <c r="C543" t="s">
        <v>1743</v>
      </c>
      <c r="D543" t="s">
        <v>3132</v>
      </c>
      <c r="E543" s="5">
        <v>1.8E+21</v>
      </c>
    </row>
    <row r="544" spans="1:5" x14ac:dyDescent="0.25">
      <c r="A544" t="s">
        <v>3133</v>
      </c>
      <c r="B544" t="s">
        <v>3134</v>
      </c>
      <c r="C544" t="s">
        <v>48</v>
      </c>
      <c r="D544" t="s">
        <v>3135</v>
      </c>
      <c r="E544" s="5">
        <v>1.1000000000000001E+50</v>
      </c>
    </row>
    <row r="545" spans="1:5" x14ac:dyDescent="0.25">
      <c r="A545" t="s">
        <v>3136</v>
      </c>
      <c r="B545" t="s">
        <v>3137</v>
      </c>
      <c r="C545" t="s">
        <v>75</v>
      </c>
      <c r="D545" t="s">
        <v>3138</v>
      </c>
      <c r="E545" t="s">
        <v>3139</v>
      </c>
    </row>
    <row r="546" spans="1:5" x14ac:dyDescent="0.25">
      <c r="A546" t="s">
        <v>211</v>
      </c>
      <c r="B546" t="s">
        <v>3140</v>
      </c>
      <c r="C546" t="s">
        <v>212</v>
      </c>
      <c r="D546" t="s">
        <v>3141</v>
      </c>
      <c r="E546" s="5">
        <v>5.9000000000000002E+28</v>
      </c>
    </row>
    <row r="547" spans="1:5" x14ac:dyDescent="0.25">
      <c r="A547" t="s">
        <v>3142</v>
      </c>
      <c r="B547" t="s">
        <v>3143</v>
      </c>
      <c r="C547" t="s">
        <v>3144</v>
      </c>
      <c r="D547" t="s">
        <v>3145</v>
      </c>
      <c r="E547" s="5">
        <v>3.8E+56</v>
      </c>
    </row>
    <row r="548" spans="1:5" x14ac:dyDescent="0.25">
      <c r="A548" t="s">
        <v>3146</v>
      </c>
      <c r="B548" t="s">
        <v>3147</v>
      </c>
      <c r="C548" t="s">
        <v>1862</v>
      </c>
      <c r="D548" t="s">
        <v>3148</v>
      </c>
      <c r="E548" t="s">
        <v>3149</v>
      </c>
    </row>
    <row r="549" spans="1:5" x14ac:dyDescent="0.25">
      <c r="A549" t="s">
        <v>3150</v>
      </c>
      <c r="B549" t="s">
        <v>3151</v>
      </c>
      <c r="C549" t="s">
        <v>1095</v>
      </c>
      <c r="D549" t="s">
        <v>3152</v>
      </c>
      <c r="E549" t="s">
        <v>3153</v>
      </c>
    </row>
    <row r="550" spans="1:5" x14ac:dyDescent="0.25">
      <c r="A550" t="s">
        <v>3154</v>
      </c>
      <c r="B550" t="s">
        <v>3155</v>
      </c>
      <c r="C550" t="s">
        <v>1095</v>
      </c>
      <c r="D550" t="s">
        <v>3156</v>
      </c>
      <c r="E550" t="s">
        <v>3157</v>
      </c>
    </row>
    <row r="551" spans="1:5" x14ac:dyDescent="0.25">
      <c r="A551" t="s">
        <v>416</v>
      </c>
      <c r="B551" t="s">
        <v>3158</v>
      </c>
      <c r="C551" t="s">
        <v>48</v>
      </c>
      <c r="D551" t="s">
        <v>3159</v>
      </c>
      <c r="E551" s="5">
        <v>11700000000000</v>
      </c>
    </row>
    <row r="552" spans="1:5" x14ac:dyDescent="0.25">
      <c r="A552" t="s">
        <v>618</v>
      </c>
      <c r="B552" t="s">
        <v>3160</v>
      </c>
      <c r="C552" t="s">
        <v>427</v>
      </c>
      <c r="D552" t="s">
        <v>3161</v>
      </c>
      <c r="E552" s="5">
        <v>34000000</v>
      </c>
    </row>
    <row r="553" spans="1:5" x14ac:dyDescent="0.25">
      <c r="A553" t="s">
        <v>84</v>
      </c>
      <c r="B553" t="s">
        <v>3162</v>
      </c>
      <c r="C553" t="s">
        <v>86</v>
      </c>
      <c r="D553" t="s">
        <v>3163</v>
      </c>
      <c r="E553" s="5">
        <v>1.2E+20</v>
      </c>
    </row>
    <row r="554" spans="1:5" x14ac:dyDescent="0.25">
      <c r="A554" t="s">
        <v>3164</v>
      </c>
      <c r="B554" t="s">
        <v>3165</v>
      </c>
      <c r="C554" t="s">
        <v>1095</v>
      </c>
      <c r="D554" t="s">
        <v>3166</v>
      </c>
      <c r="E554" t="s">
        <v>3167</v>
      </c>
    </row>
    <row r="555" spans="1:5" x14ac:dyDescent="0.25">
      <c r="A555" t="s">
        <v>59</v>
      </c>
      <c r="B555" t="s">
        <v>3168</v>
      </c>
      <c r="C555" t="s">
        <v>59</v>
      </c>
      <c r="D555" t="s">
        <v>2441</v>
      </c>
      <c r="E555" s="5">
        <v>1.0300000000000001E+46</v>
      </c>
    </row>
    <row r="556" spans="1:5" x14ac:dyDescent="0.25">
      <c r="A556" t="s">
        <v>60</v>
      </c>
      <c r="B556" t="s">
        <v>3169</v>
      </c>
      <c r="C556" t="s">
        <v>61</v>
      </c>
      <c r="D556" t="s">
        <v>3170</v>
      </c>
      <c r="E556" s="5">
        <v>2.3E+21</v>
      </c>
    </row>
    <row r="557" spans="1:5" x14ac:dyDescent="0.25">
      <c r="A557" t="s">
        <v>3171</v>
      </c>
      <c r="B557" t="s">
        <v>3172</v>
      </c>
      <c r="C557" t="s">
        <v>3154</v>
      </c>
      <c r="D557" t="s">
        <v>3173</v>
      </c>
      <c r="E557" t="s">
        <v>3174</v>
      </c>
    </row>
    <row r="558" spans="1:5" x14ac:dyDescent="0.25">
      <c r="A558" t="s">
        <v>775</v>
      </c>
      <c r="B558" t="s">
        <v>3175</v>
      </c>
      <c r="C558" t="s">
        <v>48</v>
      </c>
      <c r="D558" t="s">
        <v>3176</v>
      </c>
      <c r="E558" s="5">
        <v>1.31E+27</v>
      </c>
    </row>
    <row r="559" spans="1:5" x14ac:dyDescent="0.25">
      <c r="A559" t="s">
        <v>3177</v>
      </c>
      <c r="B559" t="s">
        <v>3178</v>
      </c>
      <c r="C559" t="s">
        <v>3179</v>
      </c>
      <c r="D559" t="s">
        <v>3180</v>
      </c>
      <c r="E559" s="5">
        <v>5.9999999999999997E+44</v>
      </c>
    </row>
    <row r="560" spans="1:5" x14ac:dyDescent="0.25">
      <c r="A560" t="s">
        <v>3181</v>
      </c>
      <c r="B560" t="s">
        <v>3182</v>
      </c>
      <c r="C560" t="s">
        <v>3183</v>
      </c>
      <c r="D560" t="s">
        <v>3184</v>
      </c>
      <c r="E560" s="5">
        <v>0</v>
      </c>
    </row>
    <row r="561" spans="1:5" x14ac:dyDescent="0.25">
      <c r="A561" t="s">
        <v>3185</v>
      </c>
      <c r="B561" t="s">
        <v>3186</v>
      </c>
      <c r="C561" t="s">
        <v>3183</v>
      </c>
      <c r="D561" t="s">
        <v>3184</v>
      </c>
      <c r="E561" s="5">
        <v>0</v>
      </c>
    </row>
    <row r="562" spans="1:5" x14ac:dyDescent="0.25">
      <c r="A562" t="s">
        <v>3187</v>
      </c>
      <c r="B562" t="s">
        <v>3188</v>
      </c>
      <c r="C562" t="s">
        <v>3183</v>
      </c>
      <c r="D562" t="s">
        <v>3184</v>
      </c>
      <c r="E562" s="5">
        <v>0</v>
      </c>
    </row>
    <row r="563" spans="1:5" x14ac:dyDescent="0.25">
      <c r="A563" t="s">
        <v>3189</v>
      </c>
      <c r="B563" t="s">
        <v>3190</v>
      </c>
      <c r="C563" t="s">
        <v>3183</v>
      </c>
      <c r="D563" t="s">
        <v>3184</v>
      </c>
      <c r="E563" s="5">
        <v>0</v>
      </c>
    </row>
    <row r="564" spans="1:5" x14ac:dyDescent="0.25">
      <c r="A564" t="s">
        <v>3191</v>
      </c>
      <c r="B564" t="s">
        <v>3192</v>
      </c>
      <c r="C564" t="s">
        <v>3183</v>
      </c>
      <c r="D564" t="s">
        <v>3184</v>
      </c>
      <c r="E564" s="5">
        <v>0</v>
      </c>
    </row>
    <row r="565" spans="1:5" x14ac:dyDescent="0.25">
      <c r="A565" t="s">
        <v>400</v>
      </c>
      <c r="B565" t="s">
        <v>3193</v>
      </c>
      <c r="C565" t="s">
        <v>263</v>
      </c>
      <c r="D565" t="s">
        <v>2868</v>
      </c>
      <c r="E565" s="5">
        <v>7.4000000000000005E+51</v>
      </c>
    </row>
    <row r="566" spans="1:5" x14ac:dyDescent="0.25">
      <c r="A566" t="s">
        <v>3194</v>
      </c>
      <c r="B566" t="s">
        <v>3195</v>
      </c>
      <c r="C566" t="s">
        <v>183</v>
      </c>
      <c r="D566" t="s">
        <v>3196</v>
      </c>
      <c r="E566" s="5">
        <v>45000000</v>
      </c>
    </row>
    <row r="567" spans="1:5" x14ac:dyDescent="0.25">
      <c r="A567" t="s">
        <v>3197</v>
      </c>
      <c r="B567" t="s">
        <v>3198</v>
      </c>
      <c r="C567" t="s">
        <v>183</v>
      </c>
      <c r="D567" t="s">
        <v>3199</v>
      </c>
      <c r="E567" s="5">
        <v>3.6999999999999999E+26</v>
      </c>
    </row>
    <row r="568" spans="1:5" x14ac:dyDescent="0.25">
      <c r="A568" t="s">
        <v>3200</v>
      </c>
      <c r="B568" t="s">
        <v>3201</v>
      </c>
      <c r="C568" t="s">
        <v>3154</v>
      </c>
      <c r="D568" t="s">
        <v>3202</v>
      </c>
      <c r="E568" t="s">
        <v>3203</v>
      </c>
    </row>
    <row r="569" spans="1:5" x14ac:dyDescent="0.25">
      <c r="A569" t="s">
        <v>529</v>
      </c>
      <c r="B569" t="s">
        <v>3204</v>
      </c>
      <c r="C569" t="s">
        <v>259</v>
      </c>
      <c r="D569" t="s">
        <v>3205</v>
      </c>
      <c r="E569" s="5">
        <v>1.1E+22</v>
      </c>
    </row>
    <row r="570" spans="1:5" x14ac:dyDescent="0.25">
      <c r="A570" t="s">
        <v>3206</v>
      </c>
      <c r="B570" t="s">
        <v>3207</v>
      </c>
      <c r="C570" t="s">
        <v>3208</v>
      </c>
      <c r="D570" t="s">
        <v>3209</v>
      </c>
      <c r="E570" t="s">
        <v>3210</v>
      </c>
    </row>
    <row r="571" spans="1:5" x14ac:dyDescent="0.25">
      <c r="A571" t="s">
        <v>3211</v>
      </c>
      <c r="B571" t="s">
        <v>3212</v>
      </c>
      <c r="C571" t="s">
        <v>1095</v>
      </c>
      <c r="D571" t="s">
        <v>3213</v>
      </c>
      <c r="E571" t="s">
        <v>3214</v>
      </c>
    </row>
    <row r="572" spans="1:5" x14ac:dyDescent="0.25">
      <c r="A572" t="s">
        <v>3215</v>
      </c>
      <c r="B572" t="s">
        <v>3216</v>
      </c>
      <c r="C572" t="s">
        <v>427</v>
      </c>
      <c r="D572" t="s">
        <v>3217</v>
      </c>
      <c r="E572" s="5">
        <v>3.7000000000000002E+58</v>
      </c>
    </row>
    <row r="573" spans="1:5" x14ac:dyDescent="0.25">
      <c r="A573" t="s">
        <v>3218</v>
      </c>
      <c r="B573" t="s">
        <v>3219</v>
      </c>
      <c r="C573" t="s">
        <v>351</v>
      </c>
      <c r="D573" t="s">
        <v>3220</v>
      </c>
      <c r="E573" t="s">
        <v>3221</v>
      </c>
    </row>
    <row r="574" spans="1:5" x14ac:dyDescent="0.25">
      <c r="A574" t="s">
        <v>3222</v>
      </c>
      <c r="B574" t="s">
        <v>3223</v>
      </c>
      <c r="C574" t="s">
        <v>155</v>
      </c>
      <c r="D574" t="s">
        <v>2594</v>
      </c>
      <c r="E574" s="5">
        <v>4.6999999999999996E+46</v>
      </c>
    </row>
    <row r="575" spans="1:5" x14ac:dyDescent="0.25">
      <c r="A575" t="s">
        <v>3224</v>
      </c>
      <c r="B575" t="s">
        <v>3225</v>
      </c>
      <c r="C575" t="s">
        <v>1723</v>
      </c>
      <c r="D575" t="s">
        <v>3226</v>
      </c>
      <c r="E575" s="5">
        <v>1.3E+55</v>
      </c>
    </row>
    <row r="576" spans="1:5" x14ac:dyDescent="0.25">
      <c r="A576" t="s">
        <v>2898</v>
      </c>
      <c r="B576" t="s">
        <v>3227</v>
      </c>
      <c r="C576" t="s">
        <v>48</v>
      </c>
      <c r="D576" t="s">
        <v>3228</v>
      </c>
      <c r="E576" s="5">
        <v>1.12E+45</v>
      </c>
    </row>
    <row r="577" spans="1:5" x14ac:dyDescent="0.25">
      <c r="A577" t="s">
        <v>3229</v>
      </c>
      <c r="B577" t="s">
        <v>3230</v>
      </c>
      <c r="C577" t="s">
        <v>329</v>
      </c>
      <c r="D577" t="s">
        <v>3231</v>
      </c>
      <c r="E577" s="5">
        <v>1270</v>
      </c>
    </row>
    <row r="578" spans="1:5" x14ac:dyDescent="0.25">
      <c r="A578" t="s">
        <v>176</v>
      </c>
      <c r="B578" t="s">
        <v>3232</v>
      </c>
      <c r="C578" t="s">
        <v>178</v>
      </c>
      <c r="D578" t="s">
        <v>3233</v>
      </c>
      <c r="E578" s="5">
        <v>5E+19</v>
      </c>
    </row>
    <row r="579" spans="1:5" x14ac:dyDescent="0.25">
      <c r="A579" t="s">
        <v>3013</v>
      </c>
      <c r="B579" t="s">
        <v>3234</v>
      </c>
      <c r="C579" t="s">
        <v>183</v>
      </c>
      <c r="D579" t="s">
        <v>3235</v>
      </c>
      <c r="E579" s="5">
        <v>4.9999999999999997E+32</v>
      </c>
    </row>
    <row r="580" spans="1:5" x14ac:dyDescent="0.25">
      <c r="A580" t="s">
        <v>3236</v>
      </c>
      <c r="B580" t="s">
        <v>3237</v>
      </c>
      <c r="C580" t="s">
        <v>1907</v>
      </c>
      <c r="D580" t="s">
        <v>3238</v>
      </c>
      <c r="E580" t="s">
        <v>3239</v>
      </c>
    </row>
    <row r="581" spans="1:5" x14ac:dyDescent="0.25">
      <c r="A581" t="s">
        <v>331</v>
      </c>
      <c r="B581" t="s">
        <v>3240</v>
      </c>
      <c r="C581" t="s">
        <v>55</v>
      </c>
      <c r="D581" t="s">
        <v>3241</v>
      </c>
      <c r="E581" s="5">
        <v>1.14E+30</v>
      </c>
    </row>
    <row r="582" spans="1:5" x14ac:dyDescent="0.25">
      <c r="A582" t="s">
        <v>3242</v>
      </c>
      <c r="B582" t="s">
        <v>3243</v>
      </c>
      <c r="C582" t="s">
        <v>1996</v>
      </c>
      <c r="D582" t="s">
        <v>3244</v>
      </c>
      <c r="E582" s="5">
        <v>1.8000000000000001E+25</v>
      </c>
    </row>
    <row r="583" spans="1:5" x14ac:dyDescent="0.25">
      <c r="A583" t="s">
        <v>472</v>
      </c>
      <c r="B583" t="s">
        <v>3245</v>
      </c>
      <c r="C583" t="s">
        <v>473</v>
      </c>
      <c r="D583" t="s">
        <v>3246</v>
      </c>
      <c r="E583" s="5">
        <v>6.9E+18</v>
      </c>
    </row>
    <row r="584" spans="1:5" x14ac:dyDescent="0.25">
      <c r="A584" t="s">
        <v>670</v>
      </c>
      <c r="B584" t="s">
        <v>3247</v>
      </c>
      <c r="C584" t="s">
        <v>55</v>
      </c>
      <c r="D584" t="s">
        <v>3248</v>
      </c>
      <c r="E584" s="5">
        <v>1.21E+26</v>
      </c>
    </row>
    <row r="585" spans="1:5" x14ac:dyDescent="0.25">
      <c r="A585" t="s">
        <v>3249</v>
      </c>
      <c r="B585" t="s">
        <v>3250</v>
      </c>
      <c r="C585" t="s">
        <v>2489</v>
      </c>
      <c r="D585" t="s">
        <v>2398</v>
      </c>
      <c r="E585" s="5">
        <v>2.4000000000000001E+48</v>
      </c>
    </row>
    <row r="586" spans="1:5" x14ac:dyDescent="0.25">
      <c r="A586" t="s">
        <v>3251</v>
      </c>
      <c r="B586" t="s">
        <v>3252</v>
      </c>
      <c r="C586" t="s">
        <v>1313</v>
      </c>
      <c r="D586" t="s">
        <v>3253</v>
      </c>
      <c r="E586" t="s">
        <v>3254</v>
      </c>
    </row>
    <row r="587" spans="1:5" x14ac:dyDescent="0.25">
      <c r="A587" t="s">
        <v>3255</v>
      </c>
      <c r="B587" t="s">
        <v>3256</v>
      </c>
      <c r="C587" t="s">
        <v>1862</v>
      </c>
      <c r="D587" t="s">
        <v>3257</v>
      </c>
      <c r="E587" t="s">
        <v>3258</v>
      </c>
    </row>
    <row r="588" spans="1:5" x14ac:dyDescent="0.25">
      <c r="A588" t="s">
        <v>3259</v>
      </c>
      <c r="B588" t="s">
        <v>3260</v>
      </c>
      <c r="C588" t="s">
        <v>1636</v>
      </c>
      <c r="D588" t="s">
        <v>3261</v>
      </c>
      <c r="E588" t="s">
        <v>3262</v>
      </c>
    </row>
    <row r="589" spans="1:5" x14ac:dyDescent="0.25">
      <c r="A589" t="s">
        <v>3263</v>
      </c>
      <c r="B589" t="s">
        <v>3264</v>
      </c>
      <c r="C589" t="s">
        <v>3265</v>
      </c>
      <c r="D589" t="s">
        <v>3266</v>
      </c>
      <c r="E589" s="5">
        <v>4.4000000000000001E+46</v>
      </c>
    </row>
    <row r="590" spans="1:5" x14ac:dyDescent="0.25">
      <c r="A590" t="s">
        <v>1472</v>
      </c>
      <c r="B590" t="s">
        <v>3267</v>
      </c>
      <c r="C590" t="s">
        <v>21</v>
      </c>
      <c r="D590" t="s">
        <v>3268</v>
      </c>
      <c r="E590" t="s">
        <v>3269</v>
      </c>
    </row>
    <row r="591" spans="1:5" x14ac:dyDescent="0.25">
      <c r="A591" t="s">
        <v>3270</v>
      </c>
      <c r="B591" t="s">
        <v>3271</v>
      </c>
      <c r="C591" t="s">
        <v>1629</v>
      </c>
      <c r="D591" t="s">
        <v>3272</v>
      </c>
      <c r="E591" t="s">
        <v>3273</v>
      </c>
    </row>
    <row r="592" spans="1:5" x14ac:dyDescent="0.25">
      <c r="A592" t="s">
        <v>3274</v>
      </c>
      <c r="B592" t="s">
        <v>3275</v>
      </c>
      <c r="C592" t="s">
        <v>1267</v>
      </c>
      <c r="D592" t="s">
        <v>3276</v>
      </c>
      <c r="E592" s="5">
        <v>71000</v>
      </c>
    </row>
    <row r="593" spans="1:5" x14ac:dyDescent="0.25">
      <c r="A593" t="s">
        <v>992</v>
      </c>
      <c r="B593" t="s">
        <v>3277</v>
      </c>
      <c r="C593" t="s">
        <v>183</v>
      </c>
      <c r="D593" t="s">
        <v>3278</v>
      </c>
      <c r="E593" s="5">
        <v>1.1299999999999999E+22</v>
      </c>
    </row>
    <row r="594" spans="1:5" x14ac:dyDescent="0.25">
      <c r="A594" t="s">
        <v>3279</v>
      </c>
      <c r="B594" t="s">
        <v>3280</v>
      </c>
      <c r="C594" t="s">
        <v>1636</v>
      </c>
      <c r="D594" t="s">
        <v>3281</v>
      </c>
      <c r="E594" t="s">
        <v>3282</v>
      </c>
    </row>
    <row r="595" spans="1:5" x14ac:dyDescent="0.25">
      <c r="A595" t="s">
        <v>3283</v>
      </c>
      <c r="B595" t="s">
        <v>3284</v>
      </c>
      <c r="C595" t="s">
        <v>1629</v>
      </c>
      <c r="D595" t="s">
        <v>3285</v>
      </c>
      <c r="E595" t="s">
        <v>3286</v>
      </c>
    </row>
    <row r="596" spans="1:5" x14ac:dyDescent="0.25">
      <c r="A596" t="s">
        <v>3287</v>
      </c>
      <c r="B596" t="s">
        <v>3288</v>
      </c>
      <c r="C596" t="s">
        <v>1854</v>
      </c>
      <c r="D596" t="s">
        <v>3289</v>
      </c>
      <c r="E596" t="s">
        <v>3290</v>
      </c>
    </row>
    <row r="597" spans="1:5" x14ac:dyDescent="0.25">
      <c r="A597" t="s">
        <v>3291</v>
      </c>
      <c r="B597" t="s">
        <v>3292</v>
      </c>
      <c r="C597" t="s">
        <v>741</v>
      </c>
      <c r="D597" t="s">
        <v>3293</v>
      </c>
      <c r="E597" s="5">
        <v>1340000000000</v>
      </c>
    </row>
    <row r="598" spans="1:5" x14ac:dyDescent="0.25">
      <c r="A598" t="s">
        <v>3294</v>
      </c>
      <c r="B598" t="s">
        <v>3295</v>
      </c>
      <c r="C598" t="s">
        <v>3296</v>
      </c>
      <c r="D598" t="s">
        <v>3297</v>
      </c>
      <c r="E598" t="s">
        <v>3298</v>
      </c>
    </row>
    <row r="599" spans="1:5" x14ac:dyDescent="0.25">
      <c r="A599" t="s">
        <v>3299</v>
      </c>
      <c r="B599" t="s">
        <v>3300</v>
      </c>
      <c r="C599" t="s">
        <v>80</v>
      </c>
      <c r="D599" t="s">
        <v>2562</v>
      </c>
      <c r="E599" s="5">
        <v>5.9999999999999998E+54</v>
      </c>
    </row>
    <row r="600" spans="1:5" x14ac:dyDescent="0.25">
      <c r="A600" t="s">
        <v>3301</v>
      </c>
      <c r="B600" t="s">
        <v>3302</v>
      </c>
      <c r="C600" t="s">
        <v>1653</v>
      </c>
      <c r="D600" t="s">
        <v>3303</v>
      </c>
      <c r="E600" s="5">
        <v>23</v>
      </c>
    </row>
    <row r="601" spans="1:5" x14ac:dyDescent="0.25">
      <c r="A601" t="s">
        <v>3304</v>
      </c>
      <c r="B601" t="s">
        <v>3305</v>
      </c>
      <c r="C601" t="s">
        <v>3306</v>
      </c>
      <c r="D601" t="s">
        <v>2993</v>
      </c>
      <c r="E601" s="5">
        <v>8.8999999999999991E+40</v>
      </c>
    </row>
    <row r="602" spans="1:5" x14ac:dyDescent="0.25">
      <c r="A602" t="s">
        <v>520</v>
      </c>
      <c r="B602" t="s">
        <v>3307</v>
      </c>
      <c r="C602" t="s">
        <v>212</v>
      </c>
      <c r="D602" t="s">
        <v>3308</v>
      </c>
      <c r="E602" s="5">
        <v>5.2999999999999999E+57</v>
      </c>
    </row>
    <row r="603" spans="1:5" x14ac:dyDescent="0.25">
      <c r="A603" t="s">
        <v>3309</v>
      </c>
      <c r="B603" t="s">
        <v>3310</v>
      </c>
      <c r="C603" t="s">
        <v>55</v>
      </c>
      <c r="D603" t="s">
        <v>2821</v>
      </c>
      <c r="E603" s="5">
        <v>1.0499999999999999E+44</v>
      </c>
    </row>
    <row r="604" spans="1:5" x14ac:dyDescent="0.25">
      <c r="A604" t="s">
        <v>200</v>
      </c>
      <c r="B604" t="s">
        <v>3311</v>
      </c>
      <c r="C604" t="s">
        <v>202</v>
      </c>
      <c r="D604" t="s">
        <v>3312</v>
      </c>
      <c r="E604" s="5">
        <v>26000000</v>
      </c>
    </row>
    <row r="605" spans="1:5" x14ac:dyDescent="0.25">
      <c r="A605" t="s">
        <v>144</v>
      </c>
      <c r="B605" t="s">
        <v>3313</v>
      </c>
      <c r="C605" t="s">
        <v>1311</v>
      </c>
      <c r="D605" t="s">
        <v>3314</v>
      </c>
      <c r="E605" s="5">
        <v>1.45E+38</v>
      </c>
    </row>
    <row r="606" spans="1:5" x14ac:dyDescent="0.25">
      <c r="A606" t="s">
        <v>1479</v>
      </c>
      <c r="B606" t="s">
        <v>3315</v>
      </c>
      <c r="C606" t="s">
        <v>21</v>
      </c>
      <c r="D606" t="s">
        <v>1776</v>
      </c>
      <c r="E606" t="s">
        <v>3316</v>
      </c>
    </row>
    <row r="607" spans="1:5" x14ac:dyDescent="0.25">
      <c r="A607" t="s">
        <v>630</v>
      </c>
      <c r="B607" t="s">
        <v>3317</v>
      </c>
      <c r="C607" t="s">
        <v>48</v>
      </c>
      <c r="D607" t="s">
        <v>3318</v>
      </c>
      <c r="E607" s="5">
        <v>1.05E+17</v>
      </c>
    </row>
    <row r="608" spans="1:5" x14ac:dyDescent="0.25">
      <c r="A608" t="s">
        <v>3319</v>
      </c>
      <c r="B608" t="s">
        <v>3320</v>
      </c>
      <c r="C608" t="s">
        <v>1862</v>
      </c>
      <c r="D608" t="s">
        <v>3321</v>
      </c>
      <c r="E608" t="s">
        <v>3322</v>
      </c>
    </row>
    <row r="609" spans="1:5" x14ac:dyDescent="0.25">
      <c r="A609" t="s">
        <v>664</v>
      </c>
      <c r="B609" t="s">
        <v>3323</v>
      </c>
      <c r="C609" t="s">
        <v>21</v>
      </c>
      <c r="D609" t="s">
        <v>1717</v>
      </c>
      <c r="E609" t="s">
        <v>3324</v>
      </c>
    </row>
    <row r="610" spans="1:5" x14ac:dyDescent="0.25">
      <c r="A610" t="s">
        <v>3325</v>
      </c>
      <c r="B610" t="s">
        <v>3326</v>
      </c>
      <c r="C610" t="s">
        <v>2367</v>
      </c>
      <c r="D610" t="s">
        <v>3327</v>
      </c>
      <c r="E610" s="5">
        <v>1000000000000</v>
      </c>
    </row>
    <row r="611" spans="1:5" x14ac:dyDescent="0.25">
      <c r="A611" t="s">
        <v>3328</v>
      </c>
      <c r="B611" t="s">
        <v>3329</v>
      </c>
      <c r="C611" t="s">
        <v>193</v>
      </c>
      <c r="D611" t="s">
        <v>3330</v>
      </c>
      <c r="E611" s="5">
        <v>1.39E+47</v>
      </c>
    </row>
    <row r="612" spans="1:5" x14ac:dyDescent="0.25">
      <c r="A612" t="s">
        <v>62</v>
      </c>
      <c r="B612" t="s">
        <v>3331</v>
      </c>
      <c r="C612" t="s">
        <v>183</v>
      </c>
      <c r="D612" t="s">
        <v>3332</v>
      </c>
      <c r="E612" s="5">
        <v>8500</v>
      </c>
    </row>
    <row r="613" spans="1:5" x14ac:dyDescent="0.25">
      <c r="A613" t="s">
        <v>3333</v>
      </c>
      <c r="B613" t="s">
        <v>3334</v>
      </c>
      <c r="C613" t="s">
        <v>1846</v>
      </c>
      <c r="D613" t="s">
        <v>3335</v>
      </c>
      <c r="E613" t="s">
        <v>3336</v>
      </c>
    </row>
    <row r="614" spans="1:5" x14ac:dyDescent="0.25">
      <c r="A614" t="s">
        <v>3337</v>
      </c>
      <c r="B614" t="s">
        <v>3338</v>
      </c>
      <c r="C614" t="s">
        <v>1729</v>
      </c>
      <c r="D614" t="s">
        <v>3339</v>
      </c>
      <c r="E614" s="5">
        <v>1300000000000</v>
      </c>
    </row>
    <row r="615" spans="1:5" x14ac:dyDescent="0.25">
      <c r="A615" t="s">
        <v>3340</v>
      </c>
      <c r="B615" t="s">
        <v>3341</v>
      </c>
      <c r="C615" t="s">
        <v>1907</v>
      </c>
      <c r="D615" t="s">
        <v>3342</v>
      </c>
      <c r="E615" t="s">
        <v>3343</v>
      </c>
    </row>
    <row r="616" spans="1:5" x14ac:dyDescent="0.25">
      <c r="A616" t="s">
        <v>646</v>
      </c>
      <c r="B616" t="s">
        <v>3344</v>
      </c>
      <c r="C616" t="s">
        <v>318</v>
      </c>
      <c r="D616" t="s">
        <v>3345</v>
      </c>
      <c r="E616" s="5">
        <v>810000000000</v>
      </c>
    </row>
    <row r="617" spans="1:5" x14ac:dyDescent="0.25">
      <c r="A617" t="s">
        <v>3346</v>
      </c>
      <c r="B617" t="s">
        <v>3347</v>
      </c>
      <c r="C617" t="s">
        <v>55</v>
      </c>
      <c r="D617" t="s">
        <v>3348</v>
      </c>
      <c r="E617" s="5">
        <v>1.2100000000000001E+31</v>
      </c>
    </row>
    <row r="618" spans="1:5" x14ac:dyDescent="0.25">
      <c r="A618" t="s">
        <v>3349</v>
      </c>
      <c r="B618" t="s">
        <v>3350</v>
      </c>
      <c r="C618" t="s">
        <v>259</v>
      </c>
      <c r="D618" t="s">
        <v>3351</v>
      </c>
      <c r="E618" s="5">
        <v>116000000000000</v>
      </c>
    </row>
    <row r="619" spans="1:5" x14ac:dyDescent="0.25">
      <c r="A619" t="s">
        <v>3352</v>
      </c>
      <c r="B619" t="s">
        <v>3353</v>
      </c>
      <c r="C619" t="s">
        <v>183</v>
      </c>
      <c r="D619" t="s">
        <v>3196</v>
      </c>
      <c r="E619" s="5">
        <v>3.7000000000000002E+49</v>
      </c>
    </row>
    <row r="620" spans="1:5" x14ac:dyDescent="0.25">
      <c r="A620" t="s">
        <v>3354</v>
      </c>
      <c r="B620" t="s">
        <v>3355</v>
      </c>
      <c r="C620" t="s">
        <v>1636</v>
      </c>
      <c r="D620" t="s">
        <v>3356</v>
      </c>
      <c r="E620" t="s">
        <v>3357</v>
      </c>
    </row>
    <row r="621" spans="1:5" x14ac:dyDescent="0.25">
      <c r="A621" t="s">
        <v>3358</v>
      </c>
      <c r="B621" t="s">
        <v>3359</v>
      </c>
      <c r="C621" t="s">
        <v>183</v>
      </c>
      <c r="D621" t="s">
        <v>3360</v>
      </c>
      <c r="E621" s="5">
        <v>3.4999999999999998E+36</v>
      </c>
    </row>
    <row r="622" spans="1:5" x14ac:dyDescent="0.25">
      <c r="A622" t="s">
        <v>544</v>
      </c>
      <c r="B622" t="s">
        <v>3361</v>
      </c>
      <c r="C622" t="s">
        <v>263</v>
      </c>
      <c r="D622" t="s">
        <v>3362</v>
      </c>
      <c r="E622" s="5">
        <v>7.6000000000000002E+60</v>
      </c>
    </row>
    <row r="623" spans="1:5" x14ac:dyDescent="0.25">
      <c r="A623" t="s">
        <v>28</v>
      </c>
      <c r="B623" t="s">
        <v>3363</v>
      </c>
      <c r="C623" t="s">
        <v>21</v>
      </c>
      <c r="D623" t="s">
        <v>3364</v>
      </c>
      <c r="E623" s="5">
        <v>1.4400000000000001E+42</v>
      </c>
    </row>
    <row r="624" spans="1:5" x14ac:dyDescent="0.25">
      <c r="A624" t="s">
        <v>133</v>
      </c>
      <c r="B624" t="s">
        <v>1818</v>
      </c>
      <c r="C624" t="s">
        <v>21</v>
      </c>
      <c r="D624" t="s">
        <v>1819</v>
      </c>
      <c r="E624" t="s">
        <v>1820</v>
      </c>
    </row>
    <row r="625" spans="1:5" x14ac:dyDescent="0.25">
      <c r="A625" t="s">
        <v>3365</v>
      </c>
      <c r="B625" t="s">
        <v>3366</v>
      </c>
      <c r="C625" t="s">
        <v>1862</v>
      </c>
      <c r="D625" t="s">
        <v>3367</v>
      </c>
      <c r="E625" t="s">
        <v>3368</v>
      </c>
    </row>
    <row r="626" spans="1:5" x14ac:dyDescent="0.25">
      <c r="A626" t="s">
        <v>113</v>
      </c>
      <c r="B626" t="s">
        <v>3369</v>
      </c>
      <c r="C626" t="s">
        <v>114</v>
      </c>
      <c r="D626" t="s">
        <v>3370</v>
      </c>
      <c r="E626" s="5">
        <v>107</v>
      </c>
    </row>
    <row r="627" spans="1:5" x14ac:dyDescent="0.25">
      <c r="A627" t="s">
        <v>162</v>
      </c>
      <c r="B627" t="s">
        <v>3371</v>
      </c>
      <c r="C627" t="s">
        <v>148</v>
      </c>
      <c r="D627" t="s">
        <v>3372</v>
      </c>
      <c r="E627" s="5">
        <v>1.0199999999999999E+50</v>
      </c>
    </row>
    <row r="628" spans="1:5" x14ac:dyDescent="0.25">
      <c r="A628" t="s">
        <v>105</v>
      </c>
      <c r="B628" t="s">
        <v>3373</v>
      </c>
      <c r="C628" t="s">
        <v>48</v>
      </c>
      <c r="D628" t="s">
        <v>3374</v>
      </c>
      <c r="E628" s="5">
        <v>1.19E+27</v>
      </c>
    </row>
    <row r="629" spans="1:5" x14ac:dyDescent="0.25">
      <c r="A629" t="s">
        <v>3375</v>
      </c>
      <c r="B629" t="s">
        <v>3376</v>
      </c>
      <c r="C629" t="s">
        <v>2982</v>
      </c>
      <c r="D629" t="s">
        <v>3377</v>
      </c>
      <c r="E629" s="5">
        <v>2.4E+17</v>
      </c>
    </row>
    <row r="630" spans="1:5" x14ac:dyDescent="0.25">
      <c r="A630" t="s">
        <v>71</v>
      </c>
      <c r="B630" t="s">
        <v>3378</v>
      </c>
      <c r="C630" t="s">
        <v>55</v>
      </c>
      <c r="D630" t="s">
        <v>3379</v>
      </c>
      <c r="E630" s="5">
        <v>8.7000000000000001E+31</v>
      </c>
    </row>
    <row r="631" spans="1:5" x14ac:dyDescent="0.25">
      <c r="A631" t="s">
        <v>3380</v>
      </c>
      <c r="B631" t="s">
        <v>3381</v>
      </c>
      <c r="C631" t="s">
        <v>1618</v>
      </c>
      <c r="D631" t="s">
        <v>3382</v>
      </c>
      <c r="E631" s="5">
        <v>1.41E+20</v>
      </c>
    </row>
    <row r="632" spans="1:5" x14ac:dyDescent="0.25">
      <c r="A632" t="s">
        <v>3383</v>
      </c>
      <c r="B632" t="s">
        <v>3384</v>
      </c>
      <c r="C632" t="s">
        <v>75</v>
      </c>
      <c r="D632" t="s">
        <v>1595</v>
      </c>
      <c r="E632" t="s">
        <v>1596</v>
      </c>
    </row>
    <row r="633" spans="1:5" x14ac:dyDescent="0.25">
      <c r="A633" t="s">
        <v>3385</v>
      </c>
      <c r="B633" t="s">
        <v>3386</v>
      </c>
      <c r="C633" t="s">
        <v>1846</v>
      </c>
      <c r="D633" t="s">
        <v>3387</v>
      </c>
      <c r="E633" t="s">
        <v>3388</v>
      </c>
    </row>
    <row r="634" spans="1:5" x14ac:dyDescent="0.25">
      <c r="A634" t="s">
        <v>87</v>
      </c>
      <c r="B634" t="s">
        <v>3389</v>
      </c>
      <c r="C634" t="s">
        <v>86</v>
      </c>
      <c r="D634" t="s">
        <v>3390</v>
      </c>
      <c r="E634" s="5">
        <v>1.1999999999999999E+28</v>
      </c>
    </row>
    <row r="635" spans="1:5" x14ac:dyDescent="0.25">
      <c r="A635" t="s">
        <v>3391</v>
      </c>
      <c r="B635" t="s">
        <v>3392</v>
      </c>
      <c r="C635" t="s">
        <v>61</v>
      </c>
      <c r="D635" t="s">
        <v>3393</v>
      </c>
      <c r="E635" s="5">
        <v>2.1999999999999999E+41</v>
      </c>
    </row>
    <row r="636" spans="1:5" x14ac:dyDescent="0.25">
      <c r="A636" t="s">
        <v>3394</v>
      </c>
      <c r="B636" t="s">
        <v>3395</v>
      </c>
      <c r="C636" t="s">
        <v>80</v>
      </c>
      <c r="D636" t="s">
        <v>3396</v>
      </c>
      <c r="E636" s="5">
        <v>6.0000000000000005E+58</v>
      </c>
    </row>
    <row r="637" spans="1:5" x14ac:dyDescent="0.25">
      <c r="A637" t="s">
        <v>3397</v>
      </c>
      <c r="B637" t="s">
        <v>3398</v>
      </c>
      <c r="C637" t="s">
        <v>3399</v>
      </c>
      <c r="D637" t="s">
        <v>3400</v>
      </c>
      <c r="E637" s="5">
        <v>1.0200000000000001E+35</v>
      </c>
    </row>
    <row r="638" spans="1:5" x14ac:dyDescent="0.25">
      <c r="A638" t="s">
        <v>3401</v>
      </c>
      <c r="B638" t="s">
        <v>3402</v>
      </c>
      <c r="C638" t="s">
        <v>80</v>
      </c>
      <c r="D638" t="s">
        <v>3396</v>
      </c>
      <c r="E638" s="5">
        <v>70</v>
      </c>
    </row>
    <row r="639" spans="1:5" x14ac:dyDescent="0.25">
      <c r="A639" t="s">
        <v>1500</v>
      </c>
      <c r="B639" t="s">
        <v>3403</v>
      </c>
      <c r="C639" t="s">
        <v>1644</v>
      </c>
      <c r="D639" t="s">
        <v>3404</v>
      </c>
      <c r="E639" t="s">
        <v>3405</v>
      </c>
    </row>
    <row r="640" spans="1:5" x14ac:dyDescent="0.25">
      <c r="A640" t="s">
        <v>3406</v>
      </c>
      <c r="B640" t="s">
        <v>3407</v>
      </c>
      <c r="C640" t="s">
        <v>427</v>
      </c>
      <c r="D640" t="s">
        <v>3217</v>
      </c>
      <c r="E640" s="5">
        <v>2.7999999999999999E+27</v>
      </c>
    </row>
    <row r="641" spans="1:5" x14ac:dyDescent="0.25">
      <c r="A641" t="s">
        <v>3408</v>
      </c>
      <c r="B641" t="s">
        <v>3409</v>
      </c>
      <c r="C641" t="s">
        <v>3013</v>
      </c>
      <c r="D641" t="s">
        <v>3410</v>
      </c>
      <c r="E641" s="5">
        <v>1.6999999999999999E+45</v>
      </c>
    </row>
    <row r="642" spans="1:5" x14ac:dyDescent="0.25">
      <c r="A642" t="s">
        <v>3411</v>
      </c>
      <c r="B642" t="s">
        <v>3412</v>
      </c>
      <c r="C642" t="s">
        <v>183</v>
      </c>
      <c r="D642" t="s">
        <v>3413</v>
      </c>
      <c r="E642" s="5">
        <v>1.3100000000000001E+53</v>
      </c>
    </row>
    <row r="643" spans="1:5" x14ac:dyDescent="0.25">
      <c r="A643" t="s">
        <v>3414</v>
      </c>
      <c r="B643" t="s">
        <v>3415</v>
      </c>
      <c r="C643" t="s">
        <v>183</v>
      </c>
      <c r="D643" t="s">
        <v>3416</v>
      </c>
      <c r="E643" s="5">
        <v>4.4000000000000003E+29</v>
      </c>
    </row>
    <row r="644" spans="1:5" x14ac:dyDescent="0.25">
      <c r="A644" t="s">
        <v>3417</v>
      </c>
      <c r="B644" t="s">
        <v>3418</v>
      </c>
      <c r="C644" t="s">
        <v>80</v>
      </c>
      <c r="D644" t="s">
        <v>3419</v>
      </c>
      <c r="E644" s="5">
        <v>4.9999999999999997E+33</v>
      </c>
    </row>
    <row r="645" spans="1:5" x14ac:dyDescent="0.25">
      <c r="A645" t="s">
        <v>3420</v>
      </c>
      <c r="B645" t="s">
        <v>3421</v>
      </c>
      <c r="C645" t="s">
        <v>80</v>
      </c>
      <c r="D645" t="s">
        <v>1585</v>
      </c>
      <c r="E645" s="5">
        <v>6.0000000000000001E+25</v>
      </c>
    </row>
    <row r="646" spans="1:5" x14ac:dyDescent="0.25">
      <c r="A646" t="s">
        <v>3422</v>
      </c>
      <c r="B646" t="s">
        <v>3423</v>
      </c>
      <c r="C646" t="s">
        <v>225</v>
      </c>
      <c r="D646" t="s">
        <v>3424</v>
      </c>
      <c r="E646" s="5">
        <v>1.0500000000000001E+24</v>
      </c>
    </row>
    <row r="647" spans="1:5" x14ac:dyDescent="0.25">
      <c r="A647" t="s">
        <v>489</v>
      </c>
      <c r="B647" t="s">
        <v>3423</v>
      </c>
      <c r="C647" t="s">
        <v>225</v>
      </c>
      <c r="D647" t="s">
        <v>3424</v>
      </c>
      <c r="E647" s="5">
        <v>1.0500000000000001E+24</v>
      </c>
    </row>
    <row r="648" spans="1:5" x14ac:dyDescent="0.25">
      <c r="A648" t="s">
        <v>850</v>
      </c>
      <c r="B648" t="s">
        <v>3425</v>
      </c>
      <c r="C648" t="s">
        <v>21</v>
      </c>
      <c r="D648" t="s">
        <v>3426</v>
      </c>
      <c r="E648" t="s">
        <v>3427</v>
      </c>
    </row>
    <row r="649" spans="1:5" x14ac:dyDescent="0.25">
      <c r="A649" t="s">
        <v>3428</v>
      </c>
      <c r="B649" t="s">
        <v>3429</v>
      </c>
      <c r="C649" t="s">
        <v>183</v>
      </c>
      <c r="D649" t="s">
        <v>3430</v>
      </c>
      <c r="E649" s="5">
        <v>40000000</v>
      </c>
    </row>
    <row r="650" spans="1:5" x14ac:dyDescent="0.25">
      <c r="A650" t="s">
        <v>890</v>
      </c>
      <c r="B650" t="s">
        <v>3431</v>
      </c>
      <c r="C650" t="s">
        <v>183</v>
      </c>
      <c r="D650" t="s">
        <v>3432</v>
      </c>
      <c r="E650" s="5">
        <v>3900000000000000</v>
      </c>
    </row>
    <row r="651" spans="1:5" x14ac:dyDescent="0.25">
      <c r="A651" t="s">
        <v>3433</v>
      </c>
      <c r="B651" t="s">
        <v>3434</v>
      </c>
      <c r="C651" t="s">
        <v>61</v>
      </c>
      <c r="D651" t="s">
        <v>3435</v>
      </c>
      <c r="E651" s="5">
        <v>2.7E+41</v>
      </c>
    </row>
    <row r="652" spans="1:5" x14ac:dyDescent="0.25">
      <c r="A652" t="s">
        <v>3436</v>
      </c>
      <c r="B652" t="s">
        <v>3437</v>
      </c>
      <c r="C652" t="s">
        <v>1862</v>
      </c>
      <c r="D652" t="s">
        <v>3438</v>
      </c>
      <c r="E652" t="s">
        <v>3439</v>
      </c>
    </row>
    <row r="653" spans="1:5" x14ac:dyDescent="0.25">
      <c r="A653" t="s">
        <v>3440</v>
      </c>
      <c r="B653" t="s">
        <v>3441</v>
      </c>
      <c r="C653" t="s">
        <v>1629</v>
      </c>
      <c r="D653" t="s">
        <v>3442</v>
      </c>
      <c r="E653" t="s">
        <v>3443</v>
      </c>
    </row>
    <row r="654" spans="1:5" x14ac:dyDescent="0.25">
      <c r="A654" t="s">
        <v>3444</v>
      </c>
      <c r="B654" t="s">
        <v>3445</v>
      </c>
      <c r="C654" t="s">
        <v>48</v>
      </c>
      <c r="D654" t="s">
        <v>3446</v>
      </c>
      <c r="E654" s="5">
        <v>1.3899999999999999E+55</v>
      </c>
    </row>
    <row r="655" spans="1:5" x14ac:dyDescent="0.25">
      <c r="A655" t="s">
        <v>3447</v>
      </c>
      <c r="B655" t="s">
        <v>3448</v>
      </c>
      <c r="C655" t="s">
        <v>1707</v>
      </c>
      <c r="D655" t="s">
        <v>3449</v>
      </c>
      <c r="E655" s="5">
        <v>3.9999999999999998E+34</v>
      </c>
    </row>
    <row r="656" spans="1:5" x14ac:dyDescent="0.25">
      <c r="A656" t="s">
        <v>1524</v>
      </c>
      <c r="B656" t="s">
        <v>3450</v>
      </c>
      <c r="C656" t="s">
        <v>21</v>
      </c>
      <c r="D656" t="s">
        <v>3451</v>
      </c>
      <c r="E656" t="s">
        <v>3452</v>
      </c>
    </row>
    <row r="657" spans="1:5" x14ac:dyDescent="0.25">
      <c r="A657" t="s">
        <v>24</v>
      </c>
      <c r="B657" t="s">
        <v>3453</v>
      </c>
      <c r="C657" t="s">
        <v>21</v>
      </c>
      <c r="D657" t="s">
        <v>3454</v>
      </c>
      <c r="E657" t="s">
        <v>3455</v>
      </c>
    </row>
    <row r="658" spans="1:5" x14ac:dyDescent="0.25">
      <c r="A658" t="s">
        <v>3456</v>
      </c>
      <c r="B658" t="s">
        <v>3457</v>
      </c>
      <c r="C658" t="s">
        <v>69</v>
      </c>
      <c r="D658" t="s">
        <v>3458</v>
      </c>
      <c r="E658" s="5">
        <v>1.74E+52</v>
      </c>
    </row>
    <row r="659" spans="1:5" x14ac:dyDescent="0.25">
      <c r="A659" t="s">
        <v>3459</v>
      </c>
      <c r="B659" t="s">
        <v>3460</v>
      </c>
      <c r="C659" t="s">
        <v>19</v>
      </c>
      <c r="D659" t="s">
        <v>3461</v>
      </c>
      <c r="E659" s="5">
        <v>1E+42</v>
      </c>
    </row>
    <row r="660" spans="1:5" x14ac:dyDescent="0.25">
      <c r="A660" t="s">
        <v>3462</v>
      </c>
      <c r="B660" t="s">
        <v>3463</v>
      </c>
      <c r="C660" t="s">
        <v>1618</v>
      </c>
      <c r="D660" t="s">
        <v>3464</v>
      </c>
      <c r="E660" s="5">
        <v>1.43E+42</v>
      </c>
    </row>
    <row r="661" spans="1:5" x14ac:dyDescent="0.25">
      <c r="A661" t="s">
        <v>1529</v>
      </c>
      <c r="B661" t="s">
        <v>3465</v>
      </c>
      <c r="C661" t="s">
        <v>21</v>
      </c>
      <c r="D661" t="s">
        <v>3466</v>
      </c>
      <c r="E661" t="s">
        <v>3467</v>
      </c>
    </row>
    <row r="662" spans="1:5" x14ac:dyDescent="0.25">
      <c r="A662" t="s">
        <v>3468</v>
      </c>
      <c r="B662" t="s">
        <v>3469</v>
      </c>
      <c r="C662" t="s">
        <v>3470</v>
      </c>
      <c r="D662" t="s">
        <v>2886</v>
      </c>
      <c r="E662" s="5">
        <v>170000000000000</v>
      </c>
    </row>
    <row r="663" spans="1:5" x14ac:dyDescent="0.25">
      <c r="A663" t="s">
        <v>101</v>
      </c>
      <c r="B663" t="s">
        <v>3471</v>
      </c>
      <c r="C663" t="s">
        <v>19</v>
      </c>
      <c r="D663" t="s">
        <v>3472</v>
      </c>
      <c r="E663" s="5">
        <v>7E+19</v>
      </c>
    </row>
    <row r="664" spans="1:5" x14ac:dyDescent="0.25">
      <c r="A664" t="s">
        <v>73</v>
      </c>
      <c r="B664" t="s">
        <v>3473</v>
      </c>
      <c r="C664" t="s">
        <v>75</v>
      </c>
      <c r="D664" t="s">
        <v>3474</v>
      </c>
      <c r="E664" t="s">
        <v>3475</v>
      </c>
    </row>
    <row r="665" spans="1:5" x14ac:dyDescent="0.25">
      <c r="A665" t="s">
        <v>18</v>
      </c>
      <c r="B665" t="s">
        <v>3476</v>
      </c>
      <c r="C665" t="s">
        <v>21</v>
      </c>
      <c r="D665" t="s">
        <v>3477</v>
      </c>
      <c r="E665" t="s">
        <v>3478</v>
      </c>
    </row>
    <row r="666" spans="1:5" x14ac:dyDescent="0.25">
      <c r="A666" t="s">
        <v>3479</v>
      </c>
      <c r="B666" t="s">
        <v>3480</v>
      </c>
      <c r="C666" t="s">
        <v>55</v>
      </c>
      <c r="D666" t="s">
        <v>3481</v>
      </c>
      <c r="E666" s="5">
        <v>1.14E+22</v>
      </c>
    </row>
    <row r="667" spans="1:5" x14ac:dyDescent="0.25">
      <c r="A667" t="s">
        <v>3482</v>
      </c>
      <c r="B667" t="s">
        <v>3483</v>
      </c>
      <c r="C667" t="s">
        <v>3484</v>
      </c>
      <c r="D667" t="s">
        <v>3485</v>
      </c>
      <c r="E667" s="5">
        <v>2E+53</v>
      </c>
    </row>
    <row r="668" spans="1:5" x14ac:dyDescent="0.25">
      <c r="A668" t="s">
        <v>265</v>
      </c>
      <c r="B668" t="s">
        <v>3486</v>
      </c>
      <c r="C668" t="s">
        <v>55</v>
      </c>
      <c r="D668" t="s">
        <v>3487</v>
      </c>
      <c r="E668" s="5">
        <v>1.0799999999999999E+56</v>
      </c>
    </row>
    <row r="669" spans="1:5" x14ac:dyDescent="0.25">
      <c r="A669" t="s">
        <v>3488</v>
      </c>
      <c r="B669" t="s">
        <v>3489</v>
      </c>
      <c r="C669" t="s">
        <v>55</v>
      </c>
      <c r="D669" t="s">
        <v>3490</v>
      </c>
      <c r="E669" s="5">
        <v>1.02E+16</v>
      </c>
    </row>
    <row r="670" spans="1:5" x14ac:dyDescent="0.25">
      <c r="A670" t="s">
        <v>107</v>
      </c>
      <c r="B670" t="s">
        <v>3491</v>
      </c>
      <c r="C670" t="s">
        <v>55</v>
      </c>
      <c r="D670" t="s">
        <v>3492</v>
      </c>
      <c r="E670" s="5">
        <v>1.01E+38</v>
      </c>
    </row>
    <row r="671" spans="1:5" x14ac:dyDescent="0.25">
      <c r="A671" t="s">
        <v>3493</v>
      </c>
      <c r="B671" t="s">
        <v>3494</v>
      </c>
      <c r="C671" t="s">
        <v>55</v>
      </c>
      <c r="D671" t="s">
        <v>3495</v>
      </c>
      <c r="E671" s="5">
        <v>1.1300000000000001E+25</v>
      </c>
    </row>
    <row r="672" spans="1:5" x14ac:dyDescent="0.25">
      <c r="A672" t="s">
        <v>192</v>
      </c>
      <c r="B672" t="s">
        <v>3496</v>
      </c>
      <c r="C672" t="s">
        <v>193</v>
      </c>
      <c r="D672" t="s">
        <v>3497</v>
      </c>
      <c r="E672" s="5">
        <v>1.39E+52</v>
      </c>
    </row>
    <row r="673" spans="1:5" x14ac:dyDescent="0.25">
      <c r="A673" t="s">
        <v>3498</v>
      </c>
      <c r="B673" t="s">
        <v>3499</v>
      </c>
      <c r="C673" t="s">
        <v>3500</v>
      </c>
      <c r="D673" t="s">
        <v>3501</v>
      </c>
      <c r="E673" s="5">
        <v>960000000000</v>
      </c>
    </row>
    <row r="674" spans="1:5" x14ac:dyDescent="0.25">
      <c r="A674" t="s">
        <v>3502</v>
      </c>
      <c r="B674" t="s">
        <v>3503</v>
      </c>
      <c r="C674" t="s">
        <v>1664</v>
      </c>
      <c r="D674" t="s">
        <v>3504</v>
      </c>
      <c r="E674" s="5">
        <v>1.1E+33</v>
      </c>
    </row>
    <row r="675" spans="1:5" x14ac:dyDescent="0.25">
      <c r="A675" t="s">
        <v>289</v>
      </c>
      <c r="B675" t="s">
        <v>3505</v>
      </c>
      <c r="C675" t="s">
        <v>21</v>
      </c>
      <c r="D675" t="s">
        <v>2993</v>
      </c>
      <c r="E675" t="s">
        <v>2994</v>
      </c>
    </row>
    <row r="676" spans="1:5" x14ac:dyDescent="0.25">
      <c r="A676" t="s">
        <v>3506</v>
      </c>
      <c r="B676" t="s">
        <v>3507</v>
      </c>
      <c r="C676" t="s">
        <v>55</v>
      </c>
      <c r="D676" t="s">
        <v>3508</v>
      </c>
      <c r="E676" s="5">
        <v>106000000000000</v>
      </c>
    </row>
    <row r="677" spans="1:5" x14ac:dyDescent="0.25">
      <c r="A677" t="s">
        <v>480</v>
      </c>
      <c r="B677" t="s">
        <v>3509</v>
      </c>
      <c r="C677" t="s">
        <v>48</v>
      </c>
      <c r="D677" t="s">
        <v>3510</v>
      </c>
      <c r="E677" s="5">
        <v>1.0999999999999999E+28</v>
      </c>
    </row>
    <row r="678" spans="1:5" x14ac:dyDescent="0.25">
      <c r="A678" t="s">
        <v>484</v>
      </c>
      <c r="B678" t="s">
        <v>3511</v>
      </c>
      <c r="C678" t="s">
        <v>229</v>
      </c>
      <c r="D678" t="s">
        <v>3512</v>
      </c>
      <c r="E678" s="5">
        <v>5.9999999999999998E+54</v>
      </c>
    </row>
  </sheetData>
  <autoFilter ref="A1:E680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77"/>
  <sheetViews>
    <sheetView topLeftCell="A257" workbookViewId="0">
      <selection activeCell="D8" sqref="D8"/>
    </sheetView>
  </sheetViews>
  <sheetFormatPr defaultRowHeight="15" x14ac:dyDescent="0.25"/>
  <cols>
    <col min="1" max="1" width="5.85546875" bestFit="1" customWidth="1"/>
    <col min="2" max="2" width="80" bestFit="1" customWidth="1"/>
  </cols>
  <sheetData>
    <row r="1" spans="1:2" s="4" customFormat="1" x14ac:dyDescent="0.25">
      <c r="A1" s="4" t="s">
        <v>1543</v>
      </c>
      <c r="B1" s="4" t="s">
        <v>1103</v>
      </c>
    </row>
    <row r="2" spans="1:2" x14ac:dyDescent="0.25">
      <c r="A2" t="s">
        <v>1104</v>
      </c>
      <c r="B2" t="s">
        <v>1105</v>
      </c>
    </row>
    <row r="3" spans="1:2" x14ac:dyDescent="0.25">
      <c r="A3" t="s">
        <v>14</v>
      </c>
      <c r="B3" t="s">
        <v>1106</v>
      </c>
    </row>
    <row r="4" spans="1:2" x14ac:dyDescent="0.25">
      <c r="A4" t="s">
        <v>1107</v>
      </c>
      <c r="B4" t="s">
        <v>1108</v>
      </c>
    </row>
    <row r="5" spans="1:2" x14ac:dyDescent="0.25">
      <c r="A5" t="s">
        <v>1109</v>
      </c>
      <c r="B5" t="s">
        <v>1110</v>
      </c>
    </row>
    <row r="6" spans="1:2" x14ac:dyDescent="0.25">
      <c r="A6" t="s">
        <v>264</v>
      </c>
      <c r="B6" t="s">
        <v>1111</v>
      </c>
    </row>
    <row r="7" spans="1:2" x14ac:dyDescent="0.25">
      <c r="A7" t="s">
        <v>1112</v>
      </c>
      <c r="B7" t="s">
        <v>1113</v>
      </c>
    </row>
    <row r="8" spans="1:2" x14ac:dyDescent="0.25">
      <c r="A8" t="s">
        <v>600</v>
      </c>
      <c r="B8" t="s">
        <v>1114</v>
      </c>
    </row>
    <row r="9" spans="1:2" x14ac:dyDescent="0.25">
      <c r="A9" t="s">
        <v>1115</v>
      </c>
      <c r="B9" t="s">
        <v>1116</v>
      </c>
    </row>
    <row r="10" spans="1:2" x14ac:dyDescent="0.25">
      <c r="A10" t="s">
        <v>1117</v>
      </c>
      <c r="B10" t="s">
        <v>1118</v>
      </c>
    </row>
    <row r="11" spans="1:2" x14ac:dyDescent="0.25">
      <c r="A11" t="s">
        <v>7</v>
      </c>
      <c r="B11" t="s">
        <v>1119</v>
      </c>
    </row>
    <row r="12" spans="1:2" x14ac:dyDescent="0.25">
      <c r="A12" t="s">
        <v>1120</v>
      </c>
      <c r="B12" t="s">
        <v>1121</v>
      </c>
    </row>
    <row r="13" spans="1:2" x14ac:dyDescent="0.25">
      <c r="A13" t="s">
        <v>1122</v>
      </c>
      <c r="B13" t="s">
        <v>1123</v>
      </c>
    </row>
    <row r="14" spans="1:2" x14ac:dyDescent="0.25">
      <c r="A14" t="s">
        <v>1124</v>
      </c>
      <c r="B14" t="s">
        <v>1125</v>
      </c>
    </row>
    <row r="15" spans="1:2" x14ac:dyDescent="0.25">
      <c r="A15" t="s">
        <v>315</v>
      </c>
      <c r="B15" t="s">
        <v>1126</v>
      </c>
    </row>
    <row r="16" spans="1:2" x14ac:dyDescent="0.25">
      <c r="A16" t="s">
        <v>397</v>
      </c>
      <c r="B16" t="s">
        <v>1127</v>
      </c>
    </row>
    <row r="17" spans="1:2" x14ac:dyDescent="0.25">
      <c r="A17" t="s">
        <v>275</v>
      </c>
      <c r="B17" t="s">
        <v>1128</v>
      </c>
    </row>
    <row r="18" spans="1:2" x14ac:dyDescent="0.25">
      <c r="A18" t="s">
        <v>43</v>
      </c>
      <c r="B18" t="s">
        <v>1129</v>
      </c>
    </row>
    <row r="19" spans="1:2" x14ac:dyDescent="0.25">
      <c r="A19" t="s">
        <v>1130</v>
      </c>
      <c r="B19" t="s">
        <v>1131</v>
      </c>
    </row>
    <row r="20" spans="1:2" x14ac:dyDescent="0.25">
      <c r="A20" t="s">
        <v>42</v>
      </c>
      <c r="B20" t="s">
        <v>1132</v>
      </c>
    </row>
    <row r="21" spans="1:2" x14ac:dyDescent="0.25">
      <c r="A21" t="s">
        <v>1133</v>
      </c>
      <c r="B21" t="s">
        <v>1134</v>
      </c>
    </row>
    <row r="22" spans="1:2" x14ac:dyDescent="0.25">
      <c r="A22" t="s">
        <v>1135</v>
      </c>
      <c r="B22" t="s">
        <v>1136</v>
      </c>
    </row>
    <row r="23" spans="1:2" x14ac:dyDescent="0.25">
      <c r="A23" t="s">
        <v>40</v>
      </c>
      <c r="B23" t="s">
        <v>1137</v>
      </c>
    </row>
    <row r="24" spans="1:2" x14ac:dyDescent="0.25">
      <c r="A24" t="s">
        <v>1071</v>
      </c>
      <c r="B24" t="s">
        <v>1138</v>
      </c>
    </row>
    <row r="25" spans="1:2" x14ac:dyDescent="0.25">
      <c r="A25" t="s">
        <v>1139</v>
      </c>
      <c r="B25" t="s">
        <v>1140</v>
      </c>
    </row>
    <row r="26" spans="1:2" x14ac:dyDescent="0.25">
      <c r="A26" t="s">
        <v>837</v>
      </c>
      <c r="B26" t="s">
        <v>1141</v>
      </c>
    </row>
    <row r="27" spans="1:2" x14ac:dyDescent="0.25">
      <c r="A27" t="s">
        <v>15</v>
      </c>
      <c r="B27" t="s">
        <v>1142</v>
      </c>
    </row>
    <row r="28" spans="1:2" x14ac:dyDescent="0.25">
      <c r="A28" t="s">
        <v>324</v>
      </c>
      <c r="B28" t="s">
        <v>1143</v>
      </c>
    </row>
    <row r="29" spans="1:2" x14ac:dyDescent="0.25">
      <c r="A29" t="s">
        <v>1144</v>
      </c>
      <c r="B29" t="s">
        <v>1145</v>
      </c>
    </row>
    <row r="30" spans="1:2" x14ac:dyDescent="0.25">
      <c r="A30" t="s">
        <v>51</v>
      </c>
      <c r="B30" t="s">
        <v>1146</v>
      </c>
    </row>
    <row r="31" spans="1:2" x14ac:dyDescent="0.25">
      <c r="A31" t="s">
        <v>391</v>
      </c>
      <c r="B31" t="s">
        <v>1147</v>
      </c>
    </row>
    <row r="32" spans="1:2" x14ac:dyDescent="0.25">
      <c r="A32" t="s">
        <v>1148</v>
      </c>
      <c r="B32" t="s">
        <v>1149</v>
      </c>
    </row>
    <row r="33" spans="1:2" x14ac:dyDescent="0.25">
      <c r="A33" t="s">
        <v>720</v>
      </c>
      <c r="B33" t="s">
        <v>1150</v>
      </c>
    </row>
    <row r="34" spans="1:2" x14ac:dyDescent="0.25">
      <c r="A34" t="s">
        <v>1151</v>
      </c>
      <c r="B34" t="s">
        <v>1152</v>
      </c>
    </row>
    <row r="35" spans="1:2" x14ac:dyDescent="0.25">
      <c r="A35" t="s">
        <v>56</v>
      </c>
      <c r="B35" t="s">
        <v>1153</v>
      </c>
    </row>
    <row r="36" spans="1:2" x14ac:dyDescent="0.25">
      <c r="A36" t="s">
        <v>188</v>
      </c>
      <c r="B36" t="s">
        <v>1154</v>
      </c>
    </row>
    <row r="37" spans="1:2" x14ac:dyDescent="0.25">
      <c r="A37" t="s">
        <v>1155</v>
      </c>
      <c r="B37" t="s">
        <v>1156</v>
      </c>
    </row>
    <row r="38" spans="1:2" x14ac:dyDescent="0.25">
      <c r="A38" t="s">
        <v>1157</v>
      </c>
      <c r="B38" t="s">
        <v>1157</v>
      </c>
    </row>
    <row r="39" spans="1:2" x14ac:dyDescent="0.25">
      <c r="A39" t="s">
        <v>1158</v>
      </c>
      <c r="B39" t="s">
        <v>1159</v>
      </c>
    </row>
    <row r="40" spans="1:2" x14ac:dyDescent="0.25">
      <c r="A40" t="s">
        <v>1160</v>
      </c>
      <c r="B40" t="s">
        <v>1161</v>
      </c>
    </row>
    <row r="41" spans="1:2" x14ac:dyDescent="0.25">
      <c r="A41" t="s">
        <v>1162</v>
      </c>
      <c r="B41" t="s">
        <v>1163</v>
      </c>
    </row>
    <row r="42" spans="1:2" x14ac:dyDescent="0.25">
      <c r="A42" t="s">
        <v>1164</v>
      </c>
      <c r="B42" t="s">
        <v>1165</v>
      </c>
    </row>
    <row r="43" spans="1:2" x14ac:dyDescent="0.25">
      <c r="A43" t="s">
        <v>1166</v>
      </c>
      <c r="B43" t="s">
        <v>1167</v>
      </c>
    </row>
    <row r="44" spans="1:2" x14ac:dyDescent="0.25">
      <c r="A44" t="s">
        <v>1168</v>
      </c>
      <c r="B44" t="s">
        <v>1169</v>
      </c>
    </row>
    <row r="45" spans="1:2" x14ac:dyDescent="0.25">
      <c r="A45" t="s">
        <v>190</v>
      </c>
      <c r="B45" t="s">
        <v>1170</v>
      </c>
    </row>
    <row r="46" spans="1:2" x14ac:dyDescent="0.25">
      <c r="A46" t="s">
        <v>346</v>
      </c>
      <c r="B46" t="s">
        <v>1171</v>
      </c>
    </row>
    <row r="47" spans="1:2" x14ac:dyDescent="0.25">
      <c r="A47" t="s">
        <v>435</v>
      </c>
      <c r="B47" t="s">
        <v>1172</v>
      </c>
    </row>
    <row r="48" spans="1:2" x14ac:dyDescent="0.25">
      <c r="A48" t="s">
        <v>1173</v>
      </c>
      <c r="B48" t="s">
        <v>1174</v>
      </c>
    </row>
    <row r="49" spans="1:2" x14ac:dyDescent="0.25">
      <c r="A49" t="s">
        <v>1175</v>
      </c>
      <c r="B49" t="s">
        <v>1176</v>
      </c>
    </row>
    <row r="50" spans="1:2" x14ac:dyDescent="0.25">
      <c r="A50" t="s">
        <v>250</v>
      </c>
      <c r="B50" t="s">
        <v>1177</v>
      </c>
    </row>
    <row r="51" spans="1:2" x14ac:dyDescent="0.25">
      <c r="A51" t="s">
        <v>1178</v>
      </c>
      <c r="B51" t="s">
        <v>1179</v>
      </c>
    </row>
    <row r="52" spans="1:2" x14ac:dyDescent="0.25">
      <c r="A52" t="s">
        <v>1180</v>
      </c>
      <c r="B52" t="s">
        <v>1181</v>
      </c>
    </row>
    <row r="53" spans="1:2" x14ac:dyDescent="0.25">
      <c r="A53" t="s">
        <v>644</v>
      </c>
      <c r="B53" t="s">
        <v>1182</v>
      </c>
    </row>
    <row r="54" spans="1:2" x14ac:dyDescent="0.25">
      <c r="A54" t="s">
        <v>136</v>
      </c>
      <c r="B54" t="s">
        <v>1183</v>
      </c>
    </row>
    <row r="55" spans="1:2" x14ac:dyDescent="0.25">
      <c r="A55" t="s">
        <v>1184</v>
      </c>
      <c r="B55" t="s">
        <v>1185</v>
      </c>
    </row>
    <row r="56" spans="1:2" x14ac:dyDescent="0.25">
      <c r="A56" t="s">
        <v>1186</v>
      </c>
      <c r="B56" t="s">
        <v>1187</v>
      </c>
    </row>
    <row r="57" spans="1:2" x14ac:dyDescent="0.25">
      <c r="A57" t="s">
        <v>1188</v>
      </c>
      <c r="B57" t="s">
        <v>1189</v>
      </c>
    </row>
    <row r="58" spans="1:2" x14ac:dyDescent="0.25">
      <c r="A58" t="s">
        <v>607</v>
      </c>
      <c r="B58" t="s">
        <v>1190</v>
      </c>
    </row>
    <row r="59" spans="1:2" x14ac:dyDescent="0.25">
      <c r="A59" t="s">
        <v>1191</v>
      </c>
      <c r="B59" t="s">
        <v>1192</v>
      </c>
    </row>
    <row r="60" spans="1:2" x14ac:dyDescent="0.25">
      <c r="A60" t="s">
        <v>1193</v>
      </c>
      <c r="B60" t="s">
        <v>1194</v>
      </c>
    </row>
    <row r="61" spans="1:2" x14ac:dyDescent="0.25">
      <c r="A61" t="s">
        <v>1195</v>
      </c>
      <c r="B61" t="s">
        <v>1196</v>
      </c>
    </row>
    <row r="62" spans="1:2" x14ac:dyDescent="0.25">
      <c r="A62" t="s">
        <v>1197</v>
      </c>
      <c r="B62" t="s">
        <v>1198</v>
      </c>
    </row>
    <row r="63" spans="1:2" x14ac:dyDescent="0.25">
      <c r="A63" t="s">
        <v>724</v>
      </c>
      <c r="B63" t="s">
        <v>1199</v>
      </c>
    </row>
    <row r="64" spans="1:2" x14ac:dyDescent="0.25">
      <c r="A64" t="s">
        <v>1200</v>
      </c>
      <c r="B64" t="s">
        <v>1201</v>
      </c>
    </row>
    <row r="65" spans="1:2" x14ac:dyDescent="0.25">
      <c r="A65" t="s">
        <v>96</v>
      </c>
      <c r="B65" t="s">
        <v>1202</v>
      </c>
    </row>
    <row r="66" spans="1:2" x14ac:dyDescent="0.25">
      <c r="A66" t="s">
        <v>1203</v>
      </c>
      <c r="B66" t="s">
        <v>1204</v>
      </c>
    </row>
    <row r="67" spans="1:2" x14ac:dyDescent="0.25">
      <c r="A67" t="s">
        <v>1205</v>
      </c>
      <c r="B67" t="s">
        <v>1206</v>
      </c>
    </row>
    <row r="68" spans="1:2" x14ac:dyDescent="0.25">
      <c r="A68" t="s">
        <v>1207</v>
      </c>
      <c r="B68" t="s">
        <v>1208</v>
      </c>
    </row>
    <row r="69" spans="1:2" x14ac:dyDescent="0.25">
      <c r="A69" t="s">
        <v>1209</v>
      </c>
      <c r="B69" t="s">
        <v>1210</v>
      </c>
    </row>
    <row r="70" spans="1:2" x14ac:dyDescent="0.25">
      <c r="A70" t="s">
        <v>1211</v>
      </c>
      <c r="B70" t="s">
        <v>1212</v>
      </c>
    </row>
    <row r="71" spans="1:2" x14ac:dyDescent="0.25">
      <c r="A71" t="s">
        <v>1213</v>
      </c>
      <c r="B71" t="s">
        <v>1214</v>
      </c>
    </row>
    <row r="72" spans="1:2" x14ac:dyDescent="0.25">
      <c r="A72" t="s">
        <v>1215</v>
      </c>
      <c r="B72" t="s">
        <v>1216</v>
      </c>
    </row>
    <row r="73" spans="1:2" x14ac:dyDescent="0.25">
      <c r="A73" t="s">
        <v>1217</v>
      </c>
      <c r="B73" t="s">
        <v>1218</v>
      </c>
    </row>
    <row r="74" spans="1:2" x14ac:dyDescent="0.25">
      <c r="A74" t="s">
        <v>1219</v>
      </c>
      <c r="B74" t="s">
        <v>1220</v>
      </c>
    </row>
    <row r="75" spans="1:2" x14ac:dyDescent="0.25">
      <c r="A75" t="s">
        <v>1221</v>
      </c>
      <c r="B75" t="s">
        <v>1222</v>
      </c>
    </row>
    <row r="76" spans="1:2" x14ac:dyDescent="0.25">
      <c r="A76" t="s">
        <v>1223</v>
      </c>
      <c r="B76" t="s">
        <v>1224</v>
      </c>
    </row>
    <row r="77" spans="1:2" x14ac:dyDescent="0.25">
      <c r="A77" t="s">
        <v>736</v>
      </c>
      <c r="B77" t="s">
        <v>1225</v>
      </c>
    </row>
    <row r="78" spans="1:2" x14ac:dyDescent="0.25">
      <c r="A78" t="s">
        <v>742</v>
      </c>
      <c r="B78" t="s">
        <v>1226</v>
      </c>
    </row>
    <row r="79" spans="1:2" x14ac:dyDescent="0.25">
      <c r="A79" t="s">
        <v>103</v>
      </c>
      <c r="B79" t="s">
        <v>1227</v>
      </c>
    </row>
    <row r="80" spans="1:2" x14ac:dyDescent="0.25">
      <c r="A80" t="s">
        <v>1228</v>
      </c>
      <c r="B80" t="s">
        <v>1229</v>
      </c>
    </row>
    <row r="81" spans="1:2" x14ac:dyDescent="0.25">
      <c r="A81" t="s">
        <v>53</v>
      </c>
      <c r="B81" t="s">
        <v>1230</v>
      </c>
    </row>
    <row r="82" spans="1:2" x14ac:dyDescent="0.25">
      <c r="A82" t="s">
        <v>1231</v>
      </c>
      <c r="B82" t="s">
        <v>1232</v>
      </c>
    </row>
    <row r="83" spans="1:2" x14ac:dyDescent="0.25">
      <c r="A83" t="s">
        <v>220</v>
      </c>
      <c r="B83" t="s">
        <v>1224</v>
      </c>
    </row>
    <row r="84" spans="1:2" x14ac:dyDescent="0.25">
      <c r="A84" t="s">
        <v>1233</v>
      </c>
      <c r="B84" t="s">
        <v>1234</v>
      </c>
    </row>
    <row r="85" spans="1:2" x14ac:dyDescent="0.25">
      <c r="A85" t="s">
        <v>1235</v>
      </c>
      <c r="B85" t="s">
        <v>1224</v>
      </c>
    </row>
    <row r="86" spans="1:2" x14ac:dyDescent="0.25">
      <c r="A86" t="s">
        <v>120</v>
      </c>
      <c r="B86" t="s">
        <v>1236</v>
      </c>
    </row>
    <row r="87" spans="1:2" x14ac:dyDescent="0.25">
      <c r="A87" t="s">
        <v>411</v>
      </c>
      <c r="B87" t="s">
        <v>1237</v>
      </c>
    </row>
    <row r="88" spans="1:2" x14ac:dyDescent="0.25">
      <c r="A88" t="s">
        <v>1238</v>
      </c>
      <c r="B88" t="s">
        <v>1239</v>
      </c>
    </row>
    <row r="89" spans="1:2" x14ac:dyDescent="0.25">
      <c r="A89" t="s">
        <v>367</v>
      </c>
      <c r="B89" t="s">
        <v>1240</v>
      </c>
    </row>
    <row r="90" spans="1:2" x14ac:dyDescent="0.25">
      <c r="A90" t="s">
        <v>1241</v>
      </c>
      <c r="B90" t="s">
        <v>1242</v>
      </c>
    </row>
    <row r="91" spans="1:2" x14ac:dyDescent="0.25">
      <c r="A91" t="s">
        <v>637</v>
      </c>
      <c r="B91" t="s">
        <v>1243</v>
      </c>
    </row>
    <row r="92" spans="1:2" x14ac:dyDescent="0.25">
      <c r="A92" t="s">
        <v>1244</v>
      </c>
      <c r="B92" t="s">
        <v>1245</v>
      </c>
    </row>
    <row r="93" spans="1:2" x14ac:dyDescent="0.25">
      <c r="A93" t="s">
        <v>1246</v>
      </c>
      <c r="B93" t="s">
        <v>1247</v>
      </c>
    </row>
    <row r="94" spans="1:2" x14ac:dyDescent="0.25">
      <c r="A94" t="s">
        <v>230</v>
      </c>
      <c r="B94" t="s">
        <v>1248</v>
      </c>
    </row>
    <row r="95" spans="1:2" x14ac:dyDescent="0.25">
      <c r="A95" t="s">
        <v>1249</v>
      </c>
      <c r="B95" t="s">
        <v>1250</v>
      </c>
    </row>
    <row r="96" spans="1:2" x14ac:dyDescent="0.25">
      <c r="A96" t="s">
        <v>433</v>
      </c>
      <c r="B96" t="s">
        <v>1251</v>
      </c>
    </row>
    <row r="97" spans="1:2" x14ac:dyDescent="0.25">
      <c r="A97" t="s">
        <v>1252</v>
      </c>
      <c r="B97" t="s">
        <v>1253</v>
      </c>
    </row>
    <row r="98" spans="1:2" x14ac:dyDescent="0.25">
      <c r="A98" t="s">
        <v>1254</v>
      </c>
      <c r="B98" t="s">
        <v>1255</v>
      </c>
    </row>
    <row r="99" spans="1:2" x14ac:dyDescent="0.25">
      <c r="A99" t="s">
        <v>1256</v>
      </c>
      <c r="B99" t="s">
        <v>1257</v>
      </c>
    </row>
    <row r="100" spans="1:2" x14ac:dyDescent="0.25">
      <c r="A100" t="s">
        <v>1048</v>
      </c>
      <c r="B100" t="s">
        <v>1258</v>
      </c>
    </row>
    <row r="101" spans="1:2" x14ac:dyDescent="0.25">
      <c r="A101" t="s">
        <v>194</v>
      </c>
      <c r="B101" t="s">
        <v>1259</v>
      </c>
    </row>
    <row r="102" spans="1:2" x14ac:dyDescent="0.25">
      <c r="A102" t="s">
        <v>1260</v>
      </c>
      <c r="B102" t="s">
        <v>1261</v>
      </c>
    </row>
    <row r="103" spans="1:2" x14ac:dyDescent="0.25">
      <c r="A103" t="s">
        <v>1262</v>
      </c>
      <c r="B103" t="s">
        <v>1263</v>
      </c>
    </row>
    <row r="104" spans="1:2" x14ac:dyDescent="0.25">
      <c r="A104" t="s">
        <v>1264</v>
      </c>
      <c r="B104" t="s">
        <v>1265</v>
      </c>
    </row>
    <row r="105" spans="1:2" x14ac:dyDescent="0.25">
      <c r="A105" t="s">
        <v>811</v>
      </c>
      <c r="B105" t="s">
        <v>1266</v>
      </c>
    </row>
    <row r="106" spans="1:2" x14ac:dyDescent="0.25">
      <c r="A106" t="s">
        <v>1267</v>
      </c>
      <c r="B106" t="s">
        <v>1268</v>
      </c>
    </row>
    <row r="107" spans="1:2" x14ac:dyDescent="0.25">
      <c r="A107" t="s">
        <v>1269</v>
      </c>
      <c r="B107" t="s">
        <v>1270</v>
      </c>
    </row>
    <row r="108" spans="1:2" x14ac:dyDescent="0.25">
      <c r="A108" t="s">
        <v>77</v>
      </c>
      <c r="B108" t="s">
        <v>1271</v>
      </c>
    </row>
    <row r="109" spans="1:2" x14ac:dyDescent="0.25">
      <c r="A109" t="s">
        <v>1272</v>
      </c>
      <c r="B109" t="s">
        <v>1273</v>
      </c>
    </row>
    <row r="110" spans="1:2" x14ac:dyDescent="0.25">
      <c r="A110" t="s">
        <v>1274</v>
      </c>
      <c r="B110" t="s">
        <v>1275</v>
      </c>
    </row>
    <row r="111" spans="1:2" x14ac:dyDescent="0.25">
      <c r="A111" t="s">
        <v>1276</v>
      </c>
      <c r="B111" t="s">
        <v>1277</v>
      </c>
    </row>
    <row r="112" spans="1:2" x14ac:dyDescent="0.25">
      <c r="A112" t="s">
        <v>1278</v>
      </c>
      <c r="B112" t="s">
        <v>1279</v>
      </c>
    </row>
    <row r="113" spans="1:2" x14ac:dyDescent="0.25">
      <c r="A113" t="s">
        <v>1280</v>
      </c>
      <c r="B113" t="s">
        <v>1281</v>
      </c>
    </row>
    <row r="114" spans="1:2" x14ac:dyDescent="0.25">
      <c r="A114" t="s">
        <v>1282</v>
      </c>
      <c r="B114" t="s">
        <v>1283</v>
      </c>
    </row>
    <row r="115" spans="1:2" x14ac:dyDescent="0.25">
      <c r="A115" t="s">
        <v>1284</v>
      </c>
      <c r="B115" t="s">
        <v>1285</v>
      </c>
    </row>
    <row r="116" spans="1:2" x14ac:dyDescent="0.25">
      <c r="A116" t="s">
        <v>1286</v>
      </c>
      <c r="B116" t="s">
        <v>1287</v>
      </c>
    </row>
    <row r="117" spans="1:2" x14ac:dyDescent="0.25">
      <c r="A117" t="s">
        <v>706</v>
      </c>
      <c r="B117" t="s">
        <v>1288</v>
      </c>
    </row>
    <row r="118" spans="1:2" x14ac:dyDescent="0.25">
      <c r="A118" t="s">
        <v>1289</v>
      </c>
      <c r="B118" t="s">
        <v>1290</v>
      </c>
    </row>
    <row r="119" spans="1:2" x14ac:dyDescent="0.25">
      <c r="A119" t="s">
        <v>1291</v>
      </c>
      <c r="B119" t="s">
        <v>1292</v>
      </c>
    </row>
    <row r="120" spans="1:2" x14ac:dyDescent="0.25">
      <c r="A120" t="s">
        <v>99</v>
      </c>
      <c r="B120" t="s">
        <v>1293</v>
      </c>
    </row>
    <row r="121" spans="1:2" x14ac:dyDescent="0.25">
      <c r="A121" t="s">
        <v>1294</v>
      </c>
      <c r="B121" t="s">
        <v>1295</v>
      </c>
    </row>
    <row r="122" spans="1:2" x14ac:dyDescent="0.25">
      <c r="A122" t="s">
        <v>1296</v>
      </c>
      <c r="B122" t="s">
        <v>1297</v>
      </c>
    </row>
    <row r="123" spans="1:2" x14ac:dyDescent="0.25">
      <c r="A123" t="s">
        <v>546</v>
      </c>
      <c r="B123" t="s">
        <v>1298</v>
      </c>
    </row>
    <row r="124" spans="1:2" x14ac:dyDescent="0.25">
      <c r="A124" t="s">
        <v>1299</v>
      </c>
      <c r="B124" t="s">
        <v>1300</v>
      </c>
    </row>
    <row r="125" spans="1:2" x14ac:dyDescent="0.25">
      <c r="A125" t="s">
        <v>1039</v>
      </c>
      <c r="B125" t="s">
        <v>1301</v>
      </c>
    </row>
    <row r="126" spans="1:2" x14ac:dyDescent="0.25">
      <c r="A126" t="s">
        <v>640</v>
      </c>
      <c r="B126" t="s">
        <v>1302</v>
      </c>
    </row>
    <row r="127" spans="1:2" x14ac:dyDescent="0.25">
      <c r="A127" t="s">
        <v>1303</v>
      </c>
      <c r="B127" t="s">
        <v>1304</v>
      </c>
    </row>
    <row r="128" spans="1:2" x14ac:dyDescent="0.25">
      <c r="A128" t="s">
        <v>1305</v>
      </c>
      <c r="B128" t="s">
        <v>1306</v>
      </c>
    </row>
    <row r="129" spans="1:2" x14ac:dyDescent="0.25">
      <c r="A129" t="s">
        <v>1307</v>
      </c>
      <c r="B129" t="s">
        <v>1308</v>
      </c>
    </row>
    <row r="130" spans="1:2" x14ac:dyDescent="0.25">
      <c r="A130" t="s">
        <v>1309</v>
      </c>
      <c r="B130" t="s">
        <v>1310</v>
      </c>
    </row>
    <row r="131" spans="1:2" x14ac:dyDescent="0.25">
      <c r="A131" t="s">
        <v>1311</v>
      </c>
      <c r="B131" t="s">
        <v>1312</v>
      </c>
    </row>
    <row r="132" spans="1:2" x14ac:dyDescent="0.25">
      <c r="A132" t="s">
        <v>1313</v>
      </c>
      <c r="B132" t="s">
        <v>1314</v>
      </c>
    </row>
    <row r="133" spans="1:2" x14ac:dyDescent="0.25">
      <c r="A133" t="s">
        <v>115</v>
      </c>
      <c r="B133" t="s">
        <v>1315</v>
      </c>
    </row>
    <row r="134" spans="1:2" x14ac:dyDescent="0.25">
      <c r="A134" t="s">
        <v>1316</v>
      </c>
      <c r="B134" t="s">
        <v>1317</v>
      </c>
    </row>
    <row r="135" spans="1:2" x14ac:dyDescent="0.25">
      <c r="A135" t="s">
        <v>1318</v>
      </c>
      <c r="B135" t="s">
        <v>1319</v>
      </c>
    </row>
    <row r="136" spans="1:2" x14ac:dyDescent="0.25">
      <c r="A136" t="s">
        <v>676</v>
      </c>
      <c r="B136" t="s">
        <v>1320</v>
      </c>
    </row>
    <row r="137" spans="1:2" x14ac:dyDescent="0.25">
      <c r="A137" t="s">
        <v>431</v>
      </c>
      <c r="B137" t="s">
        <v>1321</v>
      </c>
    </row>
    <row r="138" spans="1:2" x14ac:dyDescent="0.25">
      <c r="A138" t="s">
        <v>448</v>
      </c>
      <c r="B138" t="s">
        <v>1322</v>
      </c>
    </row>
    <row r="139" spans="1:2" x14ac:dyDescent="0.25">
      <c r="A139" t="s">
        <v>1323</v>
      </c>
      <c r="B139" t="s">
        <v>1324</v>
      </c>
    </row>
    <row r="140" spans="1:2" x14ac:dyDescent="0.25">
      <c r="A140" t="s">
        <v>1325</v>
      </c>
      <c r="B140" t="s">
        <v>1326</v>
      </c>
    </row>
    <row r="141" spans="1:2" x14ac:dyDescent="0.25">
      <c r="A141" t="s">
        <v>164</v>
      </c>
      <c r="B141" t="s">
        <v>1327</v>
      </c>
    </row>
    <row r="142" spans="1:2" x14ac:dyDescent="0.25">
      <c r="A142" t="s">
        <v>179</v>
      </c>
      <c r="B142" t="s">
        <v>1328</v>
      </c>
    </row>
    <row r="143" spans="1:2" x14ac:dyDescent="0.25">
      <c r="A143" t="s">
        <v>197</v>
      </c>
      <c r="B143" t="s">
        <v>1329</v>
      </c>
    </row>
    <row r="144" spans="1:2" x14ac:dyDescent="0.25">
      <c r="A144" t="s">
        <v>583</v>
      </c>
      <c r="B144" t="s">
        <v>1330</v>
      </c>
    </row>
    <row r="145" spans="1:2" x14ac:dyDescent="0.25">
      <c r="A145" t="s">
        <v>1331</v>
      </c>
      <c r="B145" t="s">
        <v>1332</v>
      </c>
    </row>
    <row r="146" spans="1:2" x14ac:dyDescent="0.25">
      <c r="A146" t="s">
        <v>357</v>
      </c>
      <c r="B146" t="s">
        <v>1333</v>
      </c>
    </row>
    <row r="147" spans="1:2" x14ac:dyDescent="0.25">
      <c r="A147" t="s">
        <v>498</v>
      </c>
      <c r="B147" t="s">
        <v>1334</v>
      </c>
    </row>
    <row r="148" spans="1:2" x14ac:dyDescent="0.25">
      <c r="A148" t="s">
        <v>439</v>
      </c>
      <c r="B148" t="s">
        <v>1335</v>
      </c>
    </row>
    <row r="149" spans="1:2" x14ac:dyDescent="0.25">
      <c r="A149" t="s">
        <v>1336</v>
      </c>
      <c r="B149" t="s">
        <v>1337</v>
      </c>
    </row>
    <row r="150" spans="1:2" x14ac:dyDescent="0.25">
      <c r="A150" t="s">
        <v>832</v>
      </c>
      <c r="B150" t="s">
        <v>1338</v>
      </c>
    </row>
    <row r="151" spans="1:2" x14ac:dyDescent="0.25">
      <c r="A151" t="s">
        <v>723</v>
      </c>
      <c r="B151" t="s">
        <v>1339</v>
      </c>
    </row>
    <row r="152" spans="1:2" x14ac:dyDescent="0.25">
      <c r="A152" t="s">
        <v>1340</v>
      </c>
      <c r="B152" t="s">
        <v>1341</v>
      </c>
    </row>
    <row r="153" spans="1:2" x14ac:dyDescent="0.25">
      <c r="A153" t="s">
        <v>1342</v>
      </c>
      <c r="B153" t="s">
        <v>1343</v>
      </c>
    </row>
    <row r="154" spans="1:2" x14ac:dyDescent="0.25">
      <c r="A154" t="s">
        <v>1344</v>
      </c>
      <c r="B154" t="s">
        <v>1345</v>
      </c>
    </row>
    <row r="155" spans="1:2" x14ac:dyDescent="0.25">
      <c r="A155" t="s">
        <v>372</v>
      </c>
      <c r="B155" t="s">
        <v>1346</v>
      </c>
    </row>
    <row r="156" spans="1:2" x14ac:dyDescent="0.25">
      <c r="A156" t="s">
        <v>1347</v>
      </c>
      <c r="B156" t="s">
        <v>1348</v>
      </c>
    </row>
    <row r="157" spans="1:2" x14ac:dyDescent="0.25">
      <c r="A157" t="s">
        <v>1349</v>
      </c>
      <c r="B157" t="s">
        <v>1350</v>
      </c>
    </row>
    <row r="158" spans="1:2" x14ac:dyDescent="0.25">
      <c r="A158" t="s">
        <v>1351</v>
      </c>
      <c r="B158" t="s">
        <v>1352</v>
      </c>
    </row>
    <row r="159" spans="1:2" x14ac:dyDescent="0.25">
      <c r="A159" t="s">
        <v>1353</v>
      </c>
      <c r="B159" t="s">
        <v>1354</v>
      </c>
    </row>
    <row r="160" spans="1:2" x14ac:dyDescent="0.25">
      <c r="A160" t="s">
        <v>1355</v>
      </c>
      <c r="B160" t="s">
        <v>1356</v>
      </c>
    </row>
    <row r="161" spans="1:2" x14ac:dyDescent="0.25">
      <c r="A161" t="s">
        <v>1357</v>
      </c>
      <c r="B161" t="s">
        <v>1358</v>
      </c>
    </row>
    <row r="162" spans="1:2" x14ac:dyDescent="0.25">
      <c r="A162" t="s">
        <v>1359</v>
      </c>
      <c r="B162" t="s">
        <v>1360</v>
      </c>
    </row>
    <row r="163" spans="1:2" x14ac:dyDescent="0.25">
      <c r="A163" t="s">
        <v>1361</v>
      </c>
      <c r="B163" t="s">
        <v>1362</v>
      </c>
    </row>
    <row r="164" spans="1:2" x14ac:dyDescent="0.25">
      <c r="A164" t="s">
        <v>1363</v>
      </c>
      <c r="B164" t="s">
        <v>1364</v>
      </c>
    </row>
    <row r="165" spans="1:2" x14ac:dyDescent="0.25">
      <c r="A165" t="s">
        <v>1365</v>
      </c>
      <c r="B165" t="s">
        <v>1366</v>
      </c>
    </row>
    <row r="166" spans="1:2" x14ac:dyDescent="0.25">
      <c r="A166" t="s">
        <v>1367</v>
      </c>
      <c r="B166" t="s">
        <v>1368</v>
      </c>
    </row>
    <row r="167" spans="1:2" x14ac:dyDescent="0.25">
      <c r="A167" t="s">
        <v>602</v>
      </c>
      <c r="B167" t="s">
        <v>1369</v>
      </c>
    </row>
    <row r="168" spans="1:2" x14ac:dyDescent="0.25">
      <c r="A168" t="s">
        <v>1370</v>
      </c>
      <c r="B168" t="s">
        <v>1371</v>
      </c>
    </row>
    <row r="169" spans="1:2" x14ac:dyDescent="0.25">
      <c r="A169" t="s">
        <v>768</v>
      </c>
      <c r="B169" t="s">
        <v>1372</v>
      </c>
    </row>
    <row r="170" spans="1:2" x14ac:dyDescent="0.25">
      <c r="A170" t="s">
        <v>1373</v>
      </c>
      <c r="B170" t="s">
        <v>1374</v>
      </c>
    </row>
    <row r="171" spans="1:2" x14ac:dyDescent="0.25">
      <c r="A171" t="s">
        <v>81</v>
      </c>
      <c r="B171" t="s">
        <v>1375</v>
      </c>
    </row>
    <row r="172" spans="1:2" x14ac:dyDescent="0.25">
      <c r="A172" t="s">
        <v>1376</v>
      </c>
      <c r="B172" t="s">
        <v>1377</v>
      </c>
    </row>
    <row r="173" spans="1:2" x14ac:dyDescent="0.25">
      <c r="A173" t="s">
        <v>1378</v>
      </c>
      <c r="B173" t="s">
        <v>1379</v>
      </c>
    </row>
    <row r="174" spans="1:2" x14ac:dyDescent="0.25">
      <c r="A174" t="s">
        <v>1380</v>
      </c>
      <c r="B174" t="s">
        <v>1381</v>
      </c>
    </row>
    <row r="175" spans="1:2" x14ac:dyDescent="0.25">
      <c r="A175" t="s">
        <v>1382</v>
      </c>
      <c r="B175" t="s">
        <v>1383</v>
      </c>
    </row>
    <row r="176" spans="1:2" x14ac:dyDescent="0.25">
      <c r="A176" t="s">
        <v>246</v>
      </c>
      <c r="B176" t="s">
        <v>1384</v>
      </c>
    </row>
    <row r="177" spans="1:2" x14ac:dyDescent="0.25">
      <c r="A177" t="s">
        <v>214</v>
      </c>
      <c r="B177" t="s">
        <v>1385</v>
      </c>
    </row>
    <row r="178" spans="1:2" x14ac:dyDescent="0.25">
      <c r="A178" t="s">
        <v>1386</v>
      </c>
      <c r="B178" t="s">
        <v>1387</v>
      </c>
    </row>
    <row r="179" spans="1:2" x14ac:dyDescent="0.25">
      <c r="A179" t="s">
        <v>1388</v>
      </c>
      <c r="B179" t="s">
        <v>1389</v>
      </c>
    </row>
    <row r="180" spans="1:2" x14ac:dyDescent="0.25">
      <c r="A180" t="s">
        <v>128</v>
      </c>
      <c r="B180" t="s">
        <v>1390</v>
      </c>
    </row>
    <row r="181" spans="1:2" x14ac:dyDescent="0.25">
      <c r="A181" t="s">
        <v>1391</v>
      </c>
      <c r="B181" t="s">
        <v>1392</v>
      </c>
    </row>
    <row r="182" spans="1:2" x14ac:dyDescent="0.25">
      <c r="A182" t="s">
        <v>1393</v>
      </c>
      <c r="B182" t="s">
        <v>1394</v>
      </c>
    </row>
    <row r="183" spans="1:2" x14ac:dyDescent="0.25">
      <c r="A183" t="s">
        <v>1395</v>
      </c>
      <c r="B183" t="s">
        <v>1396</v>
      </c>
    </row>
    <row r="184" spans="1:2" x14ac:dyDescent="0.25">
      <c r="A184" t="s">
        <v>1397</v>
      </c>
      <c r="B184" t="s">
        <v>1398</v>
      </c>
    </row>
    <row r="185" spans="1:2" x14ac:dyDescent="0.25">
      <c r="A185" t="s">
        <v>1399</v>
      </c>
      <c r="B185" t="s">
        <v>1400</v>
      </c>
    </row>
    <row r="186" spans="1:2" x14ac:dyDescent="0.25">
      <c r="A186" t="s">
        <v>1401</v>
      </c>
      <c r="B186" t="s">
        <v>1402</v>
      </c>
    </row>
    <row r="187" spans="1:2" x14ac:dyDescent="0.25">
      <c r="A187" t="s">
        <v>1403</v>
      </c>
      <c r="B187" t="s">
        <v>1404</v>
      </c>
    </row>
    <row r="188" spans="1:2" x14ac:dyDescent="0.25">
      <c r="A188" t="s">
        <v>1405</v>
      </c>
      <c r="B188" t="s">
        <v>1406</v>
      </c>
    </row>
    <row r="189" spans="1:2" x14ac:dyDescent="0.25">
      <c r="A189" t="s">
        <v>1407</v>
      </c>
      <c r="B189" t="s">
        <v>1408</v>
      </c>
    </row>
    <row r="190" spans="1:2" x14ac:dyDescent="0.25">
      <c r="A190" t="s">
        <v>628</v>
      </c>
      <c r="B190" t="s">
        <v>1409</v>
      </c>
    </row>
    <row r="191" spans="1:2" x14ac:dyDescent="0.25">
      <c r="A191" t="s">
        <v>1410</v>
      </c>
      <c r="B191" t="s">
        <v>1411</v>
      </c>
    </row>
    <row r="192" spans="1:2" x14ac:dyDescent="0.25">
      <c r="A192" t="s">
        <v>1412</v>
      </c>
      <c r="B192" t="s">
        <v>1413</v>
      </c>
    </row>
    <row r="193" spans="1:2" x14ac:dyDescent="0.25">
      <c r="A193" t="s">
        <v>1414</v>
      </c>
      <c r="B193" t="s">
        <v>1415</v>
      </c>
    </row>
    <row r="194" spans="1:2" x14ac:dyDescent="0.25">
      <c r="A194" t="s">
        <v>68</v>
      </c>
      <c r="B194" t="s">
        <v>1416</v>
      </c>
    </row>
    <row r="195" spans="1:2" x14ac:dyDescent="0.25">
      <c r="A195" t="s">
        <v>1417</v>
      </c>
      <c r="B195" t="s">
        <v>1418</v>
      </c>
    </row>
    <row r="196" spans="1:2" x14ac:dyDescent="0.25">
      <c r="A196" t="s">
        <v>1419</v>
      </c>
      <c r="B196" t="s">
        <v>1420</v>
      </c>
    </row>
    <row r="197" spans="1:2" x14ac:dyDescent="0.25">
      <c r="A197" t="s">
        <v>1421</v>
      </c>
      <c r="B197" t="s">
        <v>1422</v>
      </c>
    </row>
    <row r="198" spans="1:2" x14ac:dyDescent="0.25">
      <c r="A198" t="s">
        <v>49</v>
      </c>
      <c r="B198" t="s">
        <v>1423</v>
      </c>
    </row>
    <row r="199" spans="1:2" x14ac:dyDescent="0.25">
      <c r="A199" t="s">
        <v>1424</v>
      </c>
      <c r="B199" t="s">
        <v>1425</v>
      </c>
    </row>
    <row r="200" spans="1:2" x14ac:dyDescent="0.25">
      <c r="A200" t="s">
        <v>203</v>
      </c>
      <c r="B200" t="s">
        <v>1426</v>
      </c>
    </row>
    <row r="201" spans="1:2" x14ac:dyDescent="0.25">
      <c r="A201" t="s">
        <v>184</v>
      </c>
      <c r="B201" t="s">
        <v>1427</v>
      </c>
    </row>
    <row r="202" spans="1:2" x14ac:dyDescent="0.25">
      <c r="A202" t="s">
        <v>429</v>
      </c>
      <c r="B202" t="s">
        <v>1428</v>
      </c>
    </row>
    <row r="203" spans="1:2" x14ac:dyDescent="0.25">
      <c r="A203" t="s">
        <v>93</v>
      </c>
      <c r="B203" t="s">
        <v>1429</v>
      </c>
    </row>
    <row r="204" spans="1:2" x14ac:dyDescent="0.25">
      <c r="A204" t="s">
        <v>1430</v>
      </c>
      <c r="B204" t="s">
        <v>1431</v>
      </c>
    </row>
    <row r="205" spans="1:2" x14ac:dyDescent="0.25">
      <c r="A205" t="s">
        <v>383</v>
      </c>
      <c r="B205" t="s">
        <v>1432</v>
      </c>
    </row>
    <row r="206" spans="1:2" x14ac:dyDescent="0.25">
      <c r="A206" t="s">
        <v>1433</v>
      </c>
      <c r="B206" t="s">
        <v>1434</v>
      </c>
    </row>
    <row r="207" spans="1:2" x14ac:dyDescent="0.25">
      <c r="A207" t="s">
        <v>1435</v>
      </c>
      <c r="B207" t="s">
        <v>1436</v>
      </c>
    </row>
    <row r="208" spans="1:2" x14ac:dyDescent="0.25">
      <c r="A208" t="s">
        <v>1437</v>
      </c>
      <c r="B208" t="s">
        <v>1438</v>
      </c>
    </row>
    <row r="209" spans="1:2" x14ac:dyDescent="0.25">
      <c r="A209" t="s">
        <v>1439</v>
      </c>
      <c r="B209" t="s">
        <v>1440</v>
      </c>
    </row>
    <row r="210" spans="1:2" x14ac:dyDescent="0.25">
      <c r="A210" t="s">
        <v>141</v>
      </c>
      <c r="B210" t="s">
        <v>1441</v>
      </c>
    </row>
    <row r="211" spans="1:2" x14ac:dyDescent="0.25">
      <c r="A211" t="s">
        <v>1442</v>
      </c>
      <c r="B211" t="s">
        <v>1443</v>
      </c>
    </row>
    <row r="212" spans="1:2" x14ac:dyDescent="0.25">
      <c r="A212" t="s">
        <v>260</v>
      </c>
      <c r="B212" t="s">
        <v>1444</v>
      </c>
    </row>
    <row r="213" spans="1:2" x14ac:dyDescent="0.25">
      <c r="A213" t="s">
        <v>497</v>
      </c>
      <c r="B213" t="s">
        <v>1445</v>
      </c>
    </row>
    <row r="214" spans="1:2" x14ac:dyDescent="0.25">
      <c r="A214" t="s">
        <v>428</v>
      </c>
      <c r="B214" t="s">
        <v>1446</v>
      </c>
    </row>
    <row r="215" spans="1:2" x14ac:dyDescent="0.25">
      <c r="A215" t="s">
        <v>1447</v>
      </c>
      <c r="B215" t="s">
        <v>1448</v>
      </c>
    </row>
    <row r="216" spans="1:2" x14ac:dyDescent="0.25">
      <c r="A216" t="s">
        <v>407</v>
      </c>
      <c r="B216" t="s">
        <v>1449</v>
      </c>
    </row>
    <row r="217" spans="1:2" x14ac:dyDescent="0.25">
      <c r="A217" t="s">
        <v>1450</v>
      </c>
      <c r="B217" t="s">
        <v>1451</v>
      </c>
    </row>
    <row r="218" spans="1:2" x14ac:dyDescent="0.25">
      <c r="A218" t="s">
        <v>46</v>
      </c>
      <c r="B218" t="s">
        <v>1452</v>
      </c>
    </row>
    <row r="219" spans="1:2" x14ac:dyDescent="0.25">
      <c r="A219" t="s">
        <v>478</v>
      </c>
      <c r="B219" t="s">
        <v>1453</v>
      </c>
    </row>
    <row r="220" spans="1:2" x14ac:dyDescent="0.25">
      <c r="A220" t="s">
        <v>729</v>
      </c>
      <c r="B220" t="s">
        <v>1454</v>
      </c>
    </row>
    <row r="221" spans="1:2" x14ac:dyDescent="0.25">
      <c r="A221" t="s">
        <v>1455</v>
      </c>
      <c r="B221" t="s">
        <v>1456</v>
      </c>
    </row>
    <row r="222" spans="1:2" x14ac:dyDescent="0.25">
      <c r="A222" t="s">
        <v>1457</v>
      </c>
      <c r="B222" t="s">
        <v>1458</v>
      </c>
    </row>
    <row r="223" spans="1:2" x14ac:dyDescent="0.25">
      <c r="A223" t="s">
        <v>131</v>
      </c>
      <c r="B223" t="s">
        <v>1459</v>
      </c>
    </row>
    <row r="224" spans="1:2" x14ac:dyDescent="0.25">
      <c r="A224" t="s">
        <v>1460</v>
      </c>
      <c r="B224" t="s">
        <v>1461</v>
      </c>
    </row>
    <row r="225" spans="1:2" x14ac:dyDescent="0.25">
      <c r="A225" t="s">
        <v>319</v>
      </c>
      <c r="B225" t="s">
        <v>1462</v>
      </c>
    </row>
    <row r="226" spans="1:2" x14ac:dyDescent="0.25">
      <c r="A226" t="s">
        <v>775</v>
      </c>
      <c r="B226" t="s">
        <v>1463</v>
      </c>
    </row>
    <row r="227" spans="1:2" x14ac:dyDescent="0.25">
      <c r="A227" t="s">
        <v>400</v>
      </c>
      <c r="B227" t="s">
        <v>1464</v>
      </c>
    </row>
    <row r="228" spans="1:2" x14ac:dyDescent="0.25">
      <c r="A228" t="s">
        <v>36</v>
      </c>
      <c r="B228" t="s">
        <v>1465</v>
      </c>
    </row>
    <row r="229" spans="1:2" x14ac:dyDescent="0.25">
      <c r="A229" t="s">
        <v>1466</v>
      </c>
      <c r="B229" t="s">
        <v>1467</v>
      </c>
    </row>
    <row r="230" spans="1:2" x14ac:dyDescent="0.25">
      <c r="A230" t="s">
        <v>1468</v>
      </c>
      <c r="B230" t="s">
        <v>1469</v>
      </c>
    </row>
    <row r="231" spans="1:2" x14ac:dyDescent="0.25">
      <c r="A231" t="s">
        <v>1470</v>
      </c>
      <c r="B231" t="s">
        <v>1471</v>
      </c>
    </row>
    <row r="232" spans="1:2" x14ac:dyDescent="0.25">
      <c r="A232" t="s">
        <v>1472</v>
      </c>
      <c r="B232" t="s">
        <v>1473</v>
      </c>
    </row>
    <row r="233" spans="1:2" x14ac:dyDescent="0.25">
      <c r="A233" t="s">
        <v>312</v>
      </c>
      <c r="B233" t="s">
        <v>1474</v>
      </c>
    </row>
    <row r="234" spans="1:2" x14ac:dyDescent="0.25">
      <c r="A234" t="s">
        <v>1475</v>
      </c>
      <c r="B234" t="s">
        <v>1476</v>
      </c>
    </row>
    <row r="235" spans="1:2" x14ac:dyDescent="0.25">
      <c r="A235" t="s">
        <v>1477</v>
      </c>
      <c r="B235" t="s">
        <v>1478</v>
      </c>
    </row>
    <row r="236" spans="1:2" x14ac:dyDescent="0.25">
      <c r="A236" t="s">
        <v>1479</v>
      </c>
      <c r="B236" t="s">
        <v>1480</v>
      </c>
    </row>
    <row r="237" spans="1:2" x14ac:dyDescent="0.25">
      <c r="A237" t="s">
        <v>664</v>
      </c>
      <c r="B237" t="s">
        <v>1481</v>
      </c>
    </row>
    <row r="238" spans="1:2" x14ac:dyDescent="0.25">
      <c r="A238" t="s">
        <v>62</v>
      </c>
      <c r="B238" t="s">
        <v>1482</v>
      </c>
    </row>
    <row r="239" spans="1:2" x14ac:dyDescent="0.25">
      <c r="A239" t="s">
        <v>253</v>
      </c>
      <c r="B239" t="s">
        <v>1483</v>
      </c>
    </row>
    <row r="240" spans="1:2" x14ac:dyDescent="0.25">
      <c r="A240" t="s">
        <v>1484</v>
      </c>
      <c r="B240" t="s">
        <v>1485</v>
      </c>
    </row>
    <row r="241" spans="1:2" x14ac:dyDescent="0.25">
      <c r="A241" t="s">
        <v>28</v>
      </c>
      <c r="B241" t="s">
        <v>1486</v>
      </c>
    </row>
    <row r="242" spans="1:2" x14ac:dyDescent="0.25">
      <c r="A242" t="s">
        <v>133</v>
      </c>
      <c r="B242" t="s">
        <v>1145</v>
      </c>
    </row>
    <row r="243" spans="1:2" x14ac:dyDescent="0.25">
      <c r="A243" t="s">
        <v>1487</v>
      </c>
      <c r="B243" t="s">
        <v>1488</v>
      </c>
    </row>
    <row r="244" spans="1:2" x14ac:dyDescent="0.25">
      <c r="A244" t="s">
        <v>1489</v>
      </c>
      <c r="B244" t="s">
        <v>1490</v>
      </c>
    </row>
    <row r="245" spans="1:2" x14ac:dyDescent="0.25">
      <c r="A245" t="s">
        <v>1491</v>
      </c>
      <c r="B245" t="s">
        <v>1492</v>
      </c>
    </row>
    <row r="246" spans="1:2" x14ac:dyDescent="0.25">
      <c r="A246" t="s">
        <v>1493</v>
      </c>
      <c r="B246" t="s">
        <v>1494</v>
      </c>
    </row>
    <row r="247" spans="1:2" x14ac:dyDescent="0.25">
      <c r="A247" t="s">
        <v>473</v>
      </c>
      <c r="B247" t="s">
        <v>1495</v>
      </c>
    </row>
    <row r="248" spans="1:2" x14ac:dyDescent="0.25">
      <c r="A248" t="s">
        <v>87</v>
      </c>
      <c r="B248" t="s">
        <v>1496</v>
      </c>
    </row>
    <row r="249" spans="1:2" x14ac:dyDescent="0.25">
      <c r="A249" t="s">
        <v>67</v>
      </c>
      <c r="B249" t="s">
        <v>1497</v>
      </c>
    </row>
    <row r="250" spans="1:2" x14ac:dyDescent="0.25">
      <c r="A250" t="s">
        <v>1498</v>
      </c>
      <c r="B250" t="s">
        <v>1499</v>
      </c>
    </row>
    <row r="251" spans="1:2" x14ac:dyDescent="0.25">
      <c r="A251" t="s">
        <v>1500</v>
      </c>
      <c r="B251" t="s">
        <v>1501</v>
      </c>
    </row>
    <row r="252" spans="1:2" x14ac:dyDescent="0.25">
      <c r="A252" t="s">
        <v>1502</v>
      </c>
      <c r="B252" t="s">
        <v>1503</v>
      </c>
    </row>
    <row r="253" spans="1:2" x14ac:dyDescent="0.25">
      <c r="A253" t="s">
        <v>1504</v>
      </c>
      <c r="B253" t="s">
        <v>1505</v>
      </c>
    </row>
    <row r="254" spans="1:2" x14ac:dyDescent="0.25">
      <c r="A254" t="s">
        <v>1506</v>
      </c>
      <c r="B254" t="s">
        <v>1507</v>
      </c>
    </row>
    <row r="255" spans="1:2" x14ac:dyDescent="0.25">
      <c r="A255" t="s">
        <v>850</v>
      </c>
      <c r="B255" t="s">
        <v>1508</v>
      </c>
    </row>
    <row r="256" spans="1:2" x14ac:dyDescent="0.25">
      <c r="A256" t="s">
        <v>1509</v>
      </c>
      <c r="B256" t="s">
        <v>1510</v>
      </c>
    </row>
    <row r="257" spans="1:2" x14ac:dyDescent="0.25">
      <c r="A257" t="s">
        <v>1511</v>
      </c>
      <c r="B257" t="s">
        <v>1512</v>
      </c>
    </row>
    <row r="258" spans="1:2" x14ac:dyDescent="0.25">
      <c r="A258" t="s">
        <v>1513</v>
      </c>
      <c r="B258" t="s">
        <v>1514</v>
      </c>
    </row>
    <row r="259" spans="1:2" x14ac:dyDescent="0.25">
      <c r="A259" t="s">
        <v>890</v>
      </c>
      <c r="B259" t="s">
        <v>1515</v>
      </c>
    </row>
    <row r="260" spans="1:2" x14ac:dyDescent="0.25">
      <c r="A260" t="s">
        <v>1516</v>
      </c>
      <c r="B260" t="s">
        <v>1517</v>
      </c>
    </row>
    <row r="261" spans="1:2" x14ac:dyDescent="0.25">
      <c r="A261" t="s">
        <v>226</v>
      </c>
      <c r="B261" t="s">
        <v>1518</v>
      </c>
    </row>
    <row r="262" spans="1:2" x14ac:dyDescent="0.25">
      <c r="A262" t="s">
        <v>1519</v>
      </c>
      <c r="B262" t="s">
        <v>1520</v>
      </c>
    </row>
    <row r="263" spans="1:2" x14ac:dyDescent="0.25">
      <c r="A263" t="s">
        <v>1521</v>
      </c>
      <c r="B263" t="s">
        <v>1522</v>
      </c>
    </row>
    <row r="264" spans="1:2" x14ac:dyDescent="0.25">
      <c r="A264" t="s">
        <v>1523</v>
      </c>
      <c r="B264" t="s">
        <v>1224</v>
      </c>
    </row>
    <row r="265" spans="1:2" x14ac:dyDescent="0.25">
      <c r="A265" t="s">
        <v>1524</v>
      </c>
      <c r="B265" t="s">
        <v>1525</v>
      </c>
    </row>
    <row r="266" spans="1:2" x14ac:dyDescent="0.25">
      <c r="A266" t="s">
        <v>24</v>
      </c>
      <c r="B266" t="s">
        <v>1526</v>
      </c>
    </row>
    <row r="267" spans="1:2" x14ac:dyDescent="0.25">
      <c r="A267" t="s">
        <v>1527</v>
      </c>
      <c r="B267" t="s">
        <v>1528</v>
      </c>
    </row>
    <row r="268" spans="1:2" x14ac:dyDescent="0.25">
      <c r="A268" t="s">
        <v>1529</v>
      </c>
      <c r="B268" t="s">
        <v>1232</v>
      </c>
    </row>
    <row r="269" spans="1:2" x14ac:dyDescent="0.25">
      <c r="A269" t="s">
        <v>1530</v>
      </c>
      <c r="B269" t="s">
        <v>1531</v>
      </c>
    </row>
    <row r="270" spans="1:2" x14ac:dyDescent="0.25">
      <c r="A270" t="s">
        <v>18</v>
      </c>
      <c r="B270" t="s">
        <v>1214</v>
      </c>
    </row>
    <row r="271" spans="1:2" x14ac:dyDescent="0.25">
      <c r="A271" t="s">
        <v>223</v>
      </c>
      <c r="B271" t="s">
        <v>1532</v>
      </c>
    </row>
    <row r="272" spans="1:2" x14ac:dyDescent="0.25">
      <c r="A272" t="s">
        <v>241</v>
      </c>
      <c r="B272" t="s">
        <v>1533</v>
      </c>
    </row>
    <row r="273" spans="1:2" x14ac:dyDescent="0.25">
      <c r="A273" t="s">
        <v>289</v>
      </c>
      <c r="B273" t="s">
        <v>1534</v>
      </c>
    </row>
    <row r="274" spans="1:2" x14ac:dyDescent="0.25">
      <c r="A274" t="s">
        <v>1535</v>
      </c>
      <c r="B274" t="s">
        <v>1536</v>
      </c>
    </row>
    <row r="275" spans="1:2" x14ac:dyDescent="0.25">
      <c r="A275" t="s">
        <v>1537</v>
      </c>
      <c r="B275" t="s">
        <v>1538</v>
      </c>
    </row>
    <row r="276" spans="1:2" x14ac:dyDescent="0.25">
      <c r="A276" t="s">
        <v>1539</v>
      </c>
      <c r="B276" t="s">
        <v>1540</v>
      </c>
    </row>
    <row r="277" spans="1:2" x14ac:dyDescent="0.25">
      <c r="A277" t="s">
        <v>1541</v>
      </c>
      <c r="B277" t="s">
        <v>1542</v>
      </c>
    </row>
  </sheetData>
  <autoFilter ref="A1:C279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6</vt:i4>
      </vt:variant>
    </vt:vector>
  </HeadingPairs>
  <TitlesOfParts>
    <vt:vector size="12" baseType="lpstr">
      <vt:lpstr>Freq</vt:lpstr>
      <vt:lpstr>Country</vt:lpstr>
      <vt:lpstr>Organisation</vt:lpstr>
      <vt:lpstr>Language</vt:lpstr>
      <vt:lpstr>Location</vt:lpstr>
      <vt:lpstr>Broadcast</vt:lpstr>
      <vt:lpstr>Freq!A16all00</vt:lpstr>
      <vt:lpstr>Country!admin</vt:lpstr>
      <vt:lpstr>Broadcast!broadcas</vt:lpstr>
      <vt:lpstr>Organisation!fmorg</vt:lpstr>
      <vt:lpstr>Language!language_1</vt:lpstr>
      <vt:lpstr>Location!site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Sarmento Campos</dc:creator>
  <cp:lastModifiedBy>Sarmento Campos</cp:lastModifiedBy>
  <dcterms:created xsi:type="dcterms:W3CDTF">2016-11-15T14:19:52Z</dcterms:created>
  <dcterms:modified xsi:type="dcterms:W3CDTF">2016-11-15T15:06:44Z</dcterms:modified>
</cp:coreProperties>
</file>